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117"/>
  <workbookPr codeName="ThisWorkbook" autoCompressPictures="0"/>
  <bookViews>
    <workbookView xWindow="140" yWindow="40" windowWidth="23580" windowHeight="15200"/>
  </bookViews>
  <sheets>
    <sheet name="Manual" sheetId="2" r:id="rId1"/>
    <sheet name="Linear" sheetId="3" r:id="rId2"/>
    <sheet name="Nonlinear" sheetId="1" r:id="rId3"/>
  </sheets>
  <definedNames>
    <definedName name="_xlnm.Print_Area" localSheetId="1">Linear!$A$1:$Y$36</definedName>
    <definedName name="_xlnm.Print_Area" localSheetId="2">Nonlinear!$A$1:$AK$36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0" i="1" l="1"/>
  <c r="Q3" i="1"/>
  <c r="U3" i="1"/>
  <c r="W3" i="1"/>
  <c r="AB3" i="1"/>
  <c r="AC3" i="1"/>
  <c r="AF3" i="1"/>
  <c r="AH3" i="1"/>
  <c r="F4" i="1"/>
  <c r="H4" i="1"/>
  <c r="I4" i="1"/>
  <c r="J4" i="1"/>
  <c r="O4" i="1"/>
  <c r="P4" i="1"/>
  <c r="K4" i="1"/>
  <c r="R4" i="1"/>
  <c r="L4" i="1"/>
  <c r="T4" i="1"/>
  <c r="V4" i="1"/>
  <c r="W4" i="1"/>
  <c r="X4" i="1"/>
  <c r="Y4" i="1"/>
  <c r="Z4" i="1"/>
  <c r="AA4" i="1"/>
  <c r="AB4" i="1"/>
  <c r="AC4" i="1"/>
  <c r="AF4" i="1"/>
  <c r="AH4" i="1"/>
  <c r="F5" i="1"/>
  <c r="AD4" i="1"/>
  <c r="AE4" i="1"/>
  <c r="AG4" i="1"/>
  <c r="AI4" i="1"/>
  <c r="G5" i="1"/>
  <c r="H5" i="1"/>
  <c r="I5" i="1"/>
  <c r="J5" i="1"/>
  <c r="O5" i="1"/>
  <c r="P5" i="1"/>
  <c r="K5" i="1"/>
  <c r="R5" i="1"/>
  <c r="L5" i="1"/>
  <c r="T5" i="1"/>
  <c r="V5" i="1"/>
  <c r="W5" i="1"/>
  <c r="X5" i="1"/>
  <c r="Y5" i="1"/>
  <c r="Z5" i="1"/>
  <c r="AA5" i="1"/>
  <c r="AB5" i="1"/>
  <c r="AC5" i="1"/>
  <c r="AF5" i="1"/>
  <c r="AH5" i="1"/>
  <c r="F6" i="1"/>
  <c r="AD5" i="1"/>
  <c r="AE5" i="1"/>
  <c r="AG5" i="1"/>
  <c r="AI5" i="1"/>
  <c r="G6" i="1"/>
  <c r="H6" i="1"/>
  <c r="I6" i="1"/>
  <c r="J6" i="1"/>
  <c r="O6" i="1"/>
  <c r="P6" i="1"/>
  <c r="K6" i="1"/>
  <c r="R6" i="1"/>
  <c r="L6" i="1"/>
  <c r="T6" i="1"/>
  <c r="V6" i="1"/>
  <c r="W6" i="1"/>
  <c r="X6" i="1"/>
  <c r="Y6" i="1"/>
  <c r="Z6" i="1"/>
  <c r="AA6" i="1"/>
  <c r="AB6" i="1"/>
  <c r="AC6" i="1"/>
  <c r="AF6" i="1"/>
  <c r="AH6" i="1"/>
  <c r="F7" i="1"/>
  <c r="AD6" i="1"/>
  <c r="AE6" i="1"/>
  <c r="AG6" i="1"/>
  <c r="AI6" i="1"/>
  <c r="G7" i="1"/>
  <c r="H7" i="1"/>
  <c r="I7" i="1"/>
  <c r="J7" i="1"/>
  <c r="O7" i="1"/>
  <c r="P7" i="1"/>
  <c r="K7" i="1"/>
  <c r="R7" i="1"/>
  <c r="L7" i="1"/>
  <c r="T7" i="1"/>
  <c r="V7" i="1"/>
  <c r="W7" i="1"/>
  <c r="X7" i="1"/>
  <c r="Y7" i="1"/>
  <c r="Z7" i="1"/>
  <c r="AA7" i="1"/>
  <c r="AB7" i="1"/>
  <c r="AC7" i="1"/>
  <c r="AF7" i="1"/>
  <c r="AH7" i="1"/>
  <c r="F8" i="1"/>
  <c r="AD7" i="1"/>
  <c r="AE7" i="1"/>
  <c r="AG7" i="1"/>
  <c r="AI7" i="1"/>
  <c r="G8" i="1"/>
  <c r="H8" i="1"/>
  <c r="I8" i="1"/>
  <c r="J8" i="1"/>
  <c r="O8" i="1"/>
  <c r="P8" i="1"/>
  <c r="K8" i="1"/>
  <c r="R8" i="1"/>
  <c r="L8" i="1"/>
  <c r="T8" i="1"/>
  <c r="V8" i="1"/>
  <c r="W8" i="1"/>
  <c r="X8" i="1"/>
  <c r="Y8" i="1"/>
  <c r="Z8" i="1"/>
  <c r="AA8" i="1"/>
  <c r="AB8" i="1"/>
  <c r="AC8" i="1"/>
  <c r="AF8" i="1"/>
  <c r="AH8" i="1"/>
  <c r="F9" i="1"/>
  <c r="AD8" i="1"/>
  <c r="AE8" i="1"/>
  <c r="AG8" i="1"/>
  <c r="AI8" i="1"/>
  <c r="G9" i="1"/>
  <c r="H9" i="1"/>
  <c r="I9" i="1"/>
  <c r="J9" i="1"/>
  <c r="O9" i="1"/>
  <c r="P9" i="1"/>
  <c r="K9" i="1"/>
  <c r="R9" i="1"/>
  <c r="L9" i="1"/>
  <c r="T9" i="1"/>
  <c r="V9" i="1"/>
  <c r="W9" i="1"/>
  <c r="X9" i="1"/>
  <c r="Y9" i="1"/>
  <c r="Z9" i="1"/>
  <c r="AA9" i="1"/>
  <c r="AB9" i="1"/>
  <c r="AC9" i="1"/>
  <c r="AF9" i="1"/>
  <c r="AH9" i="1"/>
  <c r="F10" i="1"/>
  <c r="AD9" i="1"/>
  <c r="AE9" i="1"/>
  <c r="AG9" i="1"/>
  <c r="AI9" i="1"/>
  <c r="G10" i="1"/>
  <c r="H10" i="1"/>
  <c r="I10" i="1"/>
  <c r="J10" i="1"/>
  <c r="O10" i="1"/>
  <c r="P10" i="1"/>
  <c r="K10" i="1"/>
  <c r="R10" i="1"/>
  <c r="L10" i="1"/>
  <c r="T10" i="1"/>
  <c r="V10" i="1"/>
  <c r="W10" i="1"/>
  <c r="X10" i="1"/>
  <c r="Y10" i="1"/>
  <c r="Z10" i="1"/>
  <c r="AA10" i="1"/>
  <c r="AB10" i="1"/>
  <c r="AC10" i="1"/>
  <c r="AF10" i="1"/>
  <c r="AH10" i="1"/>
  <c r="F11" i="1"/>
  <c r="AD10" i="1"/>
  <c r="AE10" i="1"/>
  <c r="AG10" i="1"/>
  <c r="AI10" i="1"/>
  <c r="G11" i="1"/>
  <c r="H11" i="1"/>
  <c r="I11" i="1"/>
  <c r="J11" i="1"/>
  <c r="O11" i="1"/>
  <c r="P11" i="1"/>
  <c r="K11" i="1"/>
  <c r="R11" i="1"/>
  <c r="L11" i="1"/>
  <c r="T11" i="1"/>
  <c r="V11" i="1"/>
  <c r="W11" i="1"/>
  <c r="X11" i="1"/>
  <c r="Y11" i="1"/>
  <c r="Z11" i="1"/>
  <c r="AA11" i="1"/>
  <c r="AB11" i="1"/>
  <c r="AC11" i="1"/>
  <c r="AF11" i="1"/>
  <c r="AH11" i="1"/>
  <c r="F12" i="1"/>
  <c r="AD11" i="1"/>
  <c r="AE11" i="1"/>
  <c r="AG11" i="1"/>
  <c r="AI11" i="1"/>
  <c r="G12" i="1"/>
  <c r="H12" i="1"/>
  <c r="I12" i="1"/>
  <c r="J12" i="1"/>
  <c r="O12" i="1"/>
  <c r="P12" i="1"/>
  <c r="K12" i="1"/>
  <c r="R12" i="1"/>
  <c r="L12" i="1"/>
  <c r="T12" i="1"/>
  <c r="V12" i="1"/>
  <c r="W12" i="1"/>
  <c r="X12" i="1"/>
  <c r="Y12" i="1"/>
  <c r="Z12" i="1"/>
  <c r="AA12" i="1"/>
  <c r="AB12" i="1"/>
  <c r="AC12" i="1"/>
  <c r="AF12" i="1"/>
  <c r="AH12" i="1"/>
  <c r="F13" i="1"/>
  <c r="AD12" i="1"/>
  <c r="AE12" i="1"/>
  <c r="AG12" i="1"/>
  <c r="AI12" i="1"/>
  <c r="G13" i="1"/>
  <c r="H13" i="1"/>
  <c r="I13" i="1"/>
  <c r="J13" i="1"/>
  <c r="O13" i="1"/>
  <c r="P13" i="1"/>
  <c r="K13" i="1"/>
  <c r="R13" i="1"/>
  <c r="L13" i="1"/>
  <c r="T13" i="1"/>
  <c r="V13" i="1"/>
  <c r="W13" i="1"/>
  <c r="X13" i="1"/>
  <c r="Y13" i="1"/>
  <c r="Z13" i="1"/>
  <c r="AA13" i="1"/>
  <c r="AB13" i="1"/>
  <c r="AC13" i="1"/>
  <c r="AF13" i="1"/>
  <c r="AH13" i="1"/>
  <c r="F14" i="1"/>
  <c r="AD13" i="1"/>
  <c r="AE13" i="1"/>
  <c r="AG13" i="1"/>
  <c r="AI13" i="1"/>
  <c r="G14" i="1"/>
  <c r="H14" i="1"/>
  <c r="I14" i="1"/>
  <c r="J14" i="1"/>
  <c r="O14" i="1"/>
  <c r="P14" i="1"/>
  <c r="K14" i="1"/>
  <c r="R14" i="1"/>
  <c r="L14" i="1"/>
  <c r="T14" i="1"/>
  <c r="V14" i="1"/>
  <c r="W14" i="1"/>
  <c r="X14" i="1"/>
  <c r="Y14" i="1"/>
  <c r="Z14" i="1"/>
  <c r="AA14" i="1"/>
  <c r="AB14" i="1"/>
  <c r="AC14" i="1"/>
  <c r="AF14" i="1"/>
  <c r="AH14" i="1"/>
  <c r="F15" i="1"/>
  <c r="AD14" i="1"/>
  <c r="AE14" i="1"/>
  <c r="AG14" i="1"/>
  <c r="AI14" i="1"/>
  <c r="G15" i="1"/>
  <c r="H15" i="1"/>
  <c r="I15" i="1"/>
  <c r="J15" i="1"/>
  <c r="O15" i="1"/>
  <c r="P15" i="1"/>
  <c r="K15" i="1"/>
  <c r="R15" i="1"/>
  <c r="L15" i="1"/>
  <c r="T15" i="1"/>
  <c r="V15" i="1"/>
  <c r="W15" i="1"/>
  <c r="X15" i="1"/>
  <c r="Y15" i="1"/>
  <c r="Z15" i="1"/>
  <c r="AA15" i="1"/>
  <c r="AB15" i="1"/>
  <c r="AC15" i="1"/>
  <c r="AF15" i="1"/>
  <c r="AH15" i="1"/>
  <c r="F16" i="1"/>
  <c r="AD15" i="1"/>
  <c r="AE15" i="1"/>
  <c r="AG15" i="1"/>
  <c r="AI15" i="1"/>
  <c r="G16" i="1"/>
  <c r="H16" i="1"/>
  <c r="I16" i="1"/>
  <c r="J16" i="1"/>
  <c r="O16" i="1"/>
  <c r="P16" i="1"/>
  <c r="K16" i="1"/>
  <c r="R16" i="1"/>
  <c r="L16" i="1"/>
  <c r="T16" i="1"/>
  <c r="V16" i="1"/>
  <c r="W16" i="1"/>
  <c r="X16" i="1"/>
  <c r="Y16" i="1"/>
  <c r="Z16" i="1"/>
  <c r="AA16" i="1"/>
  <c r="AB16" i="1"/>
  <c r="AC16" i="1"/>
  <c r="AF16" i="1"/>
  <c r="AH16" i="1"/>
  <c r="F17" i="1"/>
  <c r="AD16" i="1"/>
  <c r="AE16" i="1"/>
  <c r="AG16" i="1"/>
  <c r="AI16" i="1"/>
  <c r="G17" i="1"/>
  <c r="H17" i="1"/>
  <c r="I17" i="1"/>
  <c r="J17" i="1"/>
  <c r="O17" i="1"/>
  <c r="P17" i="1"/>
  <c r="K17" i="1"/>
  <c r="R17" i="1"/>
  <c r="L17" i="1"/>
  <c r="T17" i="1"/>
  <c r="V17" i="1"/>
  <c r="W17" i="1"/>
  <c r="X17" i="1"/>
  <c r="Y17" i="1"/>
  <c r="Z17" i="1"/>
  <c r="AA17" i="1"/>
  <c r="AB17" i="1"/>
  <c r="AC17" i="1"/>
  <c r="AF17" i="1"/>
  <c r="AH17" i="1"/>
  <c r="F18" i="1"/>
  <c r="AD17" i="1"/>
  <c r="AE17" i="1"/>
  <c r="AG17" i="1"/>
  <c r="AI17" i="1"/>
  <c r="G18" i="1"/>
  <c r="H18" i="1"/>
  <c r="I18" i="1"/>
  <c r="J18" i="1"/>
  <c r="O18" i="1"/>
  <c r="P18" i="1"/>
  <c r="K18" i="1"/>
  <c r="R18" i="1"/>
  <c r="L18" i="1"/>
  <c r="T18" i="1"/>
  <c r="V18" i="1"/>
  <c r="W18" i="1"/>
  <c r="X18" i="1"/>
  <c r="Y18" i="1"/>
  <c r="Z18" i="1"/>
  <c r="AA18" i="1"/>
  <c r="AB18" i="1"/>
  <c r="AC18" i="1"/>
  <c r="AF18" i="1"/>
  <c r="AH18" i="1"/>
  <c r="F19" i="1"/>
  <c r="AD18" i="1"/>
  <c r="AE18" i="1"/>
  <c r="AG18" i="1"/>
  <c r="AI18" i="1"/>
  <c r="G19" i="1"/>
  <c r="H19" i="1"/>
  <c r="I19" i="1"/>
  <c r="J19" i="1"/>
  <c r="O19" i="1"/>
  <c r="P19" i="1"/>
  <c r="K19" i="1"/>
  <c r="R19" i="1"/>
  <c r="L19" i="1"/>
  <c r="T19" i="1"/>
  <c r="V19" i="1"/>
  <c r="W19" i="1"/>
  <c r="X19" i="1"/>
  <c r="Y19" i="1"/>
  <c r="Z19" i="1"/>
  <c r="AA19" i="1"/>
  <c r="AB19" i="1"/>
  <c r="AC19" i="1"/>
  <c r="AF19" i="1"/>
  <c r="AH19" i="1"/>
  <c r="F20" i="1"/>
  <c r="AD19" i="1"/>
  <c r="AE19" i="1"/>
  <c r="AG19" i="1"/>
  <c r="AI19" i="1"/>
  <c r="G20" i="1"/>
  <c r="H20" i="1"/>
  <c r="I20" i="1"/>
  <c r="J20" i="1"/>
  <c r="O20" i="1"/>
  <c r="P20" i="1"/>
  <c r="K20" i="1"/>
  <c r="R20" i="1"/>
  <c r="L20" i="1"/>
  <c r="T20" i="1"/>
  <c r="V20" i="1"/>
  <c r="W20" i="1"/>
  <c r="X20" i="1"/>
  <c r="Y20" i="1"/>
  <c r="Z20" i="1"/>
  <c r="AA20" i="1"/>
  <c r="AB20" i="1"/>
  <c r="AC20" i="1"/>
  <c r="AF20" i="1"/>
  <c r="AH20" i="1"/>
  <c r="F21" i="1"/>
  <c r="AD20" i="1"/>
  <c r="AE20" i="1"/>
  <c r="AG20" i="1"/>
  <c r="AI20" i="1"/>
  <c r="G21" i="1"/>
  <c r="H21" i="1"/>
  <c r="I21" i="1"/>
  <c r="J21" i="1"/>
  <c r="O21" i="1"/>
  <c r="P21" i="1"/>
  <c r="K21" i="1"/>
  <c r="R21" i="1"/>
  <c r="L21" i="1"/>
  <c r="T21" i="1"/>
  <c r="V21" i="1"/>
  <c r="W21" i="1"/>
  <c r="X21" i="1"/>
  <c r="Y21" i="1"/>
  <c r="Z21" i="1"/>
  <c r="AA21" i="1"/>
  <c r="AB21" i="1"/>
  <c r="AC21" i="1"/>
  <c r="AF21" i="1"/>
  <c r="AH21" i="1"/>
  <c r="F22" i="1"/>
  <c r="AD21" i="1"/>
  <c r="AE21" i="1"/>
  <c r="AG21" i="1"/>
  <c r="AI21" i="1"/>
  <c r="G22" i="1"/>
  <c r="H22" i="1"/>
  <c r="I22" i="1"/>
  <c r="J22" i="1"/>
  <c r="O22" i="1"/>
  <c r="P22" i="1"/>
  <c r="K22" i="1"/>
  <c r="R22" i="1"/>
  <c r="L22" i="1"/>
  <c r="T22" i="1"/>
  <c r="V22" i="1"/>
  <c r="W22" i="1"/>
  <c r="X22" i="1"/>
  <c r="Y22" i="1"/>
  <c r="Z22" i="1"/>
  <c r="AA22" i="1"/>
  <c r="AB22" i="1"/>
  <c r="AC22" i="1"/>
  <c r="AF22" i="1"/>
  <c r="AH22" i="1"/>
  <c r="F23" i="1"/>
  <c r="AD22" i="1"/>
  <c r="AE22" i="1"/>
  <c r="AG22" i="1"/>
  <c r="AI22" i="1"/>
  <c r="G23" i="1"/>
  <c r="H23" i="1"/>
  <c r="I23" i="1"/>
  <c r="J23" i="1"/>
  <c r="O23" i="1"/>
  <c r="P23" i="1"/>
  <c r="K23" i="1"/>
  <c r="R23" i="1"/>
  <c r="L23" i="1"/>
  <c r="T23" i="1"/>
  <c r="V23" i="1"/>
  <c r="W23" i="1"/>
  <c r="X23" i="1"/>
  <c r="Y23" i="1"/>
  <c r="Z23" i="1"/>
  <c r="AA23" i="1"/>
  <c r="AB23" i="1"/>
  <c r="AC23" i="1"/>
  <c r="AF23" i="1"/>
  <c r="AH23" i="1"/>
  <c r="F24" i="1"/>
  <c r="AD23" i="1"/>
  <c r="AE23" i="1"/>
  <c r="AG23" i="1"/>
  <c r="AI23" i="1"/>
  <c r="G24" i="1"/>
  <c r="H24" i="1"/>
  <c r="I24" i="1"/>
  <c r="J24" i="1"/>
  <c r="O24" i="1"/>
  <c r="P24" i="1"/>
  <c r="K24" i="1"/>
  <c r="R24" i="1"/>
  <c r="L24" i="1"/>
  <c r="T24" i="1"/>
  <c r="V24" i="1"/>
  <c r="W24" i="1"/>
  <c r="X24" i="1"/>
  <c r="Y24" i="1"/>
  <c r="Z24" i="1"/>
  <c r="AA24" i="1"/>
  <c r="AB24" i="1"/>
  <c r="AC24" i="1"/>
  <c r="AF24" i="1"/>
  <c r="AH24" i="1"/>
  <c r="F25" i="1"/>
  <c r="AD24" i="1"/>
  <c r="AE24" i="1"/>
  <c r="AG24" i="1"/>
  <c r="AI24" i="1"/>
  <c r="G25" i="1"/>
  <c r="H25" i="1"/>
  <c r="I25" i="1"/>
  <c r="J25" i="1"/>
  <c r="O25" i="1"/>
  <c r="P25" i="1"/>
  <c r="K25" i="1"/>
  <c r="R25" i="1"/>
  <c r="L25" i="1"/>
  <c r="T25" i="1"/>
  <c r="V25" i="1"/>
  <c r="W25" i="1"/>
  <c r="X25" i="1"/>
  <c r="Y25" i="1"/>
  <c r="Z25" i="1"/>
  <c r="AA25" i="1"/>
  <c r="AB25" i="1"/>
  <c r="AC25" i="1"/>
  <c r="AF25" i="1"/>
  <c r="AH25" i="1"/>
  <c r="F26" i="1"/>
  <c r="AD25" i="1"/>
  <c r="AE25" i="1"/>
  <c r="AG25" i="1"/>
  <c r="AI25" i="1"/>
  <c r="G26" i="1"/>
  <c r="H26" i="1"/>
  <c r="I26" i="1"/>
  <c r="J26" i="1"/>
  <c r="O26" i="1"/>
  <c r="P26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Q26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S26" i="1"/>
  <c r="U26" i="1"/>
  <c r="W26" i="1"/>
  <c r="X26" i="1"/>
  <c r="Y26" i="1"/>
  <c r="Z26" i="1"/>
  <c r="AA26" i="1"/>
  <c r="AB26" i="1"/>
  <c r="AC26" i="1"/>
  <c r="AF26" i="1"/>
  <c r="AH26" i="1"/>
  <c r="F27" i="1"/>
  <c r="AD26" i="1"/>
  <c r="AE26" i="1"/>
  <c r="AG26" i="1"/>
  <c r="AI26" i="1"/>
  <c r="G27" i="1"/>
  <c r="H27" i="1"/>
  <c r="I27" i="1"/>
  <c r="J27" i="1"/>
  <c r="O27" i="1"/>
  <c r="P27" i="1"/>
  <c r="M27" i="1"/>
  <c r="Q27" i="1"/>
  <c r="N27" i="1"/>
  <c r="S27" i="1"/>
  <c r="U27" i="1"/>
  <c r="W27" i="1"/>
  <c r="X27" i="1"/>
  <c r="Y27" i="1"/>
  <c r="Z27" i="1"/>
  <c r="AA27" i="1"/>
  <c r="AB27" i="1"/>
  <c r="AC27" i="1"/>
  <c r="AF27" i="1"/>
  <c r="AH27" i="1"/>
  <c r="F28" i="1"/>
  <c r="AD27" i="1"/>
  <c r="AE27" i="1"/>
  <c r="AG27" i="1"/>
  <c r="AI27" i="1"/>
  <c r="G28" i="1"/>
  <c r="H28" i="1"/>
  <c r="I28" i="1"/>
  <c r="J28" i="1"/>
  <c r="O28" i="1"/>
  <c r="P28" i="1"/>
  <c r="M28" i="1"/>
  <c r="Q28" i="1"/>
  <c r="N28" i="1"/>
  <c r="S28" i="1"/>
  <c r="U28" i="1"/>
  <c r="W28" i="1"/>
  <c r="X28" i="1"/>
  <c r="Y28" i="1"/>
  <c r="Z28" i="1"/>
  <c r="AA28" i="1"/>
  <c r="AB28" i="1"/>
  <c r="AC28" i="1"/>
  <c r="AF28" i="1"/>
  <c r="AH28" i="1"/>
  <c r="F29" i="1"/>
  <c r="AD28" i="1"/>
  <c r="AE28" i="1"/>
  <c r="AG28" i="1"/>
  <c r="AI28" i="1"/>
  <c r="G29" i="1"/>
  <c r="H29" i="1"/>
  <c r="I29" i="1"/>
  <c r="J29" i="1"/>
  <c r="O29" i="1"/>
  <c r="P29" i="1"/>
  <c r="M29" i="1"/>
  <c r="Q29" i="1"/>
  <c r="N29" i="1"/>
  <c r="S29" i="1"/>
  <c r="U29" i="1"/>
  <c r="W29" i="1"/>
  <c r="X29" i="1"/>
  <c r="Y29" i="1"/>
  <c r="Z29" i="1"/>
  <c r="AA29" i="1"/>
  <c r="AB29" i="1"/>
  <c r="AC29" i="1"/>
  <c r="AF29" i="1"/>
  <c r="AH29" i="1"/>
  <c r="F30" i="1"/>
  <c r="AD29" i="1"/>
  <c r="AE29" i="1"/>
  <c r="AG29" i="1"/>
  <c r="AI29" i="1"/>
  <c r="G30" i="1"/>
  <c r="H30" i="1"/>
  <c r="I30" i="1"/>
  <c r="J30" i="1"/>
  <c r="O30" i="1"/>
  <c r="P30" i="1"/>
  <c r="M30" i="1"/>
  <c r="Q30" i="1"/>
  <c r="N30" i="1"/>
  <c r="S30" i="1"/>
  <c r="U30" i="1"/>
  <c r="W30" i="1"/>
  <c r="X30" i="1"/>
  <c r="Y30" i="1"/>
  <c r="Z30" i="1"/>
  <c r="AA30" i="1"/>
  <c r="AB30" i="1"/>
  <c r="AC30" i="1"/>
  <c r="AF30" i="1"/>
  <c r="AH30" i="1"/>
  <c r="F31" i="1"/>
  <c r="AD30" i="1"/>
  <c r="AE30" i="1"/>
  <c r="AG30" i="1"/>
  <c r="AI30" i="1"/>
  <c r="G31" i="1"/>
  <c r="H31" i="1"/>
  <c r="I31" i="1"/>
  <c r="J31" i="1"/>
  <c r="O31" i="1"/>
  <c r="P31" i="1"/>
  <c r="K26" i="1"/>
  <c r="K27" i="1"/>
  <c r="K28" i="1"/>
  <c r="K29" i="1"/>
  <c r="K30" i="1"/>
  <c r="K31" i="1"/>
  <c r="R31" i="1"/>
  <c r="L26" i="1"/>
  <c r="L27" i="1"/>
  <c r="L28" i="1"/>
  <c r="L29" i="1"/>
  <c r="L30" i="1"/>
  <c r="L31" i="1"/>
  <c r="T31" i="1"/>
  <c r="V31" i="1"/>
  <c r="W31" i="1"/>
  <c r="X31" i="1"/>
  <c r="Y31" i="1"/>
  <c r="Z31" i="1"/>
  <c r="AA31" i="1"/>
  <c r="AB31" i="1"/>
  <c r="AC31" i="1"/>
  <c r="AF31" i="1"/>
  <c r="AH31" i="1"/>
  <c r="F32" i="1"/>
  <c r="AD31" i="1"/>
  <c r="AE31" i="1"/>
  <c r="AG31" i="1"/>
  <c r="AI31" i="1"/>
  <c r="G32" i="1"/>
  <c r="H32" i="1"/>
  <c r="I32" i="1"/>
  <c r="J32" i="1"/>
  <c r="O32" i="1"/>
  <c r="P32" i="1"/>
  <c r="M31" i="1"/>
  <c r="M32" i="1"/>
  <c r="Q32" i="1"/>
  <c r="N31" i="1"/>
  <c r="N32" i="1"/>
  <c r="S32" i="1"/>
  <c r="U32" i="1"/>
  <c r="W32" i="1"/>
  <c r="X32" i="1"/>
  <c r="Y32" i="1"/>
  <c r="Z32" i="1"/>
  <c r="AA32" i="1"/>
  <c r="AB32" i="1"/>
  <c r="AC32" i="1"/>
  <c r="AF32" i="1"/>
  <c r="AH32" i="1"/>
  <c r="F33" i="1"/>
  <c r="AD32" i="1"/>
  <c r="AE32" i="1"/>
  <c r="AG32" i="1"/>
  <c r="AI32" i="1"/>
  <c r="G33" i="1"/>
  <c r="H33" i="1"/>
  <c r="I33" i="1"/>
  <c r="J33" i="1"/>
  <c r="O33" i="1"/>
  <c r="P33" i="1"/>
  <c r="M33" i="1"/>
  <c r="Q33" i="1"/>
  <c r="N33" i="1"/>
  <c r="S33" i="1"/>
  <c r="U33" i="1"/>
  <c r="W33" i="1"/>
  <c r="X33" i="1"/>
  <c r="Y33" i="1"/>
  <c r="Z33" i="1"/>
  <c r="AA33" i="1"/>
  <c r="AB33" i="1"/>
  <c r="AC33" i="1"/>
  <c r="AF33" i="1"/>
  <c r="AH33" i="1"/>
  <c r="F34" i="1"/>
  <c r="AD33" i="1"/>
  <c r="AE33" i="1"/>
  <c r="AG33" i="1"/>
  <c r="AI33" i="1"/>
  <c r="G34" i="1"/>
  <c r="H34" i="1"/>
  <c r="I34" i="1"/>
  <c r="J34" i="1"/>
  <c r="O34" i="1"/>
  <c r="P34" i="1"/>
  <c r="M34" i="1"/>
  <c r="Q34" i="1"/>
  <c r="N34" i="1"/>
  <c r="S34" i="1"/>
  <c r="U34" i="1"/>
  <c r="W34" i="1"/>
  <c r="X34" i="1"/>
  <c r="Y34" i="1"/>
  <c r="Z34" i="1"/>
  <c r="AA34" i="1"/>
  <c r="AB34" i="1"/>
  <c r="AC34" i="1"/>
  <c r="AF34" i="1"/>
  <c r="AH34" i="1"/>
  <c r="F35" i="1"/>
  <c r="AD34" i="1"/>
  <c r="AE34" i="1"/>
  <c r="AG34" i="1"/>
  <c r="AI34" i="1"/>
  <c r="G35" i="1"/>
  <c r="H35" i="1"/>
  <c r="I35" i="1"/>
  <c r="J35" i="1"/>
  <c r="O35" i="1"/>
  <c r="P35" i="1"/>
  <c r="M35" i="1"/>
  <c r="Q35" i="1"/>
  <c r="N35" i="1"/>
  <c r="S35" i="1"/>
  <c r="U35" i="1"/>
  <c r="W35" i="1"/>
  <c r="X35" i="1"/>
  <c r="Y35" i="1"/>
  <c r="Z35" i="1"/>
  <c r="AA35" i="1"/>
  <c r="AB35" i="1"/>
  <c r="AC35" i="1"/>
  <c r="AF35" i="1"/>
  <c r="AH35" i="1"/>
  <c r="F36" i="1"/>
  <c r="AD35" i="1"/>
  <c r="AE35" i="1"/>
  <c r="AG35" i="1"/>
  <c r="AI35" i="1"/>
  <c r="G36" i="1"/>
  <c r="H36" i="1"/>
  <c r="I36" i="1"/>
  <c r="J36" i="1"/>
  <c r="O36" i="1"/>
  <c r="P36" i="1"/>
  <c r="M36" i="1"/>
  <c r="Q36" i="1"/>
  <c r="N36" i="1"/>
  <c r="S36" i="1"/>
  <c r="U36" i="1"/>
  <c r="W36" i="1"/>
  <c r="X36" i="1"/>
  <c r="Y36" i="1"/>
  <c r="Z36" i="1"/>
  <c r="AA36" i="1"/>
  <c r="AB36" i="1"/>
  <c r="AC36" i="1"/>
  <c r="AF36" i="1"/>
  <c r="AH36" i="1"/>
  <c r="F37" i="1"/>
  <c r="AD36" i="1"/>
  <c r="AE36" i="1"/>
  <c r="AG36" i="1"/>
  <c r="AI36" i="1"/>
  <c r="G37" i="1"/>
  <c r="H37" i="1"/>
  <c r="I37" i="1"/>
  <c r="J37" i="1"/>
  <c r="O37" i="1"/>
  <c r="P37" i="1"/>
  <c r="M37" i="1"/>
  <c r="Q37" i="1"/>
  <c r="N37" i="1"/>
  <c r="S37" i="1"/>
  <c r="U37" i="1"/>
  <c r="W37" i="1"/>
  <c r="X37" i="1"/>
  <c r="Y37" i="1"/>
  <c r="Z37" i="1"/>
  <c r="AA37" i="1"/>
  <c r="AB37" i="1"/>
  <c r="AC37" i="1"/>
  <c r="AF37" i="1"/>
  <c r="AH37" i="1"/>
  <c r="F38" i="1"/>
  <c r="AD37" i="1"/>
  <c r="AE37" i="1"/>
  <c r="AG37" i="1"/>
  <c r="AI37" i="1"/>
  <c r="G38" i="1"/>
  <c r="H38" i="1"/>
  <c r="I38" i="1"/>
  <c r="J38" i="1"/>
  <c r="O38" i="1"/>
  <c r="P38" i="1"/>
  <c r="M38" i="1"/>
  <c r="Q38" i="1"/>
  <c r="N38" i="1"/>
  <c r="S38" i="1"/>
  <c r="U38" i="1"/>
  <c r="W38" i="1"/>
  <c r="X38" i="1"/>
  <c r="Y38" i="1"/>
  <c r="Z38" i="1"/>
  <c r="AA38" i="1"/>
  <c r="AB38" i="1"/>
  <c r="AC38" i="1"/>
  <c r="AF38" i="1"/>
  <c r="AH38" i="1"/>
  <c r="F39" i="1"/>
  <c r="AD38" i="1"/>
  <c r="AE38" i="1"/>
  <c r="AG38" i="1"/>
  <c r="AI38" i="1"/>
  <c r="G39" i="1"/>
  <c r="H39" i="1"/>
  <c r="I39" i="1"/>
  <c r="J39" i="1"/>
  <c r="O39" i="1"/>
  <c r="P39" i="1"/>
  <c r="M39" i="1"/>
  <c r="Q39" i="1"/>
  <c r="N39" i="1"/>
  <c r="S39" i="1"/>
  <c r="U39" i="1"/>
  <c r="W39" i="1"/>
  <c r="X39" i="1"/>
  <c r="Y39" i="1"/>
  <c r="Z39" i="1"/>
  <c r="AA39" i="1"/>
  <c r="AB39" i="1"/>
  <c r="AC39" i="1"/>
  <c r="AF39" i="1"/>
  <c r="AH39" i="1"/>
  <c r="F40" i="1"/>
  <c r="AD39" i="1"/>
  <c r="AE39" i="1"/>
  <c r="AG39" i="1"/>
  <c r="AI39" i="1"/>
  <c r="G40" i="1"/>
  <c r="H40" i="1"/>
  <c r="I40" i="1"/>
  <c r="J40" i="1"/>
  <c r="O40" i="1"/>
  <c r="P40" i="1"/>
  <c r="M40" i="1"/>
  <c r="Q40" i="1"/>
  <c r="N40" i="1"/>
  <c r="S40" i="1"/>
  <c r="U40" i="1"/>
  <c r="W40" i="1"/>
  <c r="X40" i="1"/>
  <c r="Y40" i="1"/>
  <c r="Z40" i="1"/>
  <c r="AA40" i="1"/>
  <c r="AB40" i="1"/>
  <c r="AC40" i="1"/>
  <c r="AF40" i="1"/>
  <c r="AH40" i="1"/>
  <c r="F41" i="1"/>
  <c r="AD40" i="1"/>
  <c r="AE40" i="1"/>
  <c r="AG40" i="1"/>
  <c r="AI40" i="1"/>
  <c r="G41" i="1"/>
  <c r="H41" i="1"/>
  <c r="I41" i="1"/>
  <c r="J41" i="1"/>
  <c r="O41" i="1"/>
  <c r="P41" i="1"/>
  <c r="M41" i="1"/>
  <c r="Q41" i="1"/>
  <c r="N41" i="1"/>
  <c r="S41" i="1"/>
  <c r="U41" i="1"/>
  <c r="W41" i="1"/>
  <c r="X41" i="1"/>
  <c r="Y41" i="1"/>
  <c r="Z41" i="1"/>
  <c r="AA41" i="1"/>
  <c r="AB41" i="1"/>
  <c r="AC41" i="1"/>
  <c r="AF41" i="1"/>
  <c r="AH41" i="1"/>
  <c r="F42" i="1"/>
  <c r="AD41" i="1"/>
  <c r="AE41" i="1"/>
  <c r="AG41" i="1"/>
  <c r="AI41" i="1"/>
  <c r="G42" i="1"/>
  <c r="H42" i="1"/>
  <c r="I42" i="1"/>
  <c r="J42" i="1"/>
  <c r="O42" i="1"/>
  <c r="P42" i="1"/>
  <c r="M42" i="1"/>
  <c r="Q42" i="1"/>
  <c r="N42" i="1"/>
  <c r="S42" i="1"/>
  <c r="U42" i="1"/>
  <c r="W42" i="1"/>
  <c r="X42" i="1"/>
  <c r="Y42" i="1"/>
  <c r="Z42" i="1"/>
  <c r="AA42" i="1"/>
  <c r="AB42" i="1"/>
  <c r="AC42" i="1"/>
  <c r="AF42" i="1"/>
  <c r="AH42" i="1"/>
  <c r="F43" i="1"/>
  <c r="AD42" i="1"/>
  <c r="AE42" i="1"/>
  <c r="AG42" i="1"/>
  <c r="AI42" i="1"/>
  <c r="G43" i="1"/>
  <c r="H43" i="1"/>
  <c r="I43" i="1"/>
  <c r="J43" i="1"/>
  <c r="O43" i="1"/>
  <c r="P43" i="1"/>
  <c r="M43" i="1"/>
  <c r="Q43" i="1"/>
  <c r="N43" i="1"/>
  <c r="S43" i="1"/>
  <c r="U43" i="1"/>
  <c r="W43" i="1"/>
  <c r="X43" i="1"/>
  <c r="Y43" i="1"/>
  <c r="Z43" i="1"/>
  <c r="AA43" i="1"/>
  <c r="AB43" i="1"/>
  <c r="AC43" i="1"/>
  <c r="AF43" i="1"/>
  <c r="AH43" i="1"/>
  <c r="F44" i="1"/>
  <c r="AD43" i="1"/>
  <c r="AE43" i="1"/>
  <c r="AG43" i="1"/>
  <c r="AI43" i="1"/>
  <c r="G44" i="1"/>
  <c r="H44" i="1"/>
  <c r="I44" i="1"/>
  <c r="J44" i="1"/>
  <c r="O44" i="1"/>
  <c r="P44" i="1"/>
  <c r="M44" i="1"/>
  <c r="Q44" i="1"/>
  <c r="N44" i="1"/>
  <c r="S44" i="1"/>
  <c r="U44" i="1"/>
  <c r="W44" i="1"/>
  <c r="X44" i="1"/>
  <c r="Y44" i="1"/>
  <c r="Z44" i="1"/>
  <c r="AA44" i="1"/>
  <c r="AB44" i="1"/>
  <c r="AC44" i="1"/>
  <c r="AF44" i="1"/>
  <c r="AH44" i="1"/>
  <c r="F45" i="1"/>
  <c r="AD44" i="1"/>
  <c r="AE44" i="1"/>
  <c r="AG44" i="1"/>
  <c r="AI44" i="1"/>
  <c r="G45" i="1"/>
  <c r="H45" i="1"/>
  <c r="I45" i="1"/>
  <c r="J45" i="1"/>
  <c r="O45" i="1"/>
  <c r="P45" i="1"/>
  <c r="M45" i="1"/>
  <c r="Q45" i="1"/>
  <c r="N45" i="1"/>
  <c r="S45" i="1"/>
  <c r="U45" i="1"/>
  <c r="W45" i="1"/>
  <c r="X45" i="1"/>
  <c r="Y45" i="1"/>
  <c r="Z45" i="1"/>
  <c r="AA45" i="1"/>
  <c r="AB45" i="1"/>
  <c r="AC45" i="1"/>
  <c r="AF45" i="1"/>
  <c r="AH45" i="1"/>
  <c r="F46" i="1"/>
  <c r="AD45" i="1"/>
  <c r="AE45" i="1"/>
  <c r="AG45" i="1"/>
  <c r="AI45" i="1"/>
  <c r="G46" i="1"/>
  <c r="H46" i="1"/>
  <c r="I46" i="1"/>
  <c r="J46" i="1"/>
  <c r="O46" i="1"/>
  <c r="P46" i="1"/>
  <c r="M46" i="1"/>
  <c r="Q46" i="1"/>
  <c r="N46" i="1"/>
  <c r="S46" i="1"/>
  <c r="U46" i="1"/>
  <c r="W46" i="1"/>
  <c r="X46" i="1"/>
  <c r="Y46" i="1"/>
  <c r="Z46" i="1"/>
  <c r="AA46" i="1"/>
  <c r="AB46" i="1"/>
  <c r="AC46" i="1"/>
  <c r="AF46" i="1"/>
  <c r="AH46" i="1"/>
  <c r="F47" i="1"/>
  <c r="AD46" i="1"/>
  <c r="AE46" i="1"/>
  <c r="AG46" i="1"/>
  <c r="AI46" i="1"/>
  <c r="G47" i="1"/>
  <c r="H47" i="1"/>
  <c r="I47" i="1"/>
  <c r="J47" i="1"/>
  <c r="O47" i="1"/>
  <c r="P47" i="1"/>
  <c r="M47" i="1"/>
  <c r="Q47" i="1"/>
  <c r="N47" i="1"/>
  <c r="S47" i="1"/>
  <c r="U47" i="1"/>
  <c r="W47" i="1"/>
  <c r="X47" i="1"/>
  <c r="Y47" i="1"/>
  <c r="Z47" i="1"/>
  <c r="AA47" i="1"/>
  <c r="AB47" i="1"/>
  <c r="AC47" i="1"/>
  <c r="AF47" i="1"/>
  <c r="AH47" i="1"/>
  <c r="F48" i="1"/>
  <c r="AD47" i="1"/>
  <c r="AE47" i="1"/>
  <c r="AG47" i="1"/>
  <c r="AI47" i="1"/>
  <c r="G48" i="1"/>
  <c r="H48" i="1"/>
  <c r="I48" i="1"/>
  <c r="J48" i="1"/>
  <c r="O48" i="1"/>
  <c r="P48" i="1"/>
  <c r="M48" i="1"/>
  <c r="Q48" i="1"/>
  <c r="N48" i="1"/>
  <c r="S48" i="1"/>
  <c r="U48" i="1"/>
  <c r="W48" i="1"/>
  <c r="X48" i="1"/>
  <c r="Y48" i="1"/>
  <c r="Z48" i="1"/>
  <c r="AA48" i="1"/>
  <c r="AB48" i="1"/>
  <c r="AC48" i="1"/>
  <c r="AF48" i="1"/>
  <c r="AH48" i="1"/>
  <c r="F49" i="1"/>
  <c r="AD48" i="1"/>
  <c r="AE48" i="1"/>
  <c r="AG48" i="1"/>
  <c r="AI48" i="1"/>
  <c r="G49" i="1"/>
  <c r="H49" i="1"/>
  <c r="I49" i="1"/>
  <c r="J49" i="1"/>
  <c r="O49" i="1"/>
  <c r="P49" i="1"/>
  <c r="M49" i="1"/>
  <c r="Q49" i="1"/>
  <c r="N49" i="1"/>
  <c r="S49" i="1"/>
  <c r="U49" i="1"/>
  <c r="W49" i="1"/>
  <c r="X49" i="1"/>
  <c r="Y49" i="1"/>
  <c r="Z49" i="1"/>
  <c r="AA49" i="1"/>
  <c r="AB49" i="1"/>
  <c r="AC49" i="1"/>
  <c r="AF49" i="1"/>
  <c r="AH49" i="1"/>
  <c r="F50" i="1"/>
  <c r="AD49" i="1"/>
  <c r="AE49" i="1"/>
  <c r="AG49" i="1"/>
  <c r="AI49" i="1"/>
  <c r="G50" i="1"/>
  <c r="H50" i="1"/>
  <c r="I50" i="1"/>
  <c r="J50" i="1"/>
  <c r="O50" i="1"/>
  <c r="P50" i="1"/>
  <c r="M50" i="1"/>
  <c r="Q50" i="1"/>
  <c r="N50" i="1"/>
  <c r="S50" i="1"/>
  <c r="U50" i="1"/>
  <c r="W50" i="1"/>
  <c r="X50" i="1"/>
  <c r="Y50" i="1"/>
  <c r="Z50" i="1"/>
  <c r="AA50" i="1"/>
  <c r="AB50" i="1"/>
  <c r="AC50" i="1"/>
  <c r="AF50" i="1"/>
  <c r="AH50" i="1"/>
  <c r="F51" i="1"/>
  <c r="AD50" i="1"/>
  <c r="AE50" i="1"/>
  <c r="AG50" i="1"/>
  <c r="AI50" i="1"/>
  <c r="G51" i="1"/>
  <c r="H51" i="1"/>
  <c r="I51" i="1"/>
  <c r="J51" i="1"/>
  <c r="O51" i="1"/>
  <c r="P51" i="1"/>
  <c r="M51" i="1"/>
  <c r="Q51" i="1"/>
  <c r="N51" i="1"/>
  <c r="S51" i="1"/>
  <c r="U51" i="1"/>
  <c r="W51" i="1"/>
  <c r="X51" i="1"/>
  <c r="Y51" i="1"/>
  <c r="Z51" i="1"/>
  <c r="AA51" i="1"/>
  <c r="AB51" i="1"/>
  <c r="AC51" i="1"/>
  <c r="AF51" i="1"/>
  <c r="AH51" i="1"/>
  <c r="F52" i="1"/>
  <c r="AD51" i="1"/>
  <c r="AE51" i="1"/>
  <c r="AG51" i="1"/>
  <c r="AI51" i="1"/>
  <c r="G52" i="1"/>
  <c r="H52" i="1"/>
  <c r="I52" i="1"/>
  <c r="J52" i="1"/>
  <c r="O52" i="1"/>
  <c r="P52" i="1"/>
  <c r="M52" i="1"/>
  <c r="Q52" i="1"/>
  <c r="N52" i="1"/>
  <c r="S52" i="1"/>
  <c r="U52" i="1"/>
  <c r="W52" i="1"/>
  <c r="X52" i="1"/>
  <c r="Y52" i="1"/>
  <c r="Z52" i="1"/>
  <c r="AA52" i="1"/>
  <c r="AB52" i="1"/>
  <c r="AC52" i="1"/>
  <c r="AF52" i="1"/>
  <c r="AH52" i="1"/>
  <c r="F53" i="1"/>
  <c r="AD52" i="1"/>
  <c r="AE52" i="1"/>
  <c r="AG52" i="1"/>
  <c r="AI52" i="1"/>
  <c r="G53" i="1"/>
  <c r="H53" i="1"/>
  <c r="I53" i="1"/>
  <c r="J53" i="1"/>
  <c r="O53" i="1"/>
  <c r="P53" i="1"/>
  <c r="M53" i="1"/>
  <c r="Q53" i="1"/>
  <c r="N53" i="1"/>
  <c r="S53" i="1"/>
  <c r="U53" i="1"/>
  <c r="W53" i="1"/>
  <c r="X53" i="1"/>
  <c r="Y53" i="1"/>
  <c r="Z53" i="1"/>
  <c r="AA53" i="1"/>
  <c r="AB53" i="1"/>
  <c r="AC53" i="1"/>
  <c r="AF53" i="1"/>
  <c r="AH53" i="1"/>
  <c r="F54" i="1"/>
  <c r="AD53" i="1"/>
  <c r="AE53" i="1"/>
  <c r="AG53" i="1"/>
  <c r="AI53" i="1"/>
  <c r="G54" i="1"/>
  <c r="H54" i="1"/>
  <c r="I54" i="1"/>
  <c r="J54" i="1"/>
  <c r="O54" i="1"/>
  <c r="P54" i="1"/>
  <c r="M54" i="1"/>
  <c r="Q54" i="1"/>
  <c r="N54" i="1"/>
  <c r="S54" i="1"/>
  <c r="U54" i="1"/>
  <c r="W54" i="1"/>
  <c r="X54" i="1"/>
  <c r="Y54" i="1"/>
  <c r="Z54" i="1"/>
  <c r="AA54" i="1"/>
  <c r="AB54" i="1"/>
  <c r="AC54" i="1"/>
  <c r="AF54" i="1"/>
  <c r="AH54" i="1"/>
  <c r="F55" i="1"/>
  <c r="AD54" i="1"/>
  <c r="AE54" i="1"/>
  <c r="AG54" i="1"/>
  <c r="AI54" i="1"/>
  <c r="G55" i="1"/>
  <c r="H55" i="1"/>
  <c r="I55" i="1"/>
  <c r="J55" i="1"/>
  <c r="O55" i="1"/>
  <c r="P55" i="1"/>
  <c r="M55" i="1"/>
  <c r="Q55" i="1"/>
  <c r="N55" i="1"/>
  <c r="S55" i="1"/>
  <c r="U55" i="1"/>
  <c r="W55" i="1"/>
  <c r="X55" i="1"/>
  <c r="Y55" i="1"/>
  <c r="Z55" i="1"/>
  <c r="AA55" i="1"/>
  <c r="AB55" i="1"/>
  <c r="AC55" i="1"/>
  <c r="AF55" i="1"/>
  <c r="AH55" i="1"/>
  <c r="F56" i="1"/>
  <c r="AD55" i="1"/>
  <c r="AE55" i="1"/>
  <c r="AG55" i="1"/>
  <c r="AI55" i="1"/>
  <c r="G56" i="1"/>
  <c r="H56" i="1"/>
  <c r="I56" i="1"/>
  <c r="J56" i="1"/>
  <c r="O56" i="1"/>
  <c r="P56" i="1"/>
  <c r="M56" i="1"/>
  <c r="Q56" i="1"/>
  <c r="N56" i="1"/>
  <c r="S56" i="1"/>
  <c r="U56" i="1"/>
  <c r="W56" i="1"/>
  <c r="X56" i="1"/>
  <c r="Y56" i="1"/>
  <c r="Z56" i="1"/>
  <c r="AA56" i="1"/>
  <c r="AB56" i="1"/>
  <c r="AC56" i="1"/>
  <c r="AF56" i="1"/>
  <c r="AH56" i="1"/>
  <c r="F57" i="1"/>
  <c r="AD56" i="1"/>
  <c r="AE56" i="1"/>
  <c r="AG56" i="1"/>
  <c r="AI56" i="1"/>
  <c r="G57" i="1"/>
  <c r="H57" i="1"/>
  <c r="I57" i="1"/>
  <c r="J57" i="1"/>
  <c r="O57" i="1"/>
  <c r="P57" i="1"/>
  <c r="M57" i="1"/>
  <c r="Q57" i="1"/>
  <c r="N57" i="1"/>
  <c r="S57" i="1"/>
  <c r="U57" i="1"/>
  <c r="W57" i="1"/>
  <c r="X57" i="1"/>
  <c r="Y57" i="1"/>
  <c r="Z57" i="1"/>
  <c r="AA57" i="1"/>
  <c r="AB57" i="1"/>
  <c r="AC57" i="1"/>
  <c r="AF57" i="1"/>
  <c r="AH57" i="1"/>
  <c r="F58" i="1"/>
  <c r="AD57" i="1"/>
  <c r="AE57" i="1"/>
  <c r="AG57" i="1"/>
  <c r="AI57" i="1"/>
  <c r="G58" i="1"/>
  <c r="H58" i="1"/>
  <c r="I58" i="1"/>
  <c r="J58" i="1"/>
  <c r="O58" i="1"/>
  <c r="P58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R58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T58" i="1"/>
  <c r="V58" i="1"/>
  <c r="W58" i="1"/>
  <c r="X58" i="1"/>
  <c r="Y58" i="1"/>
  <c r="Z58" i="1"/>
  <c r="AA58" i="1"/>
  <c r="AB58" i="1"/>
  <c r="AC58" i="1"/>
  <c r="AF58" i="1"/>
  <c r="AH58" i="1"/>
  <c r="F59" i="1"/>
  <c r="AD58" i="1"/>
  <c r="AE58" i="1"/>
  <c r="AG58" i="1"/>
  <c r="AI58" i="1"/>
  <c r="G59" i="1"/>
  <c r="H59" i="1"/>
  <c r="I59" i="1"/>
  <c r="J59" i="1"/>
  <c r="O59" i="1"/>
  <c r="P59" i="1"/>
  <c r="K59" i="1"/>
  <c r="R59" i="1"/>
  <c r="L59" i="1"/>
  <c r="T59" i="1"/>
  <c r="V59" i="1"/>
  <c r="W59" i="1"/>
  <c r="X59" i="1"/>
  <c r="Y59" i="1"/>
  <c r="Z59" i="1"/>
  <c r="AA59" i="1"/>
  <c r="AB59" i="1"/>
  <c r="AC59" i="1"/>
  <c r="AF59" i="1"/>
  <c r="AH59" i="1"/>
  <c r="F60" i="1"/>
  <c r="AD59" i="1"/>
  <c r="AE59" i="1"/>
  <c r="AG59" i="1"/>
  <c r="AI59" i="1"/>
  <c r="G60" i="1"/>
  <c r="H60" i="1"/>
  <c r="I60" i="1"/>
  <c r="J60" i="1"/>
  <c r="O60" i="1"/>
  <c r="P60" i="1"/>
  <c r="K60" i="1"/>
  <c r="R60" i="1"/>
  <c r="L60" i="1"/>
  <c r="T60" i="1"/>
  <c r="V60" i="1"/>
  <c r="W60" i="1"/>
  <c r="X60" i="1"/>
  <c r="Y60" i="1"/>
  <c r="Z60" i="1"/>
  <c r="AA60" i="1"/>
  <c r="AB60" i="1"/>
  <c r="AC60" i="1"/>
  <c r="AF60" i="1"/>
  <c r="AH60" i="1"/>
  <c r="F61" i="1"/>
  <c r="AD60" i="1"/>
  <c r="AE60" i="1"/>
  <c r="AG60" i="1"/>
  <c r="AI60" i="1"/>
  <c r="G61" i="1"/>
  <c r="H61" i="1"/>
  <c r="I61" i="1"/>
  <c r="J61" i="1"/>
  <c r="O61" i="1"/>
  <c r="P61" i="1"/>
  <c r="K61" i="1"/>
  <c r="R61" i="1"/>
  <c r="L61" i="1"/>
  <c r="T61" i="1"/>
  <c r="V61" i="1"/>
  <c r="W61" i="1"/>
  <c r="X61" i="1"/>
  <c r="Y61" i="1"/>
  <c r="Z61" i="1"/>
  <c r="AA61" i="1"/>
  <c r="AB61" i="1"/>
  <c r="AC61" i="1"/>
  <c r="AF61" i="1"/>
  <c r="AH61" i="1"/>
  <c r="F62" i="1"/>
  <c r="AD61" i="1"/>
  <c r="AE61" i="1"/>
  <c r="AG61" i="1"/>
  <c r="AI61" i="1"/>
  <c r="G62" i="1"/>
  <c r="H62" i="1"/>
  <c r="I62" i="1"/>
  <c r="J62" i="1"/>
  <c r="O62" i="1"/>
  <c r="P62" i="1"/>
  <c r="M58" i="1"/>
  <c r="M59" i="1"/>
  <c r="M60" i="1"/>
  <c r="M61" i="1"/>
  <c r="M62" i="1"/>
  <c r="Q62" i="1"/>
  <c r="N58" i="1"/>
  <c r="N59" i="1"/>
  <c r="N60" i="1"/>
  <c r="N61" i="1"/>
  <c r="N62" i="1"/>
  <c r="S62" i="1"/>
  <c r="U62" i="1"/>
  <c r="W62" i="1"/>
  <c r="X62" i="1"/>
  <c r="Y62" i="1"/>
  <c r="Z62" i="1"/>
  <c r="AA62" i="1"/>
  <c r="AB62" i="1"/>
  <c r="AC62" i="1"/>
  <c r="AF62" i="1"/>
  <c r="AH62" i="1"/>
  <c r="F63" i="1"/>
  <c r="AD62" i="1"/>
  <c r="AE62" i="1"/>
  <c r="AG62" i="1"/>
  <c r="AI62" i="1"/>
  <c r="G63" i="1"/>
  <c r="H63" i="1"/>
  <c r="I63" i="1"/>
  <c r="J63" i="1"/>
  <c r="O63" i="1"/>
  <c r="P63" i="1"/>
  <c r="M63" i="1"/>
  <c r="Q63" i="1"/>
  <c r="N63" i="1"/>
  <c r="S63" i="1"/>
  <c r="U63" i="1"/>
  <c r="W63" i="1"/>
  <c r="X63" i="1"/>
  <c r="Y63" i="1"/>
  <c r="Z63" i="1"/>
  <c r="AA63" i="1"/>
  <c r="AB63" i="1"/>
  <c r="AC63" i="1"/>
  <c r="AF63" i="1"/>
  <c r="AH63" i="1"/>
  <c r="F64" i="1"/>
  <c r="AD63" i="1"/>
  <c r="AE63" i="1"/>
  <c r="AG63" i="1"/>
  <c r="AI63" i="1"/>
  <c r="G64" i="1"/>
  <c r="H64" i="1"/>
  <c r="I64" i="1"/>
  <c r="J64" i="1"/>
  <c r="O64" i="1"/>
  <c r="P64" i="1"/>
  <c r="M64" i="1"/>
  <c r="Q64" i="1"/>
  <c r="N64" i="1"/>
  <c r="S64" i="1"/>
  <c r="U64" i="1"/>
  <c r="W64" i="1"/>
  <c r="X64" i="1"/>
  <c r="Y64" i="1"/>
  <c r="Z64" i="1"/>
  <c r="AA64" i="1"/>
  <c r="AB64" i="1"/>
  <c r="AC64" i="1"/>
  <c r="AF64" i="1"/>
  <c r="AH64" i="1"/>
  <c r="F65" i="1"/>
  <c r="AD64" i="1"/>
  <c r="AE64" i="1"/>
  <c r="AG64" i="1"/>
  <c r="AI64" i="1"/>
  <c r="G65" i="1"/>
  <c r="H65" i="1"/>
  <c r="I65" i="1"/>
  <c r="J65" i="1"/>
  <c r="O65" i="1"/>
  <c r="P65" i="1"/>
  <c r="M65" i="1"/>
  <c r="Q65" i="1"/>
  <c r="N65" i="1"/>
  <c r="S65" i="1"/>
  <c r="U65" i="1"/>
  <c r="W65" i="1"/>
  <c r="X65" i="1"/>
  <c r="Y65" i="1"/>
  <c r="Z65" i="1"/>
  <c r="AA65" i="1"/>
  <c r="AB65" i="1"/>
  <c r="AC65" i="1"/>
  <c r="AF65" i="1"/>
  <c r="AH65" i="1"/>
  <c r="F66" i="1"/>
  <c r="AD65" i="1"/>
  <c r="AE65" i="1"/>
  <c r="AG65" i="1"/>
  <c r="AI65" i="1"/>
  <c r="G66" i="1"/>
  <c r="H66" i="1"/>
  <c r="I66" i="1"/>
  <c r="J66" i="1"/>
  <c r="O66" i="1"/>
  <c r="P66" i="1"/>
  <c r="M66" i="1"/>
  <c r="Q66" i="1"/>
  <c r="N66" i="1"/>
  <c r="S66" i="1"/>
  <c r="U66" i="1"/>
  <c r="W66" i="1"/>
  <c r="X66" i="1"/>
  <c r="Y66" i="1"/>
  <c r="Z66" i="1"/>
  <c r="AA66" i="1"/>
  <c r="AB66" i="1"/>
  <c r="AC66" i="1"/>
  <c r="AF66" i="1"/>
  <c r="AH66" i="1"/>
  <c r="F67" i="1"/>
  <c r="AD66" i="1"/>
  <c r="AE66" i="1"/>
  <c r="AG66" i="1"/>
  <c r="AI66" i="1"/>
  <c r="G67" i="1"/>
  <c r="H67" i="1"/>
  <c r="I67" i="1"/>
  <c r="J67" i="1"/>
  <c r="O67" i="1"/>
  <c r="P67" i="1"/>
  <c r="K62" i="1"/>
  <c r="K63" i="1"/>
  <c r="K64" i="1"/>
  <c r="K65" i="1"/>
  <c r="K66" i="1"/>
  <c r="K67" i="1"/>
  <c r="R67" i="1"/>
  <c r="L62" i="1"/>
  <c r="L63" i="1"/>
  <c r="L64" i="1"/>
  <c r="L65" i="1"/>
  <c r="L66" i="1"/>
  <c r="L67" i="1"/>
  <c r="T67" i="1"/>
  <c r="V67" i="1"/>
  <c r="W67" i="1"/>
  <c r="X67" i="1"/>
  <c r="Y67" i="1"/>
  <c r="Z67" i="1"/>
  <c r="AA67" i="1"/>
  <c r="AB67" i="1"/>
  <c r="AC67" i="1"/>
  <c r="AF67" i="1"/>
  <c r="AH67" i="1"/>
  <c r="F68" i="1"/>
  <c r="AD67" i="1"/>
  <c r="AE67" i="1"/>
  <c r="AG67" i="1"/>
  <c r="AI67" i="1"/>
  <c r="G68" i="1"/>
  <c r="H68" i="1"/>
  <c r="I68" i="1"/>
  <c r="J68" i="1"/>
  <c r="O68" i="1"/>
  <c r="P68" i="1"/>
  <c r="K68" i="1"/>
  <c r="R68" i="1"/>
  <c r="L68" i="1"/>
  <c r="T68" i="1"/>
  <c r="V68" i="1"/>
  <c r="W68" i="1"/>
  <c r="X68" i="1"/>
  <c r="Y68" i="1"/>
  <c r="Z68" i="1"/>
  <c r="AA68" i="1"/>
  <c r="AB68" i="1"/>
  <c r="AC68" i="1"/>
  <c r="AF68" i="1"/>
  <c r="AH68" i="1"/>
  <c r="F69" i="1"/>
  <c r="AD68" i="1"/>
  <c r="AE68" i="1"/>
  <c r="AG68" i="1"/>
  <c r="AI68" i="1"/>
  <c r="G69" i="1"/>
  <c r="H69" i="1"/>
  <c r="I69" i="1"/>
  <c r="J69" i="1"/>
  <c r="O69" i="1"/>
  <c r="P69" i="1"/>
  <c r="K69" i="1"/>
  <c r="R69" i="1"/>
  <c r="L69" i="1"/>
  <c r="T69" i="1"/>
  <c r="V69" i="1"/>
  <c r="W69" i="1"/>
  <c r="X69" i="1"/>
  <c r="Y69" i="1"/>
  <c r="Z69" i="1"/>
  <c r="AA69" i="1"/>
  <c r="AB69" i="1"/>
  <c r="AC69" i="1"/>
  <c r="AF69" i="1"/>
  <c r="AH69" i="1"/>
  <c r="F70" i="1"/>
  <c r="AD69" i="1"/>
  <c r="AE69" i="1"/>
  <c r="AG69" i="1"/>
  <c r="AI69" i="1"/>
  <c r="G70" i="1"/>
  <c r="H70" i="1"/>
  <c r="I70" i="1"/>
  <c r="J70" i="1"/>
  <c r="O70" i="1"/>
  <c r="P70" i="1"/>
  <c r="M67" i="1"/>
  <c r="M68" i="1"/>
  <c r="M69" i="1"/>
  <c r="M70" i="1"/>
  <c r="Q70" i="1"/>
  <c r="N67" i="1"/>
  <c r="N68" i="1"/>
  <c r="N69" i="1"/>
  <c r="N70" i="1"/>
  <c r="S70" i="1"/>
  <c r="U70" i="1"/>
  <c r="W70" i="1"/>
  <c r="X70" i="1"/>
  <c r="Y70" i="1"/>
  <c r="Z70" i="1"/>
  <c r="AA70" i="1"/>
  <c r="AB70" i="1"/>
  <c r="AC70" i="1"/>
  <c r="AF70" i="1"/>
  <c r="AH70" i="1"/>
  <c r="F71" i="1"/>
  <c r="AD70" i="1"/>
  <c r="AE70" i="1"/>
  <c r="AG70" i="1"/>
  <c r="AI70" i="1"/>
  <c r="G71" i="1"/>
  <c r="H71" i="1"/>
  <c r="I71" i="1"/>
  <c r="J71" i="1"/>
  <c r="O71" i="1"/>
  <c r="P71" i="1"/>
  <c r="M71" i="1"/>
  <c r="Q71" i="1"/>
  <c r="N71" i="1"/>
  <c r="S71" i="1"/>
  <c r="U71" i="1"/>
  <c r="W71" i="1"/>
  <c r="X71" i="1"/>
  <c r="Y71" i="1"/>
  <c r="Z71" i="1"/>
  <c r="AA71" i="1"/>
  <c r="AB71" i="1"/>
  <c r="AC71" i="1"/>
  <c r="AF71" i="1"/>
  <c r="AH71" i="1"/>
  <c r="F72" i="1"/>
  <c r="AD71" i="1"/>
  <c r="AE71" i="1"/>
  <c r="AG71" i="1"/>
  <c r="AI71" i="1"/>
  <c r="G72" i="1"/>
  <c r="H72" i="1"/>
  <c r="I72" i="1"/>
  <c r="J72" i="1"/>
  <c r="O72" i="1"/>
  <c r="P72" i="1"/>
  <c r="M72" i="1"/>
  <c r="Q72" i="1"/>
  <c r="N72" i="1"/>
  <c r="S72" i="1"/>
  <c r="U72" i="1"/>
  <c r="W72" i="1"/>
  <c r="X72" i="1"/>
  <c r="Y72" i="1"/>
  <c r="Z72" i="1"/>
  <c r="AA72" i="1"/>
  <c r="AB72" i="1"/>
  <c r="AC72" i="1"/>
  <c r="AF72" i="1"/>
  <c r="AH72" i="1"/>
  <c r="F73" i="1"/>
  <c r="AD72" i="1"/>
  <c r="AE72" i="1"/>
  <c r="AG72" i="1"/>
  <c r="AI72" i="1"/>
  <c r="G73" i="1"/>
  <c r="H73" i="1"/>
  <c r="I73" i="1"/>
  <c r="J73" i="1"/>
  <c r="O73" i="1"/>
  <c r="P73" i="1"/>
  <c r="M73" i="1"/>
  <c r="Q73" i="1"/>
  <c r="N73" i="1"/>
  <c r="S73" i="1"/>
  <c r="U73" i="1"/>
  <c r="W73" i="1"/>
  <c r="X73" i="1"/>
  <c r="Y73" i="1"/>
  <c r="Z73" i="1"/>
  <c r="AA73" i="1"/>
  <c r="AB73" i="1"/>
  <c r="AC73" i="1"/>
  <c r="AF73" i="1"/>
  <c r="AH73" i="1"/>
  <c r="F74" i="1"/>
  <c r="AD73" i="1"/>
  <c r="AE73" i="1"/>
  <c r="AG73" i="1"/>
  <c r="AI73" i="1"/>
  <c r="G74" i="1"/>
  <c r="H74" i="1"/>
  <c r="I74" i="1"/>
  <c r="J74" i="1"/>
  <c r="O74" i="1"/>
  <c r="P74" i="1"/>
  <c r="K70" i="1"/>
  <c r="K71" i="1"/>
  <c r="K72" i="1"/>
  <c r="K73" i="1"/>
  <c r="K74" i="1"/>
  <c r="R74" i="1"/>
  <c r="L70" i="1"/>
  <c r="L71" i="1"/>
  <c r="L72" i="1"/>
  <c r="L73" i="1"/>
  <c r="L74" i="1"/>
  <c r="T74" i="1"/>
  <c r="V74" i="1"/>
  <c r="W74" i="1"/>
  <c r="X74" i="1"/>
  <c r="Y74" i="1"/>
  <c r="Z74" i="1"/>
  <c r="AA74" i="1"/>
  <c r="AB74" i="1"/>
  <c r="AC74" i="1"/>
  <c r="AF74" i="1"/>
  <c r="AH74" i="1"/>
  <c r="F75" i="1"/>
  <c r="AD74" i="1"/>
  <c r="AE74" i="1"/>
  <c r="AG74" i="1"/>
  <c r="AI74" i="1"/>
  <c r="G75" i="1"/>
  <c r="H75" i="1"/>
  <c r="I75" i="1"/>
  <c r="J75" i="1"/>
  <c r="O75" i="1"/>
  <c r="P75" i="1"/>
  <c r="K75" i="1"/>
  <c r="R75" i="1"/>
  <c r="L75" i="1"/>
  <c r="T75" i="1"/>
  <c r="V75" i="1"/>
  <c r="W75" i="1"/>
  <c r="X75" i="1"/>
  <c r="Y75" i="1"/>
  <c r="Z75" i="1"/>
  <c r="AA75" i="1"/>
  <c r="AB75" i="1"/>
  <c r="AC75" i="1"/>
  <c r="AF75" i="1"/>
  <c r="AH75" i="1"/>
  <c r="F76" i="1"/>
  <c r="AD75" i="1"/>
  <c r="AE75" i="1"/>
  <c r="AG75" i="1"/>
  <c r="AI75" i="1"/>
  <c r="G76" i="1"/>
  <c r="H76" i="1"/>
  <c r="I76" i="1"/>
  <c r="J76" i="1"/>
  <c r="O76" i="1"/>
  <c r="P76" i="1"/>
  <c r="K76" i="1"/>
  <c r="R76" i="1"/>
  <c r="L76" i="1"/>
  <c r="T76" i="1"/>
  <c r="V76" i="1"/>
  <c r="W76" i="1"/>
  <c r="X76" i="1"/>
  <c r="Y76" i="1"/>
  <c r="Z76" i="1"/>
  <c r="AA76" i="1"/>
  <c r="AB76" i="1"/>
  <c r="AC76" i="1"/>
  <c r="AF76" i="1"/>
  <c r="AH76" i="1"/>
  <c r="F77" i="1"/>
  <c r="AD76" i="1"/>
  <c r="AE76" i="1"/>
  <c r="AG76" i="1"/>
  <c r="AI76" i="1"/>
  <c r="G77" i="1"/>
  <c r="H77" i="1"/>
  <c r="I77" i="1"/>
  <c r="J77" i="1"/>
  <c r="O77" i="1"/>
  <c r="P77" i="1"/>
  <c r="K77" i="1"/>
  <c r="R77" i="1"/>
  <c r="L77" i="1"/>
  <c r="T77" i="1"/>
  <c r="V77" i="1"/>
  <c r="W77" i="1"/>
  <c r="X77" i="1"/>
  <c r="Y77" i="1"/>
  <c r="Z77" i="1"/>
  <c r="AA77" i="1"/>
  <c r="AB77" i="1"/>
  <c r="AC77" i="1"/>
  <c r="AF77" i="1"/>
  <c r="AH77" i="1"/>
  <c r="F78" i="1"/>
  <c r="AD77" i="1"/>
  <c r="AE77" i="1"/>
  <c r="AG77" i="1"/>
  <c r="AI77" i="1"/>
  <c r="G78" i="1"/>
  <c r="H78" i="1"/>
  <c r="I78" i="1"/>
  <c r="J78" i="1"/>
  <c r="O78" i="1"/>
  <c r="P78" i="1"/>
  <c r="M74" i="1"/>
  <c r="M75" i="1"/>
  <c r="M76" i="1"/>
  <c r="M77" i="1"/>
  <c r="M78" i="1"/>
  <c r="Q78" i="1"/>
  <c r="N74" i="1"/>
  <c r="N75" i="1"/>
  <c r="N76" i="1"/>
  <c r="N77" i="1"/>
  <c r="N78" i="1"/>
  <c r="S78" i="1"/>
  <c r="U78" i="1"/>
  <c r="W78" i="1"/>
  <c r="X78" i="1"/>
  <c r="Y78" i="1"/>
  <c r="Z78" i="1"/>
  <c r="AA78" i="1"/>
  <c r="AB78" i="1"/>
  <c r="AC78" i="1"/>
  <c r="AF78" i="1"/>
  <c r="AH78" i="1"/>
  <c r="F79" i="1"/>
  <c r="AD78" i="1"/>
  <c r="AE78" i="1"/>
  <c r="AG78" i="1"/>
  <c r="AI78" i="1"/>
  <c r="G79" i="1"/>
  <c r="H79" i="1"/>
  <c r="I79" i="1"/>
  <c r="J79" i="1"/>
  <c r="O79" i="1"/>
  <c r="P79" i="1"/>
  <c r="M79" i="1"/>
  <c r="Q79" i="1"/>
  <c r="N79" i="1"/>
  <c r="S79" i="1"/>
  <c r="U79" i="1"/>
  <c r="W79" i="1"/>
  <c r="X79" i="1"/>
  <c r="Y79" i="1"/>
  <c r="Z79" i="1"/>
  <c r="AA79" i="1"/>
  <c r="AB79" i="1"/>
  <c r="AC79" i="1"/>
  <c r="AF79" i="1"/>
  <c r="AH79" i="1"/>
  <c r="F80" i="1"/>
  <c r="AD79" i="1"/>
  <c r="AE79" i="1"/>
  <c r="AG79" i="1"/>
  <c r="AI79" i="1"/>
  <c r="G80" i="1"/>
  <c r="H80" i="1"/>
  <c r="I80" i="1"/>
  <c r="J80" i="1"/>
  <c r="O80" i="1"/>
  <c r="P80" i="1"/>
  <c r="M80" i="1"/>
  <c r="Q80" i="1"/>
  <c r="N80" i="1"/>
  <c r="S80" i="1"/>
  <c r="U80" i="1"/>
  <c r="W80" i="1"/>
  <c r="X80" i="1"/>
  <c r="Y80" i="1"/>
  <c r="Z80" i="1"/>
  <c r="AA80" i="1"/>
  <c r="AB80" i="1"/>
  <c r="AC80" i="1"/>
  <c r="AF80" i="1"/>
  <c r="AH80" i="1"/>
  <c r="F81" i="1"/>
  <c r="AD80" i="1"/>
  <c r="AE80" i="1"/>
  <c r="AG80" i="1"/>
  <c r="AI80" i="1"/>
  <c r="G81" i="1"/>
  <c r="H81" i="1"/>
  <c r="I81" i="1"/>
  <c r="J81" i="1"/>
  <c r="O81" i="1"/>
  <c r="P81" i="1"/>
  <c r="K78" i="1"/>
  <c r="K79" i="1"/>
  <c r="K80" i="1"/>
  <c r="K81" i="1"/>
  <c r="R81" i="1"/>
  <c r="L78" i="1"/>
  <c r="L79" i="1"/>
  <c r="L80" i="1"/>
  <c r="L81" i="1"/>
  <c r="T81" i="1"/>
  <c r="V81" i="1"/>
  <c r="W81" i="1"/>
  <c r="X81" i="1"/>
  <c r="Y81" i="1"/>
  <c r="Z81" i="1"/>
  <c r="AA81" i="1"/>
  <c r="AB81" i="1"/>
  <c r="AC81" i="1"/>
  <c r="AF81" i="1"/>
  <c r="AH81" i="1"/>
  <c r="F82" i="1"/>
  <c r="AD81" i="1"/>
  <c r="AE81" i="1"/>
  <c r="AG81" i="1"/>
  <c r="AI81" i="1"/>
  <c r="G82" i="1"/>
  <c r="H82" i="1"/>
  <c r="I82" i="1"/>
  <c r="J82" i="1"/>
  <c r="O82" i="1"/>
  <c r="P82" i="1"/>
  <c r="K82" i="1"/>
  <c r="R82" i="1"/>
  <c r="L82" i="1"/>
  <c r="T82" i="1"/>
  <c r="V82" i="1"/>
  <c r="W82" i="1"/>
  <c r="X82" i="1"/>
  <c r="Y82" i="1"/>
  <c r="Z82" i="1"/>
  <c r="AA82" i="1"/>
  <c r="AB82" i="1"/>
  <c r="AC82" i="1"/>
  <c r="AF82" i="1"/>
  <c r="AH82" i="1"/>
  <c r="F83" i="1"/>
  <c r="AD82" i="1"/>
  <c r="AE82" i="1"/>
  <c r="AG82" i="1"/>
  <c r="AI82" i="1"/>
  <c r="G83" i="1"/>
  <c r="H83" i="1"/>
  <c r="I83" i="1"/>
  <c r="J83" i="1"/>
  <c r="O83" i="1"/>
  <c r="P83" i="1"/>
  <c r="K83" i="1"/>
  <c r="R83" i="1"/>
  <c r="L83" i="1"/>
  <c r="T83" i="1"/>
  <c r="V83" i="1"/>
  <c r="W83" i="1"/>
  <c r="X83" i="1"/>
  <c r="Y83" i="1"/>
  <c r="Z83" i="1"/>
  <c r="AA83" i="1"/>
  <c r="AB83" i="1"/>
  <c r="AC83" i="1"/>
  <c r="AF83" i="1"/>
  <c r="AH83" i="1"/>
  <c r="F84" i="1"/>
  <c r="AD83" i="1"/>
  <c r="AE83" i="1"/>
  <c r="AG83" i="1"/>
  <c r="AI83" i="1"/>
  <c r="G84" i="1"/>
  <c r="H84" i="1"/>
  <c r="I84" i="1"/>
  <c r="J84" i="1"/>
  <c r="O84" i="1"/>
  <c r="P84" i="1"/>
  <c r="K84" i="1"/>
  <c r="R84" i="1"/>
  <c r="L84" i="1"/>
  <c r="T84" i="1"/>
  <c r="V84" i="1"/>
  <c r="W84" i="1"/>
  <c r="X84" i="1"/>
  <c r="Y84" i="1"/>
  <c r="Z84" i="1"/>
  <c r="AA84" i="1"/>
  <c r="AB84" i="1"/>
  <c r="AC84" i="1"/>
  <c r="AF84" i="1"/>
  <c r="AH84" i="1"/>
  <c r="F85" i="1"/>
  <c r="AD84" i="1"/>
  <c r="AE84" i="1"/>
  <c r="AG84" i="1"/>
  <c r="AI84" i="1"/>
  <c r="G85" i="1"/>
  <c r="H85" i="1"/>
  <c r="I85" i="1"/>
  <c r="J85" i="1"/>
  <c r="O85" i="1"/>
  <c r="P85" i="1"/>
  <c r="K85" i="1"/>
  <c r="R85" i="1"/>
  <c r="L85" i="1"/>
  <c r="T85" i="1"/>
  <c r="V85" i="1"/>
  <c r="W85" i="1"/>
  <c r="X85" i="1"/>
  <c r="Y85" i="1"/>
  <c r="Z85" i="1"/>
  <c r="AA85" i="1"/>
  <c r="AB85" i="1"/>
  <c r="AC85" i="1"/>
  <c r="AF85" i="1"/>
  <c r="AH85" i="1"/>
  <c r="F86" i="1"/>
  <c r="AD85" i="1"/>
  <c r="AE85" i="1"/>
  <c r="AG85" i="1"/>
  <c r="AI85" i="1"/>
  <c r="G86" i="1"/>
  <c r="H86" i="1"/>
  <c r="I86" i="1"/>
  <c r="J86" i="1"/>
  <c r="O86" i="1"/>
  <c r="P86" i="1"/>
  <c r="K86" i="1"/>
  <c r="R86" i="1"/>
  <c r="L86" i="1"/>
  <c r="T86" i="1"/>
  <c r="V86" i="1"/>
  <c r="W86" i="1"/>
  <c r="X86" i="1"/>
  <c r="Y86" i="1"/>
  <c r="Z86" i="1"/>
  <c r="AA86" i="1"/>
  <c r="AB86" i="1"/>
  <c r="AC86" i="1"/>
  <c r="AF86" i="1"/>
  <c r="AH86" i="1"/>
  <c r="F87" i="1"/>
  <c r="AD86" i="1"/>
  <c r="AE86" i="1"/>
  <c r="AG86" i="1"/>
  <c r="AI86" i="1"/>
  <c r="G87" i="1"/>
  <c r="H87" i="1"/>
  <c r="I87" i="1"/>
  <c r="J87" i="1"/>
  <c r="O87" i="1"/>
  <c r="P87" i="1"/>
  <c r="K87" i="1"/>
  <c r="R87" i="1"/>
  <c r="L87" i="1"/>
  <c r="T87" i="1"/>
  <c r="V87" i="1"/>
  <c r="W87" i="1"/>
  <c r="X87" i="1"/>
  <c r="Y87" i="1"/>
  <c r="Z87" i="1"/>
  <c r="AA87" i="1"/>
  <c r="AB87" i="1"/>
  <c r="AC87" i="1"/>
  <c r="AF87" i="1"/>
  <c r="AH87" i="1"/>
  <c r="F88" i="1"/>
  <c r="AD87" i="1"/>
  <c r="AE87" i="1"/>
  <c r="AG87" i="1"/>
  <c r="AI87" i="1"/>
  <c r="G88" i="1"/>
  <c r="H88" i="1"/>
  <c r="I88" i="1"/>
  <c r="J88" i="1"/>
  <c r="O88" i="1"/>
  <c r="P88" i="1"/>
  <c r="M81" i="1"/>
  <c r="M82" i="1"/>
  <c r="M83" i="1"/>
  <c r="M84" i="1"/>
  <c r="M85" i="1"/>
  <c r="M86" i="1"/>
  <c r="M87" i="1"/>
  <c r="M88" i="1"/>
  <c r="Q88" i="1"/>
  <c r="N81" i="1"/>
  <c r="N82" i="1"/>
  <c r="N83" i="1"/>
  <c r="N84" i="1"/>
  <c r="N85" i="1"/>
  <c r="N86" i="1"/>
  <c r="N87" i="1"/>
  <c r="N88" i="1"/>
  <c r="S88" i="1"/>
  <c r="U88" i="1"/>
  <c r="W88" i="1"/>
  <c r="X88" i="1"/>
  <c r="Y88" i="1"/>
  <c r="Z88" i="1"/>
  <c r="AA88" i="1"/>
  <c r="AB88" i="1"/>
  <c r="AC88" i="1"/>
  <c r="AF88" i="1"/>
  <c r="AH88" i="1"/>
  <c r="F89" i="1"/>
  <c r="AD88" i="1"/>
  <c r="AE88" i="1"/>
  <c r="AG88" i="1"/>
  <c r="AI88" i="1"/>
  <c r="G89" i="1"/>
  <c r="H89" i="1"/>
  <c r="I89" i="1"/>
  <c r="J89" i="1"/>
  <c r="O89" i="1"/>
  <c r="P89" i="1"/>
  <c r="K88" i="1"/>
  <c r="K89" i="1"/>
  <c r="R89" i="1"/>
  <c r="L88" i="1"/>
  <c r="L89" i="1"/>
  <c r="T89" i="1"/>
  <c r="V89" i="1"/>
  <c r="W89" i="1"/>
  <c r="X89" i="1"/>
  <c r="Y89" i="1"/>
  <c r="Z89" i="1"/>
  <c r="AA89" i="1"/>
  <c r="AB89" i="1"/>
  <c r="AC89" i="1"/>
  <c r="AF89" i="1"/>
  <c r="AH89" i="1"/>
  <c r="F90" i="1"/>
  <c r="AD89" i="1"/>
  <c r="AE89" i="1"/>
  <c r="AG89" i="1"/>
  <c r="AI89" i="1"/>
  <c r="G90" i="1"/>
  <c r="H90" i="1"/>
  <c r="I90" i="1"/>
  <c r="J90" i="1"/>
  <c r="O90" i="1"/>
  <c r="P90" i="1"/>
  <c r="K90" i="1"/>
  <c r="R90" i="1"/>
  <c r="L90" i="1"/>
  <c r="T90" i="1"/>
  <c r="V90" i="1"/>
  <c r="W90" i="1"/>
  <c r="X90" i="1"/>
  <c r="Y90" i="1"/>
  <c r="Z90" i="1"/>
  <c r="AA90" i="1"/>
  <c r="AB90" i="1"/>
  <c r="AC90" i="1"/>
  <c r="AF90" i="1"/>
  <c r="AH90" i="1"/>
  <c r="F91" i="1"/>
  <c r="AD90" i="1"/>
  <c r="AE90" i="1"/>
  <c r="AG90" i="1"/>
  <c r="AI90" i="1"/>
  <c r="G91" i="1"/>
  <c r="H91" i="1"/>
  <c r="I91" i="1"/>
  <c r="J91" i="1"/>
  <c r="O91" i="1"/>
  <c r="P91" i="1"/>
  <c r="K91" i="1"/>
  <c r="R91" i="1"/>
  <c r="L91" i="1"/>
  <c r="T91" i="1"/>
  <c r="V91" i="1"/>
  <c r="W91" i="1"/>
  <c r="X91" i="1"/>
  <c r="Y91" i="1"/>
  <c r="Z91" i="1"/>
  <c r="AA91" i="1"/>
  <c r="AB91" i="1"/>
  <c r="AC91" i="1"/>
  <c r="AF91" i="1"/>
  <c r="AH91" i="1"/>
  <c r="F92" i="1"/>
  <c r="AD91" i="1"/>
  <c r="AE91" i="1"/>
  <c r="AG91" i="1"/>
  <c r="AI91" i="1"/>
  <c r="G92" i="1"/>
  <c r="H92" i="1"/>
  <c r="I92" i="1"/>
  <c r="J92" i="1"/>
  <c r="O92" i="1"/>
  <c r="P92" i="1"/>
  <c r="K92" i="1"/>
  <c r="R92" i="1"/>
  <c r="L92" i="1"/>
  <c r="T92" i="1"/>
  <c r="V92" i="1"/>
  <c r="W92" i="1"/>
  <c r="X92" i="1"/>
  <c r="Y92" i="1"/>
  <c r="Z92" i="1"/>
  <c r="AA92" i="1"/>
  <c r="AB92" i="1"/>
  <c r="AC92" i="1"/>
  <c r="AF92" i="1"/>
  <c r="AH92" i="1"/>
  <c r="F93" i="1"/>
  <c r="AD92" i="1"/>
  <c r="AE92" i="1"/>
  <c r="AG92" i="1"/>
  <c r="AI92" i="1"/>
  <c r="G93" i="1"/>
  <c r="H93" i="1"/>
  <c r="I93" i="1"/>
  <c r="J93" i="1"/>
  <c r="O93" i="1"/>
  <c r="P93" i="1"/>
  <c r="K93" i="1"/>
  <c r="R93" i="1"/>
  <c r="L93" i="1"/>
  <c r="T93" i="1"/>
  <c r="V93" i="1"/>
  <c r="W93" i="1"/>
  <c r="X93" i="1"/>
  <c r="Y93" i="1"/>
  <c r="Z93" i="1"/>
  <c r="AA93" i="1"/>
  <c r="AB93" i="1"/>
  <c r="AC93" i="1"/>
  <c r="AF93" i="1"/>
  <c r="AH93" i="1"/>
  <c r="F94" i="1"/>
  <c r="AD93" i="1"/>
  <c r="AE93" i="1"/>
  <c r="AG93" i="1"/>
  <c r="AI93" i="1"/>
  <c r="G94" i="1"/>
  <c r="H94" i="1"/>
  <c r="I94" i="1"/>
  <c r="J94" i="1"/>
  <c r="O94" i="1"/>
  <c r="P94" i="1"/>
  <c r="M89" i="1"/>
  <c r="M90" i="1"/>
  <c r="M91" i="1"/>
  <c r="M92" i="1"/>
  <c r="M93" i="1"/>
  <c r="M94" i="1"/>
  <c r="Q94" i="1"/>
  <c r="N89" i="1"/>
  <c r="N90" i="1"/>
  <c r="N91" i="1"/>
  <c r="N92" i="1"/>
  <c r="N93" i="1"/>
  <c r="N94" i="1"/>
  <c r="S94" i="1"/>
  <c r="U94" i="1"/>
  <c r="W94" i="1"/>
  <c r="X94" i="1"/>
  <c r="Y94" i="1"/>
  <c r="Z94" i="1"/>
  <c r="AA94" i="1"/>
  <c r="AB94" i="1"/>
  <c r="AC94" i="1"/>
  <c r="AF94" i="1"/>
  <c r="AH94" i="1"/>
  <c r="F95" i="1"/>
  <c r="AD94" i="1"/>
  <c r="AE94" i="1"/>
  <c r="AG94" i="1"/>
  <c r="AI94" i="1"/>
  <c r="G95" i="1"/>
  <c r="H95" i="1"/>
  <c r="I95" i="1"/>
  <c r="J95" i="1"/>
  <c r="O95" i="1"/>
  <c r="P95" i="1"/>
  <c r="M95" i="1"/>
  <c r="Q95" i="1"/>
  <c r="N95" i="1"/>
  <c r="S95" i="1"/>
  <c r="U95" i="1"/>
  <c r="W95" i="1"/>
  <c r="X95" i="1"/>
  <c r="Y95" i="1"/>
  <c r="Z95" i="1"/>
  <c r="AA95" i="1"/>
  <c r="AB95" i="1"/>
  <c r="AC95" i="1"/>
  <c r="AF95" i="1"/>
  <c r="AH95" i="1"/>
  <c r="F96" i="1"/>
  <c r="AD95" i="1"/>
  <c r="AE95" i="1"/>
  <c r="AG95" i="1"/>
  <c r="AI95" i="1"/>
  <c r="G96" i="1"/>
  <c r="H96" i="1"/>
  <c r="I96" i="1"/>
  <c r="J96" i="1"/>
  <c r="O96" i="1"/>
  <c r="P96" i="1"/>
  <c r="K94" i="1"/>
  <c r="K95" i="1"/>
  <c r="K96" i="1"/>
  <c r="R96" i="1"/>
  <c r="L94" i="1"/>
  <c r="L95" i="1"/>
  <c r="L96" i="1"/>
  <c r="T96" i="1"/>
  <c r="V96" i="1"/>
  <c r="W96" i="1"/>
  <c r="X96" i="1"/>
  <c r="Y96" i="1"/>
  <c r="Z96" i="1"/>
  <c r="AA96" i="1"/>
  <c r="AB96" i="1"/>
  <c r="AC96" i="1"/>
  <c r="AF96" i="1"/>
  <c r="AH96" i="1"/>
  <c r="F97" i="1"/>
  <c r="AD96" i="1"/>
  <c r="AE96" i="1"/>
  <c r="AG96" i="1"/>
  <c r="AI96" i="1"/>
  <c r="G97" i="1"/>
  <c r="H97" i="1"/>
  <c r="I97" i="1"/>
  <c r="J97" i="1"/>
  <c r="O97" i="1"/>
  <c r="P97" i="1"/>
  <c r="K97" i="1"/>
  <c r="R97" i="1"/>
  <c r="L97" i="1"/>
  <c r="T97" i="1"/>
  <c r="V97" i="1"/>
  <c r="W97" i="1"/>
  <c r="X97" i="1"/>
  <c r="Y97" i="1"/>
  <c r="Z97" i="1"/>
  <c r="AA97" i="1"/>
  <c r="AB97" i="1"/>
  <c r="AC97" i="1"/>
  <c r="AF97" i="1"/>
  <c r="AH97" i="1"/>
  <c r="F98" i="1"/>
  <c r="AD97" i="1"/>
  <c r="AE97" i="1"/>
  <c r="AG97" i="1"/>
  <c r="AI97" i="1"/>
  <c r="G98" i="1"/>
  <c r="H98" i="1"/>
  <c r="I98" i="1"/>
  <c r="J98" i="1"/>
  <c r="O98" i="1"/>
  <c r="P98" i="1"/>
  <c r="K98" i="1"/>
  <c r="R98" i="1"/>
  <c r="L98" i="1"/>
  <c r="T98" i="1"/>
  <c r="V98" i="1"/>
  <c r="W98" i="1"/>
  <c r="X98" i="1"/>
  <c r="Y98" i="1"/>
  <c r="Z98" i="1"/>
  <c r="AA98" i="1"/>
  <c r="AB98" i="1"/>
  <c r="AC98" i="1"/>
  <c r="AF98" i="1"/>
  <c r="AH98" i="1"/>
  <c r="F99" i="1"/>
  <c r="AD98" i="1"/>
  <c r="AE98" i="1"/>
  <c r="AG98" i="1"/>
  <c r="AI98" i="1"/>
  <c r="G99" i="1"/>
  <c r="H99" i="1"/>
  <c r="I99" i="1"/>
  <c r="J99" i="1"/>
  <c r="O99" i="1"/>
  <c r="P99" i="1"/>
  <c r="K99" i="1"/>
  <c r="R99" i="1"/>
  <c r="L99" i="1"/>
  <c r="T99" i="1"/>
  <c r="V99" i="1"/>
  <c r="W99" i="1"/>
  <c r="X99" i="1"/>
  <c r="Y99" i="1"/>
  <c r="Z99" i="1"/>
  <c r="AA99" i="1"/>
  <c r="AB99" i="1"/>
  <c r="AC99" i="1"/>
  <c r="AF99" i="1"/>
  <c r="AH99" i="1"/>
  <c r="F100" i="1"/>
  <c r="AD99" i="1"/>
  <c r="AE99" i="1"/>
  <c r="AG99" i="1"/>
  <c r="AI99" i="1"/>
  <c r="G100" i="1"/>
  <c r="H100" i="1"/>
  <c r="I100" i="1"/>
  <c r="J100" i="1"/>
  <c r="O100" i="1"/>
  <c r="P100" i="1"/>
  <c r="M96" i="1"/>
  <c r="M97" i="1"/>
  <c r="M98" i="1"/>
  <c r="M99" i="1"/>
  <c r="M100" i="1"/>
  <c r="Q100" i="1"/>
  <c r="N96" i="1"/>
  <c r="N97" i="1"/>
  <c r="N98" i="1"/>
  <c r="N99" i="1"/>
  <c r="N100" i="1"/>
  <c r="S100" i="1"/>
  <c r="U100" i="1"/>
  <c r="W100" i="1"/>
  <c r="X100" i="1"/>
  <c r="Y100" i="1"/>
  <c r="Z100" i="1"/>
  <c r="AA100" i="1"/>
  <c r="AB100" i="1"/>
  <c r="AC100" i="1"/>
  <c r="AF100" i="1"/>
  <c r="AH100" i="1"/>
  <c r="F101" i="1"/>
  <c r="AD100" i="1"/>
  <c r="AE100" i="1"/>
  <c r="AG100" i="1"/>
  <c r="AI100" i="1"/>
  <c r="G101" i="1"/>
  <c r="H101" i="1"/>
  <c r="I101" i="1"/>
  <c r="J101" i="1"/>
  <c r="O101" i="1"/>
  <c r="P101" i="1"/>
  <c r="M101" i="1"/>
  <c r="Q101" i="1"/>
  <c r="N101" i="1"/>
  <c r="S101" i="1"/>
  <c r="U101" i="1"/>
  <c r="W101" i="1"/>
  <c r="X101" i="1"/>
  <c r="Y101" i="1"/>
  <c r="Z101" i="1"/>
  <c r="AA101" i="1"/>
  <c r="AB101" i="1"/>
  <c r="AC101" i="1"/>
  <c r="AF101" i="1"/>
  <c r="AH101" i="1"/>
  <c r="F102" i="1"/>
  <c r="AD101" i="1"/>
  <c r="AE101" i="1"/>
  <c r="AG101" i="1"/>
  <c r="AI101" i="1"/>
  <c r="G102" i="1"/>
  <c r="H102" i="1"/>
  <c r="I102" i="1"/>
  <c r="J102" i="1"/>
  <c r="O102" i="1"/>
  <c r="P102" i="1"/>
  <c r="M102" i="1"/>
  <c r="Q102" i="1"/>
  <c r="N102" i="1"/>
  <c r="S102" i="1"/>
  <c r="U102" i="1"/>
  <c r="W102" i="1"/>
  <c r="X102" i="1"/>
  <c r="Y102" i="1"/>
  <c r="Z102" i="1"/>
  <c r="AA102" i="1"/>
  <c r="AB102" i="1"/>
  <c r="AC102" i="1"/>
  <c r="AF102" i="1"/>
  <c r="AH102" i="1"/>
  <c r="F103" i="1"/>
  <c r="AD102" i="1"/>
  <c r="AE102" i="1"/>
  <c r="AG102" i="1"/>
  <c r="AI102" i="1"/>
  <c r="G103" i="1"/>
  <c r="H103" i="1"/>
  <c r="I103" i="1"/>
  <c r="J103" i="1"/>
  <c r="O103" i="1"/>
  <c r="P103" i="1"/>
  <c r="K100" i="1"/>
  <c r="K101" i="1"/>
  <c r="K102" i="1"/>
  <c r="K103" i="1"/>
  <c r="R103" i="1"/>
  <c r="L100" i="1"/>
  <c r="L101" i="1"/>
  <c r="L102" i="1"/>
  <c r="L103" i="1"/>
  <c r="T103" i="1"/>
  <c r="V103" i="1"/>
  <c r="W103" i="1"/>
  <c r="X103" i="1"/>
  <c r="Y103" i="1"/>
  <c r="Z103" i="1"/>
  <c r="AA103" i="1"/>
  <c r="AB103" i="1"/>
  <c r="AC103" i="1"/>
  <c r="AF103" i="1"/>
  <c r="AH103" i="1"/>
  <c r="F104" i="1"/>
  <c r="AD103" i="1"/>
  <c r="AE103" i="1"/>
  <c r="AG103" i="1"/>
  <c r="AI103" i="1"/>
  <c r="G104" i="1"/>
  <c r="H104" i="1"/>
  <c r="I104" i="1"/>
  <c r="J104" i="1"/>
  <c r="O104" i="1"/>
  <c r="P104" i="1"/>
  <c r="K104" i="1"/>
  <c r="R104" i="1"/>
  <c r="L104" i="1"/>
  <c r="T104" i="1"/>
  <c r="V104" i="1"/>
  <c r="W104" i="1"/>
  <c r="X104" i="1"/>
  <c r="Y104" i="1"/>
  <c r="Z104" i="1"/>
  <c r="AA104" i="1"/>
  <c r="AB104" i="1"/>
  <c r="AC104" i="1"/>
  <c r="AF104" i="1"/>
  <c r="AH104" i="1"/>
  <c r="F105" i="1"/>
  <c r="AD104" i="1"/>
  <c r="AE104" i="1"/>
  <c r="AG104" i="1"/>
  <c r="AI104" i="1"/>
  <c r="G105" i="1"/>
  <c r="H105" i="1"/>
  <c r="I105" i="1"/>
  <c r="J105" i="1"/>
  <c r="O105" i="1"/>
  <c r="P105" i="1"/>
  <c r="M103" i="1"/>
  <c r="M104" i="1"/>
  <c r="M105" i="1"/>
  <c r="Q105" i="1"/>
  <c r="N103" i="1"/>
  <c r="N104" i="1"/>
  <c r="N105" i="1"/>
  <c r="S105" i="1"/>
  <c r="U105" i="1"/>
  <c r="W105" i="1"/>
  <c r="X105" i="1"/>
  <c r="Y105" i="1"/>
  <c r="Z105" i="1"/>
  <c r="AA105" i="1"/>
  <c r="AB105" i="1"/>
  <c r="AC105" i="1"/>
  <c r="AF105" i="1"/>
  <c r="AH105" i="1"/>
  <c r="F106" i="1"/>
  <c r="AD105" i="1"/>
  <c r="AE105" i="1"/>
  <c r="AG105" i="1"/>
  <c r="AI105" i="1"/>
  <c r="G106" i="1"/>
  <c r="H106" i="1"/>
  <c r="I106" i="1"/>
  <c r="J106" i="1"/>
  <c r="O106" i="1"/>
  <c r="P106" i="1"/>
  <c r="M106" i="1"/>
  <c r="Q106" i="1"/>
  <c r="N106" i="1"/>
  <c r="S106" i="1"/>
  <c r="U106" i="1"/>
  <c r="W106" i="1"/>
  <c r="X106" i="1"/>
  <c r="Y106" i="1"/>
  <c r="Z106" i="1"/>
  <c r="AA106" i="1"/>
  <c r="AB106" i="1"/>
  <c r="AC106" i="1"/>
  <c r="AF106" i="1"/>
  <c r="AH106" i="1"/>
  <c r="F107" i="1"/>
  <c r="AD106" i="1"/>
  <c r="AE106" i="1"/>
  <c r="AG106" i="1"/>
  <c r="AI106" i="1"/>
  <c r="G107" i="1"/>
  <c r="H107" i="1"/>
  <c r="I107" i="1"/>
  <c r="J107" i="1"/>
  <c r="O107" i="1"/>
  <c r="P107" i="1"/>
  <c r="M107" i="1"/>
  <c r="Q107" i="1"/>
  <c r="N107" i="1"/>
  <c r="S107" i="1"/>
  <c r="U107" i="1"/>
  <c r="W107" i="1"/>
  <c r="X107" i="1"/>
  <c r="Y107" i="1"/>
  <c r="Z107" i="1"/>
  <c r="AA107" i="1"/>
  <c r="AB107" i="1"/>
  <c r="AC107" i="1"/>
  <c r="AF107" i="1"/>
  <c r="AH107" i="1"/>
  <c r="F108" i="1"/>
  <c r="AD107" i="1"/>
  <c r="AE107" i="1"/>
  <c r="AG107" i="1"/>
  <c r="AI107" i="1"/>
  <c r="G108" i="1"/>
  <c r="H108" i="1"/>
  <c r="I108" i="1"/>
  <c r="J108" i="1"/>
  <c r="O108" i="1"/>
  <c r="P108" i="1"/>
  <c r="M108" i="1"/>
  <c r="Q108" i="1"/>
  <c r="N108" i="1"/>
  <c r="S108" i="1"/>
  <c r="U108" i="1"/>
  <c r="W108" i="1"/>
  <c r="X108" i="1"/>
  <c r="Y108" i="1"/>
  <c r="Z108" i="1"/>
  <c r="AA108" i="1"/>
  <c r="AB108" i="1"/>
  <c r="AC108" i="1"/>
  <c r="AF108" i="1"/>
  <c r="AH108" i="1"/>
  <c r="F109" i="1"/>
  <c r="AD108" i="1"/>
  <c r="AE108" i="1"/>
  <c r="AG108" i="1"/>
  <c r="AI108" i="1"/>
  <c r="G109" i="1"/>
  <c r="H109" i="1"/>
  <c r="I109" i="1"/>
  <c r="J109" i="1"/>
  <c r="O109" i="1"/>
  <c r="P109" i="1"/>
  <c r="M109" i="1"/>
  <c r="Q109" i="1"/>
  <c r="N109" i="1"/>
  <c r="S109" i="1"/>
  <c r="U109" i="1"/>
  <c r="W109" i="1"/>
  <c r="X109" i="1"/>
  <c r="Y109" i="1"/>
  <c r="Z109" i="1"/>
  <c r="AA109" i="1"/>
  <c r="AB109" i="1"/>
  <c r="AC109" i="1"/>
  <c r="AF109" i="1"/>
  <c r="AH109" i="1"/>
  <c r="F110" i="1"/>
  <c r="AD109" i="1"/>
  <c r="AE109" i="1"/>
  <c r="AG109" i="1"/>
  <c r="AI109" i="1"/>
  <c r="G110" i="1"/>
  <c r="H110" i="1"/>
  <c r="I110" i="1"/>
  <c r="J110" i="1"/>
  <c r="O110" i="1"/>
  <c r="P110" i="1"/>
  <c r="M110" i="1"/>
  <c r="Q110" i="1"/>
  <c r="N110" i="1"/>
  <c r="S110" i="1"/>
  <c r="U110" i="1"/>
  <c r="W110" i="1"/>
  <c r="X110" i="1"/>
  <c r="Y110" i="1"/>
  <c r="Z110" i="1"/>
  <c r="AA110" i="1"/>
  <c r="AB110" i="1"/>
  <c r="AC110" i="1"/>
  <c r="AF110" i="1"/>
  <c r="AH110" i="1"/>
  <c r="F111" i="1"/>
  <c r="AD110" i="1"/>
  <c r="AE110" i="1"/>
  <c r="AG110" i="1"/>
  <c r="AI110" i="1"/>
  <c r="G111" i="1"/>
  <c r="H111" i="1"/>
  <c r="I111" i="1"/>
  <c r="J111" i="1"/>
  <c r="O111" i="1"/>
  <c r="P111" i="1"/>
  <c r="K105" i="1"/>
  <c r="K106" i="1"/>
  <c r="K107" i="1"/>
  <c r="K108" i="1"/>
  <c r="K109" i="1"/>
  <c r="K110" i="1"/>
  <c r="K111" i="1"/>
  <c r="R111" i="1"/>
  <c r="L105" i="1"/>
  <c r="L106" i="1"/>
  <c r="L107" i="1"/>
  <c r="L108" i="1"/>
  <c r="L109" i="1"/>
  <c r="L110" i="1"/>
  <c r="L111" i="1"/>
  <c r="T111" i="1"/>
  <c r="V111" i="1"/>
  <c r="W111" i="1"/>
  <c r="X111" i="1"/>
  <c r="Y111" i="1"/>
  <c r="Z111" i="1"/>
  <c r="AA111" i="1"/>
  <c r="AB111" i="1"/>
  <c r="AC111" i="1"/>
  <c r="AF111" i="1"/>
  <c r="AH111" i="1"/>
  <c r="F112" i="1"/>
  <c r="AD111" i="1"/>
  <c r="AE111" i="1"/>
  <c r="AG111" i="1"/>
  <c r="AI111" i="1"/>
  <c r="G112" i="1"/>
  <c r="H112" i="1"/>
  <c r="I112" i="1"/>
  <c r="J112" i="1"/>
  <c r="O112" i="1"/>
  <c r="P112" i="1"/>
  <c r="M111" i="1"/>
  <c r="M112" i="1"/>
  <c r="Q112" i="1"/>
  <c r="N111" i="1"/>
  <c r="N112" i="1"/>
  <c r="S112" i="1"/>
  <c r="U112" i="1"/>
  <c r="W112" i="1"/>
  <c r="X112" i="1"/>
  <c r="Y112" i="1"/>
  <c r="Z112" i="1"/>
  <c r="AA112" i="1"/>
  <c r="AB112" i="1"/>
  <c r="AC112" i="1"/>
  <c r="AF112" i="1"/>
  <c r="AH112" i="1"/>
  <c r="F113" i="1"/>
  <c r="AD112" i="1"/>
  <c r="AE112" i="1"/>
  <c r="AG112" i="1"/>
  <c r="AI112" i="1"/>
  <c r="G113" i="1"/>
  <c r="H113" i="1"/>
  <c r="I113" i="1"/>
  <c r="J113" i="1"/>
  <c r="O113" i="1"/>
  <c r="P113" i="1"/>
  <c r="M113" i="1"/>
  <c r="Q113" i="1"/>
  <c r="N113" i="1"/>
  <c r="S113" i="1"/>
  <c r="U113" i="1"/>
  <c r="W113" i="1"/>
  <c r="X113" i="1"/>
  <c r="Y113" i="1"/>
  <c r="Z113" i="1"/>
  <c r="AA113" i="1"/>
  <c r="AB113" i="1"/>
  <c r="AC113" i="1"/>
  <c r="AF113" i="1"/>
  <c r="AH113" i="1"/>
  <c r="F114" i="1"/>
  <c r="AD113" i="1"/>
  <c r="AE113" i="1"/>
  <c r="AG113" i="1"/>
  <c r="AI113" i="1"/>
  <c r="G114" i="1"/>
  <c r="H114" i="1"/>
  <c r="I114" i="1"/>
  <c r="J114" i="1"/>
  <c r="O114" i="1"/>
  <c r="P114" i="1"/>
  <c r="M114" i="1"/>
  <c r="Q114" i="1"/>
  <c r="N114" i="1"/>
  <c r="S114" i="1"/>
  <c r="U114" i="1"/>
  <c r="W114" i="1"/>
  <c r="X114" i="1"/>
  <c r="Y114" i="1"/>
  <c r="Z114" i="1"/>
  <c r="AA114" i="1"/>
  <c r="AB114" i="1"/>
  <c r="AC114" i="1"/>
  <c r="AF114" i="1"/>
  <c r="AH114" i="1"/>
  <c r="F115" i="1"/>
  <c r="AD114" i="1"/>
  <c r="AE114" i="1"/>
  <c r="AG114" i="1"/>
  <c r="AI114" i="1"/>
  <c r="G115" i="1"/>
  <c r="H115" i="1"/>
  <c r="I115" i="1"/>
  <c r="J115" i="1"/>
  <c r="O115" i="1"/>
  <c r="P115" i="1"/>
  <c r="M115" i="1"/>
  <c r="Q115" i="1"/>
  <c r="N115" i="1"/>
  <c r="S115" i="1"/>
  <c r="U115" i="1"/>
  <c r="W115" i="1"/>
  <c r="X115" i="1"/>
  <c r="Y115" i="1"/>
  <c r="Z115" i="1"/>
  <c r="AA115" i="1"/>
  <c r="AB115" i="1"/>
  <c r="AC115" i="1"/>
  <c r="AF115" i="1"/>
  <c r="AH115" i="1"/>
  <c r="F116" i="1"/>
  <c r="AD115" i="1"/>
  <c r="AE115" i="1"/>
  <c r="AG115" i="1"/>
  <c r="AI115" i="1"/>
  <c r="G116" i="1"/>
  <c r="H116" i="1"/>
  <c r="I116" i="1"/>
  <c r="J116" i="1"/>
  <c r="O116" i="1"/>
  <c r="P116" i="1"/>
  <c r="M116" i="1"/>
  <c r="Q116" i="1"/>
  <c r="N116" i="1"/>
  <c r="S116" i="1"/>
  <c r="U116" i="1"/>
  <c r="W116" i="1"/>
  <c r="X116" i="1"/>
  <c r="Y116" i="1"/>
  <c r="Z116" i="1"/>
  <c r="AA116" i="1"/>
  <c r="AB116" i="1"/>
  <c r="AC116" i="1"/>
  <c r="AF116" i="1"/>
  <c r="AH116" i="1"/>
  <c r="F117" i="1"/>
  <c r="AD116" i="1"/>
  <c r="AE116" i="1"/>
  <c r="AG116" i="1"/>
  <c r="AI116" i="1"/>
  <c r="G117" i="1"/>
  <c r="H117" i="1"/>
  <c r="I117" i="1"/>
  <c r="J117" i="1"/>
  <c r="O117" i="1"/>
  <c r="P117" i="1"/>
  <c r="M117" i="1"/>
  <c r="Q117" i="1"/>
  <c r="N117" i="1"/>
  <c r="S117" i="1"/>
  <c r="U117" i="1"/>
  <c r="W117" i="1"/>
  <c r="X117" i="1"/>
  <c r="Y117" i="1"/>
  <c r="Z117" i="1"/>
  <c r="AA117" i="1"/>
  <c r="AB117" i="1"/>
  <c r="AC117" i="1"/>
  <c r="AF117" i="1"/>
  <c r="AH117" i="1"/>
  <c r="F118" i="1"/>
  <c r="AD117" i="1"/>
  <c r="AE117" i="1"/>
  <c r="AG117" i="1"/>
  <c r="AI117" i="1"/>
  <c r="G118" i="1"/>
  <c r="H118" i="1"/>
  <c r="I118" i="1"/>
  <c r="J118" i="1"/>
  <c r="O118" i="1"/>
  <c r="P118" i="1"/>
  <c r="K112" i="1"/>
  <c r="K113" i="1"/>
  <c r="K114" i="1"/>
  <c r="K115" i="1"/>
  <c r="K116" i="1"/>
  <c r="K117" i="1"/>
  <c r="K118" i="1"/>
  <c r="R118" i="1"/>
  <c r="L112" i="1"/>
  <c r="L113" i="1"/>
  <c r="L114" i="1"/>
  <c r="L115" i="1"/>
  <c r="L116" i="1"/>
  <c r="L117" i="1"/>
  <c r="L118" i="1"/>
  <c r="T118" i="1"/>
  <c r="V118" i="1"/>
  <c r="W118" i="1"/>
  <c r="X118" i="1"/>
  <c r="Y118" i="1"/>
  <c r="Z118" i="1"/>
  <c r="AA118" i="1"/>
  <c r="AB118" i="1"/>
  <c r="AC118" i="1"/>
  <c r="AF118" i="1"/>
  <c r="AH118" i="1"/>
  <c r="F119" i="1"/>
  <c r="AD118" i="1"/>
  <c r="AE118" i="1"/>
  <c r="AG118" i="1"/>
  <c r="AI118" i="1"/>
  <c r="G119" i="1"/>
  <c r="H119" i="1"/>
  <c r="I119" i="1"/>
  <c r="J119" i="1"/>
  <c r="O119" i="1"/>
  <c r="P119" i="1"/>
  <c r="M118" i="1"/>
  <c r="M119" i="1"/>
  <c r="Q119" i="1"/>
  <c r="N118" i="1"/>
  <c r="N119" i="1"/>
  <c r="S119" i="1"/>
  <c r="U119" i="1"/>
  <c r="W119" i="1"/>
  <c r="X119" i="1"/>
  <c r="Y119" i="1"/>
  <c r="Z119" i="1"/>
  <c r="AA119" i="1"/>
  <c r="AB119" i="1"/>
  <c r="AC119" i="1"/>
  <c r="AF119" i="1"/>
  <c r="AH119" i="1"/>
  <c r="F120" i="1"/>
  <c r="AD119" i="1"/>
  <c r="AE119" i="1"/>
  <c r="AG119" i="1"/>
  <c r="AI119" i="1"/>
  <c r="G120" i="1"/>
  <c r="H120" i="1"/>
  <c r="I120" i="1"/>
  <c r="J120" i="1"/>
  <c r="O120" i="1"/>
  <c r="P120" i="1"/>
  <c r="M120" i="1"/>
  <c r="Q120" i="1"/>
  <c r="N120" i="1"/>
  <c r="S120" i="1"/>
  <c r="U120" i="1"/>
  <c r="W120" i="1"/>
  <c r="X120" i="1"/>
  <c r="Y120" i="1"/>
  <c r="Z120" i="1"/>
  <c r="AA120" i="1"/>
  <c r="AB120" i="1"/>
  <c r="AC120" i="1"/>
  <c r="AF120" i="1"/>
  <c r="AH120" i="1"/>
  <c r="F121" i="1"/>
  <c r="AD120" i="1"/>
  <c r="AE120" i="1"/>
  <c r="AG120" i="1"/>
  <c r="AI120" i="1"/>
  <c r="G121" i="1"/>
  <c r="H121" i="1"/>
  <c r="I121" i="1"/>
  <c r="J121" i="1"/>
  <c r="O121" i="1"/>
  <c r="P121" i="1"/>
  <c r="M121" i="1"/>
  <c r="Q121" i="1"/>
  <c r="N121" i="1"/>
  <c r="S121" i="1"/>
  <c r="U121" i="1"/>
  <c r="W121" i="1"/>
  <c r="X121" i="1"/>
  <c r="Y121" i="1"/>
  <c r="Z121" i="1"/>
  <c r="AA121" i="1"/>
  <c r="AB121" i="1"/>
  <c r="AC121" i="1"/>
  <c r="AF121" i="1"/>
  <c r="AH121" i="1"/>
  <c r="F122" i="1"/>
  <c r="AD121" i="1"/>
  <c r="AE121" i="1"/>
  <c r="AG121" i="1"/>
  <c r="AI121" i="1"/>
  <c r="G122" i="1"/>
  <c r="H122" i="1"/>
  <c r="I122" i="1"/>
  <c r="J122" i="1"/>
  <c r="O122" i="1"/>
  <c r="P122" i="1"/>
  <c r="M122" i="1"/>
  <c r="Q122" i="1"/>
  <c r="N122" i="1"/>
  <c r="S122" i="1"/>
  <c r="U122" i="1"/>
  <c r="W122" i="1"/>
  <c r="X122" i="1"/>
  <c r="Y122" i="1"/>
  <c r="Z122" i="1"/>
  <c r="AA122" i="1"/>
  <c r="AB122" i="1"/>
  <c r="AC122" i="1"/>
  <c r="AF122" i="1"/>
  <c r="AH122" i="1"/>
  <c r="F123" i="1"/>
  <c r="AD122" i="1"/>
  <c r="AE122" i="1"/>
  <c r="AG122" i="1"/>
  <c r="AI122" i="1"/>
  <c r="G123" i="1"/>
  <c r="H123" i="1"/>
  <c r="I123" i="1"/>
  <c r="J123" i="1"/>
  <c r="O123" i="1"/>
  <c r="P123" i="1"/>
  <c r="K119" i="1"/>
  <c r="K120" i="1"/>
  <c r="K121" i="1"/>
  <c r="K122" i="1"/>
  <c r="K123" i="1"/>
  <c r="R123" i="1"/>
  <c r="L119" i="1"/>
  <c r="L120" i="1"/>
  <c r="L121" i="1"/>
  <c r="L122" i="1"/>
  <c r="L123" i="1"/>
  <c r="T123" i="1"/>
  <c r="V123" i="1"/>
  <c r="W123" i="1"/>
  <c r="X123" i="1"/>
  <c r="Y123" i="1"/>
  <c r="Z123" i="1"/>
  <c r="AA123" i="1"/>
  <c r="AB123" i="1"/>
  <c r="AC123" i="1"/>
  <c r="AF123" i="1"/>
  <c r="AH123" i="1"/>
  <c r="F124" i="1"/>
  <c r="AD123" i="1"/>
  <c r="AE123" i="1"/>
  <c r="AG123" i="1"/>
  <c r="AI123" i="1"/>
  <c r="G124" i="1"/>
  <c r="H124" i="1"/>
  <c r="I124" i="1"/>
  <c r="J124" i="1"/>
  <c r="O124" i="1"/>
  <c r="P124" i="1"/>
  <c r="K124" i="1"/>
  <c r="R124" i="1"/>
  <c r="L124" i="1"/>
  <c r="T124" i="1"/>
  <c r="V124" i="1"/>
  <c r="W124" i="1"/>
  <c r="X124" i="1"/>
  <c r="Y124" i="1"/>
  <c r="Z124" i="1"/>
  <c r="AA124" i="1"/>
  <c r="AB124" i="1"/>
  <c r="AC124" i="1"/>
  <c r="AF124" i="1"/>
  <c r="AH124" i="1"/>
  <c r="F125" i="1"/>
  <c r="AD124" i="1"/>
  <c r="AE124" i="1"/>
  <c r="AG124" i="1"/>
  <c r="AI124" i="1"/>
  <c r="G125" i="1"/>
  <c r="H125" i="1"/>
  <c r="I125" i="1"/>
  <c r="J125" i="1"/>
  <c r="O125" i="1"/>
  <c r="P125" i="1"/>
  <c r="K125" i="1"/>
  <c r="R125" i="1"/>
  <c r="L125" i="1"/>
  <c r="T125" i="1"/>
  <c r="V125" i="1"/>
  <c r="W125" i="1"/>
  <c r="X125" i="1"/>
  <c r="Y125" i="1"/>
  <c r="Z125" i="1"/>
  <c r="AA125" i="1"/>
  <c r="AB125" i="1"/>
  <c r="AC125" i="1"/>
  <c r="AF125" i="1"/>
  <c r="AH125" i="1"/>
  <c r="F126" i="1"/>
  <c r="AD125" i="1"/>
  <c r="AE125" i="1"/>
  <c r="AG125" i="1"/>
  <c r="AI125" i="1"/>
  <c r="G126" i="1"/>
  <c r="H126" i="1"/>
  <c r="I126" i="1"/>
  <c r="J126" i="1"/>
  <c r="O126" i="1"/>
  <c r="P126" i="1"/>
  <c r="K126" i="1"/>
  <c r="R126" i="1"/>
  <c r="L126" i="1"/>
  <c r="T126" i="1"/>
  <c r="V126" i="1"/>
  <c r="W126" i="1"/>
  <c r="X126" i="1"/>
  <c r="Y126" i="1"/>
  <c r="Z126" i="1"/>
  <c r="AA126" i="1"/>
  <c r="AB126" i="1"/>
  <c r="AC126" i="1"/>
  <c r="AF126" i="1"/>
  <c r="AH126" i="1"/>
  <c r="F127" i="1"/>
  <c r="AD126" i="1"/>
  <c r="AE126" i="1"/>
  <c r="AG126" i="1"/>
  <c r="AI126" i="1"/>
  <c r="G127" i="1"/>
  <c r="H127" i="1"/>
  <c r="I127" i="1"/>
  <c r="J127" i="1"/>
  <c r="O127" i="1"/>
  <c r="P127" i="1"/>
  <c r="M123" i="1"/>
  <c r="M124" i="1"/>
  <c r="M125" i="1"/>
  <c r="M126" i="1"/>
  <c r="M127" i="1"/>
  <c r="Q127" i="1"/>
  <c r="N123" i="1"/>
  <c r="N124" i="1"/>
  <c r="N125" i="1"/>
  <c r="N126" i="1"/>
  <c r="N127" i="1"/>
  <c r="S127" i="1"/>
  <c r="U127" i="1"/>
  <c r="W127" i="1"/>
  <c r="X127" i="1"/>
  <c r="Y127" i="1"/>
  <c r="Z127" i="1"/>
  <c r="AA127" i="1"/>
  <c r="AB127" i="1"/>
  <c r="AC127" i="1"/>
  <c r="AF127" i="1"/>
  <c r="AH127" i="1"/>
  <c r="F128" i="1"/>
  <c r="AD127" i="1"/>
  <c r="AE127" i="1"/>
  <c r="AG127" i="1"/>
  <c r="AI127" i="1"/>
  <c r="G128" i="1"/>
  <c r="H128" i="1"/>
  <c r="I128" i="1"/>
  <c r="J128" i="1"/>
  <c r="O128" i="1"/>
  <c r="P128" i="1"/>
  <c r="M128" i="1"/>
  <c r="Q128" i="1"/>
  <c r="N128" i="1"/>
  <c r="S128" i="1"/>
  <c r="U128" i="1"/>
  <c r="W128" i="1"/>
  <c r="X128" i="1"/>
  <c r="Y128" i="1"/>
  <c r="Z128" i="1"/>
  <c r="AA128" i="1"/>
  <c r="AB128" i="1"/>
  <c r="AC128" i="1"/>
  <c r="AF128" i="1"/>
  <c r="AH128" i="1"/>
  <c r="F129" i="1"/>
  <c r="AD128" i="1"/>
  <c r="AE128" i="1"/>
  <c r="AG128" i="1"/>
  <c r="AI128" i="1"/>
  <c r="G129" i="1"/>
  <c r="H129" i="1"/>
  <c r="I129" i="1"/>
  <c r="J129" i="1"/>
  <c r="O129" i="1"/>
  <c r="P129" i="1"/>
  <c r="K127" i="1"/>
  <c r="K128" i="1"/>
  <c r="K129" i="1"/>
  <c r="R129" i="1"/>
  <c r="L127" i="1"/>
  <c r="L128" i="1"/>
  <c r="L129" i="1"/>
  <c r="T129" i="1"/>
  <c r="V129" i="1"/>
  <c r="W129" i="1"/>
  <c r="X129" i="1"/>
  <c r="Y129" i="1"/>
  <c r="Z129" i="1"/>
  <c r="AA129" i="1"/>
  <c r="AB129" i="1"/>
  <c r="AC129" i="1"/>
  <c r="AF129" i="1"/>
  <c r="AH129" i="1"/>
  <c r="F130" i="1"/>
  <c r="AD129" i="1"/>
  <c r="AE129" i="1"/>
  <c r="AG129" i="1"/>
  <c r="AI129" i="1"/>
  <c r="G130" i="1"/>
  <c r="H130" i="1"/>
  <c r="I130" i="1"/>
  <c r="J130" i="1"/>
  <c r="O130" i="1"/>
  <c r="P130" i="1"/>
  <c r="K130" i="1"/>
  <c r="R130" i="1"/>
  <c r="L130" i="1"/>
  <c r="T130" i="1"/>
  <c r="V130" i="1"/>
  <c r="W130" i="1"/>
  <c r="X130" i="1"/>
  <c r="Y130" i="1"/>
  <c r="Z130" i="1"/>
  <c r="AA130" i="1"/>
  <c r="AB130" i="1"/>
  <c r="AC130" i="1"/>
  <c r="AF130" i="1"/>
  <c r="AH130" i="1"/>
  <c r="F131" i="1"/>
  <c r="AD130" i="1"/>
  <c r="AE130" i="1"/>
  <c r="AG130" i="1"/>
  <c r="AI130" i="1"/>
  <c r="G131" i="1"/>
  <c r="H131" i="1"/>
  <c r="I131" i="1"/>
  <c r="J131" i="1"/>
  <c r="O131" i="1"/>
  <c r="P131" i="1"/>
  <c r="K131" i="1"/>
  <c r="R131" i="1"/>
  <c r="L131" i="1"/>
  <c r="T131" i="1"/>
  <c r="V131" i="1"/>
  <c r="W131" i="1"/>
  <c r="X131" i="1"/>
  <c r="Y131" i="1"/>
  <c r="Z131" i="1"/>
  <c r="AA131" i="1"/>
  <c r="AB131" i="1"/>
  <c r="AC131" i="1"/>
  <c r="AF131" i="1"/>
  <c r="AH131" i="1"/>
  <c r="F132" i="1"/>
  <c r="AD131" i="1"/>
  <c r="AE131" i="1"/>
  <c r="AG131" i="1"/>
  <c r="AI131" i="1"/>
  <c r="G132" i="1"/>
  <c r="H132" i="1"/>
  <c r="I132" i="1"/>
  <c r="J132" i="1"/>
  <c r="O132" i="1"/>
  <c r="P132" i="1"/>
  <c r="K132" i="1"/>
  <c r="R132" i="1"/>
  <c r="L132" i="1"/>
  <c r="T132" i="1"/>
  <c r="V132" i="1"/>
  <c r="W132" i="1"/>
  <c r="X132" i="1"/>
  <c r="Y132" i="1"/>
  <c r="Z132" i="1"/>
  <c r="AA132" i="1"/>
  <c r="AB132" i="1"/>
  <c r="AC132" i="1"/>
  <c r="AF132" i="1"/>
  <c r="AH132" i="1"/>
  <c r="F133" i="1"/>
  <c r="AD132" i="1"/>
  <c r="AE132" i="1"/>
  <c r="AG132" i="1"/>
  <c r="AI132" i="1"/>
  <c r="G133" i="1"/>
  <c r="H133" i="1"/>
  <c r="I133" i="1"/>
  <c r="J133" i="1"/>
  <c r="O133" i="1"/>
  <c r="P133" i="1"/>
  <c r="K133" i="1"/>
  <c r="R133" i="1"/>
  <c r="L133" i="1"/>
  <c r="T133" i="1"/>
  <c r="V133" i="1"/>
  <c r="W133" i="1"/>
  <c r="X133" i="1"/>
  <c r="Y133" i="1"/>
  <c r="Z133" i="1"/>
  <c r="AA133" i="1"/>
  <c r="AB133" i="1"/>
  <c r="AC133" i="1"/>
  <c r="AF133" i="1"/>
  <c r="AH133" i="1"/>
  <c r="F134" i="1"/>
  <c r="AD133" i="1"/>
  <c r="AE133" i="1"/>
  <c r="AG133" i="1"/>
  <c r="AI133" i="1"/>
  <c r="G134" i="1"/>
  <c r="H134" i="1"/>
  <c r="I134" i="1"/>
  <c r="J134" i="1"/>
  <c r="O134" i="1"/>
  <c r="P134" i="1"/>
  <c r="K134" i="1"/>
  <c r="R134" i="1"/>
  <c r="L134" i="1"/>
  <c r="T134" i="1"/>
  <c r="V134" i="1"/>
  <c r="W134" i="1"/>
  <c r="X134" i="1"/>
  <c r="Y134" i="1"/>
  <c r="Z134" i="1"/>
  <c r="AA134" i="1"/>
  <c r="AB134" i="1"/>
  <c r="AC134" i="1"/>
  <c r="AF134" i="1"/>
  <c r="AH134" i="1"/>
  <c r="F135" i="1"/>
  <c r="AD134" i="1"/>
  <c r="AE134" i="1"/>
  <c r="AG134" i="1"/>
  <c r="AI134" i="1"/>
  <c r="G135" i="1"/>
  <c r="H135" i="1"/>
  <c r="I135" i="1"/>
  <c r="J135" i="1"/>
  <c r="O135" i="1"/>
  <c r="P135" i="1"/>
  <c r="K135" i="1"/>
  <c r="R135" i="1"/>
  <c r="L135" i="1"/>
  <c r="T135" i="1"/>
  <c r="V135" i="1"/>
  <c r="W135" i="1"/>
  <c r="X135" i="1"/>
  <c r="Y135" i="1"/>
  <c r="Z135" i="1"/>
  <c r="AA135" i="1"/>
  <c r="AB135" i="1"/>
  <c r="AC135" i="1"/>
  <c r="AF135" i="1"/>
  <c r="AH135" i="1"/>
  <c r="F136" i="1"/>
  <c r="AD135" i="1"/>
  <c r="AE135" i="1"/>
  <c r="AG135" i="1"/>
  <c r="AI135" i="1"/>
  <c r="G136" i="1"/>
  <c r="H136" i="1"/>
  <c r="I136" i="1"/>
  <c r="J136" i="1"/>
  <c r="O136" i="1"/>
  <c r="P136" i="1"/>
  <c r="K136" i="1"/>
  <c r="R136" i="1"/>
  <c r="L136" i="1"/>
  <c r="T136" i="1"/>
  <c r="V136" i="1"/>
  <c r="W136" i="1"/>
  <c r="X136" i="1"/>
  <c r="Y136" i="1"/>
  <c r="Z136" i="1"/>
  <c r="AA136" i="1"/>
  <c r="AB136" i="1"/>
  <c r="AC136" i="1"/>
  <c r="AF136" i="1"/>
  <c r="AH136" i="1"/>
  <c r="F137" i="1"/>
  <c r="AD136" i="1"/>
  <c r="AE136" i="1"/>
  <c r="AG136" i="1"/>
  <c r="AI136" i="1"/>
  <c r="G137" i="1"/>
  <c r="H137" i="1"/>
  <c r="I137" i="1"/>
  <c r="J137" i="1"/>
  <c r="O137" i="1"/>
  <c r="P137" i="1"/>
  <c r="K137" i="1"/>
  <c r="R137" i="1"/>
  <c r="L137" i="1"/>
  <c r="T137" i="1"/>
  <c r="V137" i="1"/>
  <c r="W137" i="1"/>
  <c r="X137" i="1"/>
  <c r="Y137" i="1"/>
  <c r="Z137" i="1"/>
  <c r="AA137" i="1"/>
  <c r="AB137" i="1"/>
  <c r="AC137" i="1"/>
  <c r="AF137" i="1"/>
  <c r="AH137" i="1"/>
  <c r="F138" i="1"/>
  <c r="AD137" i="1"/>
  <c r="AE137" i="1"/>
  <c r="AG137" i="1"/>
  <c r="AI137" i="1"/>
  <c r="G138" i="1"/>
  <c r="H138" i="1"/>
  <c r="I138" i="1"/>
  <c r="J138" i="1"/>
  <c r="O138" i="1"/>
  <c r="P138" i="1"/>
  <c r="K138" i="1"/>
  <c r="R138" i="1"/>
  <c r="L138" i="1"/>
  <c r="T138" i="1"/>
  <c r="V138" i="1"/>
  <c r="W138" i="1"/>
  <c r="X138" i="1"/>
  <c r="Y138" i="1"/>
  <c r="Z138" i="1"/>
  <c r="AA138" i="1"/>
  <c r="AB138" i="1"/>
  <c r="AC138" i="1"/>
  <c r="AF138" i="1"/>
  <c r="AH138" i="1"/>
  <c r="F139" i="1"/>
  <c r="AD138" i="1"/>
  <c r="AE138" i="1"/>
  <c r="AG138" i="1"/>
  <c r="AI138" i="1"/>
  <c r="G139" i="1"/>
  <c r="H139" i="1"/>
  <c r="I139" i="1"/>
  <c r="J139" i="1"/>
  <c r="O139" i="1"/>
  <c r="P139" i="1"/>
  <c r="K139" i="1"/>
  <c r="R139" i="1"/>
  <c r="L139" i="1"/>
  <c r="T139" i="1"/>
  <c r="V139" i="1"/>
  <c r="W139" i="1"/>
  <c r="X139" i="1"/>
  <c r="Y139" i="1"/>
  <c r="Z139" i="1"/>
  <c r="AA139" i="1"/>
  <c r="AB139" i="1"/>
  <c r="AC139" i="1"/>
  <c r="AF139" i="1"/>
  <c r="AH139" i="1"/>
  <c r="F140" i="1"/>
  <c r="AD139" i="1"/>
  <c r="AE139" i="1"/>
  <c r="AG139" i="1"/>
  <c r="AI139" i="1"/>
  <c r="G140" i="1"/>
  <c r="H140" i="1"/>
  <c r="I140" i="1"/>
  <c r="J140" i="1"/>
  <c r="O140" i="1"/>
  <c r="P140" i="1"/>
  <c r="K140" i="1"/>
  <c r="R140" i="1"/>
  <c r="L140" i="1"/>
  <c r="T140" i="1"/>
  <c r="V140" i="1"/>
  <c r="W140" i="1"/>
  <c r="X140" i="1"/>
  <c r="Y140" i="1"/>
  <c r="Z140" i="1"/>
  <c r="AA140" i="1"/>
  <c r="AB140" i="1"/>
  <c r="AC140" i="1"/>
  <c r="AF140" i="1"/>
  <c r="AH140" i="1"/>
  <c r="F141" i="1"/>
  <c r="AD140" i="1"/>
  <c r="AE140" i="1"/>
  <c r="AG140" i="1"/>
  <c r="AI140" i="1"/>
  <c r="G141" i="1"/>
  <c r="H141" i="1"/>
  <c r="I141" i="1"/>
  <c r="J141" i="1"/>
  <c r="O141" i="1"/>
  <c r="P141" i="1"/>
  <c r="K141" i="1"/>
  <c r="R141" i="1"/>
  <c r="L141" i="1"/>
  <c r="T141" i="1"/>
  <c r="V141" i="1"/>
  <c r="W141" i="1"/>
  <c r="X141" i="1"/>
  <c r="Y141" i="1"/>
  <c r="Z141" i="1"/>
  <c r="AA141" i="1"/>
  <c r="AB141" i="1"/>
  <c r="AC141" i="1"/>
  <c r="AF141" i="1"/>
  <c r="AH141" i="1"/>
  <c r="F142" i="1"/>
  <c r="AD141" i="1"/>
  <c r="AE141" i="1"/>
  <c r="AG141" i="1"/>
  <c r="AI141" i="1"/>
  <c r="G142" i="1"/>
  <c r="H142" i="1"/>
  <c r="I142" i="1"/>
  <c r="J142" i="1"/>
  <c r="O142" i="1"/>
  <c r="P142" i="1"/>
  <c r="K142" i="1"/>
  <c r="R142" i="1"/>
  <c r="L142" i="1"/>
  <c r="T142" i="1"/>
  <c r="V142" i="1"/>
  <c r="W142" i="1"/>
  <c r="X142" i="1"/>
  <c r="Y142" i="1"/>
  <c r="Z142" i="1"/>
  <c r="AA142" i="1"/>
  <c r="AB142" i="1"/>
  <c r="AC142" i="1"/>
  <c r="AF142" i="1"/>
  <c r="AH142" i="1"/>
  <c r="F143" i="1"/>
  <c r="AD142" i="1"/>
  <c r="AE142" i="1"/>
  <c r="AG142" i="1"/>
  <c r="AI142" i="1"/>
  <c r="G143" i="1"/>
  <c r="H143" i="1"/>
  <c r="I143" i="1"/>
  <c r="J143" i="1"/>
  <c r="O143" i="1"/>
  <c r="P143" i="1"/>
  <c r="K143" i="1"/>
  <c r="R143" i="1"/>
  <c r="L143" i="1"/>
  <c r="T143" i="1"/>
  <c r="V143" i="1"/>
  <c r="W143" i="1"/>
  <c r="X143" i="1"/>
  <c r="Y143" i="1"/>
  <c r="Z143" i="1"/>
  <c r="AA143" i="1"/>
  <c r="AB143" i="1"/>
  <c r="AC143" i="1"/>
  <c r="AF143" i="1"/>
  <c r="AH143" i="1"/>
  <c r="F144" i="1"/>
  <c r="AD143" i="1"/>
  <c r="AE143" i="1"/>
  <c r="AG143" i="1"/>
  <c r="AI143" i="1"/>
  <c r="G144" i="1"/>
  <c r="H144" i="1"/>
  <c r="I144" i="1"/>
  <c r="J144" i="1"/>
  <c r="O144" i="1"/>
  <c r="P144" i="1"/>
  <c r="K144" i="1"/>
  <c r="R144" i="1"/>
  <c r="L144" i="1"/>
  <c r="T144" i="1"/>
  <c r="V144" i="1"/>
  <c r="W144" i="1"/>
  <c r="X144" i="1"/>
  <c r="Y144" i="1"/>
  <c r="Z144" i="1"/>
  <c r="AA144" i="1"/>
  <c r="AB144" i="1"/>
  <c r="AC144" i="1"/>
  <c r="AF144" i="1"/>
  <c r="AH144" i="1"/>
  <c r="F145" i="1"/>
  <c r="AD144" i="1"/>
  <c r="AE144" i="1"/>
  <c r="AG144" i="1"/>
  <c r="AI144" i="1"/>
  <c r="G145" i="1"/>
  <c r="H145" i="1"/>
  <c r="I145" i="1"/>
  <c r="J145" i="1"/>
  <c r="O145" i="1"/>
  <c r="P145" i="1"/>
  <c r="K145" i="1"/>
  <c r="R145" i="1"/>
  <c r="L145" i="1"/>
  <c r="T145" i="1"/>
  <c r="V145" i="1"/>
  <c r="W145" i="1"/>
  <c r="X145" i="1"/>
  <c r="Y145" i="1"/>
  <c r="Z145" i="1"/>
  <c r="AA145" i="1"/>
  <c r="AB145" i="1"/>
  <c r="AC145" i="1"/>
  <c r="AF145" i="1"/>
  <c r="AH145" i="1"/>
  <c r="F146" i="1"/>
  <c r="AD145" i="1"/>
  <c r="AE145" i="1"/>
  <c r="AG145" i="1"/>
  <c r="AI145" i="1"/>
  <c r="G146" i="1"/>
  <c r="H146" i="1"/>
  <c r="I146" i="1"/>
  <c r="J146" i="1"/>
  <c r="O146" i="1"/>
  <c r="P146" i="1"/>
  <c r="K146" i="1"/>
  <c r="R146" i="1"/>
  <c r="L146" i="1"/>
  <c r="T146" i="1"/>
  <c r="V146" i="1"/>
  <c r="W146" i="1"/>
  <c r="X146" i="1"/>
  <c r="Y146" i="1"/>
  <c r="Z146" i="1"/>
  <c r="AA146" i="1"/>
  <c r="AB146" i="1"/>
  <c r="AC146" i="1"/>
  <c r="AF146" i="1"/>
  <c r="AH146" i="1"/>
  <c r="F147" i="1"/>
  <c r="AD146" i="1"/>
  <c r="AE146" i="1"/>
  <c r="AG146" i="1"/>
  <c r="AI146" i="1"/>
  <c r="G147" i="1"/>
  <c r="H147" i="1"/>
  <c r="I147" i="1"/>
  <c r="J147" i="1"/>
  <c r="O147" i="1"/>
  <c r="P147" i="1"/>
  <c r="K147" i="1"/>
  <c r="R147" i="1"/>
  <c r="L147" i="1"/>
  <c r="T147" i="1"/>
  <c r="V147" i="1"/>
  <c r="W147" i="1"/>
  <c r="X147" i="1"/>
  <c r="Y147" i="1"/>
  <c r="Z147" i="1"/>
  <c r="AA147" i="1"/>
  <c r="AB147" i="1"/>
  <c r="AC147" i="1"/>
  <c r="AF147" i="1"/>
  <c r="AH147" i="1"/>
  <c r="F148" i="1"/>
  <c r="AD147" i="1"/>
  <c r="AE147" i="1"/>
  <c r="AG147" i="1"/>
  <c r="AI147" i="1"/>
  <c r="G148" i="1"/>
  <c r="H148" i="1"/>
  <c r="I148" i="1"/>
  <c r="J148" i="1"/>
  <c r="O148" i="1"/>
  <c r="P148" i="1"/>
  <c r="K148" i="1"/>
  <c r="R148" i="1"/>
  <c r="L148" i="1"/>
  <c r="T148" i="1"/>
  <c r="V148" i="1"/>
  <c r="W148" i="1"/>
  <c r="X148" i="1"/>
  <c r="Y148" i="1"/>
  <c r="Z148" i="1"/>
  <c r="AA148" i="1"/>
  <c r="AB148" i="1"/>
  <c r="AC148" i="1"/>
  <c r="AF148" i="1"/>
  <c r="AH148" i="1"/>
  <c r="F149" i="1"/>
  <c r="AD148" i="1"/>
  <c r="AE148" i="1"/>
  <c r="AG148" i="1"/>
  <c r="AI148" i="1"/>
  <c r="G149" i="1"/>
  <c r="H149" i="1"/>
  <c r="I149" i="1"/>
  <c r="J149" i="1"/>
  <c r="O149" i="1"/>
  <c r="P149" i="1"/>
  <c r="K149" i="1"/>
  <c r="R149" i="1"/>
  <c r="L149" i="1"/>
  <c r="T149" i="1"/>
  <c r="V149" i="1"/>
  <c r="W149" i="1"/>
  <c r="X149" i="1"/>
  <c r="Y149" i="1"/>
  <c r="Z149" i="1"/>
  <c r="AA149" i="1"/>
  <c r="AB149" i="1"/>
  <c r="AC149" i="1"/>
  <c r="AF149" i="1"/>
  <c r="AH149" i="1"/>
  <c r="F150" i="1"/>
  <c r="AD149" i="1"/>
  <c r="AE149" i="1"/>
  <c r="AG149" i="1"/>
  <c r="AI149" i="1"/>
  <c r="G150" i="1"/>
  <c r="H150" i="1"/>
  <c r="I150" i="1"/>
  <c r="J150" i="1"/>
  <c r="O150" i="1"/>
  <c r="P150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Q150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S150" i="1"/>
  <c r="U150" i="1"/>
  <c r="W150" i="1"/>
  <c r="X150" i="1"/>
  <c r="Y150" i="1"/>
  <c r="Z150" i="1"/>
  <c r="AA150" i="1"/>
  <c r="AB150" i="1"/>
  <c r="AC150" i="1"/>
  <c r="AF150" i="1"/>
  <c r="AH150" i="1"/>
  <c r="F151" i="1"/>
  <c r="AD150" i="1"/>
  <c r="AE150" i="1"/>
  <c r="AG150" i="1"/>
  <c r="AI150" i="1"/>
  <c r="G151" i="1"/>
  <c r="H151" i="1"/>
  <c r="I151" i="1"/>
  <c r="J151" i="1"/>
  <c r="O151" i="1"/>
  <c r="P151" i="1"/>
  <c r="M151" i="1"/>
  <c r="Q151" i="1"/>
  <c r="N151" i="1"/>
  <c r="S151" i="1"/>
  <c r="U151" i="1"/>
  <c r="W151" i="1"/>
  <c r="X151" i="1"/>
  <c r="Y151" i="1"/>
  <c r="Z151" i="1"/>
  <c r="AA151" i="1"/>
  <c r="AB151" i="1"/>
  <c r="AC151" i="1"/>
  <c r="AF151" i="1"/>
  <c r="AH151" i="1"/>
  <c r="F152" i="1"/>
  <c r="AD151" i="1"/>
  <c r="AE151" i="1"/>
  <c r="AG151" i="1"/>
  <c r="AI151" i="1"/>
  <c r="G152" i="1"/>
  <c r="H152" i="1"/>
  <c r="I152" i="1"/>
  <c r="J152" i="1"/>
  <c r="O152" i="1"/>
  <c r="P152" i="1"/>
  <c r="M152" i="1"/>
  <c r="Q152" i="1"/>
  <c r="N152" i="1"/>
  <c r="S152" i="1"/>
  <c r="U152" i="1"/>
  <c r="W152" i="1"/>
  <c r="X152" i="1"/>
  <c r="Y152" i="1"/>
  <c r="Z152" i="1"/>
  <c r="AA152" i="1"/>
  <c r="AB152" i="1"/>
  <c r="AC152" i="1"/>
  <c r="AF152" i="1"/>
  <c r="AH152" i="1"/>
  <c r="F153" i="1"/>
  <c r="AD152" i="1"/>
  <c r="AE152" i="1"/>
  <c r="AG152" i="1"/>
  <c r="AI152" i="1"/>
  <c r="G153" i="1"/>
  <c r="H153" i="1"/>
  <c r="I153" i="1"/>
  <c r="J153" i="1"/>
  <c r="O153" i="1"/>
  <c r="P153" i="1"/>
  <c r="M153" i="1"/>
  <c r="Q153" i="1"/>
  <c r="N153" i="1"/>
  <c r="S153" i="1"/>
  <c r="U153" i="1"/>
  <c r="W153" i="1"/>
  <c r="X153" i="1"/>
  <c r="Y153" i="1"/>
  <c r="Z153" i="1"/>
  <c r="AA153" i="1"/>
  <c r="AB153" i="1"/>
  <c r="AC153" i="1"/>
  <c r="AF153" i="1"/>
  <c r="AH153" i="1"/>
  <c r="F154" i="1"/>
  <c r="AD153" i="1"/>
  <c r="AE153" i="1"/>
  <c r="AG153" i="1"/>
  <c r="AI153" i="1"/>
  <c r="G154" i="1"/>
  <c r="H154" i="1"/>
  <c r="I154" i="1"/>
  <c r="J154" i="1"/>
  <c r="O154" i="1"/>
  <c r="P154" i="1"/>
  <c r="M154" i="1"/>
  <c r="Q154" i="1"/>
  <c r="N154" i="1"/>
  <c r="S154" i="1"/>
  <c r="U154" i="1"/>
  <c r="W154" i="1"/>
  <c r="X154" i="1"/>
  <c r="Y154" i="1"/>
  <c r="Z154" i="1"/>
  <c r="AA154" i="1"/>
  <c r="AB154" i="1"/>
  <c r="AC154" i="1"/>
  <c r="AF154" i="1"/>
  <c r="AH154" i="1"/>
  <c r="F155" i="1"/>
  <c r="AD154" i="1"/>
  <c r="AE154" i="1"/>
  <c r="AG154" i="1"/>
  <c r="AI154" i="1"/>
  <c r="G155" i="1"/>
  <c r="H155" i="1"/>
  <c r="I155" i="1"/>
  <c r="J155" i="1"/>
  <c r="O155" i="1"/>
  <c r="P155" i="1"/>
  <c r="M155" i="1"/>
  <c r="Q155" i="1"/>
  <c r="N155" i="1"/>
  <c r="S155" i="1"/>
  <c r="U155" i="1"/>
  <c r="W155" i="1"/>
  <c r="X155" i="1"/>
  <c r="Y155" i="1"/>
  <c r="Z155" i="1"/>
  <c r="AA155" i="1"/>
  <c r="AB155" i="1"/>
  <c r="AC155" i="1"/>
  <c r="AF155" i="1"/>
  <c r="AH155" i="1"/>
  <c r="F156" i="1"/>
  <c r="AD155" i="1"/>
  <c r="AE155" i="1"/>
  <c r="AG155" i="1"/>
  <c r="AI155" i="1"/>
  <c r="G156" i="1"/>
  <c r="H156" i="1"/>
  <c r="I156" i="1"/>
  <c r="J156" i="1"/>
  <c r="O156" i="1"/>
  <c r="P156" i="1"/>
  <c r="M156" i="1"/>
  <c r="Q156" i="1"/>
  <c r="N156" i="1"/>
  <c r="S156" i="1"/>
  <c r="U156" i="1"/>
  <c r="W156" i="1"/>
  <c r="X156" i="1"/>
  <c r="Y156" i="1"/>
  <c r="Z156" i="1"/>
  <c r="AA156" i="1"/>
  <c r="AB156" i="1"/>
  <c r="AC156" i="1"/>
  <c r="AF156" i="1"/>
  <c r="AH156" i="1"/>
  <c r="F157" i="1"/>
  <c r="AD156" i="1"/>
  <c r="AE156" i="1"/>
  <c r="AG156" i="1"/>
  <c r="AI156" i="1"/>
  <c r="G157" i="1"/>
  <c r="H157" i="1"/>
  <c r="I157" i="1"/>
  <c r="J157" i="1"/>
  <c r="O157" i="1"/>
  <c r="P157" i="1"/>
  <c r="M157" i="1"/>
  <c r="Q157" i="1"/>
  <c r="N157" i="1"/>
  <c r="S157" i="1"/>
  <c r="U157" i="1"/>
  <c r="W157" i="1"/>
  <c r="X157" i="1"/>
  <c r="Y157" i="1"/>
  <c r="Z157" i="1"/>
  <c r="AA157" i="1"/>
  <c r="AB157" i="1"/>
  <c r="AC157" i="1"/>
  <c r="AF157" i="1"/>
  <c r="AH157" i="1"/>
  <c r="F158" i="1"/>
  <c r="AD157" i="1"/>
  <c r="AE157" i="1"/>
  <c r="AG157" i="1"/>
  <c r="AI157" i="1"/>
  <c r="G158" i="1"/>
  <c r="H158" i="1"/>
  <c r="I158" i="1"/>
  <c r="J158" i="1"/>
  <c r="O158" i="1"/>
  <c r="P158" i="1"/>
  <c r="M158" i="1"/>
  <c r="Q158" i="1"/>
  <c r="N158" i="1"/>
  <c r="S158" i="1"/>
  <c r="U158" i="1"/>
  <c r="W158" i="1"/>
  <c r="X158" i="1"/>
  <c r="Y158" i="1"/>
  <c r="Z158" i="1"/>
  <c r="AA158" i="1"/>
  <c r="AB158" i="1"/>
  <c r="AC158" i="1"/>
  <c r="AF158" i="1"/>
  <c r="AH158" i="1"/>
  <c r="F159" i="1"/>
  <c r="AD158" i="1"/>
  <c r="AE158" i="1"/>
  <c r="AG158" i="1"/>
  <c r="AI158" i="1"/>
  <c r="G159" i="1"/>
  <c r="H159" i="1"/>
  <c r="I159" i="1"/>
  <c r="J159" i="1"/>
  <c r="O159" i="1"/>
  <c r="P159" i="1"/>
  <c r="M159" i="1"/>
  <c r="Q159" i="1"/>
  <c r="N159" i="1"/>
  <c r="S159" i="1"/>
  <c r="U159" i="1"/>
  <c r="W159" i="1"/>
  <c r="X159" i="1"/>
  <c r="Y159" i="1"/>
  <c r="Z159" i="1"/>
  <c r="AA159" i="1"/>
  <c r="AB159" i="1"/>
  <c r="AC159" i="1"/>
  <c r="AF159" i="1"/>
  <c r="AH159" i="1"/>
  <c r="F160" i="1"/>
  <c r="AD159" i="1"/>
  <c r="AE159" i="1"/>
  <c r="AG159" i="1"/>
  <c r="AI159" i="1"/>
  <c r="G160" i="1"/>
  <c r="H160" i="1"/>
  <c r="I160" i="1"/>
  <c r="J160" i="1"/>
  <c r="O160" i="1"/>
  <c r="P160" i="1"/>
  <c r="M160" i="1"/>
  <c r="Q160" i="1"/>
  <c r="N160" i="1"/>
  <c r="S160" i="1"/>
  <c r="U160" i="1"/>
  <c r="W160" i="1"/>
  <c r="X160" i="1"/>
  <c r="Y160" i="1"/>
  <c r="Z160" i="1"/>
  <c r="AA160" i="1"/>
  <c r="AB160" i="1"/>
  <c r="AC160" i="1"/>
  <c r="AF160" i="1"/>
  <c r="AH160" i="1"/>
  <c r="F161" i="1"/>
  <c r="AD160" i="1"/>
  <c r="AE160" i="1"/>
  <c r="AG160" i="1"/>
  <c r="AI160" i="1"/>
  <c r="G161" i="1"/>
  <c r="H161" i="1"/>
  <c r="I161" i="1"/>
  <c r="J161" i="1"/>
  <c r="O161" i="1"/>
  <c r="P161" i="1"/>
  <c r="M161" i="1"/>
  <c r="Q161" i="1"/>
  <c r="N161" i="1"/>
  <c r="S161" i="1"/>
  <c r="U161" i="1"/>
  <c r="W161" i="1"/>
  <c r="X161" i="1"/>
  <c r="Y161" i="1"/>
  <c r="Z161" i="1"/>
  <c r="AA161" i="1"/>
  <c r="AB161" i="1"/>
  <c r="AC161" i="1"/>
  <c r="AF161" i="1"/>
  <c r="AH161" i="1"/>
  <c r="F162" i="1"/>
  <c r="AD161" i="1"/>
  <c r="AE161" i="1"/>
  <c r="AG161" i="1"/>
  <c r="AI161" i="1"/>
  <c r="G162" i="1"/>
  <c r="H162" i="1"/>
  <c r="I162" i="1"/>
  <c r="J162" i="1"/>
  <c r="O162" i="1"/>
  <c r="P162" i="1"/>
  <c r="M162" i="1"/>
  <c r="Q162" i="1"/>
  <c r="N162" i="1"/>
  <c r="S162" i="1"/>
  <c r="U162" i="1"/>
  <c r="W162" i="1"/>
  <c r="X162" i="1"/>
  <c r="Y162" i="1"/>
  <c r="Z162" i="1"/>
  <c r="AA162" i="1"/>
  <c r="AB162" i="1"/>
  <c r="AC162" i="1"/>
  <c r="AF162" i="1"/>
  <c r="AH162" i="1"/>
  <c r="F163" i="1"/>
  <c r="AD162" i="1"/>
  <c r="AE162" i="1"/>
  <c r="AG162" i="1"/>
  <c r="AI162" i="1"/>
  <c r="G163" i="1"/>
  <c r="H163" i="1"/>
  <c r="I163" i="1"/>
  <c r="J163" i="1"/>
  <c r="O163" i="1"/>
  <c r="P163" i="1"/>
  <c r="M163" i="1"/>
  <c r="Q163" i="1"/>
  <c r="N163" i="1"/>
  <c r="S163" i="1"/>
  <c r="U163" i="1"/>
  <c r="W163" i="1"/>
  <c r="X163" i="1"/>
  <c r="Y163" i="1"/>
  <c r="Z163" i="1"/>
  <c r="AA163" i="1"/>
  <c r="AB163" i="1"/>
  <c r="AC163" i="1"/>
  <c r="AF163" i="1"/>
  <c r="AH163" i="1"/>
  <c r="F164" i="1"/>
  <c r="AD163" i="1"/>
  <c r="AE163" i="1"/>
  <c r="AG163" i="1"/>
  <c r="AI163" i="1"/>
  <c r="G164" i="1"/>
  <c r="H164" i="1"/>
  <c r="I164" i="1"/>
  <c r="J164" i="1"/>
  <c r="O164" i="1"/>
  <c r="P164" i="1"/>
  <c r="M164" i="1"/>
  <c r="Q164" i="1"/>
  <c r="N164" i="1"/>
  <c r="S164" i="1"/>
  <c r="U164" i="1"/>
  <c r="W164" i="1"/>
  <c r="X164" i="1"/>
  <c r="Y164" i="1"/>
  <c r="Z164" i="1"/>
  <c r="AA164" i="1"/>
  <c r="AB164" i="1"/>
  <c r="AC164" i="1"/>
  <c r="AF164" i="1"/>
  <c r="AH164" i="1"/>
  <c r="F165" i="1"/>
  <c r="AD164" i="1"/>
  <c r="AE164" i="1"/>
  <c r="AG164" i="1"/>
  <c r="AI164" i="1"/>
  <c r="G165" i="1"/>
  <c r="H165" i="1"/>
  <c r="I165" i="1"/>
  <c r="J165" i="1"/>
  <c r="O165" i="1"/>
  <c r="P165" i="1"/>
  <c r="M165" i="1"/>
  <c r="Q165" i="1"/>
  <c r="N165" i="1"/>
  <c r="S165" i="1"/>
  <c r="U165" i="1"/>
  <c r="W165" i="1"/>
  <c r="X165" i="1"/>
  <c r="Y165" i="1"/>
  <c r="Z165" i="1"/>
  <c r="AA165" i="1"/>
  <c r="AB165" i="1"/>
  <c r="AC165" i="1"/>
  <c r="AF165" i="1"/>
  <c r="AH165" i="1"/>
  <c r="F166" i="1"/>
  <c r="AD165" i="1"/>
  <c r="AE165" i="1"/>
  <c r="AG165" i="1"/>
  <c r="AI165" i="1"/>
  <c r="G166" i="1"/>
  <c r="H166" i="1"/>
  <c r="I166" i="1"/>
  <c r="J166" i="1"/>
  <c r="O166" i="1"/>
  <c r="P166" i="1"/>
  <c r="M166" i="1"/>
  <c r="Q166" i="1"/>
  <c r="N166" i="1"/>
  <c r="S166" i="1"/>
  <c r="U166" i="1"/>
  <c r="W166" i="1"/>
  <c r="X166" i="1"/>
  <c r="Y166" i="1"/>
  <c r="Z166" i="1"/>
  <c r="AA166" i="1"/>
  <c r="AB166" i="1"/>
  <c r="AC166" i="1"/>
  <c r="AF166" i="1"/>
  <c r="AH166" i="1"/>
  <c r="F167" i="1"/>
  <c r="AD166" i="1"/>
  <c r="AE166" i="1"/>
  <c r="AG166" i="1"/>
  <c r="AI166" i="1"/>
  <c r="G167" i="1"/>
  <c r="H167" i="1"/>
  <c r="I167" i="1"/>
  <c r="J167" i="1"/>
  <c r="O167" i="1"/>
  <c r="P167" i="1"/>
  <c r="M167" i="1"/>
  <c r="Q167" i="1"/>
  <c r="N167" i="1"/>
  <c r="S167" i="1"/>
  <c r="U167" i="1"/>
  <c r="W167" i="1"/>
  <c r="X167" i="1"/>
  <c r="Y167" i="1"/>
  <c r="Z167" i="1"/>
  <c r="AA167" i="1"/>
  <c r="AB167" i="1"/>
  <c r="AC167" i="1"/>
  <c r="AF167" i="1"/>
  <c r="AH167" i="1"/>
  <c r="F168" i="1"/>
  <c r="AD167" i="1"/>
  <c r="AE167" i="1"/>
  <c r="AG167" i="1"/>
  <c r="AI167" i="1"/>
  <c r="G168" i="1"/>
  <c r="H168" i="1"/>
  <c r="I168" i="1"/>
  <c r="J168" i="1"/>
  <c r="O168" i="1"/>
  <c r="P168" i="1"/>
  <c r="M168" i="1"/>
  <c r="Q168" i="1"/>
  <c r="N168" i="1"/>
  <c r="S168" i="1"/>
  <c r="U168" i="1"/>
  <c r="W168" i="1"/>
  <c r="X168" i="1"/>
  <c r="Y168" i="1"/>
  <c r="Z168" i="1"/>
  <c r="AA168" i="1"/>
  <c r="AB168" i="1"/>
  <c r="AC168" i="1"/>
  <c r="AF168" i="1"/>
  <c r="AH168" i="1"/>
  <c r="F169" i="1"/>
  <c r="AD168" i="1"/>
  <c r="AE168" i="1"/>
  <c r="AG168" i="1"/>
  <c r="AI168" i="1"/>
  <c r="G169" i="1"/>
  <c r="H169" i="1"/>
  <c r="I169" i="1"/>
  <c r="J169" i="1"/>
  <c r="O169" i="1"/>
  <c r="P169" i="1"/>
  <c r="M169" i="1"/>
  <c r="Q169" i="1"/>
  <c r="N169" i="1"/>
  <c r="S169" i="1"/>
  <c r="U169" i="1"/>
  <c r="W169" i="1"/>
  <c r="X169" i="1"/>
  <c r="Y169" i="1"/>
  <c r="Z169" i="1"/>
  <c r="AA169" i="1"/>
  <c r="AB169" i="1"/>
  <c r="AC169" i="1"/>
  <c r="AF169" i="1"/>
  <c r="AH169" i="1"/>
  <c r="F170" i="1"/>
  <c r="AD169" i="1"/>
  <c r="AE169" i="1"/>
  <c r="AG169" i="1"/>
  <c r="AI169" i="1"/>
  <c r="G170" i="1"/>
  <c r="H170" i="1"/>
  <c r="I170" i="1"/>
  <c r="J170" i="1"/>
  <c r="O170" i="1"/>
  <c r="P170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R170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T170" i="1"/>
  <c r="V170" i="1"/>
  <c r="W170" i="1"/>
  <c r="X170" i="1"/>
  <c r="Y170" i="1"/>
  <c r="Z170" i="1"/>
  <c r="AA170" i="1"/>
  <c r="AB170" i="1"/>
  <c r="AC170" i="1"/>
  <c r="AF170" i="1"/>
  <c r="AH170" i="1"/>
  <c r="F171" i="1"/>
  <c r="AD170" i="1"/>
  <c r="AE170" i="1"/>
  <c r="AG170" i="1"/>
  <c r="AI170" i="1"/>
  <c r="G171" i="1"/>
  <c r="H171" i="1"/>
  <c r="I171" i="1"/>
  <c r="J171" i="1"/>
  <c r="O171" i="1"/>
  <c r="P171" i="1"/>
  <c r="M170" i="1"/>
  <c r="M171" i="1"/>
  <c r="Q171" i="1"/>
  <c r="N170" i="1"/>
  <c r="N171" i="1"/>
  <c r="S171" i="1"/>
  <c r="U171" i="1"/>
  <c r="W171" i="1"/>
  <c r="X171" i="1"/>
  <c r="Y171" i="1"/>
  <c r="Z171" i="1"/>
  <c r="AA171" i="1"/>
  <c r="AB171" i="1"/>
  <c r="AC171" i="1"/>
  <c r="AF171" i="1"/>
  <c r="AH171" i="1"/>
  <c r="F172" i="1"/>
  <c r="AD171" i="1"/>
  <c r="AE171" i="1"/>
  <c r="AG171" i="1"/>
  <c r="AI171" i="1"/>
  <c r="G172" i="1"/>
  <c r="H172" i="1"/>
  <c r="I172" i="1"/>
  <c r="J172" i="1"/>
  <c r="O172" i="1"/>
  <c r="P172" i="1"/>
  <c r="M172" i="1"/>
  <c r="Q172" i="1"/>
  <c r="N172" i="1"/>
  <c r="S172" i="1"/>
  <c r="U172" i="1"/>
  <c r="W172" i="1"/>
  <c r="X172" i="1"/>
  <c r="Y172" i="1"/>
  <c r="Z172" i="1"/>
  <c r="AA172" i="1"/>
  <c r="AB172" i="1"/>
  <c r="AC172" i="1"/>
  <c r="AF172" i="1"/>
  <c r="AH172" i="1"/>
  <c r="F173" i="1"/>
  <c r="AD172" i="1"/>
  <c r="AE172" i="1"/>
  <c r="AG172" i="1"/>
  <c r="AI172" i="1"/>
  <c r="G173" i="1"/>
  <c r="H173" i="1"/>
  <c r="I173" i="1"/>
  <c r="J173" i="1"/>
  <c r="O173" i="1"/>
  <c r="P173" i="1"/>
  <c r="M173" i="1"/>
  <c r="Q173" i="1"/>
  <c r="N173" i="1"/>
  <c r="S173" i="1"/>
  <c r="U173" i="1"/>
  <c r="W173" i="1"/>
  <c r="X173" i="1"/>
  <c r="Y173" i="1"/>
  <c r="Z173" i="1"/>
  <c r="AA173" i="1"/>
  <c r="AB173" i="1"/>
  <c r="AC173" i="1"/>
  <c r="AF173" i="1"/>
  <c r="AH173" i="1"/>
  <c r="F174" i="1"/>
  <c r="AD173" i="1"/>
  <c r="AE173" i="1"/>
  <c r="AG173" i="1"/>
  <c r="AI173" i="1"/>
  <c r="G174" i="1"/>
  <c r="H174" i="1"/>
  <c r="I174" i="1"/>
  <c r="J174" i="1"/>
  <c r="O174" i="1"/>
  <c r="P174" i="1"/>
  <c r="M174" i="1"/>
  <c r="Q174" i="1"/>
  <c r="N174" i="1"/>
  <c r="S174" i="1"/>
  <c r="U174" i="1"/>
  <c r="W174" i="1"/>
  <c r="X174" i="1"/>
  <c r="Y174" i="1"/>
  <c r="Z174" i="1"/>
  <c r="AA174" i="1"/>
  <c r="AB174" i="1"/>
  <c r="AC174" i="1"/>
  <c r="AF174" i="1"/>
  <c r="AH174" i="1"/>
  <c r="F175" i="1"/>
  <c r="AD174" i="1"/>
  <c r="AE174" i="1"/>
  <c r="AG174" i="1"/>
  <c r="AI174" i="1"/>
  <c r="G175" i="1"/>
  <c r="H175" i="1"/>
  <c r="I175" i="1"/>
  <c r="J175" i="1"/>
  <c r="O175" i="1"/>
  <c r="P175" i="1"/>
  <c r="K171" i="1"/>
  <c r="K172" i="1"/>
  <c r="K173" i="1"/>
  <c r="K174" i="1"/>
  <c r="K175" i="1"/>
  <c r="R175" i="1"/>
  <c r="L171" i="1"/>
  <c r="L172" i="1"/>
  <c r="L173" i="1"/>
  <c r="L174" i="1"/>
  <c r="L175" i="1"/>
  <c r="T175" i="1"/>
  <c r="V175" i="1"/>
  <c r="W175" i="1"/>
  <c r="X175" i="1"/>
  <c r="Y175" i="1"/>
  <c r="Z175" i="1"/>
  <c r="AA175" i="1"/>
  <c r="AB175" i="1"/>
  <c r="AC175" i="1"/>
  <c r="AF175" i="1"/>
  <c r="AH175" i="1"/>
  <c r="F176" i="1"/>
  <c r="AD175" i="1"/>
  <c r="AE175" i="1"/>
  <c r="AG175" i="1"/>
  <c r="AI175" i="1"/>
  <c r="G176" i="1"/>
  <c r="H176" i="1"/>
  <c r="I176" i="1"/>
  <c r="J176" i="1"/>
  <c r="O176" i="1"/>
  <c r="P176" i="1"/>
  <c r="K176" i="1"/>
  <c r="R176" i="1"/>
  <c r="L176" i="1"/>
  <c r="T176" i="1"/>
  <c r="V176" i="1"/>
  <c r="W176" i="1"/>
  <c r="X176" i="1"/>
  <c r="Y176" i="1"/>
  <c r="Z176" i="1"/>
  <c r="AA176" i="1"/>
  <c r="AB176" i="1"/>
  <c r="AC176" i="1"/>
  <c r="AF176" i="1"/>
  <c r="AH176" i="1"/>
  <c r="F177" i="1"/>
  <c r="AD176" i="1"/>
  <c r="AE176" i="1"/>
  <c r="AG176" i="1"/>
  <c r="AI176" i="1"/>
  <c r="G177" i="1"/>
  <c r="H177" i="1"/>
  <c r="I177" i="1"/>
  <c r="J177" i="1"/>
  <c r="O177" i="1"/>
  <c r="P177" i="1"/>
  <c r="K177" i="1"/>
  <c r="R177" i="1"/>
  <c r="L177" i="1"/>
  <c r="T177" i="1"/>
  <c r="V177" i="1"/>
  <c r="W177" i="1"/>
  <c r="X177" i="1"/>
  <c r="Y177" i="1"/>
  <c r="Z177" i="1"/>
  <c r="AA177" i="1"/>
  <c r="AB177" i="1"/>
  <c r="AC177" i="1"/>
  <c r="AF177" i="1"/>
  <c r="AH177" i="1"/>
  <c r="F178" i="1"/>
  <c r="AD177" i="1"/>
  <c r="AE177" i="1"/>
  <c r="AG177" i="1"/>
  <c r="AI177" i="1"/>
  <c r="G178" i="1"/>
  <c r="H178" i="1"/>
  <c r="I178" i="1"/>
  <c r="J178" i="1"/>
  <c r="O178" i="1"/>
  <c r="P178" i="1"/>
  <c r="K178" i="1"/>
  <c r="R178" i="1"/>
  <c r="L178" i="1"/>
  <c r="T178" i="1"/>
  <c r="V178" i="1"/>
  <c r="W178" i="1"/>
  <c r="X178" i="1"/>
  <c r="Y178" i="1"/>
  <c r="Z178" i="1"/>
  <c r="AA178" i="1"/>
  <c r="AB178" i="1"/>
  <c r="AC178" i="1"/>
  <c r="AF178" i="1"/>
  <c r="AH178" i="1"/>
  <c r="F179" i="1"/>
  <c r="AD178" i="1"/>
  <c r="AE178" i="1"/>
  <c r="AG178" i="1"/>
  <c r="AI178" i="1"/>
  <c r="G179" i="1"/>
  <c r="H179" i="1"/>
  <c r="I179" i="1"/>
  <c r="J179" i="1"/>
  <c r="O179" i="1"/>
  <c r="P179" i="1"/>
  <c r="M175" i="1"/>
  <c r="M176" i="1"/>
  <c r="M177" i="1"/>
  <c r="M178" i="1"/>
  <c r="M179" i="1"/>
  <c r="Q179" i="1"/>
  <c r="N175" i="1"/>
  <c r="N176" i="1"/>
  <c r="N177" i="1"/>
  <c r="N178" i="1"/>
  <c r="N179" i="1"/>
  <c r="S179" i="1"/>
  <c r="U179" i="1"/>
  <c r="W179" i="1"/>
  <c r="X179" i="1"/>
  <c r="Y179" i="1"/>
  <c r="Z179" i="1"/>
  <c r="AA179" i="1"/>
  <c r="AB179" i="1"/>
  <c r="AC179" i="1"/>
  <c r="AF179" i="1"/>
  <c r="AH179" i="1"/>
  <c r="F180" i="1"/>
  <c r="AD179" i="1"/>
  <c r="AE179" i="1"/>
  <c r="AG179" i="1"/>
  <c r="AI179" i="1"/>
  <c r="G180" i="1"/>
  <c r="H180" i="1"/>
  <c r="I180" i="1"/>
  <c r="J180" i="1"/>
  <c r="O180" i="1"/>
  <c r="P180" i="1"/>
  <c r="M180" i="1"/>
  <c r="Q180" i="1"/>
  <c r="N180" i="1"/>
  <c r="S180" i="1"/>
  <c r="U180" i="1"/>
  <c r="W180" i="1"/>
  <c r="X180" i="1"/>
  <c r="Y180" i="1"/>
  <c r="Z180" i="1"/>
  <c r="AA180" i="1"/>
  <c r="AB180" i="1"/>
  <c r="AC180" i="1"/>
  <c r="AF180" i="1"/>
  <c r="AH180" i="1"/>
  <c r="F181" i="1"/>
  <c r="AD180" i="1"/>
  <c r="AE180" i="1"/>
  <c r="AG180" i="1"/>
  <c r="AI180" i="1"/>
  <c r="G181" i="1"/>
  <c r="H181" i="1"/>
  <c r="I181" i="1"/>
  <c r="J181" i="1"/>
  <c r="O181" i="1"/>
  <c r="P181" i="1"/>
  <c r="K179" i="1"/>
  <c r="K180" i="1"/>
  <c r="K181" i="1"/>
  <c r="R181" i="1"/>
  <c r="L179" i="1"/>
  <c r="L180" i="1"/>
  <c r="L181" i="1"/>
  <c r="T181" i="1"/>
  <c r="V181" i="1"/>
  <c r="W181" i="1"/>
  <c r="X181" i="1"/>
  <c r="Y181" i="1"/>
  <c r="Z181" i="1"/>
  <c r="AA181" i="1"/>
  <c r="AB181" i="1"/>
  <c r="AC181" i="1"/>
  <c r="AF181" i="1"/>
  <c r="AH181" i="1"/>
  <c r="F182" i="1"/>
  <c r="AD181" i="1"/>
  <c r="AE181" i="1"/>
  <c r="AG181" i="1"/>
  <c r="AI181" i="1"/>
  <c r="G182" i="1"/>
  <c r="H182" i="1"/>
  <c r="I182" i="1"/>
  <c r="J182" i="1"/>
  <c r="O182" i="1"/>
  <c r="P182" i="1"/>
  <c r="K182" i="1"/>
  <c r="R182" i="1"/>
  <c r="L182" i="1"/>
  <c r="T182" i="1"/>
  <c r="V182" i="1"/>
  <c r="W182" i="1"/>
  <c r="X182" i="1"/>
  <c r="Y182" i="1"/>
  <c r="Z182" i="1"/>
  <c r="AA182" i="1"/>
  <c r="AB182" i="1"/>
  <c r="AC182" i="1"/>
  <c r="AF182" i="1"/>
  <c r="AH182" i="1"/>
  <c r="F183" i="1"/>
  <c r="AD182" i="1"/>
  <c r="AE182" i="1"/>
  <c r="AG182" i="1"/>
  <c r="AI182" i="1"/>
  <c r="G183" i="1"/>
  <c r="H183" i="1"/>
  <c r="I183" i="1"/>
  <c r="J183" i="1"/>
  <c r="O183" i="1"/>
  <c r="P183" i="1"/>
  <c r="K183" i="1"/>
  <c r="R183" i="1"/>
  <c r="L183" i="1"/>
  <c r="T183" i="1"/>
  <c r="V183" i="1"/>
  <c r="W183" i="1"/>
  <c r="X183" i="1"/>
  <c r="Y183" i="1"/>
  <c r="Z183" i="1"/>
  <c r="AA183" i="1"/>
  <c r="AB183" i="1"/>
  <c r="AC183" i="1"/>
  <c r="AF183" i="1"/>
  <c r="AH183" i="1"/>
  <c r="F184" i="1"/>
  <c r="AD183" i="1"/>
  <c r="AE183" i="1"/>
  <c r="AG183" i="1"/>
  <c r="AI183" i="1"/>
  <c r="G184" i="1"/>
  <c r="H184" i="1"/>
  <c r="I184" i="1"/>
  <c r="J184" i="1"/>
  <c r="O184" i="1"/>
  <c r="P184" i="1"/>
  <c r="K184" i="1"/>
  <c r="R184" i="1"/>
  <c r="L184" i="1"/>
  <c r="T184" i="1"/>
  <c r="V184" i="1"/>
  <c r="W184" i="1"/>
  <c r="X184" i="1"/>
  <c r="Y184" i="1"/>
  <c r="Z184" i="1"/>
  <c r="AA184" i="1"/>
  <c r="AB184" i="1"/>
  <c r="AC184" i="1"/>
  <c r="AF184" i="1"/>
  <c r="AH184" i="1"/>
  <c r="F185" i="1"/>
  <c r="AD184" i="1"/>
  <c r="AE184" i="1"/>
  <c r="AG184" i="1"/>
  <c r="AI184" i="1"/>
  <c r="G185" i="1"/>
  <c r="H185" i="1"/>
  <c r="I185" i="1"/>
  <c r="J185" i="1"/>
  <c r="O185" i="1"/>
  <c r="P185" i="1"/>
  <c r="K185" i="1"/>
  <c r="R185" i="1"/>
  <c r="L185" i="1"/>
  <c r="T185" i="1"/>
  <c r="V185" i="1"/>
  <c r="W185" i="1"/>
  <c r="X185" i="1"/>
  <c r="Y185" i="1"/>
  <c r="Z185" i="1"/>
  <c r="AA185" i="1"/>
  <c r="AB185" i="1"/>
  <c r="AC185" i="1"/>
  <c r="AF185" i="1"/>
  <c r="AH185" i="1"/>
  <c r="F186" i="1"/>
  <c r="AD185" i="1"/>
  <c r="AE185" i="1"/>
  <c r="AG185" i="1"/>
  <c r="AI185" i="1"/>
  <c r="G186" i="1"/>
  <c r="H186" i="1"/>
  <c r="I186" i="1"/>
  <c r="J186" i="1"/>
  <c r="O186" i="1"/>
  <c r="P186" i="1"/>
  <c r="K186" i="1"/>
  <c r="R186" i="1"/>
  <c r="L186" i="1"/>
  <c r="T186" i="1"/>
  <c r="V186" i="1"/>
  <c r="W186" i="1"/>
  <c r="X186" i="1"/>
  <c r="Y186" i="1"/>
  <c r="Z186" i="1"/>
  <c r="AA186" i="1"/>
  <c r="AB186" i="1"/>
  <c r="AC186" i="1"/>
  <c r="AF186" i="1"/>
  <c r="AH186" i="1"/>
  <c r="F187" i="1"/>
  <c r="AD186" i="1"/>
  <c r="AE186" i="1"/>
  <c r="AG186" i="1"/>
  <c r="AI186" i="1"/>
  <c r="G187" i="1"/>
  <c r="H187" i="1"/>
  <c r="I187" i="1"/>
  <c r="J187" i="1"/>
  <c r="O187" i="1"/>
  <c r="P187" i="1"/>
  <c r="M181" i="1"/>
  <c r="M182" i="1"/>
  <c r="M183" i="1"/>
  <c r="M184" i="1"/>
  <c r="M185" i="1"/>
  <c r="M186" i="1"/>
  <c r="M187" i="1"/>
  <c r="Q187" i="1"/>
  <c r="N181" i="1"/>
  <c r="N182" i="1"/>
  <c r="N183" i="1"/>
  <c r="N184" i="1"/>
  <c r="N185" i="1"/>
  <c r="N186" i="1"/>
  <c r="N187" i="1"/>
  <c r="S187" i="1"/>
  <c r="U187" i="1"/>
  <c r="W187" i="1"/>
  <c r="X187" i="1"/>
  <c r="Y187" i="1"/>
  <c r="Z187" i="1"/>
  <c r="AA187" i="1"/>
  <c r="AB187" i="1"/>
  <c r="AC187" i="1"/>
  <c r="AF187" i="1"/>
  <c r="AH187" i="1"/>
  <c r="F188" i="1"/>
  <c r="AD187" i="1"/>
  <c r="AE187" i="1"/>
  <c r="AG187" i="1"/>
  <c r="AI187" i="1"/>
  <c r="G188" i="1"/>
  <c r="H188" i="1"/>
  <c r="I188" i="1"/>
  <c r="J188" i="1"/>
  <c r="O188" i="1"/>
  <c r="P188" i="1"/>
  <c r="M188" i="1"/>
  <c r="Q188" i="1"/>
  <c r="N188" i="1"/>
  <c r="S188" i="1"/>
  <c r="U188" i="1"/>
  <c r="W188" i="1"/>
  <c r="X188" i="1"/>
  <c r="Y188" i="1"/>
  <c r="Z188" i="1"/>
  <c r="AA188" i="1"/>
  <c r="AB188" i="1"/>
  <c r="AC188" i="1"/>
  <c r="AF188" i="1"/>
  <c r="AH188" i="1"/>
  <c r="F189" i="1"/>
  <c r="AD188" i="1"/>
  <c r="AE188" i="1"/>
  <c r="AG188" i="1"/>
  <c r="AI188" i="1"/>
  <c r="G189" i="1"/>
  <c r="H189" i="1"/>
  <c r="I189" i="1"/>
  <c r="J189" i="1"/>
  <c r="O189" i="1"/>
  <c r="P189" i="1"/>
  <c r="K187" i="1"/>
  <c r="K188" i="1"/>
  <c r="K189" i="1"/>
  <c r="R189" i="1"/>
  <c r="L187" i="1"/>
  <c r="L188" i="1"/>
  <c r="L189" i="1"/>
  <c r="T189" i="1"/>
  <c r="V189" i="1"/>
  <c r="W189" i="1"/>
  <c r="X189" i="1"/>
  <c r="Y189" i="1"/>
  <c r="Z189" i="1"/>
  <c r="AA189" i="1"/>
  <c r="AB189" i="1"/>
  <c r="AC189" i="1"/>
  <c r="AF189" i="1"/>
  <c r="AH189" i="1"/>
  <c r="F190" i="1"/>
  <c r="AD189" i="1"/>
  <c r="AE189" i="1"/>
  <c r="AG189" i="1"/>
  <c r="AI189" i="1"/>
  <c r="G190" i="1"/>
  <c r="H190" i="1"/>
  <c r="I190" i="1"/>
  <c r="J190" i="1"/>
  <c r="O190" i="1"/>
  <c r="P190" i="1"/>
  <c r="K190" i="1"/>
  <c r="R190" i="1"/>
  <c r="L190" i="1"/>
  <c r="T190" i="1"/>
  <c r="V190" i="1"/>
  <c r="W190" i="1"/>
  <c r="X190" i="1"/>
  <c r="Y190" i="1"/>
  <c r="Z190" i="1"/>
  <c r="AA190" i="1"/>
  <c r="AB190" i="1"/>
  <c r="AC190" i="1"/>
  <c r="AF190" i="1"/>
  <c r="AH190" i="1"/>
  <c r="F191" i="1"/>
  <c r="AD190" i="1"/>
  <c r="AE190" i="1"/>
  <c r="AG190" i="1"/>
  <c r="AI190" i="1"/>
  <c r="G191" i="1"/>
  <c r="H191" i="1"/>
  <c r="I191" i="1"/>
  <c r="J191" i="1"/>
  <c r="O191" i="1"/>
  <c r="P191" i="1"/>
  <c r="K191" i="1"/>
  <c r="R191" i="1"/>
  <c r="L191" i="1"/>
  <c r="T191" i="1"/>
  <c r="V191" i="1"/>
  <c r="W191" i="1"/>
  <c r="X191" i="1"/>
  <c r="Y191" i="1"/>
  <c r="Z191" i="1"/>
  <c r="AA191" i="1"/>
  <c r="AB191" i="1"/>
  <c r="AC191" i="1"/>
  <c r="AF191" i="1"/>
  <c r="AH191" i="1"/>
  <c r="F192" i="1"/>
  <c r="AD191" i="1"/>
  <c r="AE191" i="1"/>
  <c r="AG191" i="1"/>
  <c r="AI191" i="1"/>
  <c r="G192" i="1"/>
  <c r="H192" i="1"/>
  <c r="I192" i="1"/>
  <c r="J192" i="1"/>
  <c r="O192" i="1"/>
  <c r="P192" i="1"/>
  <c r="K192" i="1"/>
  <c r="R192" i="1"/>
  <c r="L192" i="1"/>
  <c r="T192" i="1"/>
  <c r="V192" i="1"/>
  <c r="W192" i="1"/>
  <c r="X192" i="1"/>
  <c r="Y192" i="1"/>
  <c r="Z192" i="1"/>
  <c r="AA192" i="1"/>
  <c r="AB192" i="1"/>
  <c r="AC192" i="1"/>
  <c r="AF192" i="1"/>
  <c r="AH192" i="1"/>
  <c r="F193" i="1"/>
  <c r="AD192" i="1"/>
  <c r="AE192" i="1"/>
  <c r="AG192" i="1"/>
  <c r="AI192" i="1"/>
  <c r="G193" i="1"/>
  <c r="H193" i="1"/>
  <c r="I193" i="1"/>
  <c r="J193" i="1"/>
  <c r="O193" i="1"/>
  <c r="P193" i="1"/>
  <c r="K193" i="1"/>
  <c r="R193" i="1"/>
  <c r="L193" i="1"/>
  <c r="T193" i="1"/>
  <c r="V193" i="1"/>
  <c r="W193" i="1"/>
  <c r="X193" i="1"/>
  <c r="Y193" i="1"/>
  <c r="Z193" i="1"/>
  <c r="AA193" i="1"/>
  <c r="AB193" i="1"/>
  <c r="AC193" i="1"/>
  <c r="AF193" i="1"/>
  <c r="AH193" i="1"/>
  <c r="F194" i="1"/>
  <c r="AD193" i="1"/>
  <c r="AE193" i="1"/>
  <c r="AG193" i="1"/>
  <c r="AI193" i="1"/>
  <c r="G194" i="1"/>
  <c r="H194" i="1"/>
  <c r="I194" i="1"/>
  <c r="J194" i="1"/>
  <c r="O194" i="1"/>
  <c r="P194" i="1"/>
  <c r="M189" i="1"/>
  <c r="M190" i="1"/>
  <c r="M191" i="1"/>
  <c r="M192" i="1"/>
  <c r="M193" i="1"/>
  <c r="M194" i="1"/>
  <c r="Q194" i="1"/>
  <c r="N189" i="1"/>
  <c r="N190" i="1"/>
  <c r="N191" i="1"/>
  <c r="N192" i="1"/>
  <c r="N193" i="1"/>
  <c r="N194" i="1"/>
  <c r="S194" i="1"/>
  <c r="U194" i="1"/>
  <c r="W194" i="1"/>
  <c r="X194" i="1"/>
  <c r="Y194" i="1"/>
  <c r="Z194" i="1"/>
  <c r="AA194" i="1"/>
  <c r="AB194" i="1"/>
  <c r="AC194" i="1"/>
  <c r="AF194" i="1"/>
  <c r="AH194" i="1"/>
  <c r="F195" i="1"/>
  <c r="AD194" i="1"/>
  <c r="AE194" i="1"/>
  <c r="AG194" i="1"/>
  <c r="AI194" i="1"/>
  <c r="G195" i="1"/>
  <c r="H195" i="1"/>
  <c r="I195" i="1"/>
  <c r="J195" i="1"/>
  <c r="O195" i="1"/>
  <c r="P195" i="1"/>
  <c r="M195" i="1"/>
  <c r="Q195" i="1"/>
  <c r="N195" i="1"/>
  <c r="S195" i="1"/>
  <c r="U195" i="1"/>
  <c r="W195" i="1"/>
  <c r="X195" i="1"/>
  <c r="Y195" i="1"/>
  <c r="Z195" i="1"/>
  <c r="AA195" i="1"/>
  <c r="AB195" i="1"/>
  <c r="AC195" i="1"/>
  <c r="AF195" i="1"/>
  <c r="AH195" i="1"/>
  <c r="F196" i="1"/>
  <c r="AD195" i="1"/>
  <c r="AE195" i="1"/>
  <c r="AG195" i="1"/>
  <c r="AI195" i="1"/>
  <c r="G196" i="1"/>
  <c r="H196" i="1"/>
  <c r="I196" i="1"/>
  <c r="J196" i="1"/>
  <c r="O196" i="1"/>
  <c r="P196" i="1"/>
  <c r="M196" i="1"/>
  <c r="Q196" i="1"/>
  <c r="N196" i="1"/>
  <c r="S196" i="1"/>
  <c r="U196" i="1"/>
  <c r="W196" i="1"/>
  <c r="X196" i="1"/>
  <c r="Y196" i="1"/>
  <c r="Z196" i="1"/>
  <c r="AA196" i="1"/>
  <c r="AB196" i="1"/>
  <c r="AC196" i="1"/>
  <c r="AF196" i="1"/>
  <c r="AH196" i="1"/>
  <c r="F197" i="1"/>
  <c r="AD196" i="1"/>
  <c r="AE196" i="1"/>
  <c r="AG196" i="1"/>
  <c r="AI196" i="1"/>
  <c r="G197" i="1"/>
  <c r="H197" i="1"/>
  <c r="I197" i="1"/>
  <c r="J197" i="1"/>
  <c r="O197" i="1"/>
  <c r="P197" i="1"/>
  <c r="K194" i="1"/>
  <c r="K195" i="1"/>
  <c r="K196" i="1"/>
  <c r="K197" i="1"/>
  <c r="R197" i="1"/>
  <c r="L194" i="1"/>
  <c r="L195" i="1"/>
  <c r="L196" i="1"/>
  <c r="L197" i="1"/>
  <c r="T197" i="1"/>
  <c r="V197" i="1"/>
  <c r="W197" i="1"/>
  <c r="X197" i="1"/>
  <c r="Y197" i="1"/>
  <c r="Z197" i="1"/>
  <c r="AA197" i="1"/>
  <c r="AB197" i="1"/>
  <c r="AC197" i="1"/>
  <c r="AF197" i="1"/>
  <c r="AH197" i="1"/>
  <c r="F198" i="1"/>
  <c r="AD197" i="1"/>
  <c r="AE197" i="1"/>
  <c r="AG197" i="1"/>
  <c r="AI197" i="1"/>
  <c r="G198" i="1"/>
  <c r="H198" i="1"/>
  <c r="I198" i="1"/>
  <c r="J198" i="1"/>
  <c r="O198" i="1"/>
  <c r="P198" i="1"/>
  <c r="K198" i="1"/>
  <c r="R198" i="1"/>
  <c r="L198" i="1"/>
  <c r="T198" i="1"/>
  <c r="V198" i="1"/>
  <c r="W198" i="1"/>
  <c r="X198" i="1"/>
  <c r="Y198" i="1"/>
  <c r="Z198" i="1"/>
  <c r="AA198" i="1"/>
  <c r="AB198" i="1"/>
  <c r="AC198" i="1"/>
  <c r="AF198" i="1"/>
  <c r="AH198" i="1"/>
  <c r="F199" i="1"/>
  <c r="AD198" i="1"/>
  <c r="AE198" i="1"/>
  <c r="AG198" i="1"/>
  <c r="AI198" i="1"/>
  <c r="G199" i="1"/>
  <c r="H199" i="1"/>
  <c r="I199" i="1"/>
  <c r="J199" i="1"/>
  <c r="O199" i="1"/>
  <c r="P199" i="1"/>
  <c r="K199" i="1"/>
  <c r="R199" i="1"/>
  <c r="L199" i="1"/>
  <c r="T199" i="1"/>
  <c r="V199" i="1"/>
  <c r="W199" i="1"/>
  <c r="X199" i="1"/>
  <c r="Y199" i="1"/>
  <c r="Z199" i="1"/>
  <c r="AA199" i="1"/>
  <c r="AB199" i="1"/>
  <c r="AC199" i="1"/>
  <c r="AF199" i="1"/>
  <c r="AH199" i="1"/>
  <c r="F200" i="1"/>
  <c r="AD199" i="1"/>
  <c r="AE199" i="1"/>
  <c r="AG199" i="1"/>
  <c r="AI199" i="1"/>
  <c r="G200" i="1"/>
  <c r="H200" i="1"/>
  <c r="I200" i="1"/>
  <c r="J200" i="1"/>
  <c r="O200" i="1"/>
  <c r="P200" i="1"/>
  <c r="K200" i="1"/>
  <c r="R200" i="1"/>
  <c r="L200" i="1"/>
  <c r="T200" i="1"/>
  <c r="V200" i="1"/>
  <c r="W200" i="1"/>
  <c r="X200" i="1"/>
  <c r="Y200" i="1"/>
  <c r="Z200" i="1"/>
  <c r="AA200" i="1"/>
  <c r="AB200" i="1"/>
  <c r="AC200" i="1"/>
  <c r="AF200" i="1"/>
  <c r="AH200" i="1"/>
  <c r="F201" i="1"/>
  <c r="AD200" i="1"/>
  <c r="AE200" i="1"/>
  <c r="AG200" i="1"/>
  <c r="AI200" i="1"/>
  <c r="G201" i="1"/>
  <c r="H201" i="1"/>
  <c r="I201" i="1"/>
  <c r="J201" i="1"/>
  <c r="O201" i="1"/>
  <c r="P201" i="1"/>
  <c r="M197" i="1"/>
  <c r="M198" i="1"/>
  <c r="M199" i="1"/>
  <c r="M200" i="1"/>
  <c r="M201" i="1"/>
  <c r="Q201" i="1"/>
  <c r="N197" i="1"/>
  <c r="N198" i="1"/>
  <c r="N199" i="1"/>
  <c r="N200" i="1"/>
  <c r="N201" i="1"/>
  <c r="S201" i="1"/>
  <c r="U201" i="1"/>
  <c r="W201" i="1"/>
  <c r="X201" i="1"/>
  <c r="Y201" i="1"/>
  <c r="Z201" i="1"/>
  <c r="AA201" i="1"/>
  <c r="AB201" i="1"/>
  <c r="AC201" i="1"/>
  <c r="AF201" i="1"/>
  <c r="AH201" i="1"/>
  <c r="F202" i="1"/>
  <c r="AD201" i="1"/>
  <c r="AE201" i="1"/>
  <c r="AG201" i="1"/>
  <c r="AI201" i="1"/>
  <c r="G202" i="1"/>
  <c r="H202" i="1"/>
  <c r="I202" i="1"/>
  <c r="J202" i="1"/>
  <c r="O202" i="1"/>
  <c r="P202" i="1"/>
  <c r="M202" i="1"/>
  <c r="Q202" i="1"/>
  <c r="N202" i="1"/>
  <c r="S202" i="1"/>
  <c r="U202" i="1"/>
  <c r="W202" i="1"/>
  <c r="X202" i="1"/>
  <c r="Y202" i="1"/>
  <c r="Z202" i="1"/>
  <c r="AA202" i="1"/>
  <c r="AB202" i="1"/>
  <c r="AC202" i="1"/>
  <c r="AF202" i="1"/>
  <c r="AH202" i="1"/>
  <c r="F203" i="1"/>
  <c r="AD202" i="1"/>
  <c r="AE202" i="1"/>
  <c r="AG202" i="1"/>
  <c r="AI202" i="1"/>
  <c r="G203" i="1"/>
  <c r="H203" i="1"/>
  <c r="I203" i="1"/>
  <c r="J203" i="1"/>
  <c r="O203" i="1"/>
  <c r="P203" i="1"/>
  <c r="M203" i="1"/>
  <c r="Q203" i="1"/>
  <c r="N203" i="1"/>
  <c r="S203" i="1"/>
  <c r="U203" i="1"/>
  <c r="W203" i="1"/>
  <c r="X203" i="1"/>
  <c r="Y203" i="1"/>
  <c r="Z203" i="1"/>
  <c r="AA203" i="1"/>
  <c r="AB203" i="1"/>
  <c r="AC203" i="1"/>
  <c r="AF203" i="1"/>
  <c r="AH203" i="1"/>
  <c r="F204" i="1"/>
  <c r="AD203" i="1"/>
  <c r="AE203" i="1"/>
  <c r="AG203" i="1"/>
  <c r="AI203" i="1"/>
  <c r="G204" i="1"/>
  <c r="H204" i="1"/>
  <c r="I204" i="1"/>
  <c r="J204" i="1"/>
  <c r="O204" i="1"/>
  <c r="P204" i="1"/>
  <c r="K201" i="1"/>
  <c r="K202" i="1"/>
  <c r="K203" i="1"/>
  <c r="K204" i="1"/>
  <c r="R204" i="1"/>
  <c r="L201" i="1"/>
  <c r="L202" i="1"/>
  <c r="L203" i="1"/>
  <c r="L204" i="1"/>
  <c r="T204" i="1"/>
  <c r="V204" i="1"/>
  <c r="W204" i="1"/>
  <c r="X204" i="1"/>
  <c r="Y204" i="1"/>
  <c r="Z204" i="1"/>
  <c r="AA204" i="1"/>
  <c r="AB204" i="1"/>
  <c r="AC204" i="1"/>
  <c r="AF204" i="1"/>
  <c r="AH204" i="1"/>
  <c r="F205" i="1"/>
  <c r="AD204" i="1"/>
  <c r="AE204" i="1"/>
  <c r="AG204" i="1"/>
  <c r="AI204" i="1"/>
  <c r="G205" i="1"/>
  <c r="H205" i="1"/>
  <c r="I205" i="1"/>
  <c r="J205" i="1"/>
  <c r="O205" i="1"/>
  <c r="P205" i="1"/>
  <c r="K205" i="1"/>
  <c r="R205" i="1"/>
  <c r="L205" i="1"/>
  <c r="T205" i="1"/>
  <c r="V205" i="1"/>
  <c r="W205" i="1"/>
  <c r="X205" i="1"/>
  <c r="Y205" i="1"/>
  <c r="Z205" i="1"/>
  <c r="AA205" i="1"/>
  <c r="AB205" i="1"/>
  <c r="AC205" i="1"/>
  <c r="AF205" i="1"/>
  <c r="AH205" i="1"/>
  <c r="F206" i="1"/>
  <c r="AD205" i="1"/>
  <c r="AE205" i="1"/>
  <c r="AG205" i="1"/>
  <c r="AI205" i="1"/>
  <c r="G206" i="1"/>
  <c r="H206" i="1"/>
  <c r="I206" i="1"/>
  <c r="J206" i="1"/>
  <c r="O206" i="1"/>
  <c r="P206" i="1"/>
  <c r="K206" i="1"/>
  <c r="R206" i="1"/>
  <c r="L206" i="1"/>
  <c r="T206" i="1"/>
  <c r="V206" i="1"/>
  <c r="W206" i="1"/>
  <c r="X206" i="1"/>
  <c r="Y206" i="1"/>
  <c r="Z206" i="1"/>
  <c r="AA206" i="1"/>
  <c r="AB206" i="1"/>
  <c r="AC206" i="1"/>
  <c r="AF206" i="1"/>
  <c r="AH206" i="1"/>
  <c r="F207" i="1"/>
  <c r="AD206" i="1"/>
  <c r="AE206" i="1"/>
  <c r="AG206" i="1"/>
  <c r="AI206" i="1"/>
  <c r="G207" i="1"/>
  <c r="H207" i="1"/>
  <c r="I207" i="1"/>
  <c r="J207" i="1"/>
  <c r="O207" i="1"/>
  <c r="P207" i="1"/>
  <c r="K207" i="1"/>
  <c r="R207" i="1"/>
  <c r="L207" i="1"/>
  <c r="T207" i="1"/>
  <c r="V207" i="1"/>
  <c r="W207" i="1"/>
  <c r="X207" i="1"/>
  <c r="Y207" i="1"/>
  <c r="Z207" i="1"/>
  <c r="AA207" i="1"/>
  <c r="AB207" i="1"/>
  <c r="AC207" i="1"/>
  <c r="AF207" i="1"/>
  <c r="AH207" i="1"/>
  <c r="F208" i="1"/>
  <c r="AD207" i="1"/>
  <c r="AE207" i="1"/>
  <c r="AG207" i="1"/>
  <c r="AI207" i="1"/>
  <c r="G208" i="1"/>
  <c r="H208" i="1"/>
  <c r="I208" i="1"/>
  <c r="J208" i="1"/>
  <c r="O208" i="1"/>
  <c r="P208" i="1"/>
  <c r="K208" i="1"/>
  <c r="R208" i="1"/>
  <c r="L208" i="1"/>
  <c r="T208" i="1"/>
  <c r="V208" i="1"/>
  <c r="W208" i="1"/>
  <c r="X208" i="1"/>
  <c r="Y208" i="1"/>
  <c r="Z208" i="1"/>
  <c r="AA208" i="1"/>
  <c r="AB208" i="1"/>
  <c r="AC208" i="1"/>
  <c r="AF208" i="1"/>
  <c r="AH208" i="1"/>
  <c r="F209" i="1"/>
  <c r="AD208" i="1"/>
  <c r="AE208" i="1"/>
  <c r="AG208" i="1"/>
  <c r="AI208" i="1"/>
  <c r="G209" i="1"/>
  <c r="H209" i="1"/>
  <c r="I209" i="1"/>
  <c r="J209" i="1"/>
  <c r="O209" i="1"/>
  <c r="P209" i="1"/>
  <c r="K209" i="1"/>
  <c r="R209" i="1"/>
  <c r="L209" i="1"/>
  <c r="T209" i="1"/>
  <c r="V209" i="1"/>
  <c r="W209" i="1"/>
  <c r="X209" i="1"/>
  <c r="Y209" i="1"/>
  <c r="Z209" i="1"/>
  <c r="AA209" i="1"/>
  <c r="AB209" i="1"/>
  <c r="AC209" i="1"/>
  <c r="AF209" i="1"/>
  <c r="AH209" i="1"/>
  <c r="F210" i="1"/>
  <c r="AD209" i="1"/>
  <c r="AE209" i="1"/>
  <c r="AG209" i="1"/>
  <c r="AI209" i="1"/>
  <c r="G210" i="1"/>
  <c r="H210" i="1"/>
  <c r="I210" i="1"/>
  <c r="J210" i="1"/>
  <c r="O210" i="1"/>
  <c r="P210" i="1"/>
  <c r="M204" i="1"/>
  <c r="M205" i="1"/>
  <c r="M206" i="1"/>
  <c r="M207" i="1"/>
  <c r="M208" i="1"/>
  <c r="M209" i="1"/>
  <c r="M210" i="1"/>
  <c r="Q210" i="1"/>
  <c r="N204" i="1"/>
  <c r="N205" i="1"/>
  <c r="N206" i="1"/>
  <c r="N207" i="1"/>
  <c r="N208" i="1"/>
  <c r="N209" i="1"/>
  <c r="N210" i="1"/>
  <c r="S210" i="1"/>
  <c r="U210" i="1"/>
  <c r="W210" i="1"/>
  <c r="X210" i="1"/>
  <c r="Y210" i="1"/>
  <c r="Z210" i="1"/>
  <c r="AA210" i="1"/>
  <c r="AB210" i="1"/>
  <c r="AC210" i="1"/>
  <c r="AF210" i="1"/>
  <c r="AH210" i="1"/>
  <c r="F211" i="1"/>
  <c r="AD210" i="1"/>
  <c r="AE210" i="1"/>
  <c r="AG210" i="1"/>
  <c r="AI210" i="1"/>
  <c r="G211" i="1"/>
  <c r="H211" i="1"/>
  <c r="I211" i="1"/>
  <c r="J211" i="1"/>
  <c r="O211" i="1"/>
  <c r="P211" i="1"/>
  <c r="M211" i="1"/>
  <c r="Q211" i="1"/>
  <c r="N211" i="1"/>
  <c r="S211" i="1"/>
  <c r="U211" i="1"/>
  <c r="W211" i="1"/>
  <c r="X211" i="1"/>
  <c r="Y211" i="1"/>
  <c r="Z211" i="1"/>
  <c r="AA211" i="1"/>
  <c r="AB211" i="1"/>
  <c r="AC211" i="1"/>
  <c r="AF211" i="1"/>
  <c r="AH211" i="1"/>
  <c r="F212" i="1"/>
  <c r="AD211" i="1"/>
  <c r="AE211" i="1"/>
  <c r="AG211" i="1"/>
  <c r="AI211" i="1"/>
  <c r="G212" i="1"/>
  <c r="H212" i="1"/>
  <c r="I212" i="1"/>
  <c r="J212" i="1"/>
  <c r="O212" i="1"/>
  <c r="P212" i="1"/>
  <c r="K210" i="1"/>
  <c r="K211" i="1"/>
  <c r="K212" i="1"/>
  <c r="R212" i="1"/>
  <c r="L210" i="1"/>
  <c r="L211" i="1"/>
  <c r="L212" i="1"/>
  <c r="T212" i="1"/>
  <c r="V212" i="1"/>
  <c r="W212" i="1"/>
  <c r="X212" i="1"/>
  <c r="Y212" i="1"/>
  <c r="Z212" i="1"/>
  <c r="AA212" i="1"/>
  <c r="AB212" i="1"/>
  <c r="AC212" i="1"/>
  <c r="AF212" i="1"/>
  <c r="AH212" i="1"/>
  <c r="F213" i="1"/>
  <c r="AD212" i="1"/>
  <c r="AE212" i="1"/>
  <c r="AG212" i="1"/>
  <c r="AI212" i="1"/>
  <c r="G213" i="1"/>
  <c r="H213" i="1"/>
  <c r="I213" i="1"/>
  <c r="J213" i="1"/>
  <c r="O213" i="1"/>
  <c r="P213" i="1"/>
  <c r="K213" i="1"/>
  <c r="R213" i="1"/>
  <c r="L213" i="1"/>
  <c r="T213" i="1"/>
  <c r="V213" i="1"/>
  <c r="W213" i="1"/>
  <c r="X213" i="1"/>
  <c r="Y213" i="1"/>
  <c r="Z213" i="1"/>
  <c r="AA213" i="1"/>
  <c r="AB213" i="1"/>
  <c r="AC213" i="1"/>
  <c r="AF213" i="1"/>
  <c r="AH213" i="1"/>
  <c r="F214" i="1"/>
  <c r="AD213" i="1"/>
  <c r="AE213" i="1"/>
  <c r="AG213" i="1"/>
  <c r="AI213" i="1"/>
  <c r="G214" i="1"/>
  <c r="H214" i="1"/>
  <c r="I214" i="1"/>
  <c r="J214" i="1"/>
  <c r="O214" i="1"/>
  <c r="P214" i="1"/>
  <c r="K214" i="1"/>
  <c r="R214" i="1"/>
  <c r="L214" i="1"/>
  <c r="T214" i="1"/>
  <c r="V214" i="1"/>
  <c r="W214" i="1"/>
  <c r="X214" i="1"/>
  <c r="Y214" i="1"/>
  <c r="Z214" i="1"/>
  <c r="AA214" i="1"/>
  <c r="AB214" i="1"/>
  <c r="AC214" i="1"/>
  <c r="AF214" i="1"/>
  <c r="AH214" i="1"/>
  <c r="F215" i="1"/>
  <c r="AD214" i="1"/>
  <c r="AE214" i="1"/>
  <c r="AG214" i="1"/>
  <c r="AI214" i="1"/>
  <c r="G215" i="1"/>
  <c r="H215" i="1"/>
  <c r="I215" i="1"/>
  <c r="J215" i="1"/>
  <c r="O215" i="1"/>
  <c r="P215" i="1"/>
  <c r="K215" i="1"/>
  <c r="R215" i="1"/>
  <c r="L215" i="1"/>
  <c r="T215" i="1"/>
  <c r="V215" i="1"/>
  <c r="W215" i="1"/>
  <c r="X215" i="1"/>
  <c r="Y215" i="1"/>
  <c r="Z215" i="1"/>
  <c r="AA215" i="1"/>
  <c r="AB215" i="1"/>
  <c r="AC215" i="1"/>
  <c r="AF215" i="1"/>
  <c r="AH215" i="1"/>
  <c r="F216" i="1"/>
  <c r="AD215" i="1"/>
  <c r="AE215" i="1"/>
  <c r="AG215" i="1"/>
  <c r="AI215" i="1"/>
  <c r="G216" i="1"/>
  <c r="H216" i="1"/>
  <c r="I216" i="1"/>
  <c r="J216" i="1"/>
  <c r="O216" i="1"/>
  <c r="P216" i="1"/>
  <c r="K216" i="1"/>
  <c r="R216" i="1"/>
  <c r="L216" i="1"/>
  <c r="T216" i="1"/>
  <c r="V216" i="1"/>
  <c r="W216" i="1"/>
  <c r="X216" i="1"/>
  <c r="Y216" i="1"/>
  <c r="Z216" i="1"/>
  <c r="AA216" i="1"/>
  <c r="AB216" i="1"/>
  <c r="AC216" i="1"/>
  <c r="AF216" i="1"/>
  <c r="AH216" i="1"/>
  <c r="F217" i="1"/>
  <c r="AD216" i="1"/>
  <c r="AE216" i="1"/>
  <c r="AG216" i="1"/>
  <c r="AI216" i="1"/>
  <c r="G217" i="1"/>
  <c r="H217" i="1"/>
  <c r="I217" i="1"/>
  <c r="J217" i="1"/>
  <c r="O217" i="1"/>
  <c r="P217" i="1"/>
  <c r="K217" i="1"/>
  <c r="R217" i="1"/>
  <c r="L217" i="1"/>
  <c r="T217" i="1"/>
  <c r="V217" i="1"/>
  <c r="W217" i="1"/>
  <c r="X217" i="1"/>
  <c r="Y217" i="1"/>
  <c r="Z217" i="1"/>
  <c r="AA217" i="1"/>
  <c r="AB217" i="1"/>
  <c r="AC217" i="1"/>
  <c r="AF217" i="1"/>
  <c r="AH217" i="1"/>
  <c r="F218" i="1"/>
  <c r="AD217" i="1"/>
  <c r="AE217" i="1"/>
  <c r="AG217" i="1"/>
  <c r="AI217" i="1"/>
  <c r="G218" i="1"/>
  <c r="H218" i="1"/>
  <c r="I218" i="1"/>
  <c r="J218" i="1"/>
  <c r="O218" i="1"/>
  <c r="P218" i="1"/>
  <c r="K218" i="1"/>
  <c r="R218" i="1"/>
  <c r="L218" i="1"/>
  <c r="T218" i="1"/>
  <c r="V218" i="1"/>
  <c r="W218" i="1"/>
  <c r="X218" i="1"/>
  <c r="Y218" i="1"/>
  <c r="Z218" i="1"/>
  <c r="AA218" i="1"/>
  <c r="AB218" i="1"/>
  <c r="AC218" i="1"/>
  <c r="AF218" i="1"/>
  <c r="AH218" i="1"/>
  <c r="F219" i="1"/>
  <c r="AD218" i="1"/>
  <c r="AE218" i="1"/>
  <c r="AG218" i="1"/>
  <c r="AI218" i="1"/>
  <c r="G219" i="1"/>
  <c r="H219" i="1"/>
  <c r="I219" i="1"/>
  <c r="J219" i="1"/>
  <c r="O219" i="1"/>
  <c r="P219" i="1"/>
  <c r="K219" i="1"/>
  <c r="R219" i="1"/>
  <c r="L219" i="1"/>
  <c r="T219" i="1"/>
  <c r="V219" i="1"/>
  <c r="W219" i="1"/>
  <c r="X219" i="1"/>
  <c r="Y219" i="1"/>
  <c r="Z219" i="1"/>
  <c r="AA219" i="1"/>
  <c r="AB219" i="1"/>
  <c r="AC219" i="1"/>
  <c r="AF219" i="1"/>
  <c r="AH219" i="1"/>
  <c r="F220" i="1"/>
  <c r="AD219" i="1"/>
  <c r="AE219" i="1"/>
  <c r="AG219" i="1"/>
  <c r="AI219" i="1"/>
  <c r="G220" i="1"/>
  <c r="H220" i="1"/>
  <c r="I220" i="1"/>
  <c r="J220" i="1"/>
  <c r="O220" i="1"/>
  <c r="P220" i="1"/>
  <c r="K220" i="1"/>
  <c r="R220" i="1"/>
  <c r="L220" i="1"/>
  <c r="T220" i="1"/>
  <c r="V220" i="1"/>
  <c r="W220" i="1"/>
  <c r="X220" i="1"/>
  <c r="Y220" i="1"/>
  <c r="Z220" i="1"/>
  <c r="AA220" i="1"/>
  <c r="AB220" i="1"/>
  <c r="AC220" i="1"/>
  <c r="AF220" i="1"/>
  <c r="AH220" i="1"/>
  <c r="F221" i="1"/>
  <c r="AD220" i="1"/>
  <c r="AE220" i="1"/>
  <c r="AG220" i="1"/>
  <c r="AI220" i="1"/>
  <c r="G221" i="1"/>
  <c r="H221" i="1"/>
  <c r="I221" i="1"/>
  <c r="J221" i="1"/>
  <c r="O221" i="1"/>
  <c r="P221" i="1"/>
  <c r="K221" i="1"/>
  <c r="R221" i="1"/>
  <c r="L221" i="1"/>
  <c r="T221" i="1"/>
  <c r="V221" i="1"/>
  <c r="W221" i="1"/>
  <c r="X221" i="1"/>
  <c r="Y221" i="1"/>
  <c r="Z221" i="1"/>
  <c r="AA221" i="1"/>
  <c r="AB221" i="1"/>
  <c r="AC221" i="1"/>
  <c r="AF221" i="1"/>
  <c r="AH221" i="1"/>
  <c r="F222" i="1"/>
  <c r="AD221" i="1"/>
  <c r="AE221" i="1"/>
  <c r="AG221" i="1"/>
  <c r="AI221" i="1"/>
  <c r="G222" i="1"/>
  <c r="H222" i="1"/>
  <c r="I222" i="1"/>
  <c r="J222" i="1"/>
  <c r="O222" i="1"/>
  <c r="P222" i="1"/>
  <c r="K222" i="1"/>
  <c r="R222" i="1"/>
  <c r="L222" i="1"/>
  <c r="T222" i="1"/>
  <c r="V222" i="1"/>
  <c r="W222" i="1"/>
  <c r="X222" i="1"/>
  <c r="Y222" i="1"/>
  <c r="Z222" i="1"/>
  <c r="AA222" i="1"/>
  <c r="AB222" i="1"/>
  <c r="AC222" i="1"/>
  <c r="AF222" i="1"/>
  <c r="AH222" i="1"/>
  <c r="F223" i="1"/>
  <c r="AD222" i="1"/>
  <c r="AE222" i="1"/>
  <c r="AG222" i="1"/>
  <c r="AI222" i="1"/>
  <c r="G223" i="1"/>
  <c r="H223" i="1"/>
  <c r="I223" i="1"/>
  <c r="J223" i="1"/>
  <c r="O223" i="1"/>
  <c r="P223" i="1"/>
  <c r="K223" i="1"/>
  <c r="R223" i="1"/>
  <c r="L223" i="1"/>
  <c r="T223" i="1"/>
  <c r="V223" i="1"/>
  <c r="W223" i="1"/>
  <c r="X223" i="1"/>
  <c r="Y223" i="1"/>
  <c r="Z223" i="1"/>
  <c r="AA223" i="1"/>
  <c r="AB223" i="1"/>
  <c r="AC223" i="1"/>
  <c r="AF223" i="1"/>
  <c r="AH223" i="1"/>
  <c r="F224" i="1"/>
  <c r="AD223" i="1"/>
  <c r="AE223" i="1"/>
  <c r="AG223" i="1"/>
  <c r="AI223" i="1"/>
  <c r="G224" i="1"/>
  <c r="H224" i="1"/>
  <c r="I224" i="1"/>
  <c r="J224" i="1"/>
  <c r="O224" i="1"/>
  <c r="P224" i="1"/>
  <c r="K224" i="1"/>
  <c r="R224" i="1"/>
  <c r="L224" i="1"/>
  <c r="T224" i="1"/>
  <c r="V224" i="1"/>
  <c r="W224" i="1"/>
  <c r="X224" i="1"/>
  <c r="Y224" i="1"/>
  <c r="Z224" i="1"/>
  <c r="AA224" i="1"/>
  <c r="AB224" i="1"/>
  <c r="AC224" i="1"/>
  <c r="AF224" i="1"/>
  <c r="AH224" i="1"/>
  <c r="F225" i="1"/>
  <c r="AD224" i="1"/>
  <c r="AE224" i="1"/>
  <c r="AG224" i="1"/>
  <c r="AI224" i="1"/>
  <c r="G225" i="1"/>
  <c r="H225" i="1"/>
  <c r="I225" i="1"/>
  <c r="J225" i="1"/>
  <c r="O225" i="1"/>
  <c r="P225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Q225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S225" i="1"/>
  <c r="U225" i="1"/>
  <c r="W225" i="1"/>
  <c r="X225" i="1"/>
  <c r="Y225" i="1"/>
  <c r="Z225" i="1"/>
  <c r="AA225" i="1"/>
  <c r="AB225" i="1"/>
  <c r="AC225" i="1"/>
  <c r="AF225" i="1"/>
  <c r="AH225" i="1"/>
  <c r="F226" i="1"/>
  <c r="AD225" i="1"/>
  <c r="AE225" i="1"/>
  <c r="AG225" i="1"/>
  <c r="AI225" i="1"/>
  <c r="G226" i="1"/>
  <c r="H226" i="1"/>
  <c r="I226" i="1"/>
  <c r="J226" i="1"/>
  <c r="O226" i="1"/>
  <c r="P226" i="1"/>
  <c r="M226" i="1"/>
  <c r="Q226" i="1"/>
  <c r="N226" i="1"/>
  <c r="S226" i="1"/>
  <c r="U226" i="1"/>
  <c r="W226" i="1"/>
  <c r="X226" i="1"/>
  <c r="Y226" i="1"/>
  <c r="Z226" i="1"/>
  <c r="AA226" i="1"/>
  <c r="AB226" i="1"/>
  <c r="AC226" i="1"/>
  <c r="AF226" i="1"/>
  <c r="AH226" i="1"/>
  <c r="F227" i="1"/>
  <c r="AD226" i="1"/>
  <c r="AE226" i="1"/>
  <c r="AG226" i="1"/>
  <c r="AI226" i="1"/>
  <c r="G227" i="1"/>
  <c r="H227" i="1"/>
  <c r="I227" i="1"/>
  <c r="J227" i="1"/>
  <c r="O227" i="1"/>
  <c r="P227" i="1"/>
  <c r="M227" i="1"/>
  <c r="Q227" i="1"/>
  <c r="N227" i="1"/>
  <c r="S227" i="1"/>
  <c r="U227" i="1"/>
  <c r="W227" i="1"/>
  <c r="X227" i="1"/>
  <c r="Y227" i="1"/>
  <c r="Z227" i="1"/>
  <c r="AA227" i="1"/>
  <c r="AB227" i="1"/>
  <c r="AC227" i="1"/>
  <c r="AF227" i="1"/>
  <c r="AH227" i="1"/>
  <c r="F228" i="1"/>
  <c r="AD227" i="1"/>
  <c r="AE227" i="1"/>
  <c r="AG227" i="1"/>
  <c r="AI227" i="1"/>
  <c r="G228" i="1"/>
  <c r="H228" i="1"/>
  <c r="I228" i="1"/>
  <c r="J228" i="1"/>
  <c r="O228" i="1"/>
  <c r="P228" i="1"/>
  <c r="M228" i="1"/>
  <c r="Q228" i="1"/>
  <c r="N228" i="1"/>
  <c r="S228" i="1"/>
  <c r="U228" i="1"/>
  <c r="W228" i="1"/>
  <c r="X228" i="1"/>
  <c r="Y228" i="1"/>
  <c r="Z228" i="1"/>
  <c r="AA228" i="1"/>
  <c r="AB228" i="1"/>
  <c r="AC228" i="1"/>
  <c r="AF228" i="1"/>
  <c r="AH228" i="1"/>
  <c r="F229" i="1"/>
  <c r="AD228" i="1"/>
  <c r="AE228" i="1"/>
  <c r="AG228" i="1"/>
  <c r="AI228" i="1"/>
  <c r="G229" i="1"/>
  <c r="H229" i="1"/>
  <c r="I229" i="1"/>
  <c r="J229" i="1"/>
  <c r="O229" i="1"/>
  <c r="P229" i="1"/>
  <c r="M229" i="1"/>
  <c r="Q229" i="1"/>
  <c r="N229" i="1"/>
  <c r="S229" i="1"/>
  <c r="U229" i="1"/>
  <c r="W229" i="1"/>
  <c r="X229" i="1"/>
  <c r="Y229" i="1"/>
  <c r="Z229" i="1"/>
  <c r="AA229" i="1"/>
  <c r="AB229" i="1"/>
  <c r="AC229" i="1"/>
  <c r="AF229" i="1"/>
  <c r="AH229" i="1"/>
  <c r="F230" i="1"/>
  <c r="AD229" i="1"/>
  <c r="AE229" i="1"/>
  <c r="AG229" i="1"/>
  <c r="AI229" i="1"/>
  <c r="G230" i="1"/>
  <c r="H230" i="1"/>
  <c r="I230" i="1"/>
  <c r="J230" i="1"/>
  <c r="O230" i="1"/>
  <c r="P230" i="1"/>
  <c r="M230" i="1"/>
  <c r="Q230" i="1"/>
  <c r="N230" i="1"/>
  <c r="S230" i="1"/>
  <c r="U230" i="1"/>
  <c r="W230" i="1"/>
  <c r="X230" i="1"/>
  <c r="Y230" i="1"/>
  <c r="Z230" i="1"/>
  <c r="AA230" i="1"/>
  <c r="AB230" i="1"/>
  <c r="AC230" i="1"/>
  <c r="AF230" i="1"/>
  <c r="AH230" i="1"/>
  <c r="F231" i="1"/>
  <c r="AD230" i="1"/>
  <c r="AE230" i="1"/>
  <c r="AG230" i="1"/>
  <c r="AI230" i="1"/>
  <c r="G231" i="1"/>
  <c r="H231" i="1"/>
  <c r="I231" i="1"/>
  <c r="J231" i="1"/>
  <c r="O231" i="1"/>
  <c r="P231" i="1"/>
  <c r="M231" i="1"/>
  <c r="Q231" i="1"/>
  <c r="N231" i="1"/>
  <c r="S231" i="1"/>
  <c r="U231" i="1"/>
  <c r="W231" i="1"/>
  <c r="X231" i="1"/>
  <c r="Y231" i="1"/>
  <c r="Z231" i="1"/>
  <c r="AA231" i="1"/>
  <c r="AB231" i="1"/>
  <c r="AC231" i="1"/>
  <c r="AF231" i="1"/>
  <c r="AH231" i="1"/>
  <c r="F232" i="1"/>
  <c r="AD231" i="1"/>
  <c r="AE231" i="1"/>
  <c r="AG231" i="1"/>
  <c r="AI231" i="1"/>
  <c r="G232" i="1"/>
  <c r="H232" i="1"/>
  <c r="I232" i="1"/>
  <c r="J232" i="1"/>
  <c r="O232" i="1"/>
  <c r="P232" i="1"/>
  <c r="M232" i="1"/>
  <c r="Q232" i="1"/>
  <c r="N232" i="1"/>
  <c r="S232" i="1"/>
  <c r="U232" i="1"/>
  <c r="W232" i="1"/>
  <c r="X232" i="1"/>
  <c r="Y232" i="1"/>
  <c r="Z232" i="1"/>
  <c r="AA232" i="1"/>
  <c r="AB232" i="1"/>
  <c r="AC232" i="1"/>
  <c r="AF232" i="1"/>
  <c r="AH232" i="1"/>
  <c r="F233" i="1"/>
  <c r="AD232" i="1"/>
  <c r="AE232" i="1"/>
  <c r="AG232" i="1"/>
  <c r="AI232" i="1"/>
  <c r="G233" i="1"/>
  <c r="H233" i="1"/>
  <c r="I233" i="1"/>
  <c r="J233" i="1"/>
  <c r="O233" i="1"/>
  <c r="P233" i="1"/>
  <c r="M233" i="1"/>
  <c r="Q233" i="1"/>
  <c r="N233" i="1"/>
  <c r="S233" i="1"/>
  <c r="U233" i="1"/>
  <c r="W233" i="1"/>
  <c r="X233" i="1"/>
  <c r="Y233" i="1"/>
  <c r="Z233" i="1"/>
  <c r="AA233" i="1"/>
  <c r="AB233" i="1"/>
  <c r="AC233" i="1"/>
  <c r="AF233" i="1"/>
  <c r="AH233" i="1"/>
  <c r="F234" i="1"/>
  <c r="AD233" i="1"/>
  <c r="AE233" i="1"/>
  <c r="AG233" i="1"/>
  <c r="AI233" i="1"/>
  <c r="G234" i="1"/>
  <c r="H234" i="1"/>
  <c r="I234" i="1"/>
  <c r="J234" i="1"/>
  <c r="O234" i="1"/>
  <c r="P234" i="1"/>
  <c r="M234" i="1"/>
  <c r="Q234" i="1"/>
  <c r="N234" i="1"/>
  <c r="S234" i="1"/>
  <c r="U234" i="1"/>
  <c r="W234" i="1"/>
  <c r="X234" i="1"/>
  <c r="Y234" i="1"/>
  <c r="Z234" i="1"/>
  <c r="AA234" i="1"/>
  <c r="AB234" i="1"/>
  <c r="AC234" i="1"/>
  <c r="AF234" i="1"/>
  <c r="AH234" i="1"/>
  <c r="F235" i="1"/>
  <c r="AD234" i="1"/>
  <c r="AE234" i="1"/>
  <c r="AG234" i="1"/>
  <c r="AI234" i="1"/>
  <c r="G235" i="1"/>
  <c r="H235" i="1"/>
  <c r="I235" i="1"/>
  <c r="J235" i="1"/>
  <c r="O235" i="1"/>
  <c r="P235" i="1"/>
  <c r="M235" i="1"/>
  <c r="Q235" i="1"/>
  <c r="N235" i="1"/>
  <c r="S235" i="1"/>
  <c r="U235" i="1"/>
  <c r="W235" i="1"/>
  <c r="X235" i="1"/>
  <c r="Y235" i="1"/>
  <c r="Z235" i="1"/>
  <c r="AA235" i="1"/>
  <c r="AB235" i="1"/>
  <c r="AC235" i="1"/>
  <c r="AF235" i="1"/>
  <c r="AH235" i="1"/>
  <c r="F236" i="1"/>
  <c r="AD235" i="1"/>
  <c r="AE235" i="1"/>
  <c r="AG235" i="1"/>
  <c r="AI235" i="1"/>
  <c r="G236" i="1"/>
  <c r="H236" i="1"/>
  <c r="I236" i="1"/>
  <c r="J236" i="1"/>
  <c r="O236" i="1"/>
  <c r="P236" i="1"/>
  <c r="M236" i="1"/>
  <c r="Q236" i="1"/>
  <c r="N236" i="1"/>
  <c r="S236" i="1"/>
  <c r="U236" i="1"/>
  <c r="W236" i="1"/>
  <c r="X236" i="1"/>
  <c r="Y236" i="1"/>
  <c r="Z236" i="1"/>
  <c r="AA236" i="1"/>
  <c r="AB236" i="1"/>
  <c r="AC236" i="1"/>
  <c r="AF236" i="1"/>
  <c r="AH236" i="1"/>
  <c r="F237" i="1"/>
  <c r="AD236" i="1"/>
  <c r="AE236" i="1"/>
  <c r="AG236" i="1"/>
  <c r="AI236" i="1"/>
  <c r="G237" i="1"/>
  <c r="H237" i="1"/>
  <c r="I237" i="1"/>
  <c r="J237" i="1"/>
  <c r="O237" i="1"/>
  <c r="P237" i="1"/>
  <c r="M237" i="1"/>
  <c r="Q237" i="1"/>
  <c r="N237" i="1"/>
  <c r="S237" i="1"/>
  <c r="U237" i="1"/>
  <c r="W237" i="1"/>
  <c r="X237" i="1"/>
  <c r="Y237" i="1"/>
  <c r="Z237" i="1"/>
  <c r="AA237" i="1"/>
  <c r="AB237" i="1"/>
  <c r="AC237" i="1"/>
  <c r="AF237" i="1"/>
  <c r="AH237" i="1"/>
  <c r="F238" i="1"/>
  <c r="AD237" i="1"/>
  <c r="AE237" i="1"/>
  <c r="AG237" i="1"/>
  <c r="AI237" i="1"/>
  <c r="G238" i="1"/>
  <c r="H238" i="1"/>
  <c r="I238" i="1"/>
  <c r="J238" i="1"/>
  <c r="O238" i="1"/>
  <c r="P238" i="1"/>
  <c r="M238" i="1"/>
  <c r="Q238" i="1"/>
  <c r="N238" i="1"/>
  <c r="S238" i="1"/>
  <c r="U238" i="1"/>
  <c r="W238" i="1"/>
  <c r="X238" i="1"/>
  <c r="Y238" i="1"/>
  <c r="Z238" i="1"/>
  <c r="AA238" i="1"/>
  <c r="AB238" i="1"/>
  <c r="AC238" i="1"/>
  <c r="AF238" i="1"/>
  <c r="AH238" i="1"/>
  <c r="F239" i="1"/>
  <c r="AD238" i="1"/>
  <c r="AE238" i="1"/>
  <c r="AG238" i="1"/>
  <c r="AI238" i="1"/>
  <c r="G239" i="1"/>
  <c r="H239" i="1"/>
  <c r="I239" i="1"/>
  <c r="J239" i="1"/>
  <c r="O239" i="1"/>
  <c r="P239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R239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T239" i="1"/>
  <c r="V239" i="1"/>
  <c r="W239" i="1"/>
  <c r="X239" i="1"/>
  <c r="Y239" i="1"/>
  <c r="Z239" i="1"/>
  <c r="AA239" i="1"/>
  <c r="AB239" i="1"/>
  <c r="AC239" i="1"/>
  <c r="AF239" i="1"/>
  <c r="AH239" i="1"/>
  <c r="F240" i="1"/>
  <c r="AD239" i="1"/>
  <c r="AE239" i="1"/>
  <c r="AG239" i="1"/>
  <c r="AI239" i="1"/>
  <c r="G240" i="1"/>
  <c r="H240" i="1"/>
  <c r="I240" i="1"/>
  <c r="J240" i="1"/>
  <c r="O240" i="1"/>
  <c r="P240" i="1"/>
  <c r="K240" i="1"/>
  <c r="R240" i="1"/>
  <c r="L240" i="1"/>
  <c r="T240" i="1"/>
  <c r="V240" i="1"/>
  <c r="W240" i="1"/>
  <c r="X240" i="1"/>
  <c r="Y240" i="1"/>
  <c r="Z240" i="1"/>
  <c r="AA240" i="1"/>
  <c r="AB240" i="1"/>
  <c r="AC240" i="1"/>
  <c r="AF240" i="1"/>
  <c r="AH240" i="1"/>
  <c r="F241" i="1"/>
  <c r="AD240" i="1"/>
  <c r="AE240" i="1"/>
  <c r="AG240" i="1"/>
  <c r="AI240" i="1"/>
  <c r="G241" i="1"/>
  <c r="H241" i="1"/>
  <c r="I241" i="1"/>
  <c r="J241" i="1"/>
  <c r="O241" i="1"/>
  <c r="P241" i="1"/>
  <c r="K241" i="1"/>
  <c r="R241" i="1"/>
  <c r="L241" i="1"/>
  <c r="T241" i="1"/>
  <c r="V241" i="1"/>
  <c r="W241" i="1"/>
  <c r="X241" i="1"/>
  <c r="Y241" i="1"/>
  <c r="Z241" i="1"/>
  <c r="AA241" i="1"/>
  <c r="AB241" i="1"/>
  <c r="AC241" i="1"/>
  <c r="AF241" i="1"/>
  <c r="AH241" i="1"/>
  <c r="F242" i="1"/>
  <c r="AD241" i="1"/>
  <c r="AE241" i="1"/>
  <c r="AG241" i="1"/>
  <c r="AI241" i="1"/>
  <c r="G242" i="1"/>
  <c r="H242" i="1"/>
  <c r="I242" i="1"/>
  <c r="J242" i="1"/>
  <c r="O242" i="1"/>
  <c r="P242" i="1"/>
  <c r="K242" i="1"/>
  <c r="R242" i="1"/>
  <c r="L242" i="1"/>
  <c r="T242" i="1"/>
  <c r="V242" i="1"/>
  <c r="W242" i="1"/>
  <c r="X242" i="1"/>
  <c r="Y242" i="1"/>
  <c r="Z242" i="1"/>
  <c r="AA242" i="1"/>
  <c r="AB242" i="1"/>
  <c r="AC242" i="1"/>
  <c r="AF242" i="1"/>
  <c r="AH242" i="1"/>
  <c r="F243" i="1"/>
  <c r="AD242" i="1"/>
  <c r="AE242" i="1"/>
  <c r="AG242" i="1"/>
  <c r="AI242" i="1"/>
  <c r="G243" i="1"/>
  <c r="H243" i="1"/>
  <c r="I243" i="1"/>
  <c r="J243" i="1"/>
  <c r="O243" i="1"/>
  <c r="P243" i="1"/>
  <c r="M239" i="1"/>
  <c r="M240" i="1"/>
  <c r="M241" i="1"/>
  <c r="M242" i="1"/>
  <c r="M243" i="1"/>
  <c r="Q243" i="1"/>
  <c r="N239" i="1"/>
  <c r="N240" i="1"/>
  <c r="N241" i="1"/>
  <c r="N242" i="1"/>
  <c r="N243" i="1"/>
  <c r="S243" i="1"/>
  <c r="U243" i="1"/>
  <c r="W243" i="1"/>
  <c r="X243" i="1"/>
  <c r="Y243" i="1"/>
  <c r="Z243" i="1"/>
  <c r="AA243" i="1"/>
  <c r="AB243" i="1"/>
  <c r="AC243" i="1"/>
  <c r="AF243" i="1"/>
  <c r="AH243" i="1"/>
  <c r="F244" i="1"/>
  <c r="AD243" i="1"/>
  <c r="AE243" i="1"/>
  <c r="AG243" i="1"/>
  <c r="AI243" i="1"/>
  <c r="G244" i="1"/>
  <c r="H244" i="1"/>
  <c r="I244" i="1"/>
  <c r="J244" i="1"/>
  <c r="O244" i="1"/>
  <c r="P244" i="1"/>
  <c r="M244" i="1"/>
  <c r="Q244" i="1"/>
  <c r="N244" i="1"/>
  <c r="S244" i="1"/>
  <c r="U244" i="1"/>
  <c r="W244" i="1"/>
  <c r="X244" i="1"/>
  <c r="Y244" i="1"/>
  <c r="Z244" i="1"/>
  <c r="AA244" i="1"/>
  <c r="AB244" i="1"/>
  <c r="AC244" i="1"/>
  <c r="AF244" i="1"/>
  <c r="AH244" i="1"/>
  <c r="F245" i="1"/>
  <c r="AD244" i="1"/>
  <c r="AE244" i="1"/>
  <c r="AG244" i="1"/>
  <c r="AI244" i="1"/>
  <c r="G245" i="1"/>
  <c r="H245" i="1"/>
  <c r="I245" i="1"/>
  <c r="J245" i="1"/>
  <c r="O245" i="1"/>
  <c r="P245" i="1"/>
  <c r="M245" i="1"/>
  <c r="Q245" i="1"/>
  <c r="N245" i="1"/>
  <c r="S245" i="1"/>
  <c r="U245" i="1"/>
  <c r="W245" i="1"/>
  <c r="X245" i="1"/>
  <c r="Y245" i="1"/>
  <c r="Z245" i="1"/>
  <c r="AA245" i="1"/>
  <c r="AB245" i="1"/>
  <c r="AC245" i="1"/>
  <c r="AF245" i="1"/>
  <c r="AH245" i="1"/>
  <c r="F246" i="1"/>
  <c r="AD245" i="1"/>
  <c r="AE245" i="1"/>
  <c r="AG245" i="1"/>
  <c r="AI245" i="1"/>
  <c r="G246" i="1"/>
  <c r="H246" i="1"/>
  <c r="I246" i="1"/>
  <c r="J246" i="1"/>
  <c r="O246" i="1"/>
  <c r="P246" i="1"/>
  <c r="M246" i="1"/>
  <c r="Q246" i="1"/>
  <c r="N246" i="1"/>
  <c r="S246" i="1"/>
  <c r="U246" i="1"/>
  <c r="W246" i="1"/>
  <c r="X246" i="1"/>
  <c r="Y246" i="1"/>
  <c r="Z246" i="1"/>
  <c r="AA246" i="1"/>
  <c r="AB246" i="1"/>
  <c r="AC246" i="1"/>
  <c r="AF246" i="1"/>
  <c r="AH246" i="1"/>
  <c r="F247" i="1"/>
  <c r="AD246" i="1"/>
  <c r="AE246" i="1"/>
  <c r="AG246" i="1"/>
  <c r="AI246" i="1"/>
  <c r="G247" i="1"/>
  <c r="H247" i="1"/>
  <c r="I247" i="1"/>
  <c r="J247" i="1"/>
  <c r="O247" i="1"/>
  <c r="P247" i="1"/>
  <c r="M247" i="1"/>
  <c r="Q247" i="1"/>
  <c r="N247" i="1"/>
  <c r="S247" i="1"/>
  <c r="U247" i="1"/>
  <c r="W247" i="1"/>
  <c r="X247" i="1"/>
  <c r="Y247" i="1"/>
  <c r="Z247" i="1"/>
  <c r="AA247" i="1"/>
  <c r="AB247" i="1"/>
  <c r="AC247" i="1"/>
  <c r="AF247" i="1"/>
  <c r="AH247" i="1"/>
  <c r="F248" i="1"/>
  <c r="AD247" i="1"/>
  <c r="AE247" i="1"/>
  <c r="AG247" i="1"/>
  <c r="AI247" i="1"/>
  <c r="G248" i="1"/>
  <c r="H248" i="1"/>
  <c r="I248" i="1"/>
  <c r="J248" i="1"/>
  <c r="O248" i="1"/>
  <c r="P248" i="1"/>
  <c r="K243" i="1"/>
  <c r="K244" i="1"/>
  <c r="K245" i="1"/>
  <c r="K246" i="1"/>
  <c r="K247" i="1"/>
  <c r="K248" i="1"/>
  <c r="R248" i="1"/>
  <c r="L243" i="1"/>
  <c r="L244" i="1"/>
  <c r="L245" i="1"/>
  <c r="L246" i="1"/>
  <c r="L247" i="1"/>
  <c r="L248" i="1"/>
  <c r="T248" i="1"/>
  <c r="V248" i="1"/>
  <c r="W248" i="1"/>
  <c r="X248" i="1"/>
  <c r="Y248" i="1"/>
  <c r="Z248" i="1"/>
  <c r="AA248" i="1"/>
  <c r="AB248" i="1"/>
  <c r="AC248" i="1"/>
  <c r="AF248" i="1"/>
  <c r="AH248" i="1"/>
  <c r="F249" i="1"/>
  <c r="AD248" i="1"/>
  <c r="AE248" i="1"/>
  <c r="AG248" i="1"/>
  <c r="AI248" i="1"/>
  <c r="G249" i="1"/>
  <c r="H249" i="1"/>
  <c r="I249" i="1"/>
  <c r="J249" i="1"/>
  <c r="O249" i="1"/>
  <c r="P249" i="1"/>
  <c r="K249" i="1"/>
  <c r="R249" i="1"/>
  <c r="L249" i="1"/>
  <c r="T249" i="1"/>
  <c r="V249" i="1"/>
  <c r="W249" i="1"/>
  <c r="X249" i="1"/>
  <c r="Y249" i="1"/>
  <c r="Z249" i="1"/>
  <c r="AA249" i="1"/>
  <c r="AB249" i="1"/>
  <c r="AC249" i="1"/>
  <c r="AF249" i="1"/>
  <c r="AH249" i="1"/>
  <c r="F250" i="1"/>
  <c r="AD249" i="1"/>
  <c r="AE249" i="1"/>
  <c r="AG249" i="1"/>
  <c r="AI249" i="1"/>
  <c r="G250" i="1"/>
  <c r="H250" i="1"/>
  <c r="I250" i="1"/>
  <c r="J250" i="1"/>
  <c r="O250" i="1"/>
  <c r="P250" i="1"/>
  <c r="K250" i="1"/>
  <c r="R250" i="1"/>
  <c r="L250" i="1"/>
  <c r="T250" i="1"/>
  <c r="V250" i="1"/>
  <c r="W250" i="1"/>
  <c r="X250" i="1"/>
  <c r="Y250" i="1"/>
  <c r="Z250" i="1"/>
  <c r="AA250" i="1"/>
  <c r="AB250" i="1"/>
  <c r="AC250" i="1"/>
  <c r="AF250" i="1"/>
  <c r="AH250" i="1"/>
  <c r="F251" i="1"/>
  <c r="AD250" i="1"/>
  <c r="AE250" i="1"/>
  <c r="AG250" i="1"/>
  <c r="AI250" i="1"/>
  <c r="G251" i="1"/>
  <c r="H251" i="1"/>
  <c r="I251" i="1"/>
  <c r="J251" i="1"/>
  <c r="O251" i="1"/>
  <c r="P251" i="1"/>
  <c r="K251" i="1"/>
  <c r="R251" i="1"/>
  <c r="L251" i="1"/>
  <c r="T251" i="1"/>
  <c r="V251" i="1"/>
  <c r="W251" i="1"/>
  <c r="X251" i="1"/>
  <c r="Y251" i="1"/>
  <c r="Z251" i="1"/>
  <c r="AA251" i="1"/>
  <c r="AB251" i="1"/>
  <c r="AC251" i="1"/>
  <c r="AF251" i="1"/>
  <c r="AH251" i="1"/>
  <c r="F252" i="1"/>
  <c r="AD251" i="1"/>
  <c r="AE251" i="1"/>
  <c r="AG251" i="1"/>
  <c r="AI251" i="1"/>
  <c r="G252" i="1"/>
  <c r="H252" i="1"/>
  <c r="I252" i="1"/>
  <c r="J252" i="1"/>
  <c r="O252" i="1"/>
  <c r="P252" i="1"/>
  <c r="M248" i="1"/>
  <c r="M249" i="1"/>
  <c r="M250" i="1"/>
  <c r="M251" i="1"/>
  <c r="M252" i="1"/>
  <c r="Q252" i="1"/>
  <c r="N248" i="1"/>
  <c r="N249" i="1"/>
  <c r="N250" i="1"/>
  <c r="N251" i="1"/>
  <c r="N252" i="1"/>
  <c r="S252" i="1"/>
  <c r="U252" i="1"/>
  <c r="W252" i="1"/>
  <c r="X252" i="1"/>
  <c r="Y252" i="1"/>
  <c r="Z252" i="1"/>
  <c r="AA252" i="1"/>
  <c r="AB252" i="1"/>
  <c r="AC252" i="1"/>
  <c r="AF252" i="1"/>
  <c r="AH252" i="1"/>
  <c r="F253" i="1"/>
  <c r="AD252" i="1"/>
  <c r="AE252" i="1"/>
  <c r="AG252" i="1"/>
  <c r="AI252" i="1"/>
  <c r="G253" i="1"/>
  <c r="H253" i="1"/>
  <c r="I253" i="1"/>
  <c r="J253" i="1"/>
  <c r="O253" i="1"/>
  <c r="P253" i="1"/>
  <c r="M253" i="1"/>
  <c r="Q253" i="1"/>
  <c r="N253" i="1"/>
  <c r="S253" i="1"/>
  <c r="U253" i="1"/>
  <c r="W253" i="1"/>
  <c r="X253" i="1"/>
  <c r="Y253" i="1"/>
  <c r="Z253" i="1"/>
  <c r="AA253" i="1"/>
  <c r="AB253" i="1"/>
  <c r="AC253" i="1"/>
  <c r="AF253" i="1"/>
  <c r="AH253" i="1"/>
  <c r="F254" i="1"/>
  <c r="AD253" i="1"/>
  <c r="AE253" i="1"/>
  <c r="AG253" i="1"/>
  <c r="AI253" i="1"/>
  <c r="G254" i="1"/>
  <c r="H254" i="1"/>
  <c r="I254" i="1"/>
  <c r="J254" i="1"/>
  <c r="O254" i="1"/>
  <c r="P254" i="1"/>
  <c r="K252" i="1"/>
  <c r="K253" i="1"/>
  <c r="K254" i="1"/>
  <c r="R254" i="1"/>
  <c r="L252" i="1"/>
  <c r="L253" i="1"/>
  <c r="L254" i="1"/>
  <c r="T254" i="1"/>
  <c r="V254" i="1"/>
  <c r="W254" i="1"/>
  <c r="X254" i="1"/>
  <c r="Y254" i="1"/>
  <c r="Z254" i="1"/>
  <c r="AA254" i="1"/>
  <c r="AB254" i="1"/>
  <c r="AC254" i="1"/>
  <c r="AF254" i="1"/>
  <c r="AH254" i="1"/>
  <c r="F255" i="1"/>
  <c r="AD254" i="1"/>
  <c r="AE254" i="1"/>
  <c r="AG254" i="1"/>
  <c r="AI254" i="1"/>
  <c r="G255" i="1"/>
  <c r="H255" i="1"/>
  <c r="I255" i="1"/>
  <c r="J255" i="1"/>
  <c r="O255" i="1"/>
  <c r="P255" i="1"/>
  <c r="K255" i="1"/>
  <c r="R255" i="1"/>
  <c r="L255" i="1"/>
  <c r="T255" i="1"/>
  <c r="V255" i="1"/>
  <c r="W255" i="1"/>
  <c r="X255" i="1"/>
  <c r="Y255" i="1"/>
  <c r="Z255" i="1"/>
  <c r="AA255" i="1"/>
  <c r="AB255" i="1"/>
  <c r="AC255" i="1"/>
  <c r="AF255" i="1"/>
  <c r="AH255" i="1"/>
  <c r="F256" i="1"/>
  <c r="AD255" i="1"/>
  <c r="AE255" i="1"/>
  <c r="AG255" i="1"/>
  <c r="AI255" i="1"/>
  <c r="G256" i="1"/>
  <c r="H256" i="1"/>
  <c r="I256" i="1"/>
  <c r="J256" i="1"/>
  <c r="O256" i="1"/>
  <c r="P256" i="1"/>
  <c r="K256" i="1"/>
  <c r="R256" i="1"/>
  <c r="L256" i="1"/>
  <c r="T256" i="1"/>
  <c r="V256" i="1"/>
  <c r="W256" i="1"/>
  <c r="X256" i="1"/>
  <c r="Y256" i="1"/>
  <c r="Z256" i="1"/>
  <c r="AA256" i="1"/>
  <c r="AB256" i="1"/>
  <c r="AC256" i="1"/>
  <c r="AF256" i="1"/>
  <c r="AH256" i="1"/>
  <c r="F257" i="1"/>
  <c r="AD256" i="1"/>
  <c r="AE256" i="1"/>
  <c r="AG256" i="1"/>
  <c r="AI256" i="1"/>
  <c r="G257" i="1"/>
  <c r="H257" i="1"/>
  <c r="I257" i="1"/>
  <c r="J257" i="1"/>
  <c r="O257" i="1"/>
  <c r="P257" i="1"/>
  <c r="K257" i="1"/>
  <c r="R257" i="1"/>
  <c r="L257" i="1"/>
  <c r="T257" i="1"/>
  <c r="V257" i="1"/>
  <c r="W257" i="1"/>
  <c r="X257" i="1"/>
  <c r="Y257" i="1"/>
  <c r="Z257" i="1"/>
  <c r="AA257" i="1"/>
  <c r="AB257" i="1"/>
  <c r="AC257" i="1"/>
  <c r="AF257" i="1"/>
  <c r="AH257" i="1"/>
  <c r="F258" i="1"/>
  <c r="AD257" i="1"/>
  <c r="AE257" i="1"/>
  <c r="AG257" i="1"/>
  <c r="AI257" i="1"/>
  <c r="G258" i="1"/>
  <c r="H258" i="1"/>
  <c r="I258" i="1"/>
  <c r="J258" i="1"/>
  <c r="O258" i="1"/>
  <c r="P258" i="1"/>
  <c r="K258" i="1"/>
  <c r="R258" i="1"/>
  <c r="L258" i="1"/>
  <c r="T258" i="1"/>
  <c r="V258" i="1"/>
  <c r="W258" i="1"/>
  <c r="X258" i="1"/>
  <c r="Y258" i="1"/>
  <c r="Z258" i="1"/>
  <c r="AA258" i="1"/>
  <c r="AB258" i="1"/>
  <c r="AC258" i="1"/>
  <c r="AF258" i="1"/>
  <c r="AH258" i="1"/>
  <c r="F259" i="1"/>
  <c r="AD258" i="1"/>
  <c r="AE258" i="1"/>
  <c r="AG258" i="1"/>
  <c r="AI258" i="1"/>
  <c r="G259" i="1"/>
  <c r="H259" i="1"/>
  <c r="I259" i="1"/>
  <c r="J259" i="1"/>
  <c r="O259" i="1"/>
  <c r="P259" i="1"/>
  <c r="K259" i="1"/>
  <c r="R259" i="1"/>
  <c r="L259" i="1"/>
  <c r="T259" i="1"/>
  <c r="V259" i="1"/>
  <c r="W259" i="1"/>
  <c r="X259" i="1"/>
  <c r="Y259" i="1"/>
  <c r="Z259" i="1"/>
  <c r="AA259" i="1"/>
  <c r="AB259" i="1"/>
  <c r="AC259" i="1"/>
  <c r="AF259" i="1"/>
  <c r="AH259" i="1"/>
  <c r="F260" i="1"/>
  <c r="AD259" i="1"/>
  <c r="AE259" i="1"/>
  <c r="AG259" i="1"/>
  <c r="AI259" i="1"/>
  <c r="G260" i="1"/>
  <c r="H260" i="1"/>
  <c r="I260" i="1"/>
  <c r="J260" i="1"/>
  <c r="O260" i="1"/>
  <c r="P260" i="1"/>
  <c r="K260" i="1"/>
  <c r="R260" i="1"/>
  <c r="L260" i="1"/>
  <c r="T260" i="1"/>
  <c r="V260" i="1"/>
  <c r="W260" i="1"/>
  <c r="X260" i="1"/>
  <c r="Y260" i="1"/>
  <c r="Z260" i="1"/>
  <c r="AA260" i="1"/>
  <c r="AB260" i="1"/>
  <c r="AC260" i="1"/>
  <c r="AF260" i="1"/>
  <c r="AH260" i="1"/>
  <c r="F261" i="1"/>
  <c r="AD260" i="1"/>
  <c r="AE260" i="1"/>
  <c r="AG260" i="1"/>
  <c r="AI260" i="1"/>
  <c r="G261" i="1"/>
  <c r="H261" i="1"/>
  <c r="I261" i="1"/>
  <c r="J261" i="1"/>
  <c r="O261" i="1"/>
  <c r="P261" i="1"/>
  <c r="K261" i="1"/>
  <c r="R261" i="1"/>
  <c r="L261" i="1"/>
  <c r="T261" i="1"/>
  <c r="V261" i="1"/>
  <c r="W261" i="1"/>
  <c r="X261" i="1"/>
  <c r="Y261" i="1"/>
  <c r="Z261" i="1"/>
  <c r="AA261" i="1"/>
  <c r="AB261" i="1"/>
  <c r="AC261" i="1"/>
  <c r="AF261" i="1"/>
  <c r="AH261" i="1"/>
  <c r="F262" i="1"/>
  <c r="AD261" i="1"/>
  <c r="AE261" i="1"/>
  <c r="AG261" i="1"/>
  <c r="AI261" i="1"/>
  <c r="G262" i="1"/>
  <c r="H262" i="1"/>
  <c r="I262" i="1"/>
  <c r="J262" i="1"/>
  <c r="O262" i="1"/>
  <c r="P262" i="1"/>
  <c r="K262" i="1"/>
  <c r="R262" i="1"/>
  <c r="L262" i="1"/>
  <c r="T262" i="1"/>
  <c r="V262" i="1"/>
  <c r="W262" i="1"/>
  <c r="X262" i="1"/>
  <c r="Y262" i="1"/>
  <c r="Z262" i="1"/>
  <c r="AA262" i="1"/>
  <c r="AB262" i="1"/>
  <c r="AC262" i="1"/>
  <c r="AF262" i="1"/>
  <c r="AH262" i="1"/>
  <c r="F263" i="1"/>
  <c r="AD262" i="1"/>
  <c r="AE262" i="1"/>
  <c r="AG262" i="1"/>
  <c r="AI262" i="1"/>
  <c r="G263" i="1"/>
  <c r="H263" i="1"/>
  <c r="I263" i="1"/>
  <c r="J263" i="1"/>
  <c r="O263" i="1"/>
  <c r="P263" i="1"/>
  <c r="K263" i="1"/>
  <c r="R263" i="1"/>
  <c r="L263" i="1"/>
  <c r="T263" i="1"/>
  <c r="V263" i="1"/>
  <c r="W263" i="1"/>
  <c r="X263" i="1"/>
  <c r="Y263" i="1"/>
  <c r="Z263" i="1"/>
  <c r="AA263" i="1"/>
  <c r="AB263" i="1"/>
  <c r="AC263" i="1"/>
  <c r="AF263" i="1"/>
  <c r="AH263" i="1"/>
  <c r="F264" i="1"/>
  <c r="AD263" i="1"/>
  <c r="AE263" i="1"/>
  <c r="AG263" i="1"/>
  <c r="AI263" i="1"/>
  <c r="G264" i="1"/>
  <c r="H264" i="1"/>
  <c r="I264" i="1"/>
  <c r="J264" i="1"/>
  <c r="O264" i="1"/>
  <c r="P264" i="1"/>
  <c r="K264" i="1"/>
  <c r="R264" i="1"/>
  <c r="L264" i="1"/>
  <c r="T264" i="1"/>
  <c r="V264" i="1"/>
  <c r="W264" i="1"/>
  <c r="X264" i="1"/>
  <c r="Y264" i="1"/>
  <c r="Z264" i="1"/>
  <c r="AA264" i="1"/>
  <c r="AB264" i="1"/>
  <c r="AC264" i="1"/>
  <c r="AF264" i="1"/>
  <c r="AH264" i="1"/>
  <c r="F265" i="1"/>
  <c r="AD264" i="1"/>
  <c r="AE264" i="1"/>
  <c r="AG264" i="1"/>
  <c r="AI264" i="1"/>
  <c r="G265" i="1"/>
  <c r="H265" i="1"/>
  <c r="I265" i="1"/>
  <c r="J265" i="1"/>
  <c r="O265" i="1"/>
  <c r="P265" i="1"/>
  <c r="K265" i="1"/>
  <c r="R265" i="1"/>
  <c r="L265" i="1"/>
  <c r="T265" i="1"/>
  <c r="V265" i="1"/>
  <c r="W265" i="1"/>
  <c r="X265" i="1"/>
  <c r="Y265" i="1"/>
  <c r="Z265" i="1"/>
  <c r="AA265" i="1"/>
  <c r="AB265" i="1"/>
  <c r="AC265" i="1"/>
  <c r="AF265" i="1"/>
  <c r="AH265" i="1"/>
  <c r="F266" i="1"/>
  <c r="AD265" i="1"/>
  <c r="AE265" i="1"/>
  <c r="AG265" i="1"/>
  <c r="AI265" i="1"/>
  <c r="G266" i="1"/>
  <c r="H266" i="1"/>
  <c r="I266" i="1"/>
  <c r="J266" i="1"/>
  <c r="O266" i="1"/>
  <c r="P266" i="1"/>
  <c r="K266" i="1"/>
  <c r="R266" i="1"/>
  <c r="L266" i="1"/>
  <c r="T266" i="1"/>
  <c r="V266" i="1"/>
  <c r="W266" i="1"/>
  <c r="X266" i="1"/>
  <c r="Y266" i="1"/>
  <c r="Z266" i="1"/>
  <c r="AA266" i="1"/>
  <c r="AB266" i="1"/>
  <c r="AC266" i="1"/>
  <c r="AF266" i="1"/>
  <c r="AH266" i="1"/>
  <c r="F267" i="1"/>
  <c r="AD266" i="1"/>
  <c r="AE266" i="1"/>
  <c r="AG266" i="1"/>
  <c r="AI266" i="1"/>
  <c r="G267" i="1"/>
  <c r="H267" i="1"/>
  <c r="I267" i="1"/>
  <c r="J267" i="1"/>
  <c r="O267" i="1"/>
  <c r="P267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Q267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S267" i="1"/>
  <c r="U267" i="1"/>
  <c r="W267" i="1"/>
  <c r="X267" i="1"/>
  <c r="Y267" i="1"/>
  <c r="Z267" i="1"/>
  <c r="AA267" i="1"/>
  <c r="AB267" i="1"/>
  <c r="AC267" i="1"/>
  <c r="AF267" i="1"/>
  <c r="AH267" i="1"/>
  <c r="F268" i="1"/>
  <c r="AD267" i="1"/>
  <c r="AE267" i="1"/>
  <c r="AG267" i="1"/>
  <c r="AI267" i="1"/>
  <c r="G268" i="1"/>
  <c r="H268" i="1"/>
  <c r="I268" i="1"/>
  <c r="J268" i="1"/>
  <c r="O268" i="1"/>
  <c r="P268" i="1"/>
  <c r="M268" i="1"/>
  <c r="Q268" i="1"/>
  <c r="N268" i="1"/>
  <c r="S268" i="1"/>
  <c r="U268" i="1"/>
  <c r="W268" i="1"/>
  <c r="X268" i="1"/>
  <c r="Y268" i="1"/>
  <c r="Z268" i="1"/>
  <c r="AA268" i="1"/>
  <c r="AB268" i="1"/>
  <c r="AC268" i="1"/>
  <c r="AF268" i="1"/>
  <c r="AH268" i="1"/>
  <c r="F269" i="1"/>
  <c r="AD268" i="1"/>
  <c r="AE268" i="1"/>
  <c r="AG268" i="1"/>
  <c r="AI268" i="1"/>
  <c r="G269" i="1"/>
  <c r="H269" i="1"/>
  <c r="I269" i="1"/>
  <c r="J269" i="1"/>
  <c r="O269" i="1"/>
  <c r="P269" i="1"/>
  <c r="M269" i="1"/>
  <c r="Q269" i="1"/>
  <c r="N269" i="1"/>
  <c r="S269" i="1"/>
  <c r="U269" i="1"/>
  <c r="W269" i="1"/>
  <c r="X269" i="1"/>
  <c r="Y269" i="1"/>
  <c r="Z269" i="1"/>
  <c r="AA269" i="1"/>
  <c r="AB269" i="1"/>
  <c r="AC269" i="1"/>
  <c r="AF269" i="1"/>
  <c r="AH269" i="1"/>
  <c r="F270" i="1"/>
  <c r="AD269" i="1"/>
  <c r="AE269" i="1"/>
  <c r="AG269" i="1"/>
  <c r="AI269" i="1"/>
  <c r="G270" i="1"/>
  <c r="H270" i="1"/>
  <c r="I270" i="1"/>
  <c r="J270" i="1"/>
  <c r="O270" i="1"/>
  <c r="P270" i="1"/>
  <c r="M270" i="1"/>
  <c r="Q270" i="1"/>
  <c r="N270" i="1"/>
  <c r="S270" i="1"/>
  <c r="U270" i="1"/>
  <c r="W270" i="1"/>
  <c r="X270" i="1"/>
  <c r="Y270" i="1"/>
  <c r="Z270" i="1"/>
  <c r="AA270" i="1"/>
  <c r="AB270" i="1"/>
  <c r="AC270" i="1"/>
  <c r="AF270" i="1"/>
  <c r="AH270" i="1"/>
  <c r="F271" i="1"/>
  <c r="AD270" i="1"/>
  <c r="AE270" i="1"/>
  <c r="AG270" i="1"/>
  <c r="AI270" i="1"/>
  <c r="G271" i="1"/>
  <c r="H271" i="1"/>
  <c r="I271" i="1"/>
  <c r="J271" i="1"/>
  <c r="O271" i="1"/>
  <c r="P271" i="1"/>
  <c r="K267" i="1"/>
  <c r="K268" i="1"/>
  <c r="K269" i="1"/>
  <c r="K270" i="1"/>
  <c r="K271" i="1"/>
  <c r="R271" i="1"/>
  <c r="L267" i="1"/>
  <c r="L268" i="1"/>
  <c r="L269" i="1"/>
  <c r="L270" i="1"/>
  <c r="L271" i="1"/>
  <c r="T271" i="1"/>
  <c r="V271" i="1"/>
  <c r="W271" i="1"/>
  <c r="X271" i="1"/>
  <c r="Y271" i="1"/>
  <c r="Z271" i="1"/>
  <c r="AA271" i="1"/>
  <c r="AB271" i="1"/>
  <c r="AC271" i="1"/>
  <c r="AF271" i="1"/>
  <c r="AH271" i="1"/>
  <c r="F272" i="1"/>
  <c r="AD271" i="1"/>
  <c r="AE271" i="1"/>
  <c r="AG271" i="1"/>
  <c r="AI271" i="1"/>
  <c r="G272" i="1"/>
  <c r="H272" i="1"/>
  <c r="I272" i="1"/>
  <c r="J272" i="1"/>
  <c r="O272" i="1"/>
  <c r="P272" i="1"/>
  <c r="K272" i="1"/>
  <c r="R272" i="1"/>
  <c r="L272" i="1"/>
  <c r="T272" i="1"/>
  <c r="V272" i="1"/>
  <c r="W272" i="1"/>
  <c r="X272" i="1"/>
  <c r="Y272" i="1"/>
  <c r="Z272" i="1"/>
  <c r="AA272" i="1"/>
  <c r="AB272" i="1"/>
  <c r="AC272" i="1"/>
  <c r="AF272" i="1"/>
  <c r="AH272" i="1"/>
  <c r="F273" i="1"/>
  <c r="AD272" i="1"/>
  <c r="AE272" i="1"/>
  <c r="AG272" i="1"/>
  <c r="AI272" i="1"/>
  <c r="G273" i="1"/>
  <c r="H273" i="1"/>
  <c r="I273" i="1"/>
  <c r="J273" i="1"/>
  <c r="O273" i="1"/>
  <c r="P273" i="1"/>
  <c r="K273" i="1"/>
  <c r="R273" i="1"/>
  <c r="L273" i="1"/>
  <c r="T273" i="1"/>
  <c r="V273" i="1"/>
  <c r="W273" i="1"/>
  <c r="X273" i="1"/>
  <c r="Y273" i="1"/>
  <c r="Z273" i="1"/>
  <c r="AA273" i="1"/>
  <c r="AB273" i="1"/>
  <c r="AC273" i="1"/>
  <c r="AF273" i="1"/>
  <c r="AH273" i="1"/>
  <c r="F274" i="1"/>
  <c r="AD273" i="1"/>
  <c r="AE273" i="1"/>
  <c r="AG273" i="1"/>
  <c r="AI273" i="1"/>
  <c r="G274" i="1"/>
  <c r="H274" i="1"/>
  <c r="I274" i="1"/>
  <c r="J274" i="1"/>
  <c r="O274" i="1"/>
  <c r="P274" i="1"/>
  <c r="M271" i="1"/>
  <c r="M272" i="1"/>
  <c r="M273" i="1"/>
  <c r="M274" i="1"/>
  <c r="Q274" i="1"/>
  <c r="N271" i="1"/>
  <c r="N272" i="1"/>
  <c r="N273" i="1"/>
  <c r="N274" i="1"/>
  <c r="S274" i="1"/>
  <c r="U274" i="1"/>
  <c r="W274" i="1"/>
  <c r="X274" i="1"/>
  <c r="Y274" i="1"/>
  <c r="Z274" i="1"/>
  <c r="AA274" i="1"/>
  <c r="AB274" i="1"/>
  <c r="AC274" i="1"/>
  <c r="AF274" i="1"/>
  <c r="AH274" i="1"/>
  <c r="F275" i="1"/>
  <c r="AD274" i="1"/>
  <c r="AE274" i="1"/>
  <c r="AG274" i="1"/>
  <c r="AI274" i="1"/>
  <c r="G275" i="1"/>
  <c r="H275" i="1"/>
  <c r="I275" i="1"/>
  <c r="J275" i="1"/>
  <c r="O275" i="1"/>
  <c r="P275" i="1"/>
  <c r="M275" i="1"/>
  <c r="Q275" i="1"/>
  <c r="N275" i="1"/>
  <c r="S275" i="1"/>
  <c r="U275" i="1"/>
  <c r="W275" i="1"/>
  <c r="X275" i="1"/>
  <c r="Y275" i="1"/>
  <c r="Z275" i="1"/>
  <c r="AA275" i="1"/>
  <c r="AB275" i="1"/>
  <c r="AC275" i="1"/>
  <c r="AF275" i="1"/>
  <c r="AH275" i="1"/>
  <c r="F276" i="1"/>
  <c r="AD275" i="1"/>
  <c r="AE275" i="1"/>
  <c r="AG275" i="1"/>
  <c r="AI275" i="1"/>
  <c r="G276" i="1"/>
  <c r="H276" i="1"/>
  <c r="I276" i="1"/>
  <c r="J276" i="1"/>
  <c r="O276" i="1"/>
  <c r="P276" i="1"/>
  <c r="M276" i="1"/>
  <c r="Q276" i="1"/>
  <c r="N276" i="1"/>
  <c r="S276" i="1"/>
  <c r="U276" i="1"/>
  <c r="W276" i="1"/>
  <c r="X276" i="1"/>
  <c r="Y276" i="1"/>
  <c r="Z276" i="1"/>
  <c r="AA276" i="1"/>
  <c r="AB276" i="1"/>
  <c r="AC276" i="1"/>
  <c r="AF276" i="1"/>
  <c r="AH276" i="1"/>
  <c r="F277" i="1"/>
  <c r="AD276" i="1"/>
  <c r="AE276" i="1"/>
  <c r="AG276" i="1"/>
  <c r="AI276" i="1"/>
  <c r="G277" i="1"/>
  <c r="H277" i="1"/>
  <c r="I277" i="1"/>
  <c r="J277" i="1"/>
  <c r="O277" i="1"/>
  <c r="P277" i="1"/>
  <c r="M277" i="1"/>
  <c r="Q277" i="1"/>
  <c r="N277" i="1"/>
  <c r="S277" i="1"/>
  <c r="U277" i="1"/>
  <c r="W277" i="1"/>
  <c r="X277" i="1"/>
  <c r="Y277" i="1"/>
  <c r="Z277" i="1"/>
  <c r="AA277" i="1"/>
  <c r="AB277" i="1"/>
  <c r="AC277" i="1"/>
  <c r="AF277" i="1"/>
  <c r="AH277" i="1"/>
  <c r="F278" i="1"/>
  <c r="AD277" i="1"/>
  <c r="AE277" i="1"/>
  <c r="AG277" i="1"/>
  <c r="AI277" i="1"/>
  <c r="G278" i="1"/>
  <c r="H278" i="1"/>
  <c r="I278" i="1"/>
  <c r="J278" i="1"/>
  <c r="O278" i="1"/>
  <c r="P278" i="1"/>
  <c r="M278" i="1"/>
  <c r="Q278" i="1"/>
  <c r="N278" i="1"/>
  <c r="S278" i="1"/>
  <c r="U278" i="1"/>
  <c r="W278" i="1"/>
  <c r="X278" i="1"/>
  <c r="Y278" i="1"/>
  <c r="Z278" i="1"/>
  <c r="AA278" i="1"/>
  <c r="AB278" i="1"/>
  <c r="AC278" i="1"/>
  <c r="AF278" i="1"/>
  <c r="AH278" i="1"/>
  <c r="F279" i="1"/>
  <c r="AD278" i="1"/>
  <c r="AE278" i="1"/>
  <c r="AG278" i="1"/>
  <c r="AI278" i="1"/>
  <c r="G279" i="1"/>
  <c r="H279" i="1"/>
  <c r="I279" i="1"/>
  <c r="J279" i="1"/>
  <c r="O279" i="1"/>
  <c r="P279" i="1"/>
  <c r="M279" i="1"/>
  <c r="Q279" i="1"/>
  <c r="N279" i="1"/>
  <c r="S279" i="1"/>
  <c r="U279" i="1"/>
  <c r="W279" i="1"/>
  <c r="X279" i="1"/>
  <c r="Y279" i="1"/>
  <c r="Z279" i="1"/>
  <c r="AA279" i="1"/>
  <c r="AB279" i="1"/>
  <c r="AC279" i="1"/>
  <c r="AF279" i="1"/>
  <c r="AH279" i="1"/>
  <c r="F280" i="1"/>
  <c r="AD279" i="1"/>
  <c r="AE279" i="1"/>
  <c r="AG279" i="1"/>
  <c r="AI279" i="1"/>
  <c r="G280" i="1"/>
  <c r="H280" i="1"/>
  <c r="I280" i="1"/>
  <c r="J280" i="1"/>
  <c r="O280" i="1"/>
  <c r="P280" i="1"/>
  <c r="M280" i="1"/>
  <c r="Q280" i="1"/>
  <c r="N280" i="1"/>
  <c r="S280" i="1"/>
  <c r="U280" i="1"/>
  <c r="W280" i="1"/>
  <c r="X280" i="1"/>
  <c r="Y280" i="1"/>
  <c r="Z280" i="1"/>
  <c r="AA280" i="1"/>
  <c r="AB280" i="1"/>
  <c r="AC280" i="1"/>
  <c r="AF280" i="1"/>
  <c r="AH280" i="1"/>
  <c r="F281" i="1"/>
  <c r="AD280" i="1"/>
  <c r="AE280" i="1"/>
  <c r="AG280" i="1"/>
  <c r="AI280" i="1"/>
  <c r="G281" i="1"/>
  <c r="H281" i="1"/>
  <c r="I281" i="1"/>
  <c r="J281" i="1"/>
  <c r="O281" i="1"/>
  <c r="P281" i="1"/>
  <c r="M281" i="1"/>
  <c r="Q281" i="1"/>
  <c r="N281" i="1"/>
  <c r="S281" i="1"/>
  <c r="U281" i="1"/>
  <c r="W281" i="1"/>
  <c r="X281" i="1"/>
  <c r="Y281" i="1"/>
  <c r="Z281" i="1"/>
  <c r="AA281" i="1"/>
  <c r="AB281" i="1"/>
  <c r="AC281" i="1"/>
  <c r="AF281" i="1"/>
  <c r="AH281" i="1"/>
  <c r="F282" i="1"/>
  <c r="AD281" i="1"/>
  <c r="AE281" i="1"/>
  <c r="AG281" i="1"/>
  <c r="AI281" i="1"/>
  <c r="G282" i="1"/>
  <c r="H282" i="1"/>
  <c r="I282" i="1"/>
  <c r="J282" i="1"/>
  <c r="O282" i="1"/>
  <c r="P282" i="1"/>
  <c r="M282" i="1"/>
  <c r="Q282" i="1"/>
  <c r="N282" i="1"/>
  <c r="S282" i="1"/>
  <c r="U282" i="1"/>
  <c r="W282" i="1"/>
  <c r="X282" i="1"/>
  <c r="Y282" i="1"/>
  <c r="Z282" i="1"/>
  <c r="AA282" i="1"/>
  <c r="AB282" i="1"/>
  <c r="AC282" i="1"/>
  <c r="AF282" i="1"/>
  <c r="AH282" i="1"/>
  <c r="F283" i="1"/>
  <c r="AD282" i="1"/>
  <c r="AE282" i="1"/>
  <c r="AG282" i="1"/>
  <c r="AI282" i="1"/>
  <c r="G283" i="1"/>
  <c r="H283" i="1"/>
  <c r="I283" i="1"/>
  <c r="J283" i="1"/>
  <c r="O283" i="1"/>
  <c r="P283" i="1"/>
  <c r="M283" i="1"/>
  <c r="Q283" i="1"/>
  <c r="N283" i="1"/>
  <c r="S283" i="1"/>
  <c r="U283" i="1"/>
  <c r="W283" i="1"/>
  <c r="X283" i="1"/>
  <c r="Y283" i="1"/>
  <c r="Z283" i="1"/>
  <c r="AA283" i="1"/>
  <c r="AB283" i="1"/>
  <c r="AC283" i="1"/>
  <c r="AF283" i="1"/>
  <c r="AH283" i="1"/>
  <c r="F284" i="1"/>
  <c r="AD283" i="1"/>
  <c r="AE283" i="1"/>
  <c r="AG283" i="1"/>
  <c r="AI283" i="1"/>
  <c r="G284" i="1"/>
  <c r="H284" i="1"/>
  <c r="I284" i="1"/>
  <c r="J284" i="1"/>
  <c r="O284" i="1"/>
  <c r="P284" i="1"/>
  <c r="M284" i="1"/>
  <c r="Q284" i="1"/>
  <c r="N284" i="1"/>
  <c r="S284" i="1"/>
  <c r="U284" i="1"/>
  <c r="W284" i="1"/>
  <c r="X284" i="1"/>
  <c r="Y284" i="1"/>
  <c r="Z284" i="1"/>
  <c r="AA284" i="1"/>
  <c r="AB284" i="1"/>
  <c r="AC284" i="1"/>
  <c r="AF284" i="1"/>
  <c r="AH284" i="1"/>
  <c r="F285" i="1"/>
  <c r="AD284" i="1"/>
  <c r="AE284" i="1"/>
  <c r="AG284" i="1"/>
  <c r="AI284" i="1"/>
  <c r="G285" i="1"/>
  <c r="H285" i="1"/>
  <c r="I285" i="1"/>
  <c r="J285" i="1"/>
  <c r="O285" i="1"/>
  <c r="P285" i="1"/>
  <c r="M285" i="1"/>
  <c r="Q285" i="1"/>
  <c r="N285" i="1"/>
  <c r="S285" i="1"/>
  <c r="U285" i="1"/>
  <c r="W285" i="1"/>
  <c r="X285" i="1"/>
  <c r="Y285" i="1"/>
  <c r="Z285" i="1"/>
  <c r="AA285" i="1"/>
  <c r="AB285" i="1"/>
  <c r="AC285" i="1"/>
  <c r="AF285" i="1"/>
  <c r="AH285" i="1"/>
  <c r="F286" i="1"/>
  <c r="AD285" i="1"/>
  <c r="AE285" i="1"/>
  <c r="AG285" i="1"/>
  <c r="AI285" i="1"/>
  <c r="G286" i="1"/>
  <c r="H286" i="1"/>
  <c r="I286" i="1"/>
  <c r="J286" i="1"/>
  <c r="O286" i="1"/>
  <c r="P286" i="1"/>
  <c r="M286" i="1"/>
  <c r="Q286" i="1"/>
  <c r="N286" i="1"/>
  <c r="S286" i="1"/>
  <c r="U286" i="1"/>
  <c r="W286" i="1"/>
  <c r="X286" i="1"/>
  <c r="Y286" i="1"/>
  <c r="Z286" i="1"/>
  <c r="AA286" i="1"/>
  <c r="AB286" i="1"/>
  <c r="AC286" i="1"/>
  <c r="AF286" i="1"/>
  <c r="AH286" i="1"/>
  <c r="F287" i="1"/>
  <c r="AD286" i="1"/>
  <c r="AE286" i="1"/>
  <c r="AG286" i="1"/>
  <c r="AI286" i="1"/>
  <c r="G287" i="1"/>
  <c r="H287" i="1"/>
  <c r="I287" i="1"/>
  <c r="J287" i="1"/>
  <c r="O287" i="1"/>
  <c r="P287" i="1"/>
  <c r="M287" i="1"/>
  <c r="Q287" i="1"/>
  <c r="N287" i="1"/>
  <c r="S287" i="1"/>
  <c r="U287" i="1"/>
  <c r="W287" i="1"/>
  <c r="X287" i="1"/>
  <c r="Y287" i="1"/>
  <c r="Z287" i="1"/>
  <c r="AA287" i="1"/>
  <c r="AB287" i="1"/>
  <c r="AC287" i="1"/>
  <c r="AF287" i="1"/>
  <c r="AH287" i="1"/>
  <c r="F288" i="1"/>
  <c r="AD287" i="1"/>
  <c r="AE287" i="1"/>
  <c r="AG287" i="1"/>
  <c r="AI287" i="1"/>
  <c r="G288" i="1"/>
  <c r="H288" i="1"/>
  <c r="I288" i="1"/>
  <c r="J288" i="1"/>
  <c r="O288" i="1"/>
  <c r="P288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R288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T288" i="1"/>
  <c r="V288" i="1"/>
  <c r="W288" i="1"/>
  <c r="X288" i="1"/>
  <c r="Y288" i="1"/>
  <c r="Z288" i="1"/>
  <c r="AA288" i="1"/>
  <c r="AB288" i="1"/>
  <c r="AC288" i="1"/>
  <c r="AF288" i="1"/>
  <c r="AH288" i="1"/>
  <c r="F289" i="1"/>
  <c r="AD288" i="1"/>
  <c r="AE288" i="1"/>
  <c r="AG288" i="1"/>
  <c r="AI288" i="1"/>
  <c r="G289" i="1"/>
  <c r="H289" i="1"/>
  <c r="I289" i="1"/>
  <c r="J289" i="1"/>
  <c r="O289" i="1"/>
  <c r="P289" i="1"/>
  <c r="K289" i="1"/>
  <c r="R289" i="1"/>
  <c r="L289" i="1"/>
  <c r="T289" i="1"/>
  <c r="V289" i="1"/>
  <c r="W289" i="1"/>
  <c r="X289" i="1"/>
  <c r="Y289" i="1"/>
  <c r="Z289" i="1"/>
  <c r="AA289" i="1"/>
  <c r="AB289" i="1"/>
  <c r="AC289" i="1"/>
  <c r="AF289" i="1"/>
  <c r="AH289" i="1"/>
  <c r="F290" i="1"/>
  <c r="AD289" i="1"/>
  <c r="AE289" i="1"/>
  <c r="AG289" i="1"/>
  <c r="AI289" i="1"/>
  <c r="G290" i="1"/>
  <c r="H290" i="1"/>
  <c r="I290" i="1"/>
  <c r="J290" i="1"/>
  <c r="O290" i="1"/>
  <c r="P290" i="1"/>
  <c r="K290" i="1"/>
  <c r="R290" i="1"/>
  <c r="L290" i="1"/>
  <c r="T290" i="1"/>
  <c r="V290" i="1"/>
  <c r="W290" i="1"/>
  <c r="X290" i="1"/>
  <c r="Y290" i="1"/>
  <c r="Z290" i="1"/>
  <c r="AA290" i="1"/>
  <c r="AB290" i="1"/>
  <c r="AC290" i="1"/>
  <c r="AF290" i="1"/>
  <c r="AH290" i="1"/>
  <c r="F291" i="1"/>
  <c r="AD290" i="1"/>
  <c r="AE290" i="1"/>
  <c r="AG290" i="1"/>
  <c r="AI290" i="1"/>
  <c r="G291" i="1"/>
  <c r="H291" i="1"/>
  <c r="I291" i="1"/>
  <c r="J291" i="1"/>
  <c r="O291" i="1"/>
  <c r="P291" i="1"/>
  <c r="K291" i="1"/>
  <c r="R291" i="1"/>
  <c r="L291" i="1"/>
  <c r="T291" i="1"/>
  <c r="V291" i="1"/>
  <c r="W291" i="1"/>
  <c r="X291" i="1"/>
  <c r="Y291" i="1"/>
  <c r="Z291" i="1"/>
  <c r="AA291" i="1"/>
  <c r="AB291" i="1"/>
  <c r="AC291" i="1"/>
  <c r="AF291" i="1"/>
  <c r="AH291" i="1"/>
  <c r="F292" i="1"/>
  <c r="AD291" i="1"/>
  <c r="AE291" i="1"/>
  <c r="AG291" i="1"/>
  <c r="AI291" i="1"/>
  <c r="G292" i="1"/>
  <c r="H292" i="1"/>
  <c r="I292" i="1"/>
  <c r="J292" i="1"/>
  <c r="O292" i="1"/>
  <c r="P292" i="1"/>
  <c r="M288" i="1"/>
  <c r="M289" i="1"/>
  <c r="M290" i="1"/>
  <c r="M291" i="1"/>
  <c r="M292" i="1"/>
  <c r="Q292" i="1"/>
  <c r="N288" i="1"/>
  <c r="N289" i="1"/>
  <c r="N290" i="1"/>
  <c r="N291" i="1"/>
  <c r="N292" i="1"/>
  <c r="S292" i="1"/>
  <c r="U292" i="1"/>
  <c r="W292" i="1"/>
  <c r="X292" i="1"/>
  <c r="Y292" i="1"/>
  <c r="Z292" i="1"/>
  <c r="AA292" i="1"/>
  <c r="AB292" i="1"/>
  <c r="AC292" i="1"/>
  <c r="AF292" i="1"/>
  <c r="AH292" i="1"/>
  <c r="F293" i="1"/>
  <c r="AD292" i="1"/>
  <c r="AE292" i="1"/>
  <c r="AG292" i="1"/>
  <c r="AI292" i="1"/>
  <c r="G293" i="1"/>
  <c r="H293" i="1"/>
  <c r="I293" i="1"/>
  <c r="J293" i="1"/>
  <c r="O293" i="1"/>
  <c r="P293" i="1"/>
  <c r="M293" i="1"/>
  <c r="Q293" i="1"/>
  <c r="N293" i="1"/>
  <c r="S293" i="1"/>
  <c r="U293" i="1"/>
  <c r="W293" i="1"/>
  <c r="X293" i="1"/>
  <c r="Y293" i="1"/>
  <c r="Z293" i="1"/>
  <c r="AA293" i="1"/>
  <c r="AB293" i="1"/>
  <c r="AC293" i="1"/>
  <c r="AF293" i="1"/>
  <c r="AH293" i="1"/>
  <c r="F294" i="1"/>
  <c r="AD293" i="1"/>
  <c r="AE293" i="1"/>
  <c r="AG293" i="1"/>
  <c r="AI293" i="1"/>
  <c r="G294" i="1"/>
  <c r="H294" i="1"/>
  <c r="I294" i="1"/>
  <c r="J294" i="1"/>
  <c r="O294" i="1"/>
  <c r="P294" i="1"/>
  <c r="M294" i="1"/>
  <c r="Q294" i="1"/>
  <c r="N294" i="1"/>
  <c r="S294" i="1"/>
  <c r="U294" i="1"/>
  <c r="W294" i="1"/>
  <c r="X294" i="1"/>
  <c r="Y294" i="1"/>
  <c r="Z294" i="1"/>
  <c r="AA294" i="1"/>
  <c r="AB294" i="1"/>
  <c r="AC294" i="1"/>
  <c r="AF294" i="1"/>
  <c r="AH294" i="1"/>
  <c r="F295" i="1"/>
  <c r="AD294" i="1"/>
  <c r="AE294" i="1"/>
  <c r="AG294" i="1"/>
  <c r="AI294" i="1"/>
  <c r="G295" i="1"/>
  <c r="H295" i="1"/>
  <c r="I295" i="1"/>
  <c r="J295" i="1"/>
  <c r="O295" i="1"/>
  <c r="P295" i="1"/>
  <c r="M295" i="1"/>
  <c r="Q295" i="1"/>
  <c r="N295" i="1"/>
  <c r="S295" i="1"/>
  <c r="U295" i="1"/>
  <c r="W295" i="1"/>
  <c r="X295" i="1"/>
  <c r="Y295" i="1"/>
  <c r="Z295" i="1"/>
  <c r="AA295" i="1"/>
  <c r="AB295" i="1"/>
  <c r="AC295" i="1"/>
  <c r="AF295" i="1"/>
  <c r="AH295" i="1"/>
  <c r="F296" i="1"/>
  <c r="AD295" i="1"/>
  <c r="AE295" i="1"/>
  <c r="AG295" i="1"/>
  <c r="AI295" i="1"/>
  <c r="G296" i="1"/>
  <c r="H296" i="1"/>
  <c r="I296" i="1"/>
  <c r="J296" i="1"/>
  <c r="O296" i="1"/>
  <c r="P296" i="1"/>
  <c r="K292" i="1"/>
  <c r="K293" i="1"/>
  <c r="K294" i="1"/>
  <c r="K295" i="1"/>
  <c r="K296" i="1"/>
  <c r="R296" i="1"/>
  <c r="L292" i="1"/>
  <c r="L293" i="1"/>
  <c r="L294" i="1"/>
  <c r="L295" i="1"/>
  <c r="L296" i="1"/>
  <c r="T296" i="1"/>
  <c r="V296" i="1"/>
  <c r="W296" i="1"/>
  <c r="X296" i="1"/>
  <c r="Y296" i="1"/>
  <c r="Z296" i="1"/>
  <c r="AA296" i="1"/>
  <c r="AB296" i="1"/>
  <c r="AC296" i="1"/>
  <c r="AF296" i="1"/>
  <c r="AH296" i="1"/>
  <c r="F297" i="1"/>
  <c r="AD296" i="1"/>
  <c r="AE296" i="1"/>
  <c r="AG296" i="1"/>
  <c r="AI296" i="1"/>
  <c r="G297" i="1"/>
  <c r="H297" i="1"/>
  <c r="I297" i="1"/>
  <c r="J297" i="1"/>
  <c r="O297" i="1"/>
  <c r="P297" i="1"/>
  <c r="K297" i="1"/>
  <c r="R297" i="1"/>
  <c r="L297" i="1"/>
  <c r="T297" i="1"/>
  <c r="V297" i="1"/>
  <c r="W297" i="1"/>
  <c r="X297" i="1"/>
  <c r="Y297" i="1"/>
  <c r="Z297" i="1"/>
  <c r="AA297" i="1"/>
  <c r="AB297" i="1"/>
  <c r="AC297" i="1"/>
  <c r="AF297" i="1"/>
  <c r="AH297" i="1"/>
  <c r="F298" i="1"/>
  <c r="AD297" i="1"/>
  <c r="AE297" i="1"/>
  <c r="AG297" i="1"/>
  <c r="AI297" i="1"/>
  <c r="G298" i="1"/>
  <c r="H298" i="1"/>
  <c r="I298" i="1"/>
  <c r="J298" i="1"/>
  <c r="O298" i="1"/>
  <c r="P298" i="1"/>
  <c r="K298" i="1"/>
  <c r="R298" i="1"/>
  <c r="L298" i="1"/>
  <c r="T298" i="1"/>
  <c r="V298" i="1"/>
  <c r="W298" i="1"/>
  <c r="X298" i="1"/>
  <c r="Y298" i="1"/>
  <c r="Z298" i="1"/>
  <c r="AA298" i="1"/>
  <c r="AB298" i="1"/>
  <c r="AC298" i="1"/>
  <c r="AF298" i="1"/>
  <c r="AH298" i="1"/>
  <c r="F299" i="1"/>
  <c r="AD298" i="1"/>
  <c r="AE298" i="1"/>
  <c r="AG298" i="1"/>
  <c r="AI298" i="1"/>
  <c r="G299" i="1"/>
  <c r="H299" i="1"/>
  <c r="I299" i="1"/>
  <c r="J299" i="1"/>
  <c r="O299" i="1"/>
  <c r="P299" i="1"/>
  <c r="M296" i="1"/>
  <c r="M297" i="1"/>
  <c r="M298" i="1"/>
  <c r="M299" i="1"/>
  <c r="Q299" i="1"/>
  <c r="N296" i="1"/>
  <c r="N297" i="1"/>
  <c r="N298" i="1"/>
  <c r="N299" i="1"/>
  <c r="S299" i="1"/>
  <c r="U299" i="1"/>
  <c r="W299" i="1"/>
  <c r="X299" i="1"/>
  <c r="Y299" i="1"/>
  <c r="Z299" i="1"/>
  <c r="AA299" i="1"/>
  <c r="AB299" i="1"/>
  <c r="AC299" i="1"/>
  <c r="AF299" i="1"/>
  <c r="AH299" i="1"/>
  <c r="F300" i="1"/>
  <c r="AD299" i="1"/>
  <c r="AE299" i="1"/>
  <c r="AG299" i="1"/>
  <c r="AI299" i="1"/>
  <c r="G300" i="1"/>
  <c r="H300" i="1"/>
  <c r="I300" i="1"/>
  <c r="J300" i="1"/>
  <c r="O300" i="1"/>
  <c r="P300" i="1"/>
  <c r="M300" i="1"/>
  <c r="Q300" i="1"/>
  <c r="N300" i="1"/>
  <c r="S300" i="1"/>
  <c r="U300" i="1"/>
  <c r="W300" i="1"/>
  <c r="X300" i="1"/>
  <c r="Y300" i="1"/>
  <c r="Z300" i="1"/>
  <c r="AA300" i="1"/>
  <c r="AB300" i="1"/>
  <c r="AC300" i="1"/>
  <c r="AF300" i="1"/>
  <c r="AH300" i="1"/>
  <c r="F301" i="1"/>
  <c r="AD300" i="1"/>
  <c r="AE300" i="1"/>
  <c r="AG300" i="1"/>
  <c r="AI300" i="1"/>
  <c r="G301" i="1"/>
  <c r="H301" i="1"/>
  <c r="I301" i="1"/>
  <c r="J301" i="1"/>
  <c r="O301" i="1"/>
  <c r="P301" i="1"/>
  <c r="K299" i="1"/>
  <c r="K300" i="1"/>
  <c r="K301" i="1"/>
  <c r="R301" i="1"/>
  <c r="L299" i="1"/>
  <c r="L300" i="1"/>
  <c r="L301" i="1"/>
  <c r="T301" i="1"/>
  <c r="V301" i="1"/>
  <c r="W301" i="1"/>
  <c r="X301" i="1"/>
  <c r="Y301" i="1"/>
  <c r="Z301" i="1"/>
  <c r="AA301" i="1"/>
  <c r="AB301" i="1"/>
  <c r="AC301" i="1"/>
  <c r="AF301" i="1"/>
  <c r="AH301" i="1"/>
  <c r="F302" i="1"/>
  <c r="AD301" i="1"/>
  <c r="AE301" i="1"/>
  <c r="AG301" i="1"/>
  <c r="AI301" i="1"/>
  <c r="G302" i="1"/>
  <c r="H302" i="1"/>
  <c r="I302" i="1"/>
  <c r="J302" i="1"/>
  <c r="O302" i="1"/>
  <c r="P302" i="1"/>
  <c r="K302" i="1"/>
  <c r="R302" i="1"/>
  <c r="L302" i="1"/>
  <c r="T302" i="1"/>
  <c r="V302" i="1"/>
  <c r="W302" i="1"/>
  <c r="X302" i="1"/>
  <c r="Y302" i="1"/>
  <c r="Z302" i="1"/>
  <c r="AA302" i="1"/>
  <c r="AB302" i="1"/>
  <c r="AC302" i="1"/>
  <c r="AF302" i="1"/>
  <c r="AH302" i="1"/>
  <c r="F303" i="1"/>
  <c r="AD302" i="1"/>
  <c r="AE302" i="1"/>
  <c r="AG302" i="1"/>
  <c r="AI302" i="1"/>
  <c r="G303" i="1"/>
  <c r="H303" i="1"/>
  <c r="I303" i="1"/>
  <c r="J303" i="1"/>
  <c r="O303" i="1"/>
  <c r="P303" i="1"/>
  <c r="K303" i="1"/>
  <c r="R303" i="1"/>
  <c r="L303" i="1"/>
  <c r="T303" i="1"/>
  <c r="V303" i="1"/>
  <c r="W303" i="1"/>
  <c r="X303" i="1"/>
  <c r="Y303" i="1"/>
  <c r="Z303" i="1"/>
  <c r="AA303" i="1"/>
  <c r="AB303" i="1"/>
  <c r="AC303" i="1"/>
  <c r="AF303" i="1"/>
  <c r="AH303" i="1"/>
  <c r="F304" i="1"/>
  <c r="AD303" i="1"/>
  <c r="AE303" i="1"/>
  <c r="AG303" i="1"/>
  <c r="AI303" i="1"/>
  <c r="G304" i="1"/>
  <c r="H304" i="1"/>
  <c r="I304" i="1"/>
  <c r="J304" i="1"/>
  <c r="O304" i="1"/>
  <c r="P304" i="1"/>
  <c r="K304" i="1"/>
  <c r="R304" i="1"/>
  <c r="L304" i="1"/>
  <c r="T304" i="1"/>
  <c r="V304" i="1"/>
  <c r="W304" i="1"/>
  <c r="X304" i="1"/>
  <c r="Y304" i="1"/>
  <c r="Z304" i="1"/>
  <c r="AA304" i="1"/>
  <c r="AB304" i="1"/>
  <c r="AC304" i="1"/>
  <c r="AF304" i="1"/>
  <c r="AH304" i="1"/>
  <c r="F305" i="1"/>
  <c r="AD304" i="1"/>
  <c r="AE304" i="1"/>
  <c r="AG304" i="1"/>
  <c r="AI304" i="1"/>
  <c r="G305" i="1"/>
  <c r="H305" i="1"/>
  <c r="I305" i="1"/>
  <c r="J305" i="1"/>
  <c r="O305" i="1"/>
  <c r="P305" i="1"/>
  <c r="K305" i="1"/>
  <c r="R305" i="1"/>
  <c r="L305" i="1"/>
  <c r="T305" i="1"/>
  <c r="V305" i="1"/>
  <c r="W305" i="1"/>
  <c r="X305" i="1"/>
  <c r="Y305" i="1"/>
  <c r="Z305" i="1"/>
  <c r="AA305" i="1"/>
  <c r="AB305" i="1"/>
  <c r="AC305" i="1"/>
  <c r="AF305" i="1"/>
  <c r="AH305" i="1"/>
  <c r="F306" i="1"/>
  <c r="AD305" i="1"/>
  <c r="AE305" i="1"/>
  <c r="AG305" i="1"/>
  <c r="AI305" i="1"/>
  <c r="G306" i="1"/>
  <c r="H306" i="1"/>
  <c r="I306" i="1"/>
  <c r="J306" i="1"/>
  <c r="O306" i="1"/>
  <c r="P306" i="1"/>
  <c r="K306" i="1"/>
  <c r="R306" i="1"/>
  <c r="L306" i="1"/>
  <c r="T306" i="1"/>
  <c r="V306" i="1"/>
  <c r="W306" i="1"/>
  <c r="X306" i="1"/>
  <c r="Y306" i="1"/>
  <c r="Z306" i="1"/>
  <c r="AA306" i="1"/>
  <c r="AB306" i="1"/>
  <c r="AC306" i="1"/>
  <c r="AF306" i="1"/>
  <c r="AH306" i="1"/>
  <c r="F307" i="1"/>
  <c r="AD306" i="1"/>
  <c r="AE306" i="1"/>
  <c r="AG306" i="1"/>
  <c r="AI306" i="1"/>
  <c r="G307" i="1"/>
  <c r="H307" i="1"/>
  <c r="I307" i="1"/>
  <c r="J307" i="1"/>
  <c r="O307" i="1"/>
  <c r="P307" i="1"/>
  <c r="K307" i="1"/>
  <c r="R307" i="1"/>
  <c r="L307" i="1"/>
  <c r="T307" i="1"/>
  <c r="V307" i="1"/>
  <c r="W307" i="1"/>
  <c r="X307" i="1"/>
  <c r="Y307" i="1"/>
  <c r="Z307" i="1"/>
  <c r="AA307" i="1"/>
  <c r="AB307" i="1"/>
  <c r="AC307" i="1"/>
  <c r="AF307" i="1"/>
  <c r="AH307" i="1"/>
  <c r="F308" i="1"/>
  <c r="AD307" i="1"/>
  <c r="AE307" i="1"/>
  <c r="AG307" i="1"/>
  <c r="AI307" i="1"/>
  <c r="G308" i="1"/>
  <c r="H308" i="1"/>
  <c r="I308" i="1"/>
  <c r="J308" i="1"/>
  <c r="O308" i="1"/>
  <c r="P308" i="1"/>
  <c r="K308" i="1"/>
  <c r="R308" i="1"/>
  <c r="L308" i="1"/>
  <c r="T308" i="1"/>
  <c r="V308" i="1"/>
  <c r="W308" i="1"/>
  <c r="X308" i="1"/>
  <c r="Y308" i="1"/>
  <c r="Z308" i="1"/>
  <c r="AA308" i="1"/>
  <c r="AB308" i="1"/>
  <c r="AC308" i="1"/>
  <c r="AF308" i="1"/>
  <c r="AH308" i="1"/>
  <c r="F309" i="1"/>
  <c r="AD308" i="1"/>
  <c r="AE308" i="1"/>
  <c r="AG308" i="1"/>
  <c r="AI308" i="1"/>
  <c r="G309" i="1"/>
  <c r="H309" i="1"/>
  <c r="I309" i="1"/>
  <c r="J309" i="1"/>
  <c r="O309" i="1"/>
  <c r="P309" i="1"/>
  <c r="K309" i="1"/>
  <c r="R309" i="1"/>
  <c r="L309" i="1"/>
  <c r="T309" i="1"/>
  <c r="V309" i="1"/>
  <c r="W309" i="1"/>
  <c r="X309" i="1"/>
  <c r="Y309" i="1"/>
  <c r="Z309" i="1"/>
  <c r="AA309" i="1"/>
  <c r="AB309" i="1"/>
  <c r="AC309" i="1"/>
  <c r="AF309" i="1"/>
  <c r="AH309" i="1"/>
  <c r="F310" i="1"/>
  <c r="AD309" i="1"/>
  <c r="AE309" i="1"/>
  <c r="AG309" i="1"/>
  <c r="AI309" i="1"/>
  <c r="G310" i="1"/>
  <c r="H310" i="1"/>
  <c r="I310" i="1"/>
  <c r="J310" i="1"/>
  <c r="O310" i="1"/>
  <c r="P310" i="1"/>
  <c r="K310" i="1"/>
  <c r="R310" i="1"/>
  <c r="L310" i="1"/>
  <c r="T310" i="1"/>
  <c r="V310" i="1"/>
  <c r="W310" i="1"/>
  <c r="X310" i="1"/>
  <c r="Y310" i="1"/>
  <c r="Z310" i="1"/>
  <c r="AA310" i="1"/>
  <c r="AB310" i="1"/>
  <c r="AC310" i="1"/>
  <c r="AF310" i="1"/>
  <c r="AH310" i="1"/>
  <c r="F311" i="1"/>
  <c r="AD310" i="1"/>
  <c r="AE310" i="1"/>
  <c r="AG310" i="1"/>
  <c r="AI310" i="1"/>
  <c r="G311" i="1"/>
  <c r="H311" i="1"/>
  <c r="I311" i="1"/>
  <c r="J311" i="1"/>
  <c r="O311" i="1"/>
  <c r="P311" i="1"/>
  <c r="K311" i="1"/>
  <c r="R311" i="1"/>
  <c r="L311" i="1"/>
  <c r="T311" i="1"/>
  <c r="V311" i="1"/>
  <c r="W311" i="1"/>
  <c r="X311" i="1"/>
  <c r="Y311" i="1"/>
  <c r="Z311" i="1"/>
  <c r="AA311" i="1"/>
  <c r="AB311" i="1"/>
  <c r="AC311" i="1"/>
  <c r="AF311" i="1"/>
  <c r="AH311" i="1"/>
  <c r="F312" i="1"/>
  <c r="AD311" i="1"/>
  <c r="AE311" i="1"/>
  <c r="AG311" i="1"/>
  <c r="AI311" i="1"/>
  <c r="G312" i="1"/>
  <c r="H312" i="1"/>
  <c r="I312" i="1"/>
  <c r="J312" i="1"/>
  <c r="O312" i="1"/>
  <c r="P312" i="1"/>
  <c r="K312" i="1"/>
  <c r="R312" i="1"/>
  <c r="L312" i="1"/>
  <c r="T312" i="1"/>
  <c r="V312" i="1"/>
  <c r="W312" i="1"/>
  <c r="X312" i="1"/>
  <c r="Y312" i="1"/>
  <c r="Z312" i="1"/>
  <c r="AA312" i="1"/>
  <c r="AB312" i="1"/>
  <c r="AC312" i="1"/>
  <c r="AF312" i="1"/>
  <c r="AH312" i="1"/>
  <c r="F313" i="1"/>
  <c r="AD312" i="1"/>
  <c r="AE312" i="1"/>
  <c r="AG312" i="1"/>
  <c r="AI312" i="1"/>
  <c r="G313" i="1"/>
  <c r="H313" i="1"/>
  <c r="I313" i="1"/>
  <c r="J313" i="1"/>
  <c r="O313" i="1"/>
  <c r="P313" i="1"/>
  <c r="K313" i="1"/>
  <c r="R313" i="1"/>
  <c r="L313" i="1"/>
  <c r="T313" i="1"/>
  <c r="V313" i="1"/>
  <c r="W313" i="1"/>
  <c r="X313" i="1"/>
  <c r="Y313" i="1"/>
  <c r="Z313" i="1"/>
  <c r="AA313" i="1"/>
  <c r="AB313" i="1"/>
  <c r="AC313" i="1"/>
  <c r="AF313" i="1"/>
  <c r="AH313" i="1"/>
  <c r="F314" i="1"/>
  <c r="AD313" i="1"/>
  <c r="AE313" i="1"/>
  <c r="AG313" i="1"/>
  <c r="AI313" i="1"/>
  <c r="G314" i="1"/>
  <c r="H314" i="1"/>
  <c r="I314" i="1"/>
  <c r="J314" i="1"/>
  <c r="O314" i="1"/>
  <c r="P314" i="1"/>
  <c r="K314" i="1"/>
  <c r="R314" i="1"/>
  <c r="L314" i="1"/>
  <c r="T314" i="1"/>
  <c r="V314" i="1"/>
  <c r="W314" i="1"/>
  <c r="X314" i="1"/>
  <c r="Y314" i="1"/>
  <c r="Z314" i="1"/>
  <c r="AA314" i="1"/>
  <c r="AB314" i="1"/>
  <c r="AC314" i="1"/>
  <c r="AF314" i="1"/>
  <c r="AH314" i="1"/>
  <c r="F315" i="1"/>
  <c r="AD314" i="1"/>
  <c r="AE314" i="1"/>
  <c r="AG314" i="1"/>
  <c r="AI314" i="1"/>
  <c r="G315" i="1"/>
  <c r="H315" i="1"/>
  <c r="I315" i="1"/>
  <c r="J315" i="1"/>
  <c r="O315" i="1"/>
  <c r="P315" i="1"/>
  <c r="K315" i="1"/>
  <c r="R315" i="1"/>
  <c r="L315" i="1"/>
  <c r="T315" i="1"/>
  <c r="V315" i="1"/>
  <c r="W315" i="1"/>
  <c r="X315" i="1"/>
  <c r="Y315" i="1"/>
  <c r="Z315" i="1"/>
  <c r="AA315" i="1"/>
  <c r="AB315" i="1"/>
  <c r="AC315" i="1"/>
  <c r="AF315" i="1"/>
  <c r="AH315" i="1"/>
  <c r="F316" i="1"/>
  <c r="AD315" i="1"/>
  <c r="AE315" i="1"/>
  <c r="AG315" i="1"/>
  <c r="AI315" i="1"/>
  <c r="G316" i="1"/>
  <c r="H316" i="1"/>
  <c r="I316" i="1"/>
  <c r="J316" i="1"/>
  <c r="O316" i="1"/>
  <c r="P316" i="1"/>
  <c r="K316" i="1"/>
  <c r="R316" i="1"/>
  <c r="L316" i="1"/>
  <c r="T316" i="1"/>
  <c r="V316" i="1"/>
  <c r="W316" i="1"/>
  <c r="X316" i="1"/>
  <c r="Y316" i="1"/>
  <c r="Z316" i="1"/>
  <c r="AA316" i="1"/>
  <c r="AB316" i="1"/>
  <c r="AC316" i="1"/>
  <c r="AF316" i="1"/>
  <c r="AH316" i="1"/>
  <c r="F317" i="1"/>
  <c r="AD316" i="1"/>
  <c r="AE316" i="1"/>
  <c r="AG316" i="1"/>
  <c r="AI316" i="1"/>
  <c r="G317" i="1"/>
  <c r="H317" i="1"/>
  <c r="I317" i="1"/>
  <c r="J317" i="1"/>
  <c r="O317" i="1"/>
  <c r="P317" i="1"/>
  <c r="K317" i="1"/>
  <c r="R317" i="1"/>
  <c r="L317" i="1"/>
  <c r="T317" i="1"/>
  <c r="V317" i="1"/>
  <c r="W317" i="1"/>
  <c r="X317" i="1"/>
  <c r="Y317" i="1"/>
  <c r="Z317" i="1"/>
  <c r="AA317" i="1"/>
  <c r="AB317" i="1"/>
  <c r="AC317" i="1"/>
  <c r="AF317" i="1"/>
  <c r="AH317" i="1"/>
  <c r="F318" i="1"/>
  <c r="AD317" i="1"/>
  <c r="AE317" i="1"/>
  <c r="AG317" i="1"/>
  <c r="AI317" i="1"/>
  <c r="G318" i="1"/>
  <c r="H318" i="1"/>
  <c r="I318" i="1"/>
  <c r="J318" i="1"/>
  <c r="O318" i="1"/>
  <c r="P318" i="1"/>
  <c r="K318" i="1"/>
  <c r="R318" i="1"/>
  <c r="L318" i="1"/>
  <c r="T318" i="1"/>
  <c r="V318" i="1"/>
  <c r="W318" i="1"/>
  <c r="X318" i="1"/>
  <c r="Y318" i="1"/>
  <c r="Z318" i="1"/>
  <c r="AA318" i="1"/>
  <c r="AB318" i="1"/>
  <c r="AC318" i="1"/>
  <c r="AF318" i="1"/>
  <c r="AH318" i="1"/>
  <c r="F319" i="1"/>
  <c r="AD318" i="1"/>
  <c r="AE318" i="1"/>
  <c r="AG318" i="1"/>
  <c r="AI318" i="1"/>
  <c r="G319" i="1"/>
  <c r="H319" i="1"/>
  <c r="I319" i="1"/>
  <c r="J319" i="1"/>
  <c r="O319" i="1"/>
  <c r="P319" i="1"/>
  <c r="K319" i="1"/>
  <c r="R319" i="1"/>
  <c r="L319" i="1"/>
  <c r="T319" i="1"/>
  <c r="V319" i="1"/>
  <c r="W319" i="1"/>
  <c r="X319" i="1"/>
  <c r="Y319" i="1"/>
  <c r="Z319" i="1"/>
  <c r="AA319" i="1"/>
  <c r="AB319" i="1"/>
  <c r="AC319" i="1"/>
  <c r="AF319" i="1"/>
  <c r="AH319" i="1"/>
  <c r="F320" i="1"/>
  <c r="AD319" i="1"/>
  <c r="AE319" i="1"/>
  <c r="AG319" i="1"/>
  <c r="AI319" i="1"/>
  <c r="G320" i="1"/>
  <c r="H320" i="1"/>
  <c r="I320" i="1"/>
  <c r="J320" i="1"/>
  <c r="O320" i="1"/>
  <c r="P320" i="1"/>
  <c r="K320" i="1"/>
  <c r="R320" i="1"/>
  <c r="L320" i="1"/>
  <c r="T320" i="1"/>
  <c r="V320" i="1"/>
  <c r="W320" i="1"/>
  <c r="X320" i="1"/>
  <c r="Y320" i="1"/>
  <c r="Z320" i="1"/>
  <c r="AA320" i="1"/>
  <c r="AB320" i="1"/>
  <c r="AC320" i="1"/>
  <c r="AF320" i="1"/>
  <c r="AH320" i="1"/>
  <c r="F321" i="1"/>
  <c r="AD320" i="1"/>
  <c r="AE320" i="1"/>
  <c r="AG320" i="1"/>
  <c r="AI320" i="1"/>
  <c r="G321" i="1"/>
  <c r="H321" i="1"/>
  <c r="I321" i="1"/>
  <c r="J321" i="1"/>
  <c r="O321" i="1"/>
  <c r="P321" i="1"/>
  <c r="K321" i="1"/>
  <c r="R321" i="1"/>
  <c r="L321" i="1"/>
  <c r="T321" i="1"/>
  <c r="V321" i="1"/>
  <c r="W321" i="1"/>
  <c r="X321" i="1"/>
  <c r="Y321" i="1"/>
  <c r="Z321" i="1"/>
  <c r="AA321" i="1"/>
  <c r="AB321" i="1"/>
  <c r="AC321" i="1"/>
  <c r="AF321" i="1"/>
  <c r="AH321" i="1"/>
  <c r="F322" i="1"/>
  <c r="AD321" i="1"/>
  <c r="AE321" i="1"/>
  <c r="AG321" i="1"/>
  <c r="AI321" i="1"/>
  <c r="G322" i="1"/>
  <c r="H322" i="1"/>
  <c r="I322" i="1"/>
  <c r="J322" i="1"/>
  <c r="O322" i="1"/>
  <c r="P322" i="1"/>
  <c r="K322" i="1"/>
  <c r="R322" i="1"/>
  <c r="L322" i="1"/>
  <c r="T322" i="1"/>
  <c r="V322" i="1"/>
  <c r="W322" i="1"/>
  <c r="X322" i="1"/>
  <c r="Y322" i="1"/>
  <c r="Z322" i="1"/>
  <c r="AA322" i="1"/>
  <c r="AB322" i="1"/>
  <c r="AC322" i="1"/>
  <c r="AF322" i="1"/>
  <c r="AH322" i="1"/>
  <c r="F323" i="1"/>
  <c r="AD322" i="1"/>
  <c r="AE322" i="1"/>
  <c r="AG322" i="1"/>
  <c r="AI322" i="1"/>
  <c r="G323" i="1"/>
  <c r="H323" i="1"/>
  <c r="I323" i="1"/>
  <c r="J323" i="1"/>
  <c r="O323" i="1"/>
  <c r="P323" i="1"/>
  <c r="K323" i="1"/>
  <c r="R323" i="1"/>
  <c r="L323" i="1"/>
  <c r="T323" i="1"/>
  <c r="V323" i="1"/>
  <c r="W323" i="1"/>
  <c r="X323" i="1"/>
  <c r="Y323" i="1"/>
  <c r="Z323" i="1"/>
  <c r="AA323" i="1"/>
  <c r="AB323" i="1"/>
  <c r="AC323" i="1"/>
  <c r="AF323" i="1"/>
  <c r="AH323" i="1"/>
  <c r="F324" i="1"/>
  <c r="AD323" i="1"/>
  <c r="AE323" i="1"/>
  <c r="AG323" i="1"/>
  <c r="AI323" i="1"/>
  <c r="G324" i="1"/>
  <c r="H324" i="1"/>
  <c r="I324" i="1"/>
  <c r="J324" i="1"/>
  <c r="O324" i="1"/>
  <c r="P324" i="1"/>
  <c r="K324" i="1"/>
  <c r="R324" i="1"/>
  <c r="L324" i="1"/>
  <c r="T324" i="1"/>
  <c r="V324" i="1"/>
  <c r="W324" i="1"/>
  <c r="X324" i="1"/>
  <c r="Y324" i="1"/>
  <c r="Z324" i="1"/>
  <c r="AA324" i="1"/>
  <c r="AB324" i="1"/>
  <c r="AC324" i="1"/>
  <c r="AF324" i="1"/>
  <c r="AH324" i="1"/>
  <c r="F325" i="1"/>
  <c r="AD324" i="1"/>
  <c r="AE324" i="1"/>
  <c r="AG324" i="1"/>
  <c r="AI324" i="1"/>
  <c r="G325" i="1"/>
  <c r="H325" i="1"/>
  <c r="I325" i="1"/>
  <c r="J325" i="1"/>
  <c r="O325" i="1"/>
  <c r="P325" i="1"/>
  <c r="K325" i="1"/>
  <c r="R325" i="1"/>
  <c r="L325" i="1"/>
  <c r="T325" i="1"/>
  <c r="V325" i="1"/>
  <c r="W325" i="1"/>
  <c r="X325" i="1"/>
  <c r="Y325" i="1"/>
  <c r="Z325" i="1"/>
  <c r="AA325" i="1"/>
  <c r="AB325" i="1"/>
  <c r="AC325" i="1"/>
  <c r="AF325" i="1"/>
  <c r="AH325" i="1"/>
  <c r="F326" i="1"/>
  <c r="AD325" i="1"/>
  <c r="AE325" i="1"/>
  <c r="AG325" i="1"/>
  <c r="AI325" i="1"/>
  <c r="G326" i="1"/>
  <c r="H326" i="1"/>
  <c r="I326" i="1"/>
  <c r="J326" i="1"/>
  <c r="O326" i="1"/>
  <c r="P326" i="1"/>
  <c r="K326" i="1"/>
  <c r="R326" i="1"/>
  <c r="L326" i="1"/>
  <c r="T326" i="1"/>
  <c r="V326" i="1"/>
  <c r="W326" i="1"/>
  <c r="X326" i="1"/>
  <c r="Y326" i="1"/>
  <c r="Z326" i="1"/>
  <c r="AA326" i="1"/>
  <c r="AB326" i="1"/>
  <c r="AC326" i="1"/>
  <c r="AF326" i="1"/>
  <c r="AH326" i="1"/>
  <c r="F327" i="1"/>
  <c r="AD326" i="1"/>
  <c r="AE326" i="1"/>
  <c r="AG326" i="1"/>
  <c r="AI326" i="1"/>
  <c r="G327" i="1"/>
  <c r="H327" i="1"/>
  <c r="I327" i="1"/>
  <c r="J327" i="1"/>
  <c r="O327" i="1"/>
  <c r="P327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Q327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S327" i="1"/>
  <c r="U327" i="1"/>
  <c r="W327" i="1"/>
  <c r="X327" i="1"/>
  <c r="Y327" i="1"/>
  <c r="Z327" i="1"/>
  <c r="AA327" i="1"/>
  <c r="AB327" i="1"/>
  <c r="AC327" i="1"/>
  <c r="AF327" i="1"/>
  <c r="AH327" i="1"/>
  <c r="F328" i="1"/>
  <c r="AD327" i="1"/>
  <c r="AE327" i="1"/>
  <c r="AG327" i="1"/>
  <c r="AI327" i="1"/>
  <c r="G328" i="1"/>
  <c r="H328" i="1"/>
  <c r="I328" i="1"/>
  <c r="J328" i="1"/>
  <c r="O328" i="1"/>
  <c r="P328" i="1"/>
  <c r="M328" i="1"/>
  <c r="Q328" i="1"/>
  <c r="N328" i="1"/>
  <c r="S328" i="1"/>
  <c r="U328" i="1"/>
  <c r="W328" i="1"/>
  <c r="X328" i="1"/>
  <c r="Y328" i="1"/>
  <c r="Z328" i="1"/>
  <c r="AA328" i="1"/>
  <c r="AB328" i="1"/>
  <c r="AC328" i="1"/>
  <c r="AF328" i="1"/>
  <c r="AH328" i="1"/>
  <c r="F329" i="1"/>
  <c r="AD328" i="1"/>
  <c r="AE328" i="1"/>
  <c r="AG328" i="1"/>
  <c r="AI328" i="1"/>
  <c r="G329" i="1"/>
  <c r="H329" i="1"/>
  <c r="I329" i="1"/>
  <c r="J329" i="1"/>
  <c r="O329" i="1"/>
  <c r="P329" i="1"/>
  <c r="M329" i="1"/>
  <c r="Q329" i="1"/>
  <c r="N329" i="1"/>
  <c r="S329" i="1"/>
  <c r="U329" i="1"/>
  <c r="W329" i="1"/>
  <c r="X329" i="1"/>
  <c r="Y329" i="1"/>
  <c r="Z329" i="1"/>
  <c r="AA329" i="1"/>
  <c r="AB329" i="1"/>
  <c r="AC329" i="1"/>
  <c r="AF329" i="1"/>
  <c r="AH329" i="1"/>
  <c r="F330" i="1"/>
  <c r="AD329" i="1"/>
  <c r="AE329" i="1"/>
  <c r="AG329" i="1"/>
  <c r="AI329" i="1"/>
  <c r="G330" i="1"/>
  <c r="H330" i="1"/>
  <c r="I330" i="1"/>
  <c r="J330" i="1"/>
  <c r="O330" i="1"/>
  <c r="P330" i="1"/>
  <c r="M330" i="1"/>
  <c r="Q330" i="1"/>
  <c r="N330" i="1"/>
  <c r="S330" i="1"/>
  <c r="U330" i="1"/>
  <c r="W330" i="1"/>
  <c r="X330" i="1"/>
  <c r="Y330" i="1"/>
  <c r="Z330" i="1"/>
  <c r="AA330" i="1"/>
  <c r="AB330" i="1"/>
  <c r="AC330" i="1"/>
  <c r="AF330" i="1"/>
  <c r="AH330" i="1"/>
  <c r="F331" i="1"/>
  <c r="AD330" i="1"/>
  <c r="AE330" i="1"/>
  <c r="AG330" i="1"/>
  <c r="AI330" i="1"/>
  <c r="G331" i="1"/>
  <c r="H331" i="1"/>
  <c r="I331" i="1"/>
  <c r="J331" i="1"/>
  <c r="O331" i="1"/>
  <c r="P331" i="1"/>
  <c r="K327" i="1"/>
  <c r="K328" i="1"/>
  <c r="K329" i="1"/>
  <c r="K330" i="1"/>
  <c r="K331" i="1"/>
  <c r="R331" i="1"/>
  <c r="L327" i="1"/>
  <c r="L328" i="1"/>
  <c r="L329" i="1"/>
  <c r="L330" i="1"/>
  <c r="L331" i="1"/>
  <c r="T331" i="1"/>
  <c r="V331" i="1"/>
  <c r="W331" i="1"/>
  <c r="X331" i="1"/>
  <c r="Y331" i="1"/>
  <c r="Z331" i="1"/>
  <c r="AA331" i="1"/>
  <c r="AB331" i="1"/>
  <c r="AC331" i="1"/>
  <c r="AF331" i="1"/>
  <c r="AH331" i="1"/>
  <c r="F332" i="1"/>
  <c r="AD331" i="1"/>
  <c r="AE331" i="1"/>
  <c r="AG331" i="1"/>
  <c r="AI331" i="1"/>
  <c r="G332" i="1"/>
  <c r="H332" i="1"/>
  <c r="I332" i="1"/>
  <c r="J332" i="1"/>
  <c r="O332" i="1"/>
  <c r="P332" i="1"/>
  <c r="K332" i="1"/>
  <c r="R332" i="1"/>
  <c r="L332" i="1"/>
  <c r="T332" i="1"/>
  <c r="V332" i="1"/>
  <c r="W332" i="1"/>
  <c r="X332" i="1"/>
  <c r="Y332" i="1"/>
  <c r="Z332" i="1"/>
  <c r="AA332" i="1"/>
  <c r="AB332" i="1"/>
  <c r="AC332" i="1"/>
  <c r="AF332" i="1"/>
  <c r="AH332" i="1"/>
  <c r="F333" i="1"/>
  <c r="AD332" i="1"/>
  <c r="AE332" i="1"/>
  <c r="AG332" i="1"/>
  <c r="AI332" i="1"/>
  <c r="G333" i="1"/>
  <c r="H333" i="1"/>
  <c r="I333" i="1"/>
  <c r="J333" i="1"/>
  <c r="O333" i="1"/>
  <c r="P333" i="1"/>
  <c r="K333" i="1"/>
  <c r="R333" i="1"/>
  <c r="L333" i="1"/>
  <c r="T333" i="1"/>
  <c r="V333" i="1"/>
  <c r="W333" i="1"/>
  <c r="X333" i="1"/>
  <c r="Y333" i="1"/>
  <c r="Z333" i="1"/>
  <c r="AA333" i="1"/>
  <c r="AB333" i="1"/>
  <c r="AC333" i="1"/>
  <c r="AF333" i="1"/>
  <c r="AH333" i="1"/>
  <c r="F334" i="1"/>
  <c r="AD333" i="1"/>
  <c r="AE333" i="1"/>
  <c r="AG333" i="1"/>
  <c r="AI333" i="1"/>
  <c r="G334" i="1"/>
  <c r="H334" i="1"/>
  <c r="I334" i="1"/>
  <c r="J334" i="1"/>
  <c r="O334" i="1"/>
  <c r="P334" i="1"/>
  <c r="K334" i="1"/>
  <c r="R334" i="1"/>
  <c r="L334" i="1"/>
  <c r="T334" i="1"/>
  <c r="V334" i="1"/>
  <c r="W334" i="1"/>
  <c r="X334" i="1"/>
  <c r="Y334" i="1"/>
  <c r="Z334" i="1"/>
  <c r="AA334" i="1"/>
  <c r="AB334" i="1"/>
  <c r="AC334" i="1"/>
  <c r="AF334" i="1"/>
  <c r="AH334" i="1"/>
  <c r="F335" i="1"/>
  <c r="AD334" i="1"/>
  <c r="AE334" i="1"/>
  <c r="AG334" i="1"/>
  <c r="AI334" i="1"/>
  <c r="G335" i="1"/>
  <c r="H335" i="1"/>
  <c r="I335" i="1"/>
  <c r="J335" i="1"/>
  <c r="O335" i="1"/>
  <c r="P335" i="1"/>
  <c r="M331" i="1"/>
  <c r="M332" i="1"/>
  <c r="M333" i="1"/>
  <c r="M334" i="1"/>
  <c r="M335" i="1"/>
  <c r="Q335" i="1"/>
  <c r="N331" i="1"/>
  <c r="N332" i="1"/>
  <c r="N333" i="1"/>
  <c r="N334" i="1"/>
  <c r="N335" i="1"/>
  <c r="S335" i="1"/>
  <c r="U335" i="1"/>
  <c r="W335" i="1"/>
  <c r="X335" i="1"/>
  <c r="Y335" i="1"/>
  <c r="Z335" i="1"/>
  <c r="AA335" i="1"/>
  <c r="AB335" i="1"/>
  <c r="AC335" i="1"/>
  <c r="AF335" i="1"/>
  <c r="AH335" i="1"/>
  <c r="F336" i="1"/>
  <c r="AD335" i="1"/>
  <c r="AE335" i="1"/>
  <c r="AG335" i="1"/>
  <c r="AI335" i="1"/>
  <c r="G336" i="1"/>
  <c r="H336" i="1"/>
  <c r="I336" i="1"/>
  <c r="J336" i="1"/>
  <c r="O336" i="1"/>
  <c r="P336" i="1"/>
  <c r="M336" i="1"/>
  <c r="Q336" i="1"/>
  <c r="N336" i="1"/>
  <c r="S336" i="1"/>
  <c r="U336" i="1"/>
  <c r="W336" i="1"/>
  <c r="X336" i="1"/>
  <c r="Y336" i="1"/>
  <c r="Z336" i="1"/>
  <c r="AA336" i="1"/>
  <c r="AB336" i="1"/>
  <c r="AC336" i="1"/>
  <c r="AF336" i="1"/>
  <c r="AH336" i="1"/>
  <c r="F337" i="1"/>
  <c r="AD336" i="1"/>
  <c r="AE336" i="1"/>
  <c r="AG336" i="1"/>
  <c r="AI336" i="1"/>
  <c r="G337" i="1"/>
  <c r="H337" i="1"/>
  <c r="I337" i="1"/>
  <c r="J337" i="1"/>
  <c r="O337" i="1"/>
  <c r="P337" i="1"/>
  <c r="M337" i="1"/>
  <c r="Q337" i="1"/>
  <c r="N337" i="1"/>
  <c r="S337" i="1"/>
  <c r="U337" i="1"/>
  <c r="W337" i="1"/>
  <c r="X337" i="1"/>
  <c r="Y337" i="1"/>
  <c r="Z337" i="1"/>
  <c r="AA337" i="1"/>
  <c r="AB337" i="1"/>
  <c r="AC337" i="1"/>
  <c r="AF337" i="1"/>
  <c r="AH337" i="1"/>
  <c r="F338" i="1"/>
  <c r="AD337" i="1"/>
  <c r="AE337" i="1"/>
  <c r="AG337" i="1"/>
  <c r="AI337" i="1"/>
  <c r="G338" i="1"/>
  <c r="H338" i="1"/>
  <c r="I338" i="1"/>
  <c r="J338" i="1"/>
  <c r="O338" i="1"/>
  <c r="P338" i="1"/>
  <c r="M338" i="1"/>
  <c r="Q338" i="1"/>
  <c r="N338" i="1"/>
  <c r="S338" i="1"/>
  <c r="U338" i="1"/>
  <c r="W338" i="1"/>
  <c r="X338" i="1"/>
  <c r="Y338" i="1"/>
  <c r="Z338" i="1"/>
  <c r="AA338" i="1"/>
  <c r="AB338" i="1"/>
  <c r="AC338" i="1"/>
  <c r="AF338" i="1"/>
  <c r="AH338" i="1"/>
  <c r="F339" i="1"/>
  <c r="AD338" i="1"/>
  <c r="AE338" i="1"/>
  <c r="AG338" i="1"/>
  <c r="AI338" i="1"/>
  <c r="G339" i="1"/>
  <c r="H339" i="1"/>
  <c r="I339" i="1"/>
  <c r="J339" i="1"/>
  <c r="O339" i="1"/>
  <c r="P339" i="1"/>
  <c r="K335" i="1"/>
  <c r="K336" i="1"/>
  <c r="K337" i="1"/>
  <c r="K338" i="1"/>
  <c r="K339" i="1"/>
  <c r="R339" i="1"/>
  <c r="L335" i="1"/>
  <c r="L336" i="1"/>
  <c r="L337" i="1"/>
  <c r="L338" i="1"/>
  <c r="L339" i="1"/>
  <c r="T339" i="1"/>
  <c r="V339" i="1"/>
  <c r="W339" i="1"/>
  <c r="X339" i="1"/>
  <c r="Y339" i="1"/>
  <c r="Z339" i="1"/>
  <c r="AA339" i="1"/>
  <c r="AB339" i="1"/>
  <c r="AC339" i="1"/>
  <c r="AF339" i="1"/>
  <c r="AH339" i="1"/>
  <c r="F340" i="1"/>
  <c r="AD339" i="1"/>
  <c r="AE339" i="1"/>
  <c r="AG339" i="1"/>
  <c r="AI339" i="1"/>
  <c r="G340" i="1"/>
  <c r="H340" i="1"/>
  <c r="I340" i="1"/>
  <c r="J340" i="1"/>
  <c r="O340" i="1"/>
  <c r="P340" i="1"/>
  <c r="K340" i="1"/>
  <c r="R340" i="1"/>
  <c r="L340" i="1"/>
  <c r="T340" i="1"/>
  <c r="V340" i="1"/>
  <c r="W340" i="1"/>
  <c r="X340" i="1"/>
  <c r="Y340" i="1"/>
  <c r="Z340" i="1"/>
  <c r="AA340" i="1"/>
  <c r="AB340" i="1"/>
  <c r="AC340" i="1"/>
  <c r="AF340" i="1"/>
  <c r="AH340" i="1"/>
  <c r="F341" i="1"/>
  <c r="AD340" i="1"/>
  <c r="AE340" i="1"/>
  <c r="AG340" i="1"/>
  <c r="AI340" i="1"/>
  <c r="G341" i="1"/>
  <c r="H341" i="1"/>
  <c r="I341" i="1"/>
  <c r="J341" i="1"/>
  <c r="O341" i="1"/>
  <c r="P341" i="1"/>
  <c r="K341" i="1"/>
  <c r="R341" i="1"/>
  <c r="L341" i="1"/>
  <c r="T341" i="1"/>
  <c r="V341" i="1"/>
  <c r="W341" i="1"/>
  <c r="X341" i="1"/>
  <c r="Y341" i="1"/>
  <c r="Z341" i="1"/>
  <c r="AA341" i="1"/>
  <c r="AB341" i="1"/>
  <c r="AC341" i="1"/>
  <c r="AF341" i="1"/>
  <c r="AH341" i="1"/>
  <c r="F342" i="1"/>
  <c r="AD341" i="1"/>
  <c r="AE341" i="1"/>
  <c r="AG341" i="1"/>
  <c r="AI341" i="1"/>
  <c r="G342" i="1"/>
  <c r="H342" i="1"/>
  <c r="I342" i="1"/>
  <c r="J342" i="1"/>
  <c r="O342" i="1"/>
  <c r="P342" i="1"/>
  <c r="K342" i="1"/>
  <c r="R342" i="1"/>
  <c r="L342" i="1"/>
  <c r="T342" i="1"/>
  <c r="V342" i="1"/>
  <c r="W342" i="1"/>
  <c r="X342" i="1"/>
  <c r="Y342" i="1"/>
  <c r="Z342" i="1"/>
  <c r="AA342" i="1"/>
  <c r="AB342" i="1"/>
  <c r="AC342" i="1"/>
  <c r="AF342" i="1"/>
  <c r="AH342" i="1"/>
  <c r="F343" i="1"/>
  <c r="AD342" i="1"/>
  <c r="AE342" i="1"/>
  <c r="AG342" i="1"/>
  <c r="AI342" i="1"/>
  <c r="G343" i="1"/>
  <c r="H343" i="1"/>
  <c r="I343" i="1"/>
  <c r="J343" i="1"/>
  <c r="O343" i="1"/>
  <c r="P343" i="1"/>
  <c r="M339" i="1"/>
  <c r="M340" i="1"/>
  <c r="M341" i="1"/>
  <c r="M342" i="1"/>
  <c r="M343" i="1"/>
  <c r="Q343" i="1"/>
  <c r="N339" i="1"/>
  <c r="N340" i="1"/>
  <c r="N341" i="1"/>
  <c r="N342" i="1"/>
  <c r="N343" i="1"/>
  <c r="S343" i="1"/>
  <c r="U343" i="1"/>
  <c r="W343" i="1"/>
  <c r="X343" i="1"/>
  <c r="Y343" i="1"/>
  <c r="Z343" i="1"/>
  <c r="AA343" i="1"/>
  <c r="AB343" i="1"/>
  <c r="AC343" i="1"/>
  <c r="AF343" i="1"/>
  <c r="AH343" i="1"/>
  <c r="F344" i="1"/>
  <c r="AD343" i="1"/>
  <c r="AE343" i="1"/>
  <c r="AG343" i="1"/>
  <c r="AI343" i="1"/>
  <c r="G344" i="1"/>
  <c r="H344" i="1"/>
  <c r="I344" i="1"/>
  <c r="J344" i="1"/>
  <c r="O344" i="1"/>
  <c r="P344" i="1"/>
  <c r="M344" i="1"/>
  <c r="Q344" i="1"/>
  <c r="N344" i="1"/>
  <c r="S344" i="1"/>
  <c r="U344" i="1"/>
  <c r="W344" i="1"/>
  <c r="X344" i="1"/>
  <c r="Y344" i="1"/>
  <c r="Z344" i="1"/>
  <c r="AA344" i="1"/>
  <c r="AB344" i="1"/>
  <c r="AC344" i="1"/>
  <c r="AF344" i="1"/>
  <c r="AH344" i="1"/>
  <c r="F345" i="1"/>
  <c r="AD344" i="1"/>
  <c r="AE344" i="1"/>
  <c r="AG344" i="1"/>
  <c r="AI344" i="1"/>
  <c r="G345" i="1"/>
  <c r="H345" i="1"/>
  <c r="I345" i="1"/>
  <c r="J345" i="1"/>
  <c r="O345" i="1"/>
  <c r="P345" i="1"/>
  <c r="M345" i="1"/>
  <c r="Q345" i="1"/>
  <c r="N345" i="1"/>
  <c r="S345" i="1"/>
  <c r="U345" i="1"/>
  <c r="W345" i="1"/>
  <c r="X345" i="1"/>
  <c r="Y345" i="1"/>
  <c r="Z345" i="1"/>
  <c r="AA345" i="1"/>
  <c r="AB345" i="1"/>
  <c r="AC345" i="1"/>
  <c r="AF345" i="1"/>
  <c r="AH345" i="1"/>
  <c r="F346" i="1"/>
  <c r="AD345" i="1"/>
  <c r="AE345" i="1"/>
  <c r="AG345" i="1"/>
  <c r="AI345" i="1"/>
  <c r="G346" i="1"/>
  <c r="H346" i="1"/>
  <c r="I346" i="1"/>
  <c r="J346" i="1"/>
  <c r="O346" i="1"/>
  <c r="P346" i="1"/>
  <c r="M346" i="1"/>
  <c r="Q346" i="1"/>
  <c r="N346" i="1"/>
  <c r="S346" i="1"/>
  <c r="U346" i="1"/>
  <c r="W346" i="1"/>
  <c r="X346" i="1"/>
  <c r="Y346" i="1"/>
  <c r="Z346" i="1"/>
  <c r="AA346" i="1"/>
  <c r="AB346" i="1"/>
  <c r="AC346" i="1"/>
  <c r="AF346" i="1"/>
  <c r="AH346" i="1"/>
  <c r="F347" i="1"/>
  <c r="AD346" i="1"/>
  <c r="AE346" i="1"/>
  <c r="AG346" i="1"/>
  <c r="AI346" i="1"/>
  <c r="G347" i="1"/>
  <c r="H347" i="1"/>
  <c r="I347" i="1"/>
  <c r="J347" i="1"/>
  <c r="O347" i="1"/>
  <c r="P347" i="1"/>
  <c r="M347" i="1"/>
  <c r="Q347" i="1"/>
  <c r="N347" i="1"/>
  <c r="S347" i="1"/>
  <c r="U347" i="1"/>
  <c r="W347" i="1"/>
  <c r="X347" i="1"/>
  <c r="Y347" i="1"/>
  <c r="Z347" i="1"/>
  <c r="AA347" i="1"/>
  <c r="AB347" i="1"/>
  <c r="AC347" i="1"/>
  <c r="AF347" i="1"/>
  <c r="AH347" i="1"/>
  <c r="F348" i="1"/>
  <c r="AD347" i="1"/>
  <c r="AE347" i="1"/>
  <c r="AG347" i="1"/>
  <c r="AI347" i="1"/>
  <c r="G348" i="1"/>
  <c r="H348" i="1"/>
  <c r="I348" i="1"/>
  <c r="J348" i="1"/>
  <c r="O348" i="1"/>
  <c r="P348" i="1"/>
  <c r="M348" i="1"/>
  <c r="Q348" i="1"/>
  <c r="N348" i="1"/>
  <c r="S348" i="1"/>
  <c r="U348" i="1"/>
  <c r="W348" i="1"/>
  <c r="X348" i="1"/>
  <c r="Y348" i="1"/>
  <c r="Z348" i="1"/>
  <c r="AA348" i="1"/>
  <c r="AB348" i="1"/>
  <c r="AC348" i="1"/>
  <c r="AF348" i="1"/>
  <c r="AH348" i="1"/>
  <c r="F349" i="1"/>
  <c r="AD348" i="1"/>
  <c r="AE348" i="1"/>
  <c r="AG348" i="1"/>
  <c r="AI348" i="1"/>
  <c r="G349" i="1"/>
  <c r="H349" i="1"/>
  <c r="I349" i="1"/>
  <c r="J349" i="1"/>
  <c r="O349" i="1"/>
  <c r="P349" i="1"/>
  <c r="M349" i="1"/>
  <c r="Q349" i="1"/>
  <c r="N349" i="1"/>
  <c r="S349" i="1"/>
  <c r="U349" i="1"/>
  <c r="W349" i="1"/>
  <c r="X349" i="1"/>
  <c r="Y349" i="1"/>
  <c r="Z349" i="1"/>
  <c r="AA349" i="1"/>
  <c r="AB349" i="1"/>
  <c r="AC349" i="1"/>
  <c r="AF349" i="1"/>
  <c r="AH349" i="1"/>
  <c r="F350" i="1"/>
  <c r="AD349" i="1"/>
  <c r="AE349" i="1"/>
  <c r="AG349" i="1"/>
  <c r="AI349" i="1"/>
  <c r="G350" i="1"/>
  <c r="H350" i="1"/>
  <c r="I350" i="1"/>
  <c r="J350" i="1"/>
  <c r="O350" i="1"/>
  <c r="P350" i="1"/>
  <c r="M350" i="1"/>
  <c r="Q350" i="1"/>
  <c r="N350" i="1"/>
  <c r="S350" i="1"/>
  <c r="U350" i="1"/>
  <c r="W350" i="1"/>
  <c r="X350" i="1"/>
  <c r="Y350" i="1"/>
  <c r="Z350" i="1"/>
  <c r="AA350" i="1"/>
  <c r="AB350" i="1"/>
  <c r="AC350" i="1"/>
  <c r="AF350" i="1"/>
  <c r="AH350" i="1"/>
  <c r="F351" i="1"/>
  <c r="AD350" i="1"/>
  <c r="AE350" i="1"/>
  <c r="AG350" i="1"/>
  <c r="AI350" i="1"/>
  <c r="G351" i="1"/>
  <c r="H351" i="1"/>
  <c r="I351" i="1"/>
  <c r="J351" i="1"/>
  <c r="O351" i="1"/>
  <c r="P351" i="1"/>
  <c r="M351" i="1"/>
  <c r="Q351" i="1"/>
  <c r="N351" i="1"/>
  <c r="S351" i="1"/>
  <c r="U351" i="1"/>
  <c r="W351" i="1"/>
  <c r="X351" i="1"/>
  <c r="Y351" i="1"/>
  <c r="Z351" i="1"/>
  <c r="AA351" i="1"/>
  <c r="AB351" i="1"/>
  <c r="AC351" i="1"/>
  <c r="AF351" i="1"/>
  <c r="AH351" i="1"/>
  <c r="F352" i="1"/>
  <c r="AD351" i="1"/>
  <c r="AE351" i="1"/>
  <c r="AG351" i="1"/>
  <c r="AI351" i="1"/>
  <c r="G352" i="1"/>
  <c r="H352" i="1"/>
  <c r="I352" i="1"/>
  <c r="J352" i="1"/>
  <c r="O352" i="1"/>
  <c r="P352" i="1"/>
  <c r="M352" i="1"/>
  <c r="Q352" i="1"/>
  <c r="N352" i="1"/>
  <c r="S352" i="1"/>
  <c r="U352" i="1"/>
  <c r="W352" i="1"/>
  <c r="X352" i="1"/>
  <c r="Y352" i="1"/>
  <c r="Z352" i="1"/>
  <c r="AA352" i="1"/>
  <c r="AB352" i="1"/>
  <c r="AC352" i="1"/>
  <c r="AF352" i="1"/>
  <c r="AH352" i="1"/>
  <c r="F353" i="1"/>
  <c r="AD352" i="1"/>
  <c r="AE352" i="1"/>
  <c r="AG352" i="1"/>
  <c r="AI352" i="1"/>
  <c r="G353" i="1"/>
  <c r="H353" i="1"/>
  <c r="I353" i="1"/>
  <c r="J353" i="1"/>
  <c r="O353" i="1"/>
  <c r="P353" i="1"/>
  <c r="M353" i="1"/>
  <c r="Q353" i="1"/>
  <c r="N353" i="1"/>
  <c r="S353" i="1"/>
  <c r="U353" i="1"/>
  <c r="W353" i="1"/>
  <c r="X353" i="1"/>
  <c r="Y353" i="1"/>
  <c r="Z353" i="1"/>
  <c r="AA353" i="1"/>
  <c r="AB353" i="1"/>
  <c r="AC353" i="1"/>
  <c r="AF353" i="1"/>
  <c r="AH353" i="1"/>
  <c r="F354" i="1"/>
  <c r="AD353" i="1"/>
  <c r="AE353" i="1"/>
  <c r="AG353" i="1"/>
  <c r="AI353" i="1"/>
  <c r="G354" i="1"/>
  <c r="H354" i="1"/>
  <c r="I354" i="1"/>
  <c r="J354" i="1"/>
  <c r="O354" i="1"/>
  <c r="P354" i="1"/>
  <c r="M354" i="1"/>
  <c r="Q354" i="1"/>
  <c r="N354" i="1"/>
  <c r="S354" i="1"/>
  <c r="U354" i="1"/>
  <c r="W354" i="1"/>
  <c r="X354" i="1"/>
  <c r="Y354" i="1"/>
  <c r="Z354" i="1"/>
  <c r="AA354" i="1"/>
  <c r="AB354" i="1"/>
  <c r="AC354" i="1"/>
  <c r="AF354" i="1"/>
  <c r="AH354" i="1"/>
  <c r="F355" i="1"/>
  <c r="AD354" i="1"/>
  <c r="AE354" i="1"/>
  <c r="AG354" i="1"/>
  <c r="AI354" i="1"/>
  <c r="G355" i="1"/>
  <c r="H355" i="1"/>
  <c r="I355" i="1"/>
  <c r="J355" i="1"/>
  <c r="O355" i="1"/>
  <c r="P355" i="1"/>
  <c r="M355" i="1"/>
  <c r="Q355" i="1"/>
  <c r="N355" i="1"/>
  <c r="S355" i="1"/>
  <c r="U355" i="1"/>
  <c r="W355" i="1"/>
  <c r="X355" i="1"/>
  <c r="Y355" i="1"/>
  <c r="Z355" i="1"/>
  <c r="AA355" i="1"/>
  <c r="AB355" i="1"/>
  <c r="AC355" i="1"/>
  <c r="AF355" i="1"/>
  <c r="AH355" i="1"/>
  <c r="F356" i="1"/>
  <c r="AD355" i="1"/>
  <c r="AE355" i="1"/>
  <c r="AG355" i="1"/>
  <c r="AI355" i="1"/>
  <c r="G356" i="1"/>
  <c r="H356" i="1"/>
  <c r="I356" i="1"/>
  <c r="J356" i="1"/>
  <c r="O356" i="1"/>
  <c r="P356" i="1"/>
  <c r="M356" i="1"/>
  <c r="Q356" i="1"/>
  <c r="N356" i="1"/>
  <c r="S356" i="1"/>
  <c r="U356" i="1"/>
  <c r="W356" i="1"/>
  <c r="X356" i="1"/>
  <c r="Y356" i="1"/>
  <c r="Z356" i="1"/>
  <c r="AA356" i="1"/>
  <c r="AB356" i="1"/>
  <c r="AC356" i="1"/>
  <c r="AF356" i="1"/>
  <c r="AH356" i="1"/>
  <c r="F357" i="1"/>
  <c r="AD356" i="1"/>
  <c r="AE356" i="1"/>
  <c r="AG356" i="1"/>
  <c r="AI356" i="1"/>
  <c r="G357" i="1"/>
  <c r="H357" i="1"/>
  <c r="I357" i="1"/>
  <c r="J357" i="1"/>
  <c r="O357" i="1"/>
  <c r="P357" i="1"/>
  <c r="M357" i="1"/>
  <c r="Q357" i="1"/>
  <c r="N357" i="1"/>
  <c r="S357" i="1"/>
  <c r="U357" i="1"/>
  <c r="W357" i="1"/>
  <c r="X357" i="1"/>
  <c r="Y357" i="1"/>
  <c r="Z357" i="1"/>
  <c r="AA357" i="1"/>
  <c r="AB357" i="1"/>
  <c r="AC357" i="1"/>
  <c r="AF357" i="1"/>
  <c r="AH357" i="1"/>
  <c r="F358" i="1"/>
  <c r="AD357" i="1"/>
  <c r="AE357" i="1"/>
  <c r="AG357" i="1"/>
  <c r="AI357" i="1"/>
  <c r="G358" i="1"/>
  <c r="H358" i="1"/>
  <c r="I358" i="1"/>
  <c r="J358" i="1"/>
  <c r="O358" i="1"/>
  <c r="P358" i="1"/>
  <c r="M358" i="1"/>
  <c r="Q358" i="1"/>
  <c r="N358" i="1"/>
  <c r="S358" i="1"/>
  <c r="U358" i="1"/>
  <c r="W358" i="1"/>
  <c r="X358" i="1"/>
  <c r="Y358" i="1"/>
  <c r="Z358" i="1"/>
  <c r="AA358" i="1"/>
  <c r="AB358" i="1"/>
  <c r="AC358" i="1"/>
  <c r="AF358" i="1"/>
  <c r="AH358" i="1"/>
  <c r="F359" i="1"/>
  <c r="AD358" i="1"/>
  <c r="AE358" i="1"/>
  <c r="AG358" i="1"/>
  <c r="AI358" i="1"/>
  <c r="G359" i="1"/>
  <c r="H359" i="1"/>
  <c r="I359" i="1"/>
  <c r="J359" i="1"/>
  <c r="O359" i="1"/>
  <c r="P359" i="1"/>
  <c r="M359" i="1"/>
  <c r="Q359" i="1"/>
  <c r="N359" i="1"/>
  <c r="S359" i="1"/>
  <c r="U359" i="1"/>
  <c r="W359" i="1"/>
  <c r="X359" i="1"/>
  <c r="Y359" i="1"/>
  <c r="Z359" i="1"/>
  <c r="AA359" i="1"/>
  <c r="AB359" i="1"/>
  <c r="AC359" i="1"/>
  <c r="AF359" i="1"/>
  <c r="AH359" i="1"/>
  <c r="F360" i="1"/>
  <c r="AD359" i="1"/>
  <c r="AE359" i="1"/>
  <c r="AG359" i="1"/>
  <c r="AI359" i="1"/>
  <c r="G360" i="1"/>
  <c r="H360" i="1"/>
  <c r="I360" i="1"/>
  <c r="J360" i="1"/>
  <c r="O360" i="1"/>
  <c r="P360" i="1"/>
  <c r="M360" i="1"/>
  <c r="Q360" i="1"/>
  <c r="N360" i="1"/>
  <c r="S360" i="1"/>
  <c r="U360" i="1"/>
  <c r="W360" i="1"/>
  <c r="X360" i="1"/>
  <c r="Y360" i="1"/>
  <c r="Z360" i="1"/>
  <c r="AA360" i="1"/>
  <c r="AB360" i="1"/>
  <c r="AC360" i="1"/>
  <c r="AF360" i="1"/>
  <c r="AH360" i="1"/>
  <c r="F361" i="1"/>
  <c r="AD360" i="1"/>
  <c r="AE360" i="1"/>
  <c r="AG360" i="1"/>
  <c r="AI360" i="1"/>
  <c r="G361" i="1"/>
  <c r="H361" i="1"/>
  <c r="I361" i="1"/>
  <c r="J361" i="1"/>
  <c r="O361" i="1"/>
  <c r="P361" i="1"/>
  <c r="M361" i="1"/>
  <c r="Q361" i="1"/>
  <c r="N361" i="1"/>
  <c r="S361" i="1"/>
  <c r="U361" i="1"/>
  <c r="W361" i="1"/>
  <c r="X361" i="1"/>
  <c r="Y361" i="1"/>
  <c r="Z361" i="1"/>
  <c r="AA361" i="1"/>
  <c r="AB361" i="1"/>
  <c r="AC361" i="1"/>
  <c r="AF361" i="1"/>
  <c r="AH361" i="1"/>
  <c r="F362" i="1"/>
  <c r="AD361" i="1"/>
  <c r="AE361" i="1"/>
  <c r="AG361" i="1"/>
  <c r="AI361" i="1"/>
  <c r="G362" i="1"/>
  <c r="H362" i="1"/>
  <c r="I362" i="1"/>
  <c r="J362" i="1"/>
  <c r="O362" i="1"/>
  <c r="P362" i="1"/>
  <c r="M362" i="1"/>
  <c r="Q362" i="1"/>
  <c r="N362" i="1"/>
  <c r="S362" i="1"/>
  <c r="U362" i="1"/>
  <c r="W362" i="1"/>
  <c r="X362" i="1"/>
  <c r="Y362" i="1"/>
  <c r="Z362" i="1"/>
  <c r="AA362" i="1"/>
  <c r="AB362" i="1"/>
  <c r="AC362" i="1"/>
  <c r="AF362" i="1"/>
  <c r="AH362" i="1"/>
  <c r="F363" i="1"/>
  <c r="AD362" i="1"/>
  <c r="AE362" i="1"/>
  <c r="AG362" i="1"/>
  <c r="AI362" i="1"/>
  <c r="G363" i="1"/>
  <c r="H363" i="1"/>
  <c r="I363" i="1"/>
  <c r="J363" i="1"/>
  <c r="O363" i="1"/>
  <c r="P363" i="1"/>
  <c r="M363" i="1"/>
  <c r="Q363" i="1"/>
  <c r="N363" i="1"/>
  <c r="S363" i="1"/>
  <c r="U363" i="1"/>
  <c r="W363" i="1"/>
  <c r="X363" i="1"/>
  <c r="Y363" i="1"/>
  <c r="Z363" i="1"/>
  <c r="AA363" i="1"/>
  <c r="AB363" i="1"/>
  <c r="AC363" i="1"/>
  <c r="AF363" i="1"/>
  <c r="AH363" i="1"/>
  <c r="F364" i="1"/>
  <c r="AD363" i="1"/>
  <c r="AE363" i="1"/>
  <c r="AG363" i="1"/>
  <c r="AI363" i="1"/>
  <c r="G364" i="1"/>
  <c r="H364" i="1"/>
  <c r="I364" i="1"/>
  <c r="J364" i="1"/>
  <c r="O364" i="1"/>
  <c r="P364" i="1"/>
  <c r="M364" i="1"/>
  <c r="Q364" i="1"/>
  <c r="N364" i="1"/>
  <c r="S364" i="1"/>
  <c r="U364" i="1"/>
  <c r="W364" i="1"/>
  <c r="X364" i="1"/>
  <c r="Y364" i="1"/>
  <c r="Z364" i="1"/>
  <c r="AA364" i="1"/>
  <c r="AB364" i="1"/>
  <c r="AC364" i="1"/>
  <c r="AF364" i="1"/>
  <c r="AH364" i="1"/>
  <c r="F365" i="1"/>
  <c r="AD364" i="1"/>
  <c r="AE364" i="1"/>
  <c r="AG364" i="1"/>
  <c r="AI364" i="1"/>
  <c r="G365" i="1"/>
  <c r="H365" i="1"/>
  <c r="I365" i="1"/>
  <c r="J365" i="1"/>
  <c r="O365" i="1"/>
  <c r="P365" i="1"/>
  <c r="M365" i="1"/>
  <c r="Q365" i="1"/>
  <c r="N365" i="1"/>
  <c r="S365" i="1"/>
  <c r="U365" i="1"/>
  <c r="W365" i="1"/>
  <c r="X365" i="1"/>
  <c r="Y365" i="1"/>
  <c r="Z365" i="1"/>
  <c r="AA365" i="1"/>
  <c r="AB365" i="1"/>
  <c r="AC365" i="1"/>
  <c r="AF365" i="1"/>
  <c r="AH365" i="1"/>
  <c r="F366" i="1"/>
  <c r="AD365" i="1"/>
  <c r="AE365" i="1"/>
  <c r="AG365" i="1"/>
  <c r="AI365" i="1"/>
  <c r="G366" i="1"/>
  <c r="H366" i="1"/>
  <c r="I366" i="1"/>
  <c r="J366" i="1"/>
  <c r="O366" i="1"/>
  <c r="P366" i="1"/>
  <c r="M366" i="1"/>
  <c r="Q366" i="1"/>
  <c r="N366" i="1"/>
  <c r="S366" i="1"/>
  <c r="U366" i="1"/>
  <c r="W366" i="1"/>
  <c r="X366" i="1"/>
  <c r="Y366" i="1"/>
  <c r="Z366" i="1"/>
  <c r="AA366" i="1"/>
  <c r="AB366" i="1"/>
  <c r="AC366" i="1"/>
  <c r="AF366" i="1"/>
  <c r="AH366" i="1"/>
  <c r="F367" i="1"/>
  <c r="AD366" i="1"/>
  <c r="AE366" i="1"/>
  <c r="AG366" i="1"/>
  <c r="AI366" i="1"/>
  <c r="G367" i="1"/>
  <c r="H367" i="1"/>
  <c r="I367" i="1"/>
  <c r="J367" i="1"/>
  <c r="O367" i="1"/>
  <c r="P367" i="1"/>
  <c r="M367" i="1"/>
  <c r="Q367" i="1"/>
  <c r="N367" i="1"/>
  <c r="S367" i="1"/>
  <c r="U367" i="1"/>
  <c r="W367" i="1"/>
  <c r="X367" i="1"/>
  <c r="Y367" i="1"/>
  <c r="Z367" i="1"/>
  <c r="AA367" i="1"/>
  <c r="AB367" i="1"/>
  <c r="AC367" i="1"/>
  <c r="AF367" i="1"/>
  <c r="AH367" i="1"/>
  <c r="F368" i="1"/>
  <c r="AD367" i="1"/>
  <c r="AE367" i="1"/>
  <c r="AG367" i="1"/>
  <c r="AI367" i="1"/>
  <c r="G368" i="1"/>
  <c r="H368" i="1"/>
  <c r="I368" i="1"/>
  <c r="J368" i="1"/>
  <c r="O368" i="1"/>
  <c r="P368" i="1"/>
  <c r="M368" i="1"/>
  <c r="Q368" i="1"/>
  <c r="N368" i="1"/>
  <c r="S368" i="1"/>
  <c r="U368" i="1"/>
  <c r="W368" i="1"/>
  <c r="X368" i="1"/>
  <c r="Y368" i="1"/>
  <c r="Z368" i="1"/>
  <c r="AA368" i="1"/>
  <c r="AB368" i="1"/>
  <c r="AC368" i="1"/>
  <c r="AF368" i="1"/>
  <c r="AH368" i="1"/>
  <c r="F369" i="1"/>
  <c r="AD368" i="1"/>
  <c r="AE368" i="1"/>
  <c r="AG368" i="1"/>
  <c r="AI368" i="1"/>
  <c r="G369" i="1"/>
  <c r="H369" i="1"/>
  <c r="I369" i="1"/>
  <c r="J369" i="1"/>
  <c r="O369" i="1"/>
  <c r="P369" i="1"/>
  <c r="M369" i="1"/>
  <c r="Q369" i="1"/>
  <c r="N369" i="1"/>
  <c r="S369" i="1"/>
  <c r="U369" i="1"/>
  <c r="W369" i="1"/>
  <c r="X369" i="1"/>
  <c r="Y369" i="1"/>
  <c r="Z369" i="1"/>
  <c r="AA369" i="1"/>
  <c r="AB369" i="1"/>
  <c r="AC369" i="1"/>
  <c r="AF369" i="1"/>
  <c r="AH369" i="1"/>
  <c r="F370" i="1"/>
  <c r="AD369" i="1"/>
  <c r="AE369" i="1"/>
  <c r="AG369" i="1"/>
  <c r="AI369" i="1"/>
  <c r="G370" i="1"/>
  <c r="H370" i="1"/>
  <c r="I370" i="1"/>
  <c r="J370" i="1"/>
  <c r="O370" i="1"/>
  <c r="P370" i="1"/>
  <c r="M370" i="1"/>
  <c r="Q370" i="1"/>
  <c r="N370" i="1"/>
  <c r="S370" i="1"/>
  <c r="U370" i="1"/>
  <c r="W370" i="1"/>
  <c r="X370" i="1"/>
  <c r="Y370" i="1"/>
  <c r="Z370" i="1"/>
  <c r="AA370" i="1"/>
  <c r="AB370" i="1"/>
  <c r="AC370" i="1"/>
  <c r="AF370" i="1"/>
  <c r="AH370" i="1"/>
  <c r="F371" i="1"/>
  <c r="AD370" i="1"/>
  <c r="AE370" i="1"/>
  <c r="AG370" i="1"/>
  <c r="AI370" i="1"/>
  <c r="G371" i="1"/>
  <c r="H371" i="1"/>
  <c r="I371" i="1"/>
  <c r="J371" i="1"/>
  <c r="O371" i="1"/>
  <c r="P371" i="1"/>
  <c r="M371" i="1"/>
  <c r="Q371" i="1"/>
  <c r="N371" i="1"/>
  <c r="S371" i="1"/>
  <c r="U371" i="1"/>
  <c r="W371" i="1"/>
  <c r="X371" i="1"/>
  <c r="Y371" i="1"/>
  <c r="Z371" i="1"/>
  <c r="AA371" i="1"/>
  <c r="AB371" i="1"/>
  <c r="AC371" i="1"/>
  <c r="AF371" i="1"/>
  <c r="AH371" i="1"/>
  <c r="F372" i="1"/>
  <c r="AD371" i="1"/>
  <c r="AE371" i="1"/>
  <c r="AG371" i="1"/>
  <c r="AI371" i="1"/>
  <c r="G372" i="1"/>
  <c r="H372" i="1"/>
  <c r="I372" i="1"/>
  <c r="J372" i="1"/>
  <c r="O372" i="1"/>
  <c r="P372" i="1"/>
  <c r="M372" i="1"/>
  <c r="Q372" i="1"/>
  <c r="N372" i="1"/>
  <c r="S372" i="1"/>
  <c r="U372" i="1"/>
  <c r="W372" i="1"/>
  <c r="X372" i="1"/>
  <c r="Y372" i="1"/>
  <c r="Z372" i="1"/>
  <c r="AA372" i="1"/>
  <c r="AB372" i="1"/>
  <c r="AC372" i="1"/>
  <c r="AF372" i="1"/>
  <c r="AH372" i="1"/>
  <c r="F373" i="1"/>
  <c r="AD372" i="1"/>
  <c r="AE372" i="1"/>
  <c r="AG372" i="1"/>
  <c r="AI372" i="1"/>
  <c r="G373" i="1"/>
  <c r="H373" i="1"/>
  <c r="I373" i="1"/>
  <c r="J373" i="1"/>
  <c r="O373" i="1"/>
  <c r="P373" i="1"/>
  <c r="M373" i="1"/>
  <c r="Q373" i="1"/>
  <c r="N373" i="1"/>
  <c r="S373" i="1"/>
  <c r="U373" i="1"/>
  <c r="W373" i="1"/>
  <c r="X373" i="1"/>
  <c r="Y373" i="1"/>
  <c r="Z373" i="1"/>
  <c r="AA373" i="1"/>
  <c r="AB373" i="1"/>
  <c r="AC373" i="1"/>
  <c r="AF373" i="1"/>
  <c r="AH373" i="1"/>
  <c r="F374" i="1"/>
  <c r="AD373" i="1"/>
  <c r="AE373" i="1"/>
  <c r="AG373" i="1"/>
  <c r="AI373" i="1"/>
  <c r="G374" i="1"/>
  <c r="H374" i="1"/>
  <c r="I374" i="1"/>
  <c r="J374" i="1"/>
  <c r="O374" i="1"/>
  <c r="P374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R374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T374" i="1"/>
  <c r="V374" i="1"/>
  <c r="W374" i="1"/>
  <c r="X374" i="1"/>
  <c r="Y374" i="1"/>
  <c r="Z374" i="1"/>
  <c r="AA374" i="1"/>
  <c r="AB374" i="1"/>
  <c r="AC374" i="1"/>
  <c r="AF374" i="1"/>
  <c r="AH374" i="1"/>
  <c r="F375" i="1"/>
  <c r="AD374" i="1"/>
  <c r="AE374" i="1"/>
  <c r="AG374" i="1"/>
  <c r="AI374" i="1"/>
  <c r="G375" i="1"/>
  <c r="H375" i="1"/>
  <c r="I375" i="1"/>
  <c r="J375" i="1"/>
  <c r="O375" i="1"/>
  <c r="P375" i="1"/>
  <c r="K375" i="1"/>
  <c r="R375" i="1"/>
  <c r="L375" i="1"/>
  <c r="T375" i="1"/>
  <c r="V375" i="1"/>
  <c r="W375" i="1"/>
  <c r="X375" i="1"/>
  <c r="Y375" i="1"/>
  <c r="Z375" i="1"/>
  <c r="AA375" i="1"/>
  <c r="AB375" i="1"/>
  <c r="AC375" i="1"/>
  <c r="AF375" i="1"/>
  <c r="AH375" i="1"/>
  <c r="F376" i="1"/>
  <c r="AD375" i="1"/>
  <c r="AE375" i="1"/>
  <c r="AG375" i="1"/>
  <c r="AI375" i="1"/>
  <c r="G376" i="1"/>
  <c r="H376" i="1"/>
  <c r="I376" i="1"/>
  <c r="J376" i="1"/>
  <c r="O376" i="1"/>
  <c r="P376" i="1"/>
  <c r="K376" i="1"/>
  <c r="R376" i="1"/>
  <c r="L376" i="1"/>
  <c r="T376" i="1"/>
  <c r="V376" i="1"/>
  <c r="W376" i="1"/>
  <c r="X376" i="1"/>
  <c r="Y376" i="1"/>
  <c r="Z376" i="1"/>
  <c r="AA376" i="1"/>
  <c r="AB376" i="1"/>
  <c r="AC376" i="1"/>
  <c r="AF376" i="1"/>
  <c r="AH376" i="1"/>
  <c r="F377" i="1"/>
  <c r="AD376" i="1"/>
  <c r="AE376" i="1"/>
  <c r="AG376" i="1"/>
  <c r="AI376" i="1"/>
  <c r="G377" i="1"/>
  <c r="H377" i="1"/>
  <c r="I377" i="1"/>
  <c r="J377" i="1"/>
  <c r="O377" i="1"/>
  <c r="P377" i="1"/>
  <c r="K377" i="1"/>
  <c r="R377" i="1"/>
  <c r="L377" i="1"/>
  <c r="T377" i="1"/>
  <c r="V377" i="1"/>
  <c r="W377" i="1"/>
  <c r="X377" i="1"/>
  <c r="Y377" i="1"/>
  <c r="Z377" i="1"/>
  <c r="AA377" i="1"/>
  <c r="AB377" i="1"/>
  <c r="AC377" i="1"/>
  <c r="AF377" i="1"/>
  <c r="AH377" i="1"/>
  <c r="F378" i="1"/>
  <c r="AD377" i="1"/>
  <c r="AE377" i="1"/>
  <c r="AG377" i="1"/>
  <c r="AI377" i="1"/>
  <c r="G378" i="1"/>
  <c r="H378" i="1"/>
  <c r="I378" i="1"/>
  <c r="J378" i="1"/>
  <c r="O378" i="1"/>
  <c r="P378" i="1"/>
  <c r="M374" i="1"/>
  <c r="M375" i="1"/>
  <c r="M376" i="1"/>
  <c r="M377" i="1"/>
  <c r="M378" i="1"/>
  <c r="Q378" i="1"/>
  <c r="N374" i="1"/>
  <c r="N375" i="1"/>
  <c r="N376" i="1"/>
  <c r="N377" i="1"/>
  <c r="N378" i="1"/>
  <c r="S378" i="1"/>
  <c r="U378" i="1"/>
  <c r="W378" i="1"/>
  <c r="X378" i="1"/>
  <c r="Y378" i="1"/>
  <c r="Z378" i="1"/>
  <c r="AA378" i="1"/>
  <c r="AB378" i="1"/>
  <c r="AC378" i="1"/>
  <c r="AF378" i="1"/>
  <c r="AH378" i="1"/>
  <c r="F379" i="1"/>
  <c r="AD378" i="1"/>
  <c r="AE378" i="1"/>
  <c r="AG378" i="1"/>
  <c r="AI378" i="1"/>
  <c r="G379" i="1"/>
  <c r="H379" i="1"/>
  <c r="I379" i="1"/>
  <c r="J379" i="1"/>
  <c r="O379" i="1"/>
  <c r="P379" i="1"/>
  <c r="M379" i="1"/>
  <c r="Q379" i="1"/>
  <c r="N379" i="1"/>
  <c r="S379" i="1"/>
  <c r="U379" i="1"/>
  <c r="W379" i="1"/>
  <c r="X379" i="1"/>
  <c r="Y379" i="1"/>
  <c r="Z379" i="1"/>
  <c r="AA379" i="1"/>
  <c r="AB379" i="1"/>
  <c r="AC379" i="1"/>
  <c r="AF379" i="1"/>
  <c r="AH379" i="1"/>
  <c r="F380" i="1"/>
  <c r="AD379" i="1"/>
  <c r="AE379" i="1"/>
  <c r="AG379" i="1"/>
  <c r="AI379" i="1"/>
  <c r="G380" i="1"/>
  <c r="H380" i="1"/>
  <c r="I380" i="1"/>
  <c r="J380" i="1"/>
  <c r="O380" i="1"/>
  <c r="P380" i="1"/>
  <c r="M380" i="1"/>
  <c r="Q380" i="1"/>
  <c r="N380" i="1"/>
  <c r="S380" i="1"/>
  <c r="U380" i="1"/>
  <c r="W380" i="1"/>
  <c r="X380" i="1"/>
  <c r="Y380" i="1"/>
  <c r="Z380" i="1"/>
  <c r="AA380" i="1"/>
  <c r="AB380" i="1"/>
  <c r="AC380" i="1"/>
  <c r="AF380" i="1"/>
  <c r="AH380" i="1"/>
  <c r="F381" i="1"/>
  <c r="AD380" i="1"/>
  <c r="AE380" i="1"/>
  <c r="AG380" i="1"/>
  <c r="AI380" i="1"/>
  <c r="G381" i="1"/>
  <c r="H381" i="1"/>
  <c r="I381" i="1"/>
  <c r="J381" i="1"/>
  <c r="O381" i="1"/>
  <c r="P381" i="1"/>
  <c r="M381" i="1"/>
  <c r="Q381" i="1"/>
  <c r="N381" i="1"/>
  <c r="S381" i="1"/>
  <c r="U381" i="1"/>
  <c r="W381" i="1"/>
  <c r="X381" i="1"/>
  <c r="Y381" i="1"/>
  <c r="Z381" i="1"/>
  <c r="AA381" i="1"/>
  <c r="AB381" i="1"/>
  <c r="AC381" i="1"/>
  <c r="AF381" i="1"/>
  <c r="AH381" i="1"/>
  <c r="F382" i="1"/>
  <c r="AD381" i="1"/>
  <c r="AE381" i="1"/>
  <c r="AG381" i="1"/>
  <c r="AI381" i="1"/>
  <c r="G382" i="1"/>
  <c r="H382" i="1"/>
  <c r="I382" i="1"/>
  <c r="J382" i="1"/>
  <c r="O382" i="1"/>
  <c r="P382" i="1"/>
  <c r="M382" i="1"/>
  <c r="Q382" i="1"/>
  <c r="N382" i="1"/>
  <c r="S382" i="1"/>
  <c r="U382" i="1"/>
  <c r="W382" i="1"/>
  <c r="X382" i="1"/>
  <c r="Y382" i="1"/>
  <c r="Z382" i="1"/>
  <c r="AA382" i="1"/>
  <c r="AB382" i="1"/>
  <c r="AC382" i="1"/>
  <c r="AF382" i="1"/>
  <c r="AH382" i="1"/>
  <c r="F383" i="1"/>
  <c r="AD382" i="1"/>
  <c r="AE382" i="1"/>
  <c r="AG382" i="1"/>
  <c r="AI382" i="1"/>
  <c r="G383" i="1"/>
  <c r="H383" i="1"/>
  <c r="I383" i="1"/>
  <c r="J383" i="1"/>
  <c r="O383" i="1"/>
  <c r="P383" i="1"/>
  <c r="K378" i="1"/>
  <c r="K379" i="1"/>
  <c r="K380" i="1"/>
  <c r="K381" i="1"/>
  <c r="K382" i="1"/>
  <c r="K383" i="1"/>
  <c r="R383" i="1"/>
  <c r="L378" i="1"/>
  <c r="L379" i="1"/>
  <c r="L380" i="1"/>
  <c r="L381" i="1"/>
  <c r="L382" i="1"/>
  <c r="L383" i="1"/>
  <c r="T383" i="1"/>
  <c r="V383" i="1"/>
  <c r="W383" i="1"/>
  <c r="X383" i="1"/>
  <c r="Y383" i="1"/>
  <c r="Z383" i="1"/>
  <c r="AA383" i="1"/>
  <c r="AB383" i="1"/>
  <c r="AC383" i="1"/>
  <c r="AF383" i="1"/>
  <c r="AH383" i="1"/>
  <c r="F384" i="1"/>
  <c r="AD383" i="1"/>
  <c r="AE383" i="1"/>
  <c r="AG383" i="1"/>
  <c r="AI383" i="1"/>
  <c r="G384" i="1"/>
  <c r="H384" i="1"/>
  <c r="I384" i="1"/>
  <c r="J384" i="1"/>
  <c r="O384" i="1"/>
  <c r="P384" i="1"/>
  <c r="K384" i="1"/>
  <c r="R384" i="1"/>
  <c r="L384" i="1"/>
  <c r="T384" i="1"/>
  <c r="V384" i="1"/>
  <c r="W384" i="1"/>
  <c r="X384" i="1"/>
  <c r="Y384" i="1"/>
  <c r="Z384" i="1"/>
  <c r="AA384" i="1"/>
  <c r="AB384" i="1"/>
  <c r="AC384" i="1"/>
  <c r="AF384" i="1"/>
  <c r="AH384" i="1"/>
  <c r="F385" i="1"/>
  <c r="AD384" i="1"/>
  <c r="AE384" i="1"/>
  <c r="AG384" i="1"/>
  <c r="AI384" i="1"/>
  <c r="G385" i="1"/>
  <c r="H385" i="1"/>
  <c r="I385" i="1"/>
  <c r="J385" i="1"/>
  <c r="O385" i="1"/>
  <c r="P385" i="1"/>
  <c r="M383" i="1"/>
  <c r="M384" i="1"/>
  <c r="M385" i="1"/>
  <c r="Q385" i="1"/>
  <c r="N383" i="1"/>
  <c r="N384" i="1"/>
  <c r="N385" i="1"/>
  <c r="S385" i="1"/>
  <c r="U385" i="1"/>
  <c r="W385" i="1"/>
  <c r="X385" i="1"/>
  <c r="Y385" i="1"/>
  <c r="Z385" i="1"/>
  <c r="AA385" i="1"/>
  <c r="AB385" i="1"/>
  <c r="AC385" i="1"/>
  <c r="AF385" i="1"/>
  <c r="AH385" i="1"/>
  <c r="F386" i="1"/>
  <c r="AD385" i="1"/>
  <c r="AE385" i="1"/>
  <c r="AG385" i="1"/>
  <c r="AI385" i="1"/>
  <c r="G386" i="1"/>
  <c r="H386" i="1"/>
  <c r="I386" i="1"/>
  <c r="J386" i="1"/>
  <c r="O386" i="1"/>
  <c r="P386" i="1"/>
  <c r="M386" i="1"/>
  <c r="Q386" i="1"/>
  <c r="N386" i="1"/>
  <c r="S386" i="1"/>
  <c r="U386" i="1"/>
  <c r="W386" i="1"/>
  <c r="X386" i="1"/>
  <c r="Y386" i="1"/>
  <c r="Z386" i="1"/>
  <c r="AA386" i="1"/>
  <c r="AB386" i="1"/>
  <c r="AC386" i="1"/>
  <c r="AF386" i="1"/>
  <c r="AH386" i="1"/>
  <c r="F387" i="1"/>
  <c r="AD386" i="1"/>
  <c r="AE386" i="1"/>
  <c r="AG386" i="1"/>
  <c r="AI386" i="1"/>
  <c r="G387" i="1"/>
  <c r="H387" i="1"/>
  <c r="I387" i="1"/>
  <c r="J387" i="1"/>
  <c r="O387" i="1"/>
  <c r="P387" i="1"/>
  <c r="M387" i="1"/>
  <c r="Q387" i="1"/>
  <c r="N387" i="1"/>
  <c r="S387" i="1"/>
  <c r="U387" i="1"/>
  <c r="W387" i="1"/>
  <c r="X387" i="1"/>
  <c r="Y387" i="1"/>
  <c r="Z387" i="1"/>
  <c r="AA387" i="1"/>
  <c r="AB387" i="1"/>
  <c r="AC387" i="1"/>
  <c r="AF387" i="1"/>
  <c r="AH387" i="1"/>
  <c r="F388" i="1"/>
  <c r="AD387" i="1"/>
  <c r="AE387" i="1"/>
  <c r="AG387" i="1"/>
  <c r="AI387" i="1"/>
  <c r="G388" i="1"/>
  <c r="H388" i="1"/>
  <c r="I388" i="1"/>
  <c r="J388" i="1"/>
  <c r="O388" i="1"/>
  <c r="P388" i="1"/>
  <c r="K385" i="1"/>
  <c r="K386" i="1"/>
  <c r="K387" i="1"/>
  <c r="K388" i="1"/>
  <c r="R388" i="1"/>
  <c r="L385" i="1"/>
  <c r="L386" i="1"/>
  <c r="L387" i="1"/>
  <c r="L388" i="1"/>
  <c r="T388" i="1"/>
  <c r="V388" i="1"/>
  <c r="W388" i="1"/>
  <c r="X388" i="1"/>
  <c r="Y388" i="1"/>
  <c r="Z388" i="1"/>
  <c r="AA388" i="1"/>
  <c r="AB388" i="1"/>
  <c r="AC388" i="1"/>
  <c r="AF388" i="1"/>
  <c r="AH388" i="1"/>
  <c r="F389" i="1"/>
  <c r="AD388" i="1"/>
  <c r="AE388" i="1"/>
  <c r="AG388" i="1"/>
  <c r="AI388" i="1"/>
  <c r="G389" i="1"/>
  <c r="H389" i="1"/>
  <c r="I389" i="1"/>
  <c r="J389" i="1"/>
  <c r="O389" i="1"/>
  <c r="P389" i="1"/>
  <c r="K389" i="1"/>
  <c r="R389" i="1"/>
  <c r="L389" i="1"/>
  <c r="T389" i="1"/>
  <c r="V389" i="1"/>
  <c r="W389" i="1"/>
  <c r="X389" i="1"/>
  <c r="Y389" i="1"/>
  <c r="Z389" i="1"/>
  <c r="AA389" i="1"/>
  <c r="AB389" i="1"/>
  <c r="AC389" i="1"/>
  <c r="AF389" i="1"/>
  <c r="AH389" i="1"/>
  <c r="F390" i="1"/>
  <c r="AD389" i="1"/>
  <c r="AE389" i="1"/>
  <c r="AG389" i="1"/>
  <c r="AI389" i="1"/>
  <c r="G390" i="1"/>
  <c r="H390" i="1"/>
  <c r="I390" i="1"/>
  <c r="J390" i="1"/>
  <c r="O390" i="1"/>
  <c r="P390" i="1"/>
  <c r="K390" i="1"/>
  <c r="R390" i="1"/>
  <c r="L390" i="1"/>
  <c r="T390" i="1"/>
  <c r="V390" i="1"/>
  <c r="W390" i="1"/>
  <c r="X390" i="1"/>
  <c r="Y390" i="1"/>
  <c r="Z390" i="1"/>
  <c r="AA390" i="1"/>
  <c r="AB390" i="1"/>
  <c r="AC390" i="1"/>
  <c r="AF390" i="1"/>
  <c r="AH390" i="1"/>
  <c r="F391" i="1"/>
  <c r="AD390" i="1"/>
  <c r="AE390" i="1"/>
  <c r="AG390" i="1"/>
  <c r="AI390" i="1"/>
  <c r="G391" i="1"/>
  <c r="H391" i="1"/>
  <c r="I391" i="1"/>
  <c r="J391" i="1"/>
  <c r="O391" i="1"/>
  <c r="P391" i="1"/>
  <c r="K391" i="1"/>
  <c r="R391" i="1"/>
  <c r="L391" i="1"/>
  <c r="T391" i="1"/>
  <c r="V391" i="1"/>
  <c r="W391" i="1"/>
  <c r="X391" i="1"/>
  <c r="Y391" i="1"/>
  <c r="Z391" i="1"/>
  <c r="AA391" i="1"/>
  <c r="AB391" i="1"/>
  <c r="AC391" i="1"/>
  <c r="AF391" i="1"/>
  <c r="AH391" i="1"/>
  <c r="F392" i="1"/>
  <c r="AD391" i="1"/>
  <c r="AE391" i="1"/>
  <c r="AG391" i="1"/>
  <c r="AI391" i="1"/>
  <c r="G392" i="1"/>
  <c r="H392" i="1"/>
  <c r="I392" i="1"/>
  <c r="J392" i="1"/>
  <c r="O392" i="1"/>
  <c r="P392" i="1"/>
  <c r="K392" i="1"/>
  <c r="R392" i="1"/>
  <c r="L392" i="1"/>
  <c r="T392" i="1"/>
  <c r="V392" i="1"/>
  <c r="W392" i="1"/>
  <c r="X392" i="1"/>
  <c r="Y392" i="1"/>
  <c r="Z392" i="1"/>
  <c r="AA392" i="1"/>
  <c r="AB392" i="1"/>
  <c r="AC392" i="1"/>
  <c r="AF392" i="1"/>
  <c r="AH392" i="1"/>
  <c r="F393" i="1"/>
  <c r="AD392" i="1"/>
  <c r="AE392" i="1"/>
  <c r="AG392" i="1"/>
  <c r="AI392" i="1"/>
  <c r="G393" i="1"/>
  <c r="H393" i="1"/>
  <c r="I393" i="1"/>
  <c r="J393" i="1"/>
  <c r="O393" i="1"/>
  <c r="P393" i="1"/>
  <c r="K393" i="1"/>
  <c r="R393" i="1"/>
  <c r="L393" i="1"/>
  <c r="T393" i="1"/>
  <c r="V393" i="1"/>
  <c r="W393" i="1"/>
  <c r="X393" i="1"/>
  <c r="Y393" i="1"/>
  <c r="Z393" i="1"/>
  <c r="AA393" i="1"/>
  <c r="AB393" i="1"/>
  <c r="AC393" i="1"/>
  <c r="AF393" i="1"/>
  <c r="AH393" i="1"/>
  <c r="F394" i="1"/>
  <c r="AD393" i="1"/>
  <c r="AE393" i="1"/>
  <c r="AG393" i="1"/>
  <c r="AI393" i="1"/>
  <c r="G394" i="1"/>
  <c r="H394" i="1"/>
  <c r="I394" i="1"/>
  <c r="J394" i="1"/>
  <c r="O394" i="1"/>
  <c r="P394" i="1"/>
  <c r="K394" i="1"/>
  <c r="R394" i="1"/>
  <c r="L394" i="1"/>
  <c r="T394" i="1"/>
  <c r="V394" i="1"/>
  <c r="W394" i="1"/>
  <c r="X394" i="1"/>
  <c r="Y394" i="1"/>
  <c r="Z394" i="1"/>
  <c r="AA394" i="1"/>
  <c r="AB394" i="1"/>
  <c r="AC394" i="1"/>
  <c r="AF394" i="1"/>
  <c r="AH394" i="1"/>
  <c r="F395" i="1"/>
  <c r="AD394" i="1"/>
  <c r="AE394" i="1"/>
  <c r="AG394" i="1"/>
  <c r="AI394" i="1"/>
  <c r="G395" i="1"/>
  <c r="H395" i="1"/>
  <c r="I395" i="1"/>
  <c r="J395" i="1"/>
  <c r="O395" i="1"/>
  <c r="P395" i="1"/>
  <c r="K395" i="1"/>
  <c r="R395" i="1"/>
  <c r="L395" i="1"/>
  <c r="T395" i="1"/>
  <c r="V395" i="1"/>
  <c r="W395" i="1"/>
  <c r="X395" i="1"/>
  <c r="Y395" i="1"/>
  <c r="Z395" i="1"/>
  <c r="AA395" i="1"/>
  <c r="AB395" i="1"/>
  <c r="AC395" i="1"/>
  <c r="AF395" i="1"/>
  <c r="AH395" i="1"/>
  <c r="F396" i="1"/>
  <c r="AD395" i="1"/>
  <c r="AE395" i="1"/>
  <c r="AG395" i="1"/>
  <c r="AI395" i="1"/>
  <c r="G396" i="1"/>
  <c r="H396" i="1"/>
  <c r="I396" i="1"/>
  <c r="J396" i="1"/>
  <c r="O396" i="1"/>
  <c r="P396" i="1"/>
  <c r="K396" i="1"/>
  <c r="R396" i="1"/>
  <c r="L396" i="1"/>
  <c r="T396" i="1"/>
  <c r="V396" i="1"/>
  <c r="W396" i="1"/>
  <c r="X396" i="1"/>
  <c r="Y396" i="1"/>
  <c r="Z396" i="1"/>
  <c r="AA396" i="1"/>
  <c r="AB396" i="1"/>
  <c r="AC396" i="1"/>
  <c r="AF396" i="1"/>
  <c r="AH396" i="1"/>
  <c r="F397" i="1"/>
  <c r="AD396" i="1"/>
  <c r="AE396" i="1"/>
  <c r="AG396" i="1"/>
  <c r="AI396" i="1"/>
  <c r="G397" i="1"/>
  <c r="H397" i="1"/>
  <c r="I397" i="1"/>
  <c r="J397" i="1"/>
  <c r="O397" i="1"/>
  <c r="P397" i="1"/>
  <c r="K397" i="1"/>
  <c r="R397" i="1"/>
  <c r="L397" i="1"/>
  <c r="T397" i="1"/>
  <c r="V397" i="1"/>
  <c r="W397" i="1"/>
  <c r="X397" i="1"/>
  <c r="Y397" i="1"/>
  <c r="Z397" i="1"/>
  <c r="AA397" i="1"/>
  <c r="AB397" i="1"/>
  <c r="AC397" i="1"/>
  <c r="AF397" i="1"/>
  <c r="AH397" i="1"/>
  <c r="F398" i="1"/>
  <c r="AD397" i="1"/>
  <c r="AE397" i="1"/>
  <c r="AG397" i="1"/>
  <c r="AI397" i="1"/>
  <c r="G398" i="1"/>
  <c r="H398" i="1"/>
  <c r="I398" i="1"/>
  <c r="J398" i="1"/>
  <c r="O398" i="1"/>
  <c r="P398" i="1"/>
  <c r="K398" i="1"/>
  <c r="R398" i="1"/>
  <c r="L398" i="1"/>
  <c r="T398" i="1"/>
  <c r="V398" i="1"/>
  <c r="W398" i="1"/>
  <c r="X398" i="1"/>
  <c r="Y398" i="1"/>
  <c r="Z398" i="1"/>
  <c r="AA398" i="1"/>
  <c r="AB398" i="1"/>
  <c r="AC398" i="1"/>
  <c r="AF398" i="1"/>
  <c r="AH398" i="1"/>
  <c r="F399" i="1"/>
  <c r="AD398" i="1"/>
  <c r="AE398" i="1"/>
  <c r="AG398" i="1"/>
  <c r="AI398" i="1"/>
  <c r="G399" i="1"/>
  <c r="H399" i="1"/>
  <c r="I399" i="1"/>
  <c r="J399" i="1"/>
  <c r="O399" i="1"/>
  <c r="P399" i="1"/>
  <c r="K399" i="1"/>
  <c r="R399" i="1"/>
  <c r="L399" i="1"/>
  <c r="T399" i="1"/>
  <c r="V399" i="1"/>
  <c r="W399" i="1"/>
  <c r="X399" i="1"/>
  <c r="Y399" i="1"/>
  <c r="Z399" i="1"/>
  <c r="AA399" i="1"/>
  <c r="AB399" i="1"/>
  <c r="AC399" i="1"/>
  <c r="AF399" i="1"/>
  <c r="AH399" i="1"/>
  <c r="F400" i="1"/>
  <c r="AD399" i="1"/>
  <c r="AE399" i="1"/>
  <c r="AG399" i="1"/>
  <c r="AI399" i="1"/>
  <c r="G400" i="1"/>
  <c r="H400" i="1"/>
  <c r="I400" i="1"/>
  <c r="J400" i="1"/>
  <c r="O400" i="1"/>
  <c r="P400" i="1"/>
  <c r="K400" i="1"/>
  <c r="R400" i="1"/>
  <c r="L400" i="1"/>
  <c r="T400" i="1"/>
  <c r="V400" i="1"/>
  <c r="W400" i="1"/>
  <c r="X400" i="1"/>
  <c r="Y400" i="1"/>
  <c r="Z400" i="1"/>
  <c r="AA400" i="1"/>
  <c r="AB400" i="1"/>
  <c r="AC400" i="1"/>
  <c r="AF400" i="1"/>
  <c r="AH400" i="1"/>
  <c r="F401" i="1"/>
  <c r="AD400" i="1"/>
  <c r="AE400" i="1"/>
  <c r="AG400" i="1"/>
  <c r="AI400" i="1"/>
  <c r="G401" i="1"/>
  <c r="H401" i="1"/>
  <c r="I401" i="1"/>
  <c r="J401" i="1"/>
  <c r="O401" i="1"/>
  <c r="P401" i="1"/>
  <c r="K401" i="1"/>
  <c r="R401" i="1"/>
  <c r="L401" i="1"/>
  <c r="T401" i="1"/>
  <c r="V401" i="1"/>
  <c r="W401" i="1"/>
  <c r="X401" i="1"/>
  <c r="Y401" i="1"/>
  <c r="Z401" i="1"/>
  <c r="AA401" i="1"/>
  <c r="AB401" i="1"/>
  <c r="AC401" i="1"/>
  <c r="AF401" i="1"/>
  <c r="AH401" i="1"/>
  <c r="F402" i="1"/>
  <c r="AD401" i="1"/>
  <c r="AE401" i="1"/>
  <c r="AG401" i="1"/>
  <c r="AI401" i="1"/>
  <c r="G402" i="1"/>
  <c r="H402" i="1"/>
  <c r="I402" i="1"/>
  <c r="J402" i="1"/>
  <c r="O402" i="1"/>
  <c r="P402" i="1"/>
  <c r="K402" i="1"/>
  <c r="R402" i="1"/>
  <c r="L402" i="1"/>
  <c r="T402" i="1"/>
  <c r="V402" i="1"/>
  <c r="W402" i="1"/>
  <c r="X402" i="1"/>
  <c r="Y402" i="1"/>
  <c r="Z402" i="1"/>
  <c r="AA402" i="1"/>
  <c r="AB402" i="1"/>
  <c r="AC402" i="1"/>
  <c r="AF402" i="1"/>
  <c r="AH402" i="1"/>
  <c r="F403" i="1"/>
  <c r="AD402" i="1"/>
  <c r="AE402" i="1"/>
  <c r="AG402" i="1"/>
  <c r="AI402" i="1"/>
  <c r="G403" i="1"/>
  <c r="H403" i="1"/>
  <c r="I403" i="1"/>
  <c r="J403" i="1"/>
  <c r="O403" i="1"/>
  <c r="P403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Q403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S403" i="1"/>
  <c r="U403" i="1"/>
  <c r="W403" i="1"/>
  <c r="X403" i="1"/>
  <c r="Y403" i="1"/>
  <c r="Z403" i="1"/>
  <c r="AA403" i="1"/>
  <c r="AB403" i="1"/>
  <c r="AC403" i="1"/>
  <c r="AF403" i="1"/>
  <c r="AH403" i="1"/>
  <c r="F404" i="1"/>
  <c r="AD403" i="1"/>
  <c r="AE403" i="1"/>
  <c r="AG403" i="1"/>
  <c r="AI403" i="1"/>
  <c r="G404" i="1"/>
  <c r="H404" i="1"/>
  <c r="I404" i="1"/>
  <c r="J404" i="1"/>
  <c r="O404" i="1"/>
  <c r="P404" i="1"/>
  <c r="M404" i="1"/>
  <c r="Q404" i="1"/>
  <c r="N404" i="1"/>
  <c r="S404" i="1"/>
  <c r="U404" i="1"/>
  <c r="W404" i="1"/>
  <c r="X404" i="1"/>
  <c r="Y404" i="1"/>
  <c r="Z404" i="1"/>
  <c r="AA404" i="1"/>
  <c r="AB404" i="1"/>
  <c r="AC404" i="1"/>
  <c r="AF404" i="1"/>
  <c r="AH404" i="1"/>
  <c r="F405" i="1"/>
  <c r="AD404" i="1"/>
  <c r="AE404" i="1"/>
  <c r="AG404" i="1"/>
  <c r="AI404" i="1"/>
  <c r="G405" i="1"/>
  <c r="H405" i="1"/>
  <c r="I405" i="1"/>
  <c r="J405" i="1"/>
  <c r="O405" i="1"/>
  <c r="P405" i="1"/>
  <c r="M405" i="1"/>
  <c r="Q405" i="1"/>
  <c r="N405" i="1"/>
  <c r="S405" i="1"/>
  <c r="U405" i="1"/>
  <c r="W405" i="1"/>
  <c r="X405" i="1"/>
  <c r="Y405" i="1"/>
  <c r="Z405" i="1"/>
  <c r="AA405" i="1"/>
  <c r="AB405" i="1"/>
  <c r="AC405" i="1"/>
  <c r="AF405" i="1"/>
  <c r="AH405" i="1"/>
  <c r="F406" i="1"/>
  <c r="AD405" i="1"/>
  <c r="AE405" i="1"/>
  <c r="AG405" i="1"/>
  <c r="AI405" i="1"/>
  <c r="G406" i="1"/>
  <c r="H406" i="1"/>
  <c r="I406" i="1"/>
  <c r="J406" i="1"/>
  <c r="O406" i="1"/>
  <c r="P406" i="1"/>
  <c r="M406" i="1"/>
  <c r="Q406" i="1"/>
  <c r="N406" i="1"/>
  <c r="S406" i="1"/>
  <c r="U406" i="1"/>
  <c r="W406" i="1"/>
  <c r="X406" i="1"/>
  <c r="Y406" i="1"/>
  <c r="Z406" i="1"/>
  <c r="AA406" i="1"/>
  <c r="AB406" i="1"/>
  <c r="AC406" i="1"/>
  <c r="AF406" i="1"/>
  <c r="AH406" i="1"/>
  <c r="F407" i="1"/>
  <c r="AD406" i="1"/>
  <c r="AE406" i="1"/>
  <c r="AG406" i="1"/>
  <c r="AI406" i="1"/>
  <c r="G407" i="1"/>
  <c r="H407" i="1"/>
  <c r="I407" i="1"/>
  <c r="J407" i="1"/>
  <c r="O407" i="1"/>
  <c r="P407" i="1"/>
  <c r="K403" i="1"/>
  <c r="K404" i="1"/>
  <c r="K405" i="1"/>
  <c r="K406" i="1"/>
  <c r="K407" i="1"/>
  <c r="R407" i="1"/>
  <c r="L403" i="1"/>
  <c r="L404" i="1"/>
  <c r="L405" i="1"/>
  <c r="L406" i="1"/>
  <c r="L407" i="1"/>
  <c r="T407" i="1"/>
  <c r="V407" i="1"/>
  <c r="W407" i="1"/>
  <c r="X407" i="1"/>
  <c r="Y407" i="1"/>
  <c r="Z407" i="1"/>
  <c r="AA407" i="1"/>
  <c r="AB407" i="1"/>
  <c r="AC407" i="1"/>
  <c r="AF407" i="1"/>
  <c r="AH407" i="1"/>
  <c r="F408" i="1"/>
  <c r="AD407" i="1"/>
  <c r="AE407" i="1"/>
  <c r="AG407" i="1"/>
  <c r="AI407" i="1"/>
  <c r="G408" i="1"/>
  <c r="H408" i="1"/>
  <c r="I408" i="1"/>
  <c r="J408" i="1"/>
  <c r="O408" i="1"/>
  <c r="P408" i="1"/>
  <c r="K408" i="1"/>
  <c r="R408" i="1"/>
  <c r="L408" i="1"/>
  <c r="T408" i="1"/>
  <c r="V408" i="1"/>
  <c r="W408" i="1"/>
  <c r="X408" i="1"/>
  <c r="Y408" i="1"/>
  <c r="Z408" i="1"/>
  <c r="AA408" i="1"/>
  <c r="AB408" i="1"/>
  <c r="AC408" i="1"/>
  <c r="AF408" i="1"/>
  <c r="AH408" i="1"/>
  <c r="F409" i="1"/>
  <c r="AD408" i="1"/>
  <c r="AE408" i="1"/>
  <c r="AG408" i="1"/>
  <c r="AI408" i="1"/>
  <c r="G409" i="1"/>
  <c r="H409" i="1"/>
  <c r="I409" i="1"/>
  <c r="J409" i="1"/>
  <c r="O409" i="1"/>
  <c r="P409" i="1"/>
  <c r="K409" i="1"/>
  <c r="R409" i="1"/>
  <c r="L409" i="1"/>
  <c r="T409" i="1"/>
  <c r="V409" i="1"/>
  <c r="W409" i="1"/>
  <c r="X409" i="1"/>
  <c r="Y409" i="1"/>
  <c r="Z409" i="1"/>
  <c r="AA409" i="1"/>
  <c r="AB409" i="1"/>
  <c r="AC409" i="1"/>
  <c r="AF409" i="1"/>
  <c r="AH409" i="1"/>
  <c r="F410" i="1"/>
  <c r="AD409" i="1"/>
  <c r="AE409" i="1"/>
  <c r="AG409" i="1"/>
  <c r="AI409" i="1"/>
  <c r="G410" i="1"/>
  <c r="H410" i="1"/>
  <c r="I410" i="1"/>
  <c r="J410" i="1"/>
  <c r="O410" i="1"/>
  <c r="P410" i="1"/>
  <c r="K410" i="1"/>
  <c r="R410" i="1"/>
  <c r="L410" i="1"/>
  <c r="T410" i="1"/>
  <c r="V410" i="1"/>
  <c r="W410" i="1"/>
  <c r="X410" i="1"/>
  <c r="Y410" i="1"/>
  <c r="Z410" i="1"/>
  <c r="AA410" i="1"/>
  <c r="AB410" i="1"/>
  <c r="AC410" i="1"/>
  <c r="AF410" i="1"/>
  <c r="AH410" i="1"/>
  <c r="F411" i="1"/>
  <c r="AD410" i="1"/>
  <c r="AE410" i="1"/>
  <c r="AG410" i="1"/>
  <c r="AI410" i="1"/>
  <c r="G411" i="1"/>
  <c r="H411" i="1"/>
  <c r="I411" i="1"/>
  <c r="J411" i="1"/>
  <c r="O411" i="1"/>
  <c r="P411" i="1"/>
  <c r="M407" i="1"/>
  <c r="M408" i="1"/>
  <c r="M409" i="1"/>
  <c r="M410" i="1"/>
  <c r="M411" i="1"/>
  <c r="Q411" i="1"/>
  <c r="N407" i="1"/>
  <c r="N408" i="1"/>
  <c r="N409" i="1"/>
  <c r="N410" i="1"/>
  <c r="N411" i="1"/>
  <c r="S411" i="1"/>
  <c r="U411" i="1"/>
  <c r="W411" i="1"/>
  <c r="X411" i="1"/>
  <c r="Y411" i="1"/>
  <c r="Z411" i="1"/>
  <c r="AA411" i="1"/>
  <c r="AB411" i="1"/>
  <c r="AC411" i="1"/>
  <c r="AF411" i="1"/>
  <c r="AH411" i="1"/>
  <c r="F412" i="1"/>
  <c r="AD411" i="1"/>
  <c r="AE411" i="1"/>
  <c r="AG411" i="1"/>
  <c r="AI411" i="1"/>
  <c r="G412" i="1"/>
  <c r="H412" i="1"/>
  <c r="I412" i="1"/>
  <c r="J412" i="1"/>
  <c r="O412" i="1"/>
  <c r="P412" i="1"/>
  <c r="M412" i="1"/>
  <c r="Q412" i="1"/>
  <c r="N412" i="1"/>
  <c r="S412" i="1"/>
  <c r="U412" i="1"/>
  <c r="W412" i="1"/>
  <c r="X412" i="1"/>
  <c r="Y412" i="1"/>
  <c r="Z412" i="1"/>
  <c r="AA412" i="1"/>
  <c r="AB412" i="1"/>
  <c r="AC412" i="1"/>
  <c r="AF412" i="1"/>
  <c r="AH412" i="1"/>
  <c r="F413" i="1"/>
  <c r="AD412" i="1"/>
  <c r="AE412" i="1"/>
  <c r="AG412" i="1"/>
  <c r="AI412" i="1"/>
  <c r="G413" i="1"/>
  <c r="H413" i="1"/>
  <c r="I413" i="1"/>
  <c r="J413" i="1"/>
  <c r="O413" i="1"/>
  <c r="P413" i="1"/>
  <c r="M413" i="1"/>
  <c r="Q413" i="1"/>
  <c r="N413" i="1"/>
  <c r="S413" i="1"/>
  <c r="U413" i="1"/>
  <c r="W413" i="1"/>
  <c r="X413" i="1"/>
  <c r="Y413" i="1"/>
  <c r="Z413" i="1"/>
  <c r="AA413" i="1"/>
  <c r="AB413" i="1"/>
  <c r="AC413" i="1"/>
  <c r="AF413" i="1"/>
  <c r="AH413" i="1"/>
  <c r="F414" i="1"/>
  <c r="AD413" i="1"/>
  <c r="AE413" i="1"/>
  <c r="AG413" i="1"/>
  <c r="AI413" i="1"/>
  <c r="G414" i="1"/>
  <c r="H414" i="1"/>
  <c r="I414" i="1"/>
  <c r="J414" i="1"/>
  <c r="O414" i="1"/>
  <c r="P414" i="1"/>
  <c r="K411" i="1"/>
  <c r="K412" i="1"/>
  <c r="K413" i="1"/>
  <c r="K414" i="1"/>
  <c r="R414" i="1"/>
  <c r="L411" i="1"/>
  <c r="L412" i="1"/>
  <c r="L413" i="1"/>
  <c r="L414" i="1"/>
  <c r="T414" i="1"/>
  <c r="V414" i="1"/>
  <c r="W414" i="1"/>
  <c r="X414" i="1"/>
  <c r="Y414" i="1"/>
  <c r="Z414" i="1"/>
  <c r="AA414" i="1"/>
  <c r="AB414" i="1"/>
  <c r="AC414" i="1"/>
  <c r="AF414" i="1"/>
  <c r="AH414" i="1"/>
  <c r="F415" i="1"/>
  <c r="AD414" i="1"/>
  <c r="AE414" i="1"/>
  <c r="AG414" i="1"/>
  <c r="AI414" i="1"/>
  <c r="G415" i="1"/>
  <c r="H415" i="1"/>
  <c r="I415" i="1"/>
  <c r="J415" i="1"/>
  <c r="O415" i="1"/>
  <c r="P415" i="1"/>
  <c r="K415" i="1"/>
  <c r="R415" i="1"/>
  <c r="L415" i="1"/>
  <c r="T415" i="1"/>
  <c r="V415" i="1"/>
  <c r="W415" i="1"/>
  <c r="X415" i="1"/>
  <c r="Y415" i="1"/>
  <c r="Z415" i="1"/>
  <c r="AA415" i="1"/>
  <c r="AB415" i="1"/>
  <c r="AC415" i="1"/>
  <c r="AF415" i="1"/>
  <c r="AH415" i="1"/>
  <c r="F416" i="1"/>
  <c r="AD415" i="1"/>
  <c r="AE415" i="1"/>
  <c r="AG415" i="1"/>
  <c r="AI415" i="1"/>
  <c r="G416" i="1"/>
  <c r="H416" i="1"/>
  <c r="I416" i="1"/>
  <c r="J416" i="1"/>
  <c r="O416" i="1"/>
  <c r="P416" i="1"/>
  <c r="K416" i="1"/>
  <c r="R416" i="1"/>
  <c r="L416" i="1"/>
  <c r="T416" i="1"/>
  <c r="V416" i="1"/>
  <c r="W416" i="1"/>
  <c r="X416" i="1"/>
  <c r="Y416" i="1"/>
  <c r="Z416" i="1"/>
  <c r="AA416" i="1"/>
  <c r="AB416" i="1"/>
  <c r="AC416" i="1"/>
  <c r="AF416" i="1"/>
  <c r="AH416" i="1"/>
  <c r="F417" i="1"/>
  <c r="AD416" i="1"/>
  <c r="AE416" i="1"/>
  <c r="AG416" i="1"/>
  <c r="AI416" i="1"/>
  <c r="G417" i="1"/>
  <c r="H417" i="1"/>
  <c r="I417" i="1"/>
  <c r="J417" i="1"/>
  <c r="O417" i="1"/>
  <c r="P417" i="1"/>
  <c r="K417" i="1"/>
  <c r="R417" i="1"/>
  <c r="L417" i="1"/>
  <c r="T417" i="1"/>
  <c r="V417" i="1"/>
  <c r="W417" i="1"/>
  <c r="X417" i="1"/>
  <c r="Y417" i="1"/>
  <c r="Z417" i="1"/>
  <c r="AA417" i="1"/>
  <c r="AB417" i="1"/>
  <c r="AC417" i="1"/>
  <c r="AF417" i="1"/>
  <c r="AH417" i="1"/>
  <c r="F418" i="1"/>
  <c r="AD417" i="1"/>
  <c r="AE417" i="1"/>
  <c r="AG417" i="1"/>
  <c r="AI417" i="1"/>
  <c r="G418" i="1"/>
  <c r="H418" i="1"/>
  <c r="I418" i="1"/>
  <c r="J418" i="1"/>
  <c r="O418" i="1"/>
  <c r="P418" i="1"/>
  <c r="M414" i="1"/>
  <c r="M415" i="1"/>
  <c r="M416" i="1"/>
  <c r="M417" i="1"/>
  <c r="M418" i="1"/>
  <c r="Q418" i="1"/>
  <c r="N414" i="1"/>
  <c r="N415" i="1"/>
  <c r="N416" i="1"/>
  <c r="N417" i="1"/>
  <c r="N418" i="1"/>
  <c r="S418" i="1"/>
  <c r="U418" i="1"/>
  <c r="W418" i="1"/>
  <c r="X418" i="1"/>
  <c r="Y418" i="1"/>
  <c r="Z418" i="1"/>
  <c r="AA418" i="1"/>
  <c r="AB418" i="1"/>
  <c r="AC418" i="1"/>
  <c r="AF418" i="1"/>
  <c r="AH418" i="1"/>
  <c r="F419" i="1"/>
  <c r="AD418" i="1"/>
  <c r="AE418" i="1"/>
  <c r="AG418" i="1"/>
  <c r="AI418" i="1"/>
  <c r="G419" i="1"/>
  <c r="H419" i="1"/>
  <c r="I419" i="1"/>
  <c r="J419" i="1"/>
  <c r="O419" i="1"/>
  <c r="P419" i="1"/>
  <c r="M419" i="1"/>
  <c r="Q419" i="1"/>
  <c r="N419" i="1"/>
  <c r="S419" i="1"/>
  <c r="U419" i="1"/>
  <c r="W419" i="1"/>
  <c r="X419" i="1"/>
  <c r="Y419" i="1"/>
  <c r="Z419" i="1"/>
  <c r="AA419" i="1"/>
  <c r="AB419" i="1"/>
  <c r="AC419" i="1"/>
  <c r="AF419" i="1"/>
  <c r="AH419" i="1"/>
  <c r="F420" i="1"/>
  <c r="AD419" i="1"/>
  <c r="AE419" i="1"/>
  <c r="AG419" i="1"/>
  <c r="AI419" i="1"/>
  <c r="G420" i="1"/>
  <c r="H420" i="1"/>
  <c r="I420" i="1"/>
  <c r="J420" i="1"/>
  <c r="O420" i="1"/>
  <c r="P420" i="1"/>
  <c r="M420" i="1"/>
  <c r="Q420" i="1"/>
  <c r="N420" i="1"/>
  <c r="S420" i="1"/>
  <c r="U420" i="1"/>
  <c r="W420" i="1"/>
  <c r="X420" i="1"/>
  <c r="Y420" i="1"/>
  <c r="Z420" i="1"/>
  <c r="AA420" i="1"/>
  <c r="AB420" i="1"/>
  <c r="AC420" i="1"/>
  <c r="AF420" i="1"/>
  <c r="AH420" i="1"/>
  <c r="F421" i="1"/>
  <c r="AD420" i="1"/>
  <c r="AE420" i="1"/>
  <c r="AG420" i="1"/>
  <c r="AI420" i="1"/>
  <c r="G421" i="1"/>
  <c r="H421" i="1"/>
  <c r="I421" i="1"/>
  <c r="J421" i="1"/>
  <c r="O421" i="1"/>
  <c r="P421" i="1"/>
  <c r="M421" i="1"/>
  <c r="Q421" i="1"/>
  <c r="N421" i="1"/>
  <c r="S421" i="1"/>
  <c r="U421" i="1"/>
  <c r="W421" i="1"/>
  <c r="X421" i="1"/>
  <c r="Y421" i="1"/>
  <c r="Z421" i="1"/>
  <c r="AA421" i="1"/>
  <c r="AB421" i="1"/>
  <c r="AC421" i="1"/>
  <c r="AF421" i="1"/>
  <c r="AH421" i="1"/>
  <c r="F422" i="1"/>
  <c r="AD421" i="1"/>
  <c r="AE421" i="1"/>
  <c r="AG421" i="1"/>
  <c r="AI421" i="1"/>
  <c r="G422" i="1"/>
  <c r="H422" i="1"/>
  <c r="I422" i="1"/>
  <c r="J422" i="1"/>
  <c r="O422" i="1"/>
  <c r="P422" i="1"/>
  <c r="K418" i="1"/>
  <c r="K419" i="1"/>
  <c r="K420" i="1"/>
  <c r="K421" i="1"/>
  <c r="K422" i="1"/>
  <c r="R422" i="1"/>
  <c r="L418" i="1"/>
  <c r="L419" i="1"/>
  <c r="L420" i="1"/>
  <c r="L421" i="1"/>
  <c r="L422" i="1"/>
  <c r="T422" i="1"/>
  <c r="V422" i="1"/>
  <c r="W422" i="1"/>
  <c r="X422" i="1"/>
  <c r="Y422" i="1"/>
  <c r="Z422" i="1"/>
  <c r="AA422" i="1"/>
  <c r="AB422" i="1"/>
  <c r="AC422" i="1"/>
  <c r="AF422" i="1"/>
  <c r="AH422" i="1"/>
  <c r="F423" i="1"/>
  <c r="AD422" i="1"/>
  <c r="AE422" i="1"/>
  <c r="AG422" i="1"/>
  <c r="AI422" i="1"/>
  <c r="G423" i="1"/>
  <c r="H423" i="1"/>
  <c r="I423" i="1"/>
  <c r="J423" i="1"/>
  <c r="O423" i="1"/>
  <c r="P423" i="1"/>
  <c r="K423" i="1"/>
  <c r="R423" i="1"/>
  <c r="L423" i="1"/>
  <c r="T423" i="1"/>
  <c r="V423" i="1"/>
  <c r="W423" i="1"/>
  <c r="X423" i="1"/>
  <c r="Y423" i="1"/>
  <c r="Z423" i="1"/>
  <c r="AA423" i="1"/>
  <c r="AB423" i="1"/>
  <c r="AC423" i="1"/>
  <c r="AF423" i="1"/>
  <c r="AH423" i="1"/>
  <c r="F424" i="1"/>
  <c r="AD423" i="1"/>
  <c r="AE423" i="1"/>
  <c r="AG423" i="1"/>
  <c r="AI423" i="1"/>
  <c r="G424" i="1"/>
  <c r="H424" i="1"/>
  <c r="I424" i="1"/>
  <c r="J424" i="1"/>
  <c r="O424" i="1"/>
  <c r="P424" i="1"/>
  <c r="M422" i="1"/>
  <c r="M423" i="1"/>
  <c r="M424" i="1"/>
  <c r="Q424" i="1"/>
  <c r="N422" i="1"/>
  <c r="N423" i="1"/>
  <c r="N424" i="1"/>
  <c r="S424" i="1"/>
  <c r="U424" i="1"/>
  <c r="W424" i="1"/>
  <c r="X424" i="1"/>
  <c r="Y424" i="1"/>
  <c r="Z424" i="1"/>
  <c r="AA424" i="1"/>
  <c r="AB424" i="1"/>
  <c r="AC424" i="1"/>
  <c r="AF424" i="1"/>
  <c r="AH424" i="1"/>
  <c r="F425" i="1"/>
  <c r="AD424" i="1"/>
  <c r="AE424" i="1"/>
  <c r="AG424" i="1"/>
  <c r="AI424" i="1"/>
  <c r="G425" i="1"/>
  <c r="H425" i="1"/>
  <c r="I425" i="1"/>
  <c r="J425" i="1"/>
  <c r="O425" i="1"/>
  <c r="P425" i="1"/>
  <c r="M425" i="1"/>
  <c r="Q425" i="1"/>
  <c r="N425" i="1"/>
  <c r="S425" i="1"/>
  <c r="U425" i="1"/>
  <c r="W425" i="1"/>
  <c r="X425" i="1"/>
  <c r="Y425" i="1"/>
  <c r="Z425" i="1"/>
  <c r="AA425" i="1"/>
  <c r="AB425" i="1"/>
  <c r="AC425" i="1"/>
  <c r="AF425" i="1"/>
  <c r="AH425" i="1"/>
  <c r="F426" i="1"/>
  <c r="AD425" i="1"/>
  <c r="AE425" i="1"/>
  <c r="AG425" i="1"/>
  <c r="AI425" i="1"/>
  <c r="G426" i="1"/>
  <c r="H426" i="1"/>
  <c r="I426" i="1"/>
  <c r="J426" i="1"/>
  <c r="O426" i="1"/>
  <c r="P426" i="1"/>
  <c r="M426" i="1"/>
  <c r="Q426" i="1"/>
  <c r="N426" i="1"/>
  <c r="S426" i="1"/>
  <c r="U426" i="1"/>
  <c r="W426" i="1"/>
  <c r="X426" i="1"/>
  <c r="Y426" i="1"/>
  <c r="Z426" i="1"/>
  <c r="AA426" i="1"/>
  <c r="AB426" i="1"/>
  <c r="AC426" i="1"/>
  <c r="AF426" i="1"/>
  <c r="AH426" i="1"/>
  <c r="F427" i="1"/>
  <c r="AD426" i="1"/>
  <c r="AE426" i="1"/>
  <c r="AG426" i="1"/>
  <c r="AI426" i="1"/>
  <c r="G427" i="1"/>
  <c r="H427" i="1"/>
  <c r="I427" i="1"/>
  <c r="J427" i="1"/>
  <c r="O427" i="1"/>
  <c r="P427" i="1"/>
  <c r="M427" i="1"/>
  <c r="Q427" i="1"/>
  <c r="N427" i="1"/>
  <c r="S427" i="1"/>
  <c r="U427" i="1"/>
  <c r="W427" i="1"/>
  <c r="X427" i="1"/>
  <c r="Y427" i="1"/>
  <c r="Z427" i="1"/>
  <c r="AA427" i="1"/>
  <c r="AB427" i="1"/>
  <c r="AC427" i="1"/>
  <c r="AF427" i="1"/>
  <c r="AH427" i="1"/>
  <c r="F428" i="1"/>
  <c r="AD427" i="1"/>
  <c r="AE427" i="1"/>
  <c r="AG427" i="1"/>
  <c r="AI427" i="1"/>
  <c r="G428" i="1"/>
  <c r="H428" i="1"/>
  <c r="I428" i="1"/>
  <c r="J428" i="1"/>
  <c r="O428" i="1"/>
  <c r="P428" i="1"/>
  <c r="M428" i="1"/>
  <c r="Q428" i="1"/>
  <c r="N428" i="1"/>
  <c r="S428" i="1"/>
  <c r="U428" i="1"/>
  <c r="W428" i="1"/>
  <c r="X428" i="1"/>
  <c r="Y428" i="1"/>
  <c r="Z428" i="1"/>
  <c r="AA428" i="1"/>
  <c r="AB428" i="1"/>
  <c r="AC428" i="1"/>
  <c r="AF428" i="1"/>
  <c r="AH428" i="1"/>
  <c r="F429" i="1"/>
  <c r="AD428" i="1"/>
  <c r="AE428" i="1"/>
  <c r="AG428" i="1"/>
  <c r="AI428" i="1"/>
  <c r="G429" i="1"/>
  <c r="H429" i="1"/>
  <c r="I429" i="1"/>
  <c r="J429" i="1"/>
  <c r="O429" i="1"/>
  <c r="P429" i="1"/>
  <c r="M429" i="1"/>
  <c r="Q429" i="1"/>
  <c r="N429" i="1"/>
  <c r="S429" i="1"/>
  <c r="U429" i="1"/>
  <c r="W429" i="1"/>
  <c r="X429" i="1"/>
  <c r="Y429" i="1"/>
  <c r="Z429" i="1"/>
  <c r="AA429" i="1"/>
  <c r="AB429" i="1"/>
  <c r="AC429" i="1"/>
  <c r="AF429" i="1"/>
  <c r="AH429" i="1"/>
  <c r="F430" i="1"/>
  <c r="AD429" i="1"/>
  <c r="AE429" i="1"/>
  <c r="AG429" i="1"/>
  <c r="AI429" i="1"/>
  <c r="G430" i="1"/>
  <c r="H430" i="1"/>
  <c r="I430" i="1"/>
  <c r="J430" i="1"/>
  <c r="O430" i="1"/>
  <c r="P430" i="1"/>
  <c r="K424" i="1"/>
  <c r="K425" i="1"/>
  <c r="K426" i="1"/>
  <c r="K427" i="1"/>
  <c r="K428" i="1"/>
  <c r="K429" i="1"/>
  <c r="K430" i="1"/>
  <c r="R430" i="1"/>
  <c r="L424" i="1"/>
  <c r="L425" i="1"/>
  <c r="L426" i="1"/>
  <c r="L427" i="1"/>
  <c r="L428" i="1"/>
  <c r="L429" i="1"/>
  <c r="L430" i="1"/>
  <c r="T430" i="1"/>
  <c r="V430" i="1"/>
  <c r="W430" i="1"/>
  <c r="X430" i="1"/>
  <c r="Y430" i="1"/>
  <c r="Z430" i="1"/>
  <c r="AA430" i="1"/>
  <c r="AB430" i="1"/>
  <c r="AC430" i="1"/>
  <c r="AF430" i="1"/>
  <c r="AH430" i="1"/>
  <c r="F431" i="1"/>
  <c r="AD430" i="1"/>
  <c r="AE430" i="1"/>
  <c r="AG430" i="1"/>
  <c r="AI430" i="1"/>
  <c r="G431" i="1"/>
  <c r="H431" i="1"/>
  <c r="I431" i="1"/>
  <c r="J431" i="1"/>
  <c r="O431" i="1"/>
  <c r="P431" i="1"/>
  <c r="K431" i="1"/>
  <c r="R431" i="1"/>
  <c r="L431" i="1"/>
  <c r="T431" i="1"/>
  <c r="V431" i="1"/>
  <c r="W431" i="1"/>
  <c r="X431" i="1"/>
  <c r="Y431" i="1"/>
  <c r="Z431" i="1"/>
  <c r="AA431" i="1"/>
  <c r="AB431" i="1"/>
  <c r="AC431" i="1"/>
  <c r="AF431" i="1"/>
  <c r="AH431" i="1"/>
  <c r="F432" i="1"/>
  <c r="AD431" i="1"/>
  <c r="AE431" i="1"/>
  <c r="AG431" i="1"/>
  <c r="AI431" i="1"/>
  <c r="G432" i="1"/>
  <c r="H432" i="1"/>
  <c r="I432" i="1"/>
  <c r="J432" i="1"/>
  <c r="O432" i="1"/>
  <c r="P432" i="1"/>
  <c r="M430" i="1"/>
  <c r="M431" i="1"/>
  <c r="M432" i="1"/>
  <c r="Q432" i="1"/>
  <c r="N430" i="1"/>
  <c r="N431" i="1"/>
  <c r="N432" i="1"/>
  <c r="S432" i="1"/>
  <c r="U432" i="1"/>
  <c r="W432" i="1"/>
  <c r="X432" i="1"/>
  <c r="Y432" i="1"/>
  <c r="Z432" i="1"/>
  <c r="AA432" i="1"/>
  <c r="AB432" i="1"/>
  <c r="AC432" i="1"/>
  <c r="AF432" i="1"/>
  <c r="AH432" i="1"/>
  <c r="F433" i="1"/>
  <c r="AD432" i="1"/>
  <c r="AE432" i="1"/>
  <c r="AG432" i="1"/>
  <c r="AI432" i="1"/>
  <c r="G433" i="1"/>
  <c r="H433" i="1"/>
  <c r="I433" i="1"/>
  <c r="J433" i="1"/>
  <c r="O433" i="1"/>
  <c r="P433" i="1"/>
  <c r="M433" i="1"/>
  <c r="Q433" i="1"/>
  <c r="N433" i="1"/>
  <c r="S433" i="1"/>
  <c r="U433" i="1"/>
  <c r="W433" i="1"/>
  <c r="X433" i="1"/>
  <c r="Y433" i="1"/>
  <c r="Z433" i="1"/>
  <c r="AA433" i="1"/>
  <c r="AB433" i="1"/>
  <c r="AC433" i="1"/>
  <c r="AF433" i="1"/>
  <c r="AH433" i="1"/>
  <c r="F434" i="1"/>
  <c r="AD433" i="1"/>
  <c r="AE433" i="1"/>
  <c r="AG433" i="1"/>
  <c r="AI433" i="1"/>
  <c r="G434" i="1"/>
  <c r="H434" i="1"/>
  <c r="I434" i="1"/>
  <c r="J434" i="1"/>
  <c r="O434" i="1"/>
  <c r="P434" i="1"/>
  <c r="M434" i="1"/>
  <c r="Q434" i="1"/>
  <c r="N434" i="1"/>
  <c r="S434" i="1"/>
  <c r="U434" i="1"/>
  <c r="W434" i="1"/>
  <c r="X434" i="1"/>
  <c r="Y434" i="1"/>
  <c r="Z434" i="1"/>
  <c r="AA434" i="1"/>
  <c r="AB434" i="1"/>
  <c r="AC434" i="1"/>
  <c r="AF434" i="1"/>
  <c r="AH434" i="1"/>
  <c r="F435" i="1"/>
  <c r="AD434" i="1"/>
  <c r="AE434" i="1"/>
  <c r="AG434" i="1"/>
  <c r="AI434" i="1"/>
  <c r="G435" i="1"/>
  <c r="H435" i="1"/>
  <c r="I435" i="1"/>
  <c r="J435" i="1"/>
  <c r="O435" i="1"/>
  <c r="P435" i="1"/>
  <c r="M435" i="1"/>
  <c r="Q435" i="1"/>
  <c r="N435" i="1"/>
  <c r="S435" i="1"/>
  <c r="U435" i="1"/>
  <c r="W435" i="1"/>
  <c r="X435" i="1"/>
  <c r="Y435" i="1"/>
  <c r="Z435" i="1"/>
  <c r="AA435" i="1"/>
  <c r="AB435" i="1"/>
  <c r="AC435" i="1"/>
  <c r="AF435" i="1"/>
  <c r="AH435" i="1"/>
  <c r="F436" i="1"/>
  <c r="AD435" i="1"/>
  <c r="AE435" i="1"/>
  <c r="AG435" i="1"/>
  <c r="AI435" i="1"/>
  <c r="G436" i="1"/>
  <c r="H436" i="1"/>
  <c r="I436" i="1"/>
  <c r="J436" i="1"/>
  <c r="O436" i="1"/>
  <c r="P436" i="1"/>
  <c r="M436" i="1"/>
  <c r="Q436" i="1"/>
  <c r="N436" i="1"/>
  <c r="S436" i="1"/>
  <c r="U436" i="1"/>
  <c r="W436" i="1"/>
  <c r="X436" i="1"/>
  <c r="Y436" i="1"/>
  <c r="Z436" i="1"/>
  <c r="AA436" i="1"/>
  <c r="AB436" i="1"/>
  <c r="AC436" i="1"/>
  <c r="AF436" i="1"/>
  <c r="AH436" i="1"/>
  <c r="F437" i="1"/>
  <c r="AD436" i="1"/>
  <c r="AE436" i="1"/>
  <c r="AG436" i="1"/>
  <c r="AI436" i="1"/>
  <c r="G437" i="1"/>
  <c r="H437" i="1"/>
  <c r="I437" i="1"/>
  <c r="J437" i="1"/>
  <c r="O437" i="1"/>
  <c r="P437" i="1"/>
  <c r="K432" i="1"/>
  <c r="K433" i="1"/>
  <c r="K434" i="1"/>
  <c r="K435" i="1"/>
  <c r="K436" i="1"/>
  <c r="K437" i="1"/>
  <c r="R437" i="1"/>
  <c r="L432" i="1"/>
  <c r="L433" i="1"/>
  <c r="L434" i="1"/>
  <c r="L435" i="1"/>
  <c r="L436" i="1"/>
  <c r="L437" i="1"/>
  <c r="T437" i="1"/>
  <c r="V437" i="1"/>
  <c r="W437" i="1"/>
  <c r="X437" i="1"/>
  <c r="Y437" i="1"/>
  <c r="Z437" i="1"/>
  <c r="AA437" i="1"/>
  <c r="AB437" i="1"/>
  <c r="AC437" i="1"/>
  <c r="AF437" i="1"/>
  <c r="AH437" i="1"/>
  <c r="F438" i="1"/>
  <c r="AD437" i="1"/>
  <c r="AE437" i="1"/>
  <c r="AG437" i="1"/>
  <c r="AI437" i="1"/>
  <c r="G438" i="1"/>
  <c r="H438" i="1"/>
  <c r="I438" i="1"/>
  <c r="J438" i="1"/>
  <c r="O438" i="1"/>
  <c r="P438" i="1"/>
  <c r="K438" i="1"/>
  <c r="R438" i="1"/>
  <c r="L438" i="1"/>
  <c r="T438" i="1"/>
  <c r="V438" i="1"/>
  <c r="W438" i="1"/>
  <c r="X438" i="1"/>
  <c r="Y438" i="1"/>
  <c r="Z438" i="1"/>
  <c r="AA438" i="1"/>
  <c r="AB438" i="1"/>
  <c r="AC438" i="1"/>
  <c r="AF438" i="1"/>
  <c r="AH438" i="1"/>
  <c r="F439" i="1"/>
  <c r="AD438" i="1"/>
  <c r="AE438" i="1"/>
  <c r="AG438" i="1"/>
  <c r="AI438" i="1"/>
  <c r="G439" i="1"/>
  <c r="H439" i="1"/>
  <c r="I439" i="1"/>
  <c r="J439" i="1"/>
  <c r="O439" i="1"/>
  <c r="P439" i="1"/>
  <c r="M437" i="1"/>
  <c r="M438" i="1"/>
  <c r="M439" i="1"/>
  <c r="Q439" i="1"/>
  <c r="N437" i="1"/>
  <c r="N438" i="1"/>
  <c r="N439" i="1"/>
  <c r="S439" i="1"/>
  <c r="U439" i="1"/>
  <c r="W439" i="1"/>
  <c r="X439" i="1"/>
  <c r="Y439" i="1"/>
  <c r="Z439" i="1"/>
  <c r="AA439" i="1"/>
  <c r="AB439" i="1"/>
  <c r="AC439" i="1"/>
  <c r="AF439" i="1"/>
  <c r="AH439" i="1"/>
  <c r="F440" i="1"/>
  <c r="AD439" i="1"/>
  <c r="AE439" i="1"/>
  <c r="AG439" i="1"/>
  <c r="AI439" i="1"/>
  <c r="G440" i="1"/>
  <c r="H440" i="1"/>
  <c r="I440" i="1"/>
  <c r="J440" i="1"/>
  <c r="O440" i="1"/>
  <c r="P440" i="1"/>
  <c r="M440" i="1"/>
  <c r="Q440" i="1"/>
  <c r="N440" i="1"/>
  <c r="S440" i="1"/>
  <c r="U440" i="1"/>
  <c r="W440" i="1"/>
  <c r="X440" i="1"/>
  <c r="Y440" i="1"/>
  <c r="Z440" i="1"/>
  <c r="AA440" i="1"/>
  <c r="AB440" i="1"/>
  <c r="AC440" i="1"/>
  <c r="AF440" i="1"/>
  <c r="AH440" i="1"/>
  <c r="F441" i="1"/>
  <c r="AD440" i="1"/>
  <c r="AE440" i="1"/>
  <c r="AG440" i="1"/>
  <c r="AI440" i="1"/>
  <c r="G441" i="1"/>
  <c r="H441" i="1"/>
  <c r="I441" i="1"/>
  <c r="J441" i="1"/>
  <c r="O441" i="1"/>
  <c r="P441" i="1"/>
  <c r="M441" i="1"/>
  <c r="Q441" i="1"/>
  <c r="N441" i="1"/>
  <c r="S441" i="1"/>
  <c r="U441" i="1"/>
  <c r="W441" i="1"/>
  <c r="X441" i="1"/>
  <c r="Y441" i="1"/>
  <c r="Z441" i="1"/>
  <c r="AA441" i="1"/>
  <c r="AB441" i="1"/>
  <c r="AC441" i="1"/>
  <c r="AF441" i="1"/>
  <c r="AH441" i="1"/>
  <c r="F442" i="1"/>
  <c r="AD441" i="1"/>
  <c r="AE441" i="1"/>
  <c r="AG441" i="1"/>
  <c r="AI441" i="1"/>
  <c r="G442" i="1"/>
  <c r="H442" i="1"/>
  <c r="I442" i="1"/>
  <c r="J442" i="1"/>
  <c r="O442" i="1"/>
  <c r="P442" i="1"/>
  <c r="M442" i="1"/>
  <c r="Q442" i="1"/>
  <c r="N442" i="1"/>
  <c r="S442" i="1"/>
  <c r="U442" i="1"/>
  <c r="W442" i="1"/>
  <c r="X442" i="1"/>
  <c r="Y442" i="1"/>
  <c r="Z442" i="1"/>
  <c r="AA442" i="1"/>
  <c r="AB442" i="1"/>
  <c r="AC442" i="1"/>
  <c r="AF442" i="1"/>
  <c r="AH442" i="1"/>
  <c r="F443" i="1"/>
  <c r="AD442" i="1"/>
  <c r="AE442" i="1"/>
  <c r="AG442" i="1"/>
  <c r="AI442" i="1"/>
  <c r="G443" i="1"/>
  <c r="H443" i="1"/>
  <c r="I443" i="1"/>
  <c r="J443" i="1"/>
  <c r="O443" i="1"/>
  <c r="P443" i="1"/>
  <c r="M443" i="1"/>
  <c r="Q443" i="1"/>
  <c r="N443" i="1"/>
  <c r="S443" i="1"/>
  <c r="U443" i="1"/>
  <c r="W443" i="1"/>
  <c r="X443" i="1"/>
  <c r="Y443" i="1"/>
  <c r="Z443" i="1"/>
  <c r="AA443" i="1"/>
  <c r="AB443" i="1"/>
  <c r="AC443" i="1"/>
  <c r="AF443" i="1"/>
  <c r="AH443" i="1"/>
  <c r="F444" i="1"/>
  <c r="AD443" i="1"/>
  <c r="AE443" i="1"/>
  <c r="AG443" i="1"/>
  <c r="AI443" i="1"/>
  <c r="G444" i="1"/>
  <c r="H444" i="1"/>
  <c r="I444" i="1"/>
  <c r="J444" i="1"/>
  <c r="O444" i="1"/>
  <c r="P444" i="1"/>
  <c r="M444" i="1"/>
  <c r="Q444" i="1"/>
  <c r="N444" i="1"/>
  <c r="S444" i="1"/>
  <c r="U444" i="1"/>
  <c r="W444" i="1"/>
  <c r="X444" i="1"/>
  <c r="Y444" i="1"/>
  <c r="Z444" i="1"/>
  <c r="AA444" i="1"/>
  <c r="AB444" i="1"/>
  <c r="AC444" i="1"/>
  <c r="AF444" i="1"/>
  <c r="AH444" i="1"/>
  <c r="F445" i="1"/>
  <c r="AD444" i="1"/>
  <c r="AE444" i="1"/>
  <c r="AG444" i="1"/>
  <c r="AI444" i="1"/>
  <c r="G445" i="1"/>
  <c r="H445" i="1"/>
  <c r="I445" i="1"/>
  <c r="J445" i="1"/>
  <c r="O445" i="1"/>
  <c r="P445" i="1"/>
  <c r="M445" i="1"/>
  <c r="Q445" i="1"/>
  <c r="N445" i="1"/>
  <c r="S445" i="1"/>
  <c r="U445" i="1"/>
  <c r="W445" i="1"/>
  <c r="X445" i="1"/>
  <c r="Y445" i="1"/>
  <c r="Z445" i="1"/>
  <c r="AA445" i="1"/>
  <c r="AB445" i="1"/>
  <c r="AC445" i="1"/>
  <c r="AF445" i="1"/>
  <c r="AH445" i="1"/>
  <c r="F446" i="1"/>
  <c r="AD445" i="1"/>
  <c r="AE445" i="1"/>
  <c r="AG445" i="1"/>
  <c r="AI445" i="1"/>
  <c r="G446" i="1"/>
  <c r="H446" i="1"/>
  <c r="I446" i="1"/>
  <c r="J446" i="1"/>
  <c r="O446" i="1"/>
  <c r="P446" i="1"/>
  <c r="M446" i="1"/>
  <c r="Q446" i="1"/>
  <c r="N446" i="1"/>
  <c r="S446" i="1"/>
  <c r="U446" i="1"/>
  <c r="W446" i="1"/>
  <c r="X446" i="1"/>
  <c r="Y446" i="1"/>
  <c r="Z446" i="1"/>
  <c r="AA446" i="1"/>
  <c r="AB446" i="1"/>
  <c r="AC446" i="1"/>
  <c r="AF446" i="1"/>
  <c r="AH446" i="1"/>
  <c r="F447" i="1"/>
  <c r="AD446" i="1"/>
  <c r="AE446" i="1"/>
  <c r="AG446" i="1"/>
  <c r="AI446" i="1"/>
  <c r="G447" i="1"/>
  <c r="H447" i="1"/>
  <c r="I447" i="1"/>
  <c r="J447" i="1"/>
  <c r="O447" i="1"/>
  <c r="P447" i="1"/>
  <c r="M447" i="1"/>
  <c r="Q447" i="1"/>
  <c r="N447" i="1"/>
  <c r="S447" i="1"/>
  <c r="U447" i="1"/>
  <c r="W447" i="1"/>
  <c r="X447" i="1"/>
  <c r="Y447" i="1"/>
  <c r="Z447" i="1"/>
  <c r="AA447" i="1"/>
  <c r="AB447" i="1"/>
  <c r="AC447" i="1"/>
  <c r="AF447" i="1"/>
  <c r="AH447" i="1"/>
  <c r="F448" i="1"/>
  <c r="AD447" i="1"/>
  <c r="AE447" i="1"/>
  <c r="AG447" i="1"/>
  <c r="AI447" i="1"/>
  <c r="G448" i="1"/>
  <c r="H448" i="1"/>
  <c r="I448" i="1"/>
  <c r="J448" i="1"/>
  <c r="O448" i="1"/>
  <c r="P448" i="1"/>
  <c r="M448" i="1"/>
  <c r="Q448" i="1"/>
  <c r="N448" i="1"/>
  <c r="S448" i="1"/>
  <c r="U448" i="1"/>
  <c r="W448" i="1"/>
  <c r="X448" i="1"/>
  <c r="Y448" i="1"/>
  <c r="Z448" i="1"/>
  <c r="AA448" i="1"/>
  <c r="AB448" i="1"/>
  <c r="AC448" i="1"/>
  <c r="AF448" i="1"/>
  <c r="AH448" i="1"/>
  <c r="F449" i="1"/>
  <c r="AD448" i="1"/>
  <c r="AE448" i="1"/>
  <c r="AG448" i="1"/>
  <c r="AI448" i="1"/>
  <c r="G449" i="1"/>
  <c r="H449" i="1"/>
  <c r="I449" i="1"/>
  <c r="J449" i="1"/>
  <c r="O449" i="1"/>
  <c r="P449" i="1"/>
  <c r="M449" i="1"/>
  <c r="Q449" i="1"/>
  <c r="N449" i="1"/>
  <c r="S449" i="1"/>
  <c r="U449" i="1"/>
  <c r="W449" i="1"/>
  <c r="X449" i="1"/>
  <c r="Y449" i="1"/>
  <c r="Z449" i="1"/>
  <c r="AA449" i="1"/>
  <c r="AB449" i="1"/>
  <c r="AC449" i="1"/>
  <c r="AF449" i="1"/>
  <c r="AH449" i="1"/>
  <c r="F450" i="1"/>
  <c r="AD449" i="1"/>
  <c r="AE449" i="1"/>
  <c r="AG449" i="1"/>
  <c r="AI449" i="1"/>
  <c r="G450" i="1"/>
  <c r="H450" i="1"/>
  <c r="I450" i="1"/>
  <c r="J450" i="1"/>
  <c r="O450" i="1"/>
  <c r="P450" i="1"/>
  <c r="M450" i="1"/>
  <c r="Q450" i="1"/>
  <c r="N450" i="1"/>
  <c r="S450" i="1"/>
  <c r="U450" i="1"/>
  <c r="W450" i="1"/>
  <c r="X450" i="1"/>
  <c r="Y450" i="1"/>
  <c r="Z450" i="1"/>
  <c r="AA450" i="1"/>
  <c r="AB450" i="1"/>
  <c r="AC450" i="1"/>
  <c r="AF450" i="1"/>
  <c r="AH450" i="1"/>
  <c r="F451" i="1"/>
  <c r="AD450" i="1"/>
  <c r="AE450" i="1"/>
  <c r="AG450" i="1"/>
  <c r="AI450" i="1"/>
  <c r="G451" i="1"/>
  <c r="H451" i="1"/>
  <c r="I451" i="1"/>
  <c r="J451" i="1"/>
  <c r="O451" i="1"/>
  <c r="P451" i="1"/>
  <c r="M451" i="1"/>
  <c r="Q451" i="1"/>
  <c r="N451" i="1"/>
  <c r="S451" i="1"/>
  <c r="U451" i="1"/>
  <c r="W451" i="1"/>
  <c r="X451" i="1"/>
  <c r="Y451" i="1"/>
  <c r="Z451" i="1"/>
  <c r="AA451" i="1"/>
  <c r="AB451" i="1"/>
  <c r="AC451" i="1"/>
  <c r="AF451" i="1"/>
  <c r="AH451" i="1"/>
  <c r="F452" i="1"/>
  <c r="AD451" i="1"/>
  <c r="AE451" i="1"/>
  <c r="AG451" i="1"/>
  <c r="AI451" i="1"/>
  <c r="G452" i="1"/>
  <c r="H452" i="1"/>
  <c r="I452" i="1"/>
  <c r="J452" i="1"/>
  <c r="O452" i="1"/>
  <c r="P452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R452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T452" i="1"/>
  <c r="V452" i="1"/>
  <c r="W452" i="1"/>
  <c r="X452" i="1"/>
  <c r="Y452" i="1"/>
  <c r="Z452" i="1"/>
  <c r="AA452" i="1"/>
  <c r="AB452" i="1"/>
  <c r="AC452" i="1"/>
  <c r="AF452" i="1"/>
  <c r="AH452" i="1"/>
  <c r="F453" i="1"/>
  <c r="AD452" i="1"/>
  <c r="AE452" i="1"/>
  <c r="AG452" i="1"/>
  <c r="AI452" i="1"/>
  <c r="G453" i="1"/>
  <c r="H453" i="1"/>
  <c r="I453" i="1"/>
  <c r="J453" i="1"/>
  <c r="O453" i="1"/>
  <c r="P453" i="1"/>
  <c r="K453" i="1"/>
  <c r="R453" i="1"/>
  <c r="L453" i="1"/>
  <c r="T453" i="1"/>
  <c r="V453" i="1"/>
  <c r="W453" i="1"/>
  <c r="X453" i="1"/>
  <c r="Y453" i="1"/>
  <c r="Z453" i="1"/>
  <c r="AA453" i="1"/>
  <c r="AB453" i="1"/>
  <c r="AC453" i="1"/>
  <c r="AF453" i="1"/>
  <c r="AH453" i="1"/>
  <c r="F454" i="1"/>
  <c r="AD453" i="1"/>
  <c r="AE453" i="1"/>
  <c r="AG453" i="1"/>
  <c r="AI453" i="1"/>
  <c r="G454" i="1"/>
  <c r="H454" i="1"/>
  <c r="I454" i="1"/>
  <c r="J454" i="1"/>
  <c r="O454" i="1"/>
  <c r="P454" i="1"/>
  <c r="K454" i="1"/>
  <c r="R454" i="1"/>
  <c r="L454" i="1"/>
  <c r="T454" i="1"/>
  <c r="V454" i="1"/>
  <c r="W454" i="1"/>
  <c r="X454" i="1"/>
  <c r="Y454" i="1"/>
  <c r="Z454" i="1"/>
  <c r="AA454" i="1"/>
  <c r="AB454" i="1"/>
  <c r="AC454" i="1"/>
  <c r="AF454" i="1"/>
  <c r="AH454" i="1"/>
  <c r="F455" i="1"/>
  <c r="AD454" i="1"/>
  <c r="AE454" i="1"/>
  <c r="AG454" i="1"/>
  <c r="AI454" i="1"/>
  <c r="G455" i="1"/>
  <c r="H455" i="1"/>
  <c r="I455" i="1"/>
  <c r="J455" i="1"/>
  <c r="O455" i="1"/>
  <c r="P455" i="1"/>
  <c r="K455" i="1"/>
  <c r="R455" i="1"/>
  <c r="L455" i="1"/>
  <c r="T455" i="1"/>
  <c r="V455" i="1"/>
  <c r="W455" i="1"/>
  <c r="X455" i="1"/>
  <c r="Y455" i="1"/>
  <c r="Z455" i="1"/>
  <c r="AA455" i="1"/>
  <c r="AB455" i="1"/>
  <c r="AC455" i="1"/>
  <c r="AF455" i="1"/>
  <c r="AH455" i="1"/>
  <c r="F456" i="1"/>
  <c r="AD455" i="1"/>
  <c r="AE455" i="1"/>
  <c r="AG455" i="1"/>
  <c r="AI455" i="1"/>
  <c r="G456" i="1"/>
  <c r="H456" i="1"/>
  <c r="I456" i="1"/>
  <c r="J456" i="1"/>
  <c r="O456" i="1"/>
  <c r="P456" i="1"/>
  <c r="K456" i="1"/>
  <c r="R456" i="1"/>
  <c r="L456" i="1"/>
  <c r="T456" i="1"/>
  <c r="V456" i="1"/>
  <c r="W456" i="1"/>
  <c r="X456" i="1"/>
  <c r="Y456" i="1"/>
  <c r="Z456" i="1"/>
  <c r="AA456" i="1"/>
  <c r="AB456" i="1"/>
  <c r="AC456" i="1"/>
  <c r="AF456" i="1"/>
  <c r="AH456" i="1"/>
  <c r="F457" i="1"/>
  <c r="AD456" i="1"/>
  <c r="AE456" i="1"/>
  <c r="AG456" i="1"/>
  <c r="AI456" i="1"/>
  <c r="G457" i="1"/>
  <c r="H457" i="1"/>
  <c r="I457" i="1"/>
  <c r="J457" i="1"/>
  <c r="O457" i="1"/>
  <c r="P457" i="1"/>
  <c r="K457" i="1"/>
  <c r="R457" i="1"/>
  <c r="L457" i="1"/>
  <c r="T457" i="1"/>
  <c r="V457" i="1"/>
  <c r="W457" i="1"/>
  <c r="X457" i="1"/>
  <c r="Y457" i="1"/>
  <c r="Z457" i="1"/>
  <c r="AA457" i="1"/>
  <c r="AB457" i="1"/>
  <c r="AC457" i="1"/>
  <c r="AF457" i="1"/>
  <c r="AH457" i="1"/>
  <c r="F458" i="1"/>
  <c r="AD457" i="1"/>
  <c r="AE457" i="1"/>
  <c r="AG457" i="1"/>
  <c r="AI457" i="1"/>
  <c r="G458" i="1"/>
  <c r="H458" i="1"/>
  <c r="I458" i="1"/>
  <c r="J458" i="1"/>
  <c r="O458" i="1"/>
  <c r="P458" i="1"/>
  <c r="K458" i="1"/>
  <c r="R458" i="1"/>
  <c r="L458" i="1"/>
  <c r="T458" i="1"/>
  <c r="V458" i="1"/>
  <c r="W458" i="1"/>
  <c r="X458" i="1"/>
  <c r="Y458" i="1"/>
  <c r="Z458" i="1"/>
  <c r="AA458" i="1"/>
  <c r="AB458" i="1"/>
  <c r="AC458" i="1"/>
  <c r="AF458" i="1"/>
  <c r="AH458" i="1"/>
  <c r="F459" i="1"/>
  <c r="AD458" i="1"/>
  <c r="AE458" i="1"/>
  <c r="AG458" i="1"/>
  <c r="AI458" i="1"/>
  <c r="G459" i="1"/>
  <c r="H459" i="1"/>
  <c r="I459" i="1"/>
  <c r="J459" i="1"/>
  <c r="O459" i="1"/>
  <c r="P459" i="1"/>
  <c r="K459" i="1"/>
  <c r="R459" i="1"/>
  <c r="L459" i="1"/>
  <c r="T459" i="1"/>
  <c r="V459" i="1"/>
  <c r="W459" i="1"/>
  <c r="X459" i="1"/>
  <c r="Y459" i="1"/>
  <c r="Z459" i="1"/>
  <c r="AA459" i="1"/>
  <c r="AB459" i="1"/>
  <c r="AC459" i="1"/>
  <c r="AF459" i="1"/>
  <c r="AH459" i="1"/>
  <c r="F460" i="1"/>
  <c r="AD459" i="1"/>
  <c r="AE459" i="1"/>
  <c r="AG459" i="1"/>
  <c r="AI459" i="1"/>
  <c r="G460" i="1"/>
  <c r="H460" i="1"/>
  <c r="I460" i="1"/>
  <c r="J460" i="1"/>
  <c r="O460" i="1"/>
  <c r="P460" i="1"/>
  <c r="K460" i="1"/>
  <c r="R460" i="1"/>
  <c r="L460" i="1"/>
  <c r="T460" i="1"/>
  <c r="V460" i="1"/>
  <c r="W460" i="1"/>
  <c r="X460" i="1"/>
  <c r="Y460" i="1"/>
  <c r="Z460" i="1"/>
  <c r="AA460" i="1"/>
  <c r="AB460" i="1"/>
  <c r="AC460" i="1"/>
  <c r="AF460" i="1"/>
  <c r="AH460" i="1"/>
  <c r="F461" i="1"/>
  <c r="AD460" i="1"/>
  <c r="AE460" i="1"/>
  <c r="AG460" i="1"/>
  <c r="AI460" i="1"/>
  <c r="G461" i="1"/>
  <c r="H461" i="1"/>
  <c r="I461" i="1"/>
  <c r="J461" i="1"/>
  <c r="O461" i="1"/>
  <c r="P461" i="1"/>
  <c r="K461" i="1"/>
  <c r="R461" i="1"/>
  <c r="L461" i="1"/>
  <c r="T461" i="1"/>
  <c r="V461" i="1"/>
  <c r="W461" i="1"/>
  <c r="X461" i="1"/>
  <c r="Y461" i="1"/>
  <c r="Z461" i="1"/>
  <c r="AA461" i="1"/>
  <c r="AB461" i="1"/>
  <c r="AC461" i="1"/>
  <c r="AF461" i="1"/>
  <c r="AH461" i="1"/>
  <c r="F462" i="1"/>
  <c r="AD461" i="1"/>
  <c r="AE461" i="1"/>
  <c r="AG461" i="1"/>
  <c r="AI461" i="1"/>
  <c r="G462" i="1"/>
  <c r="H462" i="1"/>
  <c r="I462" i="1"/>
  <c r="J462" i="1"/>
  <c r="O462" i="1"/>
  <c r="P462" i="1"/>
  <c r="K462" i="1"/>
  <c r="R462" i="1"/>
  <c r="L462" i="1"/>
  <c r="T462" i="1"/>
  <c r="V462" i="1"/>
  <c r="W462" i="1"/>
  <c r="X462" i="1"/>
  <c r="Y462" i="1"/>
  <c r="Z462" i="1"/>
  <c r="AA462" i="1"/>
  <c r="AB462" i="1"/>
  <c r="AC462" i="1"/>
  <c r="AF462" i="1"/>
  <c r="AH462" i="1"/>
  <c r="F463" i="1"/>
  <c r="AD462" i="1"/>
  <c r="AE462" i="1"/>
  <c r="AG462" i="1"/>
  <c r="AI462" i="1"/>
  <c r="G463" i="1"/>
  <c r="H463" i="1"/>
  <c r="I463" i="1"/>
  <c r="J463" i="1"/>
  <c r="O463" i="1"/>
  <c r="P463" i="1"/>
  <c r="K463" i="1"/>
  <c r="R463" i="1"/>
  <c r="L463" i="1"/>
  <c r="T463" i="1"/>
  <c r="V463" i="1"/>
  <c r="W463" i="1"/>
  <c r="X463" i="1"/>
  <c r="Y463" i="1"/>
  <c r="Z463" i="1"/>
  <c r="AA463" i="1"/>
  <c r="AB463" i="1"/>
  <c r="AC463" i="1"/>
  <c r="AF463" i="1"/>
  <c r="AH463" i="1"/>
  <c r="F464" i="1"/>
  <c r="AD463" i="1"/>
  <c r="AE463" i="1"/>
  <c r="AG463" i="1"/>
  <c r="AI463" i="1"/>
  <c r="G464" i="1"/>
  <c r="H464" i="1"/>
  <c r="I464" i="1"/>
  <c r="J464" i="1"/>
  <c r="O464" i="1"/>
  <c r="P464" i="1"/>
  <c r="K464" i="1"/>
  <c r="R464" i="1"/>
  <c r="L464" i="1"/>
  <c r="T464" i="1"/>
  <c r="V464" i="1"/>
  <c r="W464" i="1"/>
  <c r="X464" i="1"/>
  <c r="Y464" i="1"/>
  <c r="Z464" i="1"/>
  <c r="AA464" i="1"/>
  <c r="AB464" i="1"/>
  <c r="AC464" i="1"/>
  <c r="AF464" i="1"/>
  <c r="AH464" i="1"/>
  <c r="F465" i="1"/>
  <c r="AD464" i="1"/>
  <c r="AE464" i="1"/>
  <c r="AG464" i="1"/>
  <c r="AI464" i="1"/>
  <c r="G465" i="1"/>
  <c r="H465" i="1"/>
  <c r="I465" i="1"/>
  <c r="J465" i="1"/>
  <c r="O465" i="1"/>
  <c r="P465" i="1"/>
  <c r="K465" i="1"/>
  <c r="R465" i="1"/>
  <c r="L465" i="1"/>
  <c r="T465" i="1"/>
  <c r="V465" i="1"/>
  <c r="W465" i="1"/>
  <c r="X465" i="1"/>
  <c r="Y465" i="1"/>
  <c r="Z465" i="1"/>
  <c r="AA465" i="1"/>
  <c r="AB465" i="1"/>
  <c r="AC465" i="1"/>
  <c r="AF465" i="1"/>
  <c r="AH465" i="1"/>
  <c r="F466" i="1"/>
  <c r="AD465" i="1"/>
  <c r="AE465" i="1"/>
  <c r="AG465" i="1"/>
  <c r="AI465" i="1"/>
  <c r="G466" i="1"/>
  <c r="H466" i="1"/>
  <c r="I466" i="1"/>
  <c r="J466" i="1"/>
  <c r="O466" i="1"/>
  <c r="P466" i="1"/>
  <c r="K466" i="1"/>
  <c r="R466" i="1"/>
  <c r="L466" i="1"/>
  <c r="T466" i="1"/>
  <c r="V466" i="1"/>
  <c r="W466" i="1"/>
  <c r="X466" i="1"/>
  <c r="Y466" i="1"/>
  <c r="Z466" i="1"/>
  <c r="AA466" i="1"/>
  <c r="AB466" i="1"/>
  <c r="AC466" i="1"/>
  <c r="AF466" i="1"/>
  <c r="AH466" i="1"/>
  <c r="F467" i="1"/>
  <c r="AD466" i="1"/>
  <c r="AE466" i="1"/>
  <c r="AG466" i="1"/>
  <c r="AI466" i="1"/>
  <c r="G467" i="1"/>
  <c r="H467" i="1"/>
  <c r="I467" i="1"/>
  <c r="J467" i="1"/>
  <c r="O467" i="1"/>
  <c r="P467" i="1"/>
  <c r="K467" i="1"/>
  <c r="R467" i="1"/>
  <c r="L467" i="1"/>
  <c r="T467" i="1"/>
  <c r="V467" i="1"/>
  <c r="W467" i="1"/>
  <c r="X467" i="1"/>
  <c r="Y467" i="1"/>
  <c r="Z467" i="1"/>
  <c r="AA467" i="1"/>
  <c r="AB467" i="1"/>
  <c r="AC467" i="1"/>
  <c r="AF467" i="1"/>
  <c r="AH467" i="1"/>
  <c r="F468" i="1"/>
  <c r="AD467" i="1"/>
  <c r="AE467" i="1"/>
  <c r="AG467" i="1"/>
  <c r="AI467" i="1"/>
  <c r="G468" i="1"/>
  <c r="H468" i="1"/>
  <c r="I468" i="1"/>
  <c r="J468" i="1"/>
  <c r="O468" i="1"/>
  <c r="P468" i="1"/>
  <c r="K468" i="1"/>
  <c r="R468" i="1"/>
  <c r="L468" i="1"/>
  <c r="T468" i="1"/>
  <c r="V468" i="1"/>
  <c r="W468" i="1"/>
  <c r="X468" i="1"/>
  <c r="Y468" i="1"/>
  <c r="Z468" i="1"/>
  <c r="AA468" i="1"/>
  <c r="AB468" i="1"/>
  <c r="AC468" i="1"/>
  <c r="AF468" i="1"/>
  <c r="AH468" i="1"/>
  <c r="F469" i="1"/>
  <c r="AD468" i="1"/>
  <c r="AE468" i="1"/>
  <c r="AG468" i="1"/>
  <c r="AI468" i="1"/>
  <c r="G469" i="1"/>
  <c r="H469" i="1"/>
  <c r="I469" i="1"/>
  <c r="J469" i="1"/>
  <c r="O469" i="1"/>
  <c r="P469" i="1"/>
  <c r="K469" i="1"/>
  <c r="R469" i="1"/>
  <c r="L469" i="1"/>
  <c r="T469" i="1"/>
  <c r="V469" i="1"/>
  <c r="W469" i="1"/>
  <c r="X469" i="1"/>
  <c r="Y469" i="1"/>
  <c r="Z469" i="1"/>
  <c r="AA469" i="1"/>
  <c r="AB469" i="1"/>
  <c r="AC469" i="1"/>
  <c r="AF469" i="1"/>
  <c r="AH469" i="1"/>
  <c r="F470" i="1"/>
  <c r="AD469" i="1"/>
  <c r="AE469" i="1"/>
  <c r="AG469" i="1"/>
  <c r="AI469" i="1"/>
  <c r="G470" i="1"/>
  <c r="H470" i="1"/>
  <c r="I470" i="1"/>
  <c r="J470" i="1"/>
  <c r="O470" i="1"/>
  <c r="P470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Q470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S470" i="1"/>
  <c r="U470" i="1"/>
  <c r="W470" i="1"/>
  <c r="X470" i="1"/>
  <c r="Y470" i="1"/>
  <c r="Z470" i="1"/>
  <c r="AA470" i="1"/>
  <c r="AB470" i="1"/>
  <c r="AC470" i="1"/>
  <c r="AF470" i="1"/>
  <c r="AH470" i="1"/>
  <c r="F471" i="1"/>
  <c r="AD470" i="1"/>
  <c r="AE470" i="1"/>
  <c r="AG470" i="1"/>
  <c r="AI470" i="1"/>
  <c r="G471" i="1"/>
  <c r="H471" i="1"/>
  <c r="I471" i="1"/>
  <c r="J471" i="1"/>
  <c r="O471" i="1"/>
  <c r="P471" i="1"/>
  <c r="M471" i="1"/>
  <c r="Q471" i="1"/>
  <c r="N471" i="1"/>
  <c r="S471" i="1"/>
  <c r="U471" i="1"/>
  <c r="W471" i="1"/>
  <c r="X471" i="1"/>
  <c r="Y471" i="1"/>
  <c r="Z471" i="1"/>
  <c r="AA471" i="1"/>
  <c r="AB471" i="1"/>
  <c r="AC471" i="1"/>
  <c r="AF471" i="1"/>
  <c r="AH471" i="1"/>
  <c r="F472" i="1"/>
  <c r="AD471" i="1"/>
  <c r="AE471" i="1"/>
  <c r="AG471" i="1"/>
  <c r="AI471" i="1"/>
  <c r="G472" i="1"/>
  <c r="H472" i="1"/>
  <c r="I472" i="1"/>
  <c r="J472" i="1"/>
  <c r="O472" i="1"/>
  <c r="P472" i="1"/>
  <c r="M472" i="1"/>
  <c r="Q472" i="1"/>
  <c r="N472" i="1"/>
  <c r="S472" i="1"/>
  <c r="U472" i="1"/>
  <c r="W472" i="1"/>
  <c r="X472" i="1"/>
  <c r="Y472" i="1"/>
  <c r="Z472" i="1"/>
  <c r="AA472" i="1"/>
  <c r="AB472" i="1"/>
  <c r="AC472" i="1"/>
  <c r="AF472" i="1"/>
  <c r="AH472" i="1"/>
  <c r="F473" i="1"/>
  <c r="AD472" i="1"/>
  <c r="AE472" i="1"/>
  <c r="AG472" i="1"/>
  <c r="AI472" i="1"/>
  <c r="G473" i="1"/>
  <c r="H473" i="1"/>
  <c r="I473" i="1"/>
  <c r="J473" i="1"/>
  <c r="O473" i="1"/>
  <c r="P473" i="1"/>
  <c r="M473" i="1"/>
  <c r="Q473" i="1"/>
  <c r="N473" i="1"/>
  <c r="S473" i="1"/>
  <c r="U473" i="1"/>
  <c r="W473" i="1"/>
  <c r="X473" i="1"/>
  <c r="Y473" i="1"/>
  <c r="Z473" i="1"/>
  <c r="AA473" i="1"/>
  <c r="AB473" i="1"/>
  <c r="AC473" i="1"/>
  <c r="AF473" i="1"/>
  <c r="AH473" i="1"/>
  <c r="F474" i="1"/>
  <c r="AD473" i="1"/>
  <c r="AE473" i="1"/>
  <c r="AG473" i="1"/>
  <c r="AI473" i="1"/>
  <c r="G474" i="1"/>
  <c r="H474" i="1"/>
  <c r="I474" i="1"/>
  <c r="J474" i="1"/>
  <c r="O474" i="1"/>
  <c r="P474" i="1"/>
  <c r="K470" i="1"/>
  <c r="K471" i="1"/>
  <c r="K472" i="1"/>
  <c r="K473" i="1"/>
  <c r="K474" i="1"/>
  <c r="R474" i="1"/>
  <c r="L470" i="1"/>
  <c r="L471" i="1"/>
  <c r="L472" i="1"/>
  <c r="L473" i="1"/>
  <c r="L474" i="1"/>
  <c r="T474" i="1"/>
  <c r="V474" i="1"/>
  <c r="W474" i="1"/>
  <c r="X474" i="1"/>
  <c r="Y474" i="1"/>
  <c r="Z474" i="1"/>
  <c r="AA474" i="1"/>
  <c r="AB474" i="1"/>
  <c r="AC474" i="1"/>
  <c r="AF474" i="1"/>
  <c r="AH474" i="1"/>
  <c r="F475" i="1"/>
  <c r="AD474" i="1"/>
  <c r="AE474" i="1"/>
  <c r="AG474" i="1"/>
  <c r="AI474" i="1"/>
  <c r="G475" i="1"/>
  <c r="H475" i="1"/>
  <c r="I475" i="1"/>
  <c r="J475" i="1"/>
  <c r="O475" i="1"/>
  <c r="P475" i="1"/>
  <c r="K475" i="1"/>
  <c r="R475" i="1"/>
  <c r="L475" i="1"/>
  <c r="T475" i="1"/>
  <c r="V475" i="1"/>
  <c r="W475" i="1"/>
  <c r="X475" i="1"/>
  <c r="Y475" i="1"/>
  <c r="Z475" i="1"/>
  <c r="AA475" i="1"/>
  <c r="AB475" i="1"/>
  <c r="AC475" i="1"/>
  <c r="AF475" i="1"/>
  <c r="AH475" i="1"/>
  <c r="F476" i="1"/>
  <c r="AD475" i="1"/>
  <c r="AE475" i="1"/>
  <c r="AG475" i="1"/>
  <c r="AI475" i="1"/>
  <c r="G476" i="1"/>
  <c r="H476" i="1"/>
  <c r="I476" i="1"/>
  <c r="J476" i="1"/>
  <c r="O476" i="1"/>
  <c r="P476" i="1"/>
  <c r="K476" i="1"/>
  <c r="R476" i="1"/>
  <c r="L476" i="1"/>
  <c r="T476" i="1"/>
  <c r="V476" i="1"/>
  <c r="W476" i="1"/>
  <c r="X476" i="1"/>
  <c r="Y476" i="1"/>
  <c r="Z476" i="1"/>
  <c r="AA476" i="1"/>
  <c r="AB476" i="1"/>
  <c r="AC476" i="1"/>
  <c r="AF476" i="1"/>
  <c r="AH476" i="1"/>
  <c r="F477" i="1"/>
  <c r="AD476" i="1"/>
  <c r="AE476" i="1"/>
  <c r="AG476" i="1"/>
  <c r="AI476" i="1"/>
  <c r="G477" i="1"/>
  <c r="H477" i="1"/>
  <c r="I477" i="1"/>
  <c r="J477" i="1"/>
  <c r="O477" i="1"/>
  <c r="P477" i="1"/>
  <c r="K477" i="1"/>
  <c r="R477" i="1"/>
  <c r="L477" i="1"/>
  <c r="T477" i="1"/>
  <c r="V477" i="1"/>
  <c r="W477" i="1"/>
  <c r="X477" i="1"/>
  <c r="Y477" i="1"/>
  <c r="Z477" i="1"/>
  <c r="AA477" i="1"/>
  <c r="AB477" i="1"/>
  <c r="AC477" i="1"/>
  <c r="AF477" i="1"/>
  <c r="AH477" i="1"/>
  <c r="F478" i="1"/>
  <c r="AD477" i="1"/>
  <c r="AE477" i="1"/>
  <c r="AG477" i="1"/>
  <c r="AI477" i="1"/>
  <c r="G478" i="1"/>
  <c r="H478" i="1"/>
  <c r="I478" i="1"/>
  <c r="J478" i="1"/>
  <c r="O478" i="1"/>
  <c r="P478" i="1"/>
  <c r="M474" i="1"/>
  <c r="M475" i="1"/>
  <c r="M476" i="1"/>
  <c r="M477" i="1"/>
  <c r="M478" i="1"/>
  <c r="Q478" i="1"/>
  <c r="N474" i="1"/>
  <c r="N475" i="1"/>
  <c r="N476" i="1"/>
  <c r="N477" i="1"/>
  <c r="N478" i="1"/>
  <c r="S478" i="1"/>
  <c r="U478" i="1"/>
  <c r="W478" i="1"/>
  <c r="X478" i="1"/>
  <c r="Y478" i="1"/>
  <c r="Z478" i="1"/>
  <c r="AA478" i="1"/>
  <c r="AB478" i="1"/>
  <c r="AC478" i="1"/>
  <c r="AF478" i="1"/>
  <c r="AH478" i="1"/>
  <c r="F479" i="1"/>
  <c r="AD478" i="1"/>
  <c r="AE478" i="1"/>
  <c r="AG478" i="1"/>
  <c r="AI478" i="1"/>
  <c r="G479" i="1"/>
  <c r="H479" i="1"/>
  <c r="I479" i="1"/>
  <c r="J479" i="1"/>
  <c r="O479" i="1"/>
  <c r="P479" i="1"/>
  <c r="M479" i="1"/>
  <c r="Q479" i="1"/>
  <c r="N479" i="1"/>
  <c r="S479" i="1"/>
  <c r="U479" i="1"/>
  <c r="W479" i="1"/>
  <c r="X479" i="1"/>
  <c r="Y479" i="1"/>
  <c r="Z479" i="1"/>
  <c r="AA479" i="1"/>
  <c r="AB479" i="1"/>
  <c r="AC479" i="1"/>
  <c r="AF479" i="1"/>
  <c r="AH479" i="1"/>
  <c r="F480" i="1"/>
  <c r="AD479" i="1"/>
  <c r="AE479" i="1"/>
  <c r="AG479" i="1"/>
  <c r="AI479" i="1"/>
  <c r="G480" i="1"/>
  <c r="H480" i="1"/>
  <c r="I480" i="1"/>
  <c r="J480" i="1"/>
  <c r="O480" i="1"/>
  <c r="P480" i="1"/>
  <c r="M480" i="1"/>
  <c r="Q480" i="1"/>
  <c r="N480" i="1"/>
  <c r="S480" i="1"/>
  <c r="U480" i="1"/>
  <c r="W480" i="1"/>
  <c r="X480" i="1"/>
  <c r="Y480" i="1"/>
  <c r="Z480" i="1"/>
  <c r="AA480" i="1"/>
  <c r="AB480" i="1"/>
  <c r="AC480" i="1"/>
  <c r="AF480" i="1"/>
  <c r="AH480" i="1"/>
  <c r="F481" i="1"/>
  <c r="AD480" i="1"/>
  <c r="AE480" i="1"/>
  <c r="AG480" i="1"/>
  <c r="AI480" i="1"/>
  <c r="G481" i="1"/>
  <c r="H481" i="1"/>
  <c r="I481" i="1"/>
  <c r="J481" i="1"/>
  <c r="O481" i="1"/>
  <c r="P481" i="1"/>
  <c r="M481" i="1"/>
  <c r="Q481" i="1"/>
  <c r="N481" i="1"/>
  <c r="S481" i="1"/>
  <c r="U481" i="1"/>
  <c r="W481" i="1"/>
  <c r="X481" i="1"/>
  <c r="Y481" i="1"/>
  <c r="Z481" i="1"/>
  <c r="AA481" i="1"/>
  <c r="AB481" i="1"/>
  <c r="AC481" i="1"/>
  <c r="AF481" i="1"/>
  <c r="AH481" i="1"/>
  <c r="F482" i="1"/>
  <c r="AD481" i="1"/>
  <c r="AE481" i="1"/>
  <c r="AG481" i="1"/>
  <c r="AI481" i="1"/>
  <c r="G482" i="1"/>
  <c r="H482" i="1"/>
  <c r="I482" i="1"/>
  <c r="J482" i="1"/>
  <c r="O482" i="1"/>
  <c r="P482" i="1"/>
  <c r="M482" i="1"/>
  <c r="Q482" i="1"/>
  <c r="N482" i="1"/>
  <c r="S482" i="1"/>
  <c r="U482" i="1"/>
  <c r="W482" i="1"/>
  <c r="X482" i="1"/>
  <c r="Y482" i="1"/>
  <c r="Z482" i="1"/>
  <c r="AA482" i="1"/>
  <c r="AB482" i="1"/>
  <c r="AC482" i="1"/>
  <c r="AF482" i="1"/>
  <c r="AH482" i="1"/>
  <c r="F483" i="1"/>
  <c r="AD482" i="1"/>
  <c r="AE482" i="1"/>
  <c r="AG482" i="1"/>
  <c r="AI482" i="1"/>
  <c r="G483" i="1"/>
  <c r="H483" i="1"/>
  <c r="I483" i="1"/>
  <c r="J483" i="1"/>
  <c r="O483" i="1"/>
  <c r="P483" i="1"/>
  <c r="M483" i="1"/>
  <c r="Q483" i="1"/>
  <c r="N483" i="1"/>
  <c r="S483" i="1"/>
  <c r="U483" i="1"/>
  <c r="W483" i="1"/>
  <c r="X483" i="1"/>
  <c r="Y483" i="1"/>
  <c r="Z483" i="1"/>
  <c r="AA483" i="1"/>
  <c r="AB483" i="1"/>
  <c r="AC483" i="1"/>
  <c r="AF483" i="1"/>
  <c r="AH483" i="1"/>
  <c r="F484" i="1"/>
  <c r="AD483" i="1"/>
  <c r="AE483" i="1"/>
  <c r="AG483" i="1"/>
  <c r="AI483" i="1"/>
  <c r="G484" i="1"/>
  <c r="H484" i="1"/>
  <c r="I484" i="1"/>
  <c r="J484" i="1"/>
  <c r="O484" i="1"/>
  <c r="P484" i="1"/>
  <c r="M484" i="1"/>
  <c r="Q484" i="1"/>
  <c r="N484" i="1"/>
  <c r="S484" i="1"/>
  <c r="U484" i="1"/>
  <c r="W484" i="1"/>
  <c r="X484" i="1"/>
  <c r="Y484" i="1"/>
  <c r="Z484" i="1"/>
  <c r="AA484" i="1"/>
  <c r="AB484" i="1"/>
  <c r="AC484" i="1"/>
  <c r="AF484" i="1"/>
  <c r="AH484" i="1"/>
  <c r="F485" i="1"/>
  <c r="AD484" i="1"/>
  <c r="AE484" i="1"/>
  <c r="AG484" i="1"/>
  <c r="AI484" i="1"/>
  <c r="G485" i="1"/>
  <c r="H485" i="1"/>
  <c r="I485" i="1"/>
  <c r="J485" i="1"/>
  <c r="O485" i="1"/>
  <c r="P485" i="1"/>
  <c r="M485" i="1"/>
  <c r="Q485" i="1"/>
  <c r="N485" i="1"/>
  <c r="S485" i="1"/>
  <c r="U485" i="1"/>
  <c r="W485" i="1"/>
  <c r="X485" i="1"/>
  <c r="Y485" i="1"/>
  <c r="Z485" i="1"/>
  <c r="AA485" i="1"/>
  <c r="AB485" i="1"/>
  <c r="AC485" i="1"/>
  <c r="AF485" i="1"/>
  <c r="AH485" i="1"/>
  <c r="F486" i="1"/>
  <c r="AD485" i="1"/>
  <c r="AE485" i="1"/>
  <c r="AG485" i="1"/>
  <c r="AI485" i="1"/>
  <c r="G486" i="1"/>
  <c r="H486" i="1"/>
  <c r="I486" i="1"/>
  <c r="J486" i="1"/>
  <c r="O486" i="1"/>
  <c r="P486" i="1"/>
  <c r="M486" i="1"/>
  <c r="Q486" i="1"/>
  <c r="N486" i="1"/>
  <c r="S486" i="1"/>
  <c r="U486" i="1"/>
  <c r="W486" i="1"/>
  <c r="X486" i="1"/>
  <c r="Y486" i="1"/>
  <c r="Z486" i="1"/>
  <c r="AA486" i="1"/>
  <c r="AB486" i="1"/>
  <c r="AC486" i="1"/>
  <c r="AF486" i="1"/>
  <c r="AH486" i="1"/>
  <c r="F487" i="1"/>
  <c r="AD486" i="1"/>
  <c r="AE486" i="1"/>
  <c r="AG486" i="1"/>
  <c r="AI486" i="1"/>
  <c r="G487" i="1"/>
  <c r="H487" i="1"/>
  <c r="I487" i="1"/>
  <c r="J487" i="1"/>
  <c r="O487" i="1"/>
  <c r="P487" i="1"/>
  <c r="M487" i="1"/>
  <c r="Q487" i="1"/>
  <c r="N487" i="1"/>
  <c r="S487" i="1"/>
  <c r="U487" i="1"/>
  <c r="W487" i="1"/>
  <c r="X487" i="1"/>
  <c r="Y487" i="1"/>
  <c r="Z487" i="1"/>
  <c r="AA487" i="1"/>
  <c r="AB487" i="1"/>
  <c r="AC487" i="1"/>
  <c r="AF487" i="1"/>
  <c r="AH487" i="1"/>
  <c r="F488" i="1"/>
  <c r="AD487" i="1"/>
  <c r="AE487" i="1"/>
  <c r="AG487" i="1"/>
  <c r="AI487" i="1"/>
  <c r="G488" i="1"/>
  <c r="H488" i="1"/>
  <c r="I488" i="1"/>
  <c r="J488" i="1"/>
  <c r="O488" i="1"/>
  <c r="P488" i="1"/>
  <c r="M488" i="1"/>
  <c r="Q488" i="1"/>
  <c r="N488" i="1"/>
  <c r="S488" i="1"/>
  <c r="U488" i="1"/>
  <c r="W488" i="1"/>
  <c r="X488" i="1"/>
  <c r="Y488" i="1"/>
  <c r="Z488" i="1"/>
  <c r="AA488" i="1"/>
  <c r="AB488" i="1"/>
  <c r="AC488" i="1"/>
  <c r="AF488" i="1"/>
  <c r="AH488" i="1"/>
  <c r="F489" i="1"/>
  <c r="AD488" i="1"/>
  <c r="AE488" i="1"/>
  <c r="AG488" i="1"/>
  <c r="AI488" i="1"/>
  <c r="G489" i="1"/>
  <c r="H489" i="1"/>
  <c r="I489" i="1"/>
  <c r="J489" i="1"/>
  <c r="O489" i="1"/>
  <c r="P489" i="1"/>
  <c r="M489" i="1"/>
  <c r="Q489" i="1"/>
  <c r="N489" i="1"/>
  <c r="S489" i="1"/>
  <c r="U489" i="1"/>
  <c r="W489" i="1"/>
  <c r="X489" i="1"/>
  <c r="Y489" i="1"/>
  <c r="Z489" i="1"/>
  <c r="AA489" i="1"/>
  <c r="AB489" i="1"/>
  <c r="AC489" i="1"/>
  <c r="AF489" i="1"/>
  <c r="AH489" i="1"/>
  <c r="F490" i="1"/>
  <c r="AD489" i="1"/>
  <c r="AE489" i="1"/>
  <c r="AG489" i="1"/>
  <c r="AI489" i="1"/>
  <c r="G490" i="1"/>
  <c r="H490" i="1"/>
  <c r="I490" i="1"/>
  <c r="J490" i="1"/>
  <c r="O490" i="1"/>
  <c r="P490" i="1"/>
  <c r="M490" i="1"/>
  <c r="Q490" i="1"/>
  <c r="N490" i="1"/>
  <c r="S490" i="1"/>
  <c r="U490" i="1"/>
  <c r="W490" i="1"/>
  <c r="X490" i="1"/>
  <c r="Y490" i="1"/>
  <c r="Z490" i="1"/>
  <c r="AA490" i="1"/>
  <c r="AB490" i="1"/>
  <c r="AC490" i="1"/>
  <c r="AF490" i="1"/>
  <c r="AH490" i="1"/>
  <c r="F491" i="1"/>
  <c r="AD490" i="1"/>
  <c r="AE490" i="1"/>
  <c r="AG490" i="1"/>
  <c r="AI490" i="1"/>
  <c r="G491" i="1"/>
  <c r="H491" i="1"/>
  <c r="I491" i="1"/>
  <c r="J491" i="1"/>
  <c r="O491" i="1"/>
  <c r="P491" i="1"/>
  <c r="M491" i="1"/>
  <c r="Q491" i="1"/>
  <c r="N491" i="1"/>
  <c r="S491" i="1"/>
  <c r="U491" i="1"/>
  <c r="W491" i="1"/>
  <c r="X491" i="1"/>
  <c r="Y491" i="1"/>
  <c r="Z491" i="1"/>
  <c r="AA491" i="1"/>
  <c r="AB491" i="1"/>
  <c r="AC491" i="1"/>
  <c r="AF491" i="1"/>
  <c r="AH491" i="1"/>
  <c r="F492" i="1"/>
  <c r="AD491" i="1"/>
  <c r="AE491" i="1"/>
  <c r="AG491" i="1"/>
  <c r="AI491" i="1"/>
  <c r="G492" i="1"/>
  <c r="H492" i="1"/>
  <c r="I492" i="1"/>
  <c r="J492" i="1"/>
  <c r="O492" i="1"/>
  <c r="P492" i="1"/>
  <c r="M492" i="1"/>
  <c r="Q492" i="1"/>
  <c r="N492" i="1"/>
  <c r="S492" i="1"/>
  <c r="U492" i="1"/>
  <c r="W492" i="1"/>
  <c r="X492" i="1"/>
  <c r="Y492" i="1"/>
  <c r="Z492" i="1"/>
  <c r="AA492" i="1"/>
  <c r="AB492" i="1"/>
  <c r="AC492" i="1"/>
  <c r="AF492" i="1"/>
  <c r="AH492" i="1"/>
  <c r="F493" i="1"/>
  <c r="AD492" i="1"/>
  <c r="AE492" i="1"/>
  <c r="AG492" i="1"/>
  <c r="AI492" i="1"/>
  <c r="G493" i="1"/>
  <c r="H493" i="1"/>
  <c r="I493" i="1"/>
  <c r="J493" i="1"/>
  <c r="O493" i="1"/>
  <c r="P493" i="1"/>
  <c r="M493" i="1"/>
  <c r="Q493" i="1"/>
  <c r="N493" i="1"/>
  <c r="S493" i="1"/>
  <c r="U493" i="1"/>
  <c r="W493" i="1"/>
  <c r="X493" i="1"/>
  <c r="Y493" i="1"/>
  <c r="Z493" i="1"/>
  <c r="AA493" i="1"/>
  <c r="AB493" i="1"/>
  <c r="AC493" i="1"/>
  <c r="AF493" i="1"/>
  <c r="AH493" i="1"/>
  <c r="F494" i="1"/>
  <c r="AD493" i="1"/>
  <c r="AE493" i="1"/>
  <c r="AG493" i="1"/>
  <c r="AI493" i="1"/>
  <c r="G494" i="1"/>
  <c r="H494" i="1"/>
  <c r="I494" i="1"/>
  <c r="J494" i="1"/>
  <c r="O494" i="1"/>
  <c r="P494" i="1"/>
  <c r="M494" i="1"/>
  <c r="Q494" i="1"/>
  <c r="N494" i="1"/>
  <c r="S494" i="1"/>
  <c r="U494" i="1"/>
  <c r="W494" i="1"/>
  <c r="X494" i="1"/>
  <c r="Y494" i="1"/>
  <c r="Z494" i="1"/>
  <c r="AA494" i="1"/>
  <c r="AB494" i="1"/>
  <c r="AC494" i="1"/>
  <c r="AF494" i="1"/>
  <c r="AH494" i="1"/>
  <c r="F495" i="1"/>
  <c r="AD494" i="1"/>
  <c r="AE494" i="1"/>
  <c r="AG494" i="1"/>
  <c r="AI494" i="1"/>
  <c r="G495" i="1"/>
  <c r="H495" i="1"/>
  <c r="I495" i="1"/>
  <c r="J495" i="1"/>
  <c r="O495" i="1"/>
  <c r="P495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R495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T495" i="1"/>
  <c r="V495" i="1"/>
  <c r="W495" i="1"/>
  <c r="X495" i="1"/>
  <c r="Y495" i="1"/>
  <c r="Z495" i="1"/>
  <c r="AA495" i="1"/>
  <c r="AB495" i="1"/>
  <c r="AC495" i="1"/>
  <c r="AF495" i="1"/>
  <c r="AH495" i="1"/>
  <c r="F496" i="1"/>
  <c r="AD495" i="1"/>
  <c r="AE495" i="1"/>
  <c r="AG495" i="1"/>
  <c r="AI495" i="1"/>
  <c r="G496" i="1"/>
  <c r="H496" i="1"/>
  <c r="I496" i="1"/>
  <c r="J496" i="1"/>
  <c r="O496" i="1"/>
  <c r="P496" i="1"/>
  <c r="K496" i="1"/>
  <c r="R496" i="1"/>
  <c r="L496" i="1"/>
  <c r="T496" i="1"/>
  <c r="V496" i="1"/>
  <c r="W496" i="1"/>
  <c r="X496" i="1"/>
  <c r="Y496" i="1"/>
  <c r="Z496" i="1"/>
  <c r="AA496" i="1"/>
  <c r="AB496" i="1"/>
  <c r="AC496" i="1"/>
  <c r="AF496" i="1"/>
  <c r="AH496" i="1"/>
  <c r="F497" i="1"/>
  <c r="AD496" i="1"/>
  <c r="AE496" i="1"/>
  <c r="AG496" i="1"/>
  <c r="AI496" i="1"/>
  <c r="G497" i="1"/>
  <c r="H497" i="1"/>
  <c r="I497" i="1"/>
  <c r="J497" i="1"/>
  <c r="O497" i="1"/>
  <c r="P497" i="1"/>
  <c r="K497" i="1"/>
  <c r="R497" i="1"/>
  <c r="L497" i="1"/>
  <c r="T497" i="1"/>
  <c r="V497" i="1"/>
  <c r="W497" i="1"/>
  <c r="X497" i="1"/>
  <c r="Y497" i="1"/>
  <c r="Z497" i="1"/>
  <c r="AA497" i="1"/>
  <c r="AB497" i="1"/>
  <c r="AC497" i="1"/>
  <c r="AF497" i="1"/>
  <c r="AH497" i="1"/>
  <c r="F498" i="1"/>
  <c r="AD497" i="1"/>
  <c r="AE497" i="1"/>
  <c r="AG497" i="1"/>
  <c r="AI497" i="1"/>
  <c r="G498" i="1"/>
  <c r="H498" i="1"/>
  <c r="I498" i="1"/>
  <c r="J498" i="1"/>
  <c r="O498" i="1"/>
  <c r="P498" i="1"/>
  <c r="K498" i="1"/>
  <c r="R498" i="1"/>
  <c r="L498" i="1"/>
  <c r="T498" i="1"/>
  <c r="V498" i="1"/>
  <c r="W498" i="1"/>
  <c r="X498" i="1"/>
  <c r="Y498" i="1"/>
  <c r="Z498" i="1"/>
  <c r="AA498" i="1"/>
  <c r="AB498" i="1"/>
  <c r="AC498" i="1"/>
  <c r="AF498" i="1"/>
  <c r="AH498" i="1"/>
  <c r="F499" i="1"/>
  <c r="AD498" i="1"/>
  <c r="AE498" i="1"/>
  <c r="AG498" i="1"/>
  <c r="AI498" i="1"/>
  <c r="G499" i="1"/>
  <c r="H499" i="1"/>
  <c r="I499" i="1"/>
  <c r="J499" i="1"/>
  <c r="O499" i="1"/>
  <c r="P499" i="1"/>
  <c r="M495" i="1"/>
  <c r="M496" i="1"/>
  <c r="M497" i="1"/>
  <c r="M498" i="1"/>
  <c r="M499" i="1"/>
  <c r="Q499" i="1"/>
  <c r="N495" i="1"/>
  <c r="N496" i="1"/>
  <c r="N497" i="1"/>
  <c r="N498" i="1"/>
  <c r="N499" i="1"/>
  <c r="S499" i="1"/>
  <c r="U499" i="1"/>
  <c r="W499" i="1"/>
  <c r="X499" i="1"/>
  <c r="Y499" i="1"/>
  <c r="Z499" i="1"/>
  <c r="AA499" i="1"/>
  <c r="AB499" i="1"/>
  <c r="AC499" i="1"/>
  <c r="AF499" i="1"/>
  <c r="AH499" i="1"/>
  <c r="F500" i="1"/>
  <c r="AD499" i="1"/>
  <c r="AE499" i="1"/>
  <c r="AG499" i="1"/>
  <c r="AI499" i="1"/>
  <c r="G500" i="1"/>
  <c r="H500" i="1"/>
  <c r="I500" i="1"/>
  <c r="J500" i="1"/>
  <c r="O500" i="1"/>
  <c r="P500" i="1"/>
  <c r="M500" i="1"/>
  <c r="Q500" i="1"/>
  <c r="N500" i="1"/>
  <c r="S500" i="1"/>
  <c r="U500" i="1"/>
  <c r="W500" i="1"/>
  <c r="X500" i="1"/>
  <c r="Y500" i="1"/>
  <c r="Z500" i="1"/>
  <c r="AA500" i="1"/>
  <c r="AB500" i="1"/>
  <c r="AC500" i="1"/>
  <c r="AF500" i="1"/>
  <c r="AH500" i="1"/>
  <c r="F501" i="1"/>
  <c r="AD500" i="1"/>
  <c r="AE500" i="1"/>
  <c r="AG500" i="1"/>
  <c r="AI500" i="1"/>
  <c r="G501" i="1"/>
  <c r="H501" i="1"/>
  <c r="I501" i="1"/>
  <c r="J501" i="1"/>
  <c r="O501" i="1"/>
  <c r="P501" i="1"/>
  <c r="M501" i="1"/>
  <c r="Q501" i="1"/>
  <c r="N501" i="1"/>
  <c r="S501" i="1"/>
  <c r="U501" i="1"/>
  <c r="W501" i="1"/>
  <c r="X501" i="1"/>
  <c r="Y501" i="1"/>
  <c r="Z501" i="1"/>
  <c r="AA501" i="1"/>
  <c r="AB501" i="1"/>
  <c r="AC501" i="1"/>
  <c r="AF501" i="1"/>
  <c r="AH501" i="1"/>
  <c r="F502" i="1"/>
  <c r="AD501" i="1"/>
  <c r="AE501" i="1"/>
  <c r="AG501" i="1"/>
  <c r="AI501" i="1"/>
  <c r="G502" i="1"/>
  <c r="H502" i="1"/>
  <c r="I502" i="1"/>
  <c r="J502" i="1"/>
  <c r="O502" i="1"/>
  <c r="P502" i="1"/>
  <c r="M502" i="1"/>
  <c r="Q502" i="1"/>
  <c r="N502" i="1"/>
  <c r="S502" i="1"/>
  <c r="U502" i="1"/>
  <c r="W502" i="1"/>
  <c r="X502" i="1"/>
  <c r="Y502" i="1"/>
  <c r="Z502" i="1"/>
  <c r="AA502" i="1"/>
  <c r="AB502" i="1"/>
  <c r="AC502" i="1"/>
  <c r="AF502" i="1"/>
  <c r="AH502" i="1"/>
  <c r="F503" i="1"/>
  <c r="AD502" i="1"/>
  <c r="AE502" i="1"/>
  <c r="AG502" i="1"/>
  <c r="AI502" i="1"/>
  <c r="G503" i="1"/>
  <c r="H503" i="1"/>
  <c r="I503" i="1"/>
  <c r="J503" i="1"/>
  <c r="O503" i="1"/>
  <c r="P503" i="1"/>
  <c r="M503" i="1"/>
  <c r="Q503" i="1"/>
  <c r="N503" i="1"/>
  <c r="S503" i="1"/>
  <c r="U503" i="1"/>
  <c r="W503" i="1"/>
  <c r="X503" i="1"/>
  <c r="Y503" i="1"/>
  <c r="Z503" i="1"/>
  <c r="AA503" i="1"/>
  <c r="AB503" i="1"/>
  <c r="AC503" i="1"/>
  <c r="AF503" i="1"/>
  <c r="AH503" i="1"/>
  <c r="F504" i="1"/>
  <c r="AD503" i="1"/>
  <c r="AE503" i="1"/>
  <c r="AG503" i="1"/>
  <c r="AI503" i="1"/>
  <c r="G504" i="1"/>
  <c r="H504" i="1"/>
  <c r="I504" i="1"/>
  <c r="J504" i="1"/>
  <c r="O504" i="1"/>
  <c r="P504" i="1"/>
  <c r="K499" i="1"/>
  <c r="K500" i="1"/>
  <c r="K501" i="1"/>
  <c r="K502" i="1"/>
  <c r="K503" i="1"/>
  <c r="K504" i="1"/>
  <c r="R504" i="1"/>
  <c r="L499" i="1"/>
  <c r="L500" i="1"/>
  <c r="L501" i="1"/>
  <c r="L502" i="1"/>
  <c r="L503" i="1"/>
  <c r="L504" i="1"/>
  <c r="T504" i="1"/>
  <c r="V504" i="1"/>
  <c r="W504" i="1"/>
  <c r="X504" i="1"/>
  <c r="Y504" i="1"/>
  <c r="Z504" i="1"/>
  <c r="AA504" i="1"/>
  <c r="AB504" i="1"/>
  <c r="AC504" i="1"/>
  <c r="AF504" i="1"/>
  <c r="AH504" i="1"/>
  <c r="F505" i="1"/>
  <c r="AD504" i="1"/>
  <c r="AE504" i="1"/>
  <c r="AG504" i="1"/>
  <c r="AI504" i="1"/>
  <c r="G505" i="1"/>
  <c r="H505" i="1"/>
  <c r="I505" i="1"/>
  <c r="J505" i="1"/>
  <c r="O505" i="1"/>
  <c r="P505" i="1"/>
  <c r="K505" i="1"/>
  <c r="R505" i="1"/>
  <c r="L505" i="1"/>
  <c r="T505" i="1"/>
  <c r="V505" i="1"/>
  <c r="W505" i="1"/>
  <c r="X505" i="1"/>
  <c r="Y505" i="1"/>
  <c r="Z505" i="1"/>
  <c r="AA505" i="1"/>
  <c r="AB505" i="1"/>
  <c r="AC505" i="1"/>
  <c r="AF505" i="1"/>
  <c r="AH505" i="1"/>
  <c r="F506" i="1"/>
  <c r="AD505" i="1"/>
  <c r="AE505" i="1"/>
  <c r="AG505" i="1"/>
  <c r="AI505" i="1"/>
  <c r="G506" i="1"/>
  <c r="H506" i="1"/>
  <c r="I506" i="1"/>
  <c r="J506" i="1"/>
  <c r="O506" i="1"/>
  <c r="P506" i="1"/>
  <c r="K506" i="1"/>
  <c r="R506" i="1"/>
  <c r="L506" i="1"/>
  <c r="T506" i="1"/>
  <c r="V506" i="1"/>
  <c r="W506" i="1"/>
  <c r="X506" i="1"/>
  <c r="Y506" i="1"/>
  <c r="Z506" i="1"/>
  <c r="AA506" i="1"/>
  <c r="AB506" i="1"/>
  <c r="AC506" i="1"/>
  <c r="AF506" i="1"/>
  <c r="AH506" i="1"/>
  <c r="F507" i="1"/>
  <c r="AD506" i="1"/>
  <c r="AE506" i="1"/>
  <c r="AG506" i="1"/>
  <c r="AI506" i="1"/>
  <c r="G507" i="1"/>
  <c r="H507" i="1"/>
  <c r="I507" i="1"/>
  <c r="J507" i="1"/>
  <c r="O507" i="1"/>
  <c r="P507" i="1"/>
  <c r="K507" i="1"/>
  <c r="R507" i="1"/>
  <c r="L507" i="1"/>
  <c r="T507" i="1"/>
  <c r="V507" i="1"/>
  <c r="W507" i="1"/>
  <c r="X507" i="1"/>
  <c r="Y507" i="1"/>
  <c r="Z507" i="1"/>
  <c r="AA507" i="1"/>
  <c r="AB507" i="1"/>
  <c r="AC507" i="1"/>
  <c r="AF507" i="1"/>
  <c r="AH507" i="1"/>
  <c r="F508" i="1"/>
  <c r="AD507" i="1"/>
  <c r="AE507" i="1"/>
  <c r="AG507" i="1"/>
  <c r="AI507" i="1"/>
  <c r="G508" i="1"/>
  <c r="H508" i="1"/>
  <c r="I508" i="1"/>
  <c r="J508" i="1"/>
  <c r="O508" i="1"/>
  <c r="P508" i="1"/>
  <c r="K508" i="1"/>
  <c r="R508" i="1"/>
  <c r="L508" i="1"/>
  <c r="T508" i="1"/>
  <c r="V508" i="1"/>
  <c r="W508" i="1"/>
  <c r="X508" i="1"/>
  <c r="Y508" i="1"/>
  <c r="Z508" i="1"/>
  <c r="AA508" i="1"/>
  <c r="AB508" i="1"/>
  <c r="AC508" i="1"/>
  <c r="AF508" i="1"/>
  <c r="AH508" i="1"/>
  <c r="F509" i="1"/>
  <c r="AD508" i="1"/>
  <c r="AE508" i="1"/>
  <c r="AG508" i="1"/>
  <c r="AI508" i="1"/>
  <c r="G509" i="1"/>
  <c r="H509" i="1"/>
  <c r="I509" i="1"/>
  <c r="J509" i="1"/>
  <c r="O509" i="1"/>
  <c r="P509" i="1"/>
  <c r="K509" i="1"/>
  <c r="R509" i="1"/>
  <c r="L509" i="1"/>
  <c r="T509" i="1"/>
  <c r="V509" i="1"/>
  <c r="W509" i="1"/>
  <c r="X509" i="1"/>
  <c r="Y509" i="1"/>
  <c r="Z509" i="1"/>
  <c r="AA509" i="1"/>
  <c r="AB509" i="1"/>
  <c r="AC509" i="1"/>
  <c r="AF509" i="1"/>
  <c r="AH509" i="1"/>
  <c r="F510" i="1"/>
  <c r="AD509" i="1"/>
  <c r="AE509" i="1"/>
  <c r="AG509" i="1"/>
  <c r="AI509" i="1"/>
  <c r="G510" i="1"/>
  <c r="H510" i="1"/>
  <c r="I510" i="1"/>
  <c r="J510" i="1"/>
  <c r="O510" i="1"/>
  <c r="P510" i="1"/>
  <c r="K510" i="1"/>
  <c r="R510" i="1"/>
  <c r="L510" i="1"/>
  <c r="T510" i="1"/>
  <c r="V510" i="1"/>
  <c r="W510" i="1"/>
  <c r="X510" i="1"/>
  <c r="Y510" i="1"/>
  <c r="Z510" i="1"/>
  <c r="AA510" i="1"/>
  <c r="AB510" i="1"/>
  <c r="AC510" i="1"/>
  <c r="AF510" i="1"/>
  <c r="AH510" i="1"/>
  <c r="F511" i="1"/>
  <c r="AD510" i="1"/>
  <c r="AE510" i="1"/>
  <c r="AG510" i="1"/>
  <c r="AI510" i="1"/>
  <c r="G511" i="1"/>
  <c r="H511" i="1"/>
  <c r="I511" i="1"/>
  <c r="J511" i="1"/>
  <c r="O511" i="1"/>
  <c r="P511" i="1"/>
  <c r="K511" i="1"/>
  <c r="R511" i="1"/>
  <c r="L511" i="1"/>
  <c r="T511" i="1"/>
  <c r="V511" i="1"/>
  <c r="W511" i="1"/>
  <c r="X511" i="1"/>
  <c r="Y511" i="1"/>
  <c r="Z511" i="1"/>
  <c r="AA511" i="1"/>
  <c r="AB511" i="1"/>
  <c r="AC511" i="1"/>
  <c r="AF511" i="1"/>
  <c r="AH511" i="1"/>
  <c r="F512" i="1"/>
  <c r="AD511" i="1"/>
  <c r="AE511" i="1"/>
  <c r="AG511" i="1"/>
  <c r="AI511" i="1"/>
  <c r="G512" i="1"/>
  <c r="H512" i="1"/>
  <c r="I512" i="1"/>
  <c r="J512" i="1"/>
  <c r="O512" i="1"/>
  <c r="P512" i="1"/>
  <c r="K512" i="1"/>
  <c r="R512" i="1"/>
  <c r="L512" i="1"/>
  <c r="T512" i="1"/>
  <c r="V512" i="1"/>
  <c r="W512" i="1"/>
  <c r="X512" i="1"/>
  <c r="Y512" i="1"/>
  <c r="Z512" i="1"/>
  <c r="AA512" i="1"/>
  <c r="AB512" i="1"/>
  <c r="AC512" i="1"/>
  <c r="AF512" i="1"/>
  <c r="AH512" i="1"/>
  <c r="F513" i="1"/>
  <c r="AD512" i="1"/>
  <c r="AE512" i="1"/>
  <c r="AG512" i="1"/>
  <c r="AI512" i="1"/>
  <c r="G513" i="1"/>
  <c r="H513" i="1"/>
  <c r="I513" i="1"/>
  <c r="J513" i="1"/>
  <c r="O513" i="1"/>
  <c r="P513" i="1"/>
  <c r="K513" i="1"/>
  <c r="R513" i="1"/>
  <c r="L513" i="1"/>
  <c r="T513" i="1"/>
  <c r="V513" i="1"/>
  <c r="W513" i="1"/>
  <c r="X513" i="1"/>
  <c r="Y513" i="1"/>
  <c r="Z513" i="1"/>
  <c r="AA513" i="1"/>
  <c r="AB513" i="1"/>
  <c r="AC513" i="1"/>
  <c r="AF513" i="1"/>
  <c r="AH513" i="1"/>
  <c r="F514" i="1"/>
  <c r="AD513" i="1"/>
  <c r="AE513" i="1"/>
  <c r="AG513" i="1"/>
  <c r="AI513" i="1"/>
  <c r="G514" i="1"/>
  <c r="H514" i="1"/>
  <c r="I514" i="1"/>
  <c r="J514" i="1"/>
  <c r="O514" i="1"/>
  <c r="P514" i="1"/>
  <c r="K514" i="1"/>
  <c r="R514" i="1"/>
  <c r="L514" i="1"/>
  <c r="T514" i="1"/>
  <c r="V514" i="1"/>
  <c r="W514" i="1"/>
  <c r="X514" i="1"/>
  <c r="Y514" i="1"/>
  <c r="Z514" i="1"/>
  <c r="AA514" i="1"/>
  <c r="AB514" i="1"/>
  <c r="AC514" i="1"/>
  <c r="AF514" i="1"/>
  <c r="AH514" i="1"/>
  <c r="F515" i="1"/>
  <c r="AD514" i="1"/>
  <c r="AE514" i="1"/>
  <c r="AG514" i="1"/>
  <c r="AI514" i="1"/>
  <c r="G515" i="1"/>
  <c r="H515" i="1"/>
  <c r="I515" i="1"/>
  <c r="J515" i="1"/>
  <c r="O515" i="1"/>
  <c r="P515" i="1"/>
  <c r="K515" i="1"/>
  <c r="R515" i="1"/>
  <c r="L515" i="1"/>
  <c r="T515" i="1"/>
  <c r="V515" i="1"/>
  <c r="W515" i="1"/>
  <c r="X515" i="1"/>
  <c r="Y515" i="1"/>
  <c r="Z515" i="1"/>
  <c r="AA515" i="1"/>
  <c r="AB515" i="1"/>
  <c r="AC515" i="1"/>
  <c r="AF515" i="1"/>
  <c r="AH515" i="1"/>
  <c r="F516" i="1"/>
  <c r="AD515" i="1"/>
  <c r="AE515" i="1"/>
  <c r="AG515" i="1"/>
  <c r="AI515" i="1"/>
  <c r="G516" i="1"/>
  <c r="H516" i="1"/>
  <c r="I516" i="1"/>
  <c r="J516" i="1"/>
  <c r="O516" i="1"/>
  <c r="P516" i="1"/>
  <c r="K516" i="1"/>
  <c r="R516" i="1"/>
  <c r="L516" i="1"/>
  <c r="T516" i="1"/>
  <c r="V516" i="1"/>
  <c r="W516" i="1"/>
  <c r="X516" i="1"/>
  <c r="Y516" i="1"/>
  <c r="Z516" i="1"/>
  <c r="AA516" i="1"/>
  <c r="AB516" i="1"/>
  <c r="AC516" i="1"/>
  <c r="AF516" i="1"/>
  <c r="AH516" i="1"/>
  <c r="F517" i="1"/>
  <c r="AD516" i="1"/>
  <c r="AE516" i="1"/>
  <c r="AG516" i="1"/>
  <c r="AI516" i="1"/>
  <c r="G517" i="1"/>
  <c r="H517" i="1"/>
  <c r="I517" i="1"/>
  <c r="J517" i="1"/>
  <c r="O517" i="1"/>
  <c r="P517" i="1"/>
  <c r="K517" i="1"/>
  <c r="R517" i="1"/>
  <c r="L517" i="1"/>
  <c r="T517" i="1"/>
  <c r="V517" i="1"/>
  <c r="W517" i="1"/>
  <c r="X517" i="1"/>
  <c r="Y517" i="1"/>
  <c r="Z517" i="1"/>
  <c r="AA517" i="1"/>
  <c r="AB517" i="1"/>
  <c r="AC517" i="1"/>
  <c r="AF517" i="1"/>
  <c r="AH517" i="1"/>
  <c r="F518" i="1"/>
  <c r="AD517" i="1"/>
  <c r="AE517" i="1"/>
  <c r="AG517" i="1"/>
  <c r="AI517" i="1"/>
  <c r="G518" i="1"/>
  <c r="H518" i="1"/>
  <c r="I518" i="1"/>
  <c r="J518" i="1"/>
  <c r="O518" i="1"/>
  <c r="P518" i="1"/>
  <c r="K518" i="1"/>
  <c r="R518" i="1"/>
  <c r="L518" i="1"/>
  <c r="T518" i="1"/>
  <c r="V518" i="1"/>
  <c r="W518" i="1"/>
  <c r="X518" i="1"/>
  <c r="Y518" i="1"/>
  <c r="Z518" i="1"/>
  <c r="AA518" i="1"/>
  <c r="AB518" i="1"/>
  <c r="AC518" i="1"/>
  <c r="AF518" i="1"/>
  <c r="AH518" i="1"/>
  <c r="F519" i="1"/>
  <c r="AD518" i="1"/>
  <c r="AE518" i="1"/>
  <c r="AG518" i="1"/>
  <c r="AI518" i="1"/>
  <c r="G519" i="1"/>
  <c r="H519" i="1"/>
  <c r="I519" i="1"/>
  <c r="J519" i="1"/>
  <c r="O519" i="1"/>
  <c r="P519" i="1"/>
  <c r="K519" i="1"/>
  <c r="R519" i="1"/>
  <c r="L519" i="1"/>
  <c r="T519" i="1"/>
  <c r="V519" i="1"/>
  <c r="W519" i="1"/>
  <c r="X519" i="1"/>
  <c r="Y519" i="1"/>
  <c r="Z519" i="1"/>
  <c r="AA519" i="1"/>
  <c r="AB519" i="1"/>
  <c r="AC519" i="1"/>
  <c r="AF519" i="1"/>
  <c r="AH519" i="1"/>
  <c r="F520" i="1"/>
  <c r="AD519" i="1"/>
  <c r="AE519" i="1"/>
  <c r="AG519" i="1"/>
  <c r="AI519" i="1"/>
  <c r="G520" i="1"/>
  <c r="H520" i="1"/>
  <c r="I520" i="1"/>
  <c r="J520" i="1"/>
  <c r="O520" i="1"/>
  <c r="P520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Q520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S520" i="1"/>
  <c r="U520" i="1"/>
  <c r="W520" i="1"/>
  <c r="X520" i="1"/>
  <c r="Y520" i="1"/>
  <c r="Z520" i="1"/>
  <c r="AA520" i="1"/>
  <c r="AB520" i="1"/>
  <c r="AC520" i="1"/>
  <c r="AF520" i="1"/>
  <c r="AH520" i="1"/>
  <c r="F521" i="1"/>
  <c r="AD520" i="1"/>
  <c r="AE520" i="1"/>
  <c r="AG520" i="1"/>
  <c r="AI520" i="1"/>
  <c r="G521" i="1"/>
  <c r="H521" i="1"/>
  <c r="I521" i="1"/>
  <c r="J521" i="1"/>
  <c r="O521" i="1"/>
  <c r="P521" i="1"/>
  <c r="M521" i="1"/>
  <c r="Q521" i="1"/>
  <c r="N521" i="1"/>
  <c r="S521" i="1"/>
  <c r="U521" i="1"/>
  <c r="W521" i="1"/>
  <c r="X521" i="1"/>
  <c r="Y521" i="1"/>
  <c r="Z521" i="1"/>
  <c r="AA521" i="1"/>
  <c r="AB521" i="1"/>
  <c r="AC521" i="1"/>
  <c r="AF521" i="1"/>
  <c r="AH521" i="1"/>
  <c r="F522" i="1"/>
  <c r="AD521" i="1"/>
  <c r="AE521" i="1"/>
  <c r="AG521" i="1"/>
  <c r="AI521" i="1"/>
  <c r="G522" i="1"/>
  <c r="H522" i="1"/>
  <c r="I522" i="1"/>
  <c r="J522" i="1"/>
  <c r="O522" i="1"/>
  <c r="P522" i="1"/>
  <c r="M522" i="1"/>
  <c r="Q522" i="1"/>
  <c r="N522" i="1"/>
  <c r="S522" i="1"/>
  <c r="U522" i="1"/>
  <c r="W522" i="1"/>
  <c r="X522" i="1"/>
  <c r="Y522" i="1"/>
  <c r="Z522" i="1"/>
  <c r="AA522" i="1"/>
  <c r="AB522" i="1"/>
  <c r="AC522" i="1"/>
  <c r="AF522" i="1"/>
  <c r="AH522" i="1"/>
  <c r="F523" i="1"/>
  <c r="AD522" i="1"/>
  <c r="AE522" i="1"/>
  <c r="AG522" i="1"/>
  <c r="AI522" i="1"/>
  <c r="G523" i="1"/>
  <c r="H523" i="1"/>
  <c r="I523" i="1"/>
  <c r="J523" i="1"/>
  <c r="O523" i="1"/>
  <c r="P523" i="1"/>
  <c r="M523" i="1"/>
  <c r="Q523" i="1"/>
  <c r="N523" i="1"/>
  <c r="S523" i="1"/>
  <c r="U523" i="1"/>
  <c r="W523" i="1"/>
  <c r="X523" i="1"/>
  <c r="Y523" i="1"/>
  <c r="Z523" i="1"/>
  <c r="AA523" i="1"/>
  <c r="AB523" i="1"/>
  <c r="AC523" i="1"/>
  <c r="AF523" i="1"/>
  <c r="AH523" i="1"/>
  <c r="F524" i="1"/>
  <c r="AD523" i="1"/>
  <c r="AE523" i="1"/>
  <c r="AG523" i="1"/>
  <c r="AI523" i="1"/>
  <c r="G524" i="1"/>
  <c r="H524" i="1"/>
  <c r="I524" i="1"/>
  <c r="J524" i="1"/>
  <c r="O524" i="1"/>
  <c r="P524" i="1"/>
  <c r="K520" i="1"/>
  <c r="K521" i="1"/>
  <c r="K522" i="1"/>
  <c r="K523" i="1"/>
  <c r="K524" i="1"/>
  <c r="R524" i="1"/>
  <c r="L520" i="1"/>
  <c r="L521" i="1"/>
  <c r="L522" i="1"/>
  <c r="L523" i="1"/>
  <c r="L524" i="1"/>
  <c r="T524" i="1"/>
  <c r="V524" i="1"/>
  <c r="W524" i="1"/>
  <c r="X524" i="1"/>
  <c r="Y524" i="1"/>
  <c r="Z524" i="1"/>
  <c r="AA524" i="1"/>
  <c r="AB524" i="1"/>
  <c r="AC524" i="1"/>
  <c r="AF524" i="1"/>
  <c r="AH524" i="1"/>
  <c r="F525" i="1"/>
  <c r="AD524" i="1"/>
  <c r="AE524" i="1"/>
  <c r="AG524" i="1"/>
  <c r="AI524" i="1"/>
  <c r="G525" i="1"/>
  <c r="H525" i="1"/>
  <c r="I525" i="1"/>
  <c r="J525" i="1"/>
  <c r="O525" i="1"/>
  <c r="P525" i="1"/>
  <c r="K525" i="1"/>
  <c r="R525" i="1"/>
  <c r="L525" i="1"/>
  <c r="T525" i="1"/>
  <c r="V525" i="1"/>
  <c r="W525" i="1"/>
  <c r="X525" i="1"/>
  <c r="Y525" i="1"/>
  <c r="Z525" i="1"/>
  <c r="AA525" i="1"/>
  <c r="AB525" i="1"/>
  <c r="AC525" i="1"/>
  <c r="AF525" i="1"/>
  <c r="AH525" i="1"/>
  <c r="F526" i="1"/>
  <c r="AD525" i="1"/>
  <c r="AE525" i="1"/>
  <c r="AG525" i="1"/>
  <c r="AI525" i="1"/>
  <c r="G526" i="1"/>
  <c r="H526" i="1"/>
  <c r="I526" i="1"/>
  <c r="J526" i="1"/>
  <c r="O526" i="1"/>
  <c r="P526" i="1"/>
  <c r="K526" i="1"/>
  <c r="R526" i="1"/>
  <c r="L526" i="1"/>
  <c r="T526" i="1"/>
  <c r="V526" i="1"/>
  <c r="W526" i="1"/>
  <c r="X526" i="1"/>
  <c r="Y526" i="1"/>
  <c r="Z526" i="1"/>
  <c r="AA526" i="1"/>
  <c r="AB526" i="1"/>
  <c r="AC526" i="1"/>
  <c r="AF526" i="1"/>
  <c r="AH526" i="1"/>
  <c r="F527" i="1"/>
  <c r="AD526" i="1"/>
  <c r="AE526" i="1"/>
  <c r="AG526" i="1"/>
  <c r="AI526" i="1"/>
  <c r="G527" i="1"/>
  <c r="H527" i="1"/>
  <c r="I527" i="1"/>
  <c r="J527" i="1"/>
  <c r="O527" i="1"/>
  <c r="P527" i="1"/>
  <c r="M524" i="1"/>
  <c r="M525" i="1"/>
  <c r="M526" i="1"/>
  <c r="M527" i="1"/>
  <c r="Q527" i="1"/>
  <c r="N524" i="1"/>
  <c r="N525" i="1"/>
  <c r="N526" i="1"/>
  <c r="N527" i="1"/>
  <c r="S527" i="1"/>
  <c r="U527" i="1"/>
  <c r="W527" i="1"/>
  <c r="X527" i="1"/>
  <c r="Y527" i="1"/>
  <c r="Z527" i="1"/>
  <c r="AA527" i="1"/>
  <c r="AB527" i="1"/>
  <c r="AC527" i="1"/>
  <c r="AF527" i="1"/>
  <c r="AH527" i="1"/>
  <c r="F528" i="1"/>
  <c r="AD527" i="1"/>
  <c r="AE527" i="1"/>
  <c r="AG527" i="1"/>
  <c r="AI527" i="1"/>
  <c r="G528" i="1"/>
  <c r="H528" i="1"/>
  <c r="I528" i="1"/>
  <c r="J528" i="1"/>
  <c r="O528" i="1"/>
  <c r="P528" i="1"/>
  <c r="M528" i="1"/>
  <c r="Q528" i="1"/>
  <c r="N528" i="1"/>
  <c r="S528" i="1"/>
  <c r="U528" i="1"/>
  <c r="W528" i="1"/>
  <c r="X528" i="1"/>
  <c r="Y528" i="1"/>
  <c r="Z528" i="1"/>
  <c r="AA528" i="1"/>
  <c r="AB528" i="1"/>
  <c r="AC528" i="1"/>
  <c r="AF528" i="1"/>
  <c r="AH528" i="1"/>
  <c r="F529" i="1"/>
  <c r="AD528" i="1"/>
  <c r="AE528" i="1"/>
  <c r="AG528" i="1"/>
  <c r="AI528" i="1"/>
  <c r="G529" i="1"/>
  <c r="H529" i="1"/>
  <c r="I529" i="1"/>
  <c r="J529" i="1"/>
  <c r="O529" i="1"/>
  <c r="P529" i="1"/>
  <c r="M529" i="1"/>
  <c r="Q529" i="1"/>
  <c r="N529" i="1"/>
  <c r="S529" i="1"/>
  <c r="U529" i="1"/>
  <c r="W529" i="1"/>
  <c r="X529" i="1"/>
  <c r="Y529" i="1"/>
  <c r="Z529" i="1"/>
  <c r="AA529" i="1"/>
  <c r="AB529" i="1"/>
  <c r="AC529" i="1"/>
  <c r="AF529" i="1"/>
  <c r="AH529" i="1"/>
  <c r="F530" i="1"/>
  <c r="AD529" i="1"/>
  <c r="AE529" i="1"/>
  <c r="AG529" i="1"/>
  <c r="AI529" i="1"/>
  <c r="G530" i="1"/>
  <c r="H530" i="1"/>
  <c r="I530" i="1"/>
  <c r="J530" i="1"/>
  <c r="O530" i="1"/>
  <c r="P530" i="1"/>
  <c r="M530" i="1"/>
  <c r="Q530" i="1"/>
  <c r="N530" i="1"/>
  <c r="S530" i="1"/>
  <c r="U530" i="1"/>
  <c r="W530" i="1"/>
  <c r="X530" i="1"/>
  <c r="Y530" i="1"/>
  <c r="Z530" i="1"/>
  <c r="AA530" i="1"/>
  <c r="AB530" i="1"/>
  <c r="AC530" i="1"/>
  <c r="AF530" i="1"/>
  <c r="AH530" i="1"/>
  <c r="F531" i="1"/>
  <c r="AD530" i="1"/>
  <c r="AE530" i="1"/>
  <c r="AG530" i="1"/>
  <c r="AI530" i="1"/>
  <c r="G531" i="1"/>
  <c r="H531" i="1"/>
  <c r="I531" i="1"/>
  <c r="J531" i="1"/>
  <c r="O531" i="1"/>
  <c r="P531" i="1"/>
  <c r="M531" i="1"/>
  <c r="Q531" i="1"/>
  <c r="N531" i="1"/>
  <c r="S531" i="1"/>
  <c r="U531" i="1"/>
  <c r="W531" i="1"/>
  <c r="X531" i="1"/>
  <c r="Y531" i="1"/>
  <c r="Z531" i="1"/>
  <c r="AA531" i="1"/>
  <c r="AB531" i="1"/>
  <c r="AC531" i="1"/>
  <c r="AF531" i="1"/>
  <c r="AH531" i="1"/>
  <c r="F532" i="1"/>
  <c r="AD531" i="1"/>
  <c r="AE531" i="1"/>
  <c r="AG531" i="1"/>
  <c r="AI531" i="1"/>
  <c r="G532" i="1"/>
  <c r="H532" i="1"/>
  <c r="I532" i="1"/>
  <c r="J532" i="1"/>
  <c r="O532" i="1"/>
  <c r="P532" i="1"/>
  <c r="M532" i="1"/>
  <c r="Q532" i="1"/>
  <c r="N532" i="1"/>
  <c r="S532" i="1"/>
  <c r="U532" i="1"/>
  <c r="W532" i="1"/>
  <c r="X532" i="1"/>
  <c r="Y532" i="1"/>
  <c r="Z532" i="1"/>
  <c r="AA532" i="1"/>
  <c r="AB532" i="1"/>
  <c r="AC532" i="1"/>
  <c r="AF532" i="1"/>
  <c r="AH532" i="1"/>
  <c r="F533" i="1"/>
  <c r="AD532" i="1"/>
  <c r="AE532" i="1"/>
  <c r="AG532" i="1"/>
  <c r="AI532" i="1"/>
  <c r="G533" i="1"/>
  <c r="H533" i="1"/>
  <c r="I533" i="1"/>
  <c r="J533" i="1"/>
  <c r="O533" i="1"/>
  <c r="P533" i="1"/>
  <c r="M533" i="1"/>
  <c r="Q533" i="1"/>
  <c r="N533" i="1"/>
  <c r="S533" i="1"/>
  <c r="U533" i="1"/>
  <c r="W533" i="1"/>
  <c r="X533" i="1"/>
  <c r="Y533" i="1"/>
  <c r="Z533" i="1"/>
  <c r="AA533" i="1"/>
  <c r="AB533" i="1"/>
  <c r="AC533" i="1"/>
  <c r="AF533" i="1"/>
  <c r="AH533" i="1"/>
  <c r="F534" i="1"/>
  <c r="AD533" i="1"/>
  <c r="AE533" i="1"/>
  <c r="AG533" i="1"/>
  <c r="AI533" i="1"/>
  <c r="G534" i="1"/>
  <c r="H534" i="1"/>
  <c r="I534" i="1"/>
  <c r="J534" i="1"/>
  <c r="O534" i="1"/>
  <c r="P534" i="1"/>
  <c r="M534" i="1"/>
  <c r="Q534" i="1"/>
  <c r="N534" i="1"/>
  <c r="S534" i="1"/>
  <c r="U534" i="1"/>
  <c r="W534" i="1"/>
  <c r="X534" i="1"/>
  <c r="Y534" i="1"/>
  <c r="Z534" i="1"/>
  <c r="AA534" i="1"/>
  <c r="AB534" i="1"/>
  <c r="AC534" i="1"/>
  <c r="AF534" i="1"/>
  <c r="AH534" i="1"/>
  <c r="F535" i="1"/>
  <c r="AD534" i="1"/>
  <c r="AE534" i="1"/>
  <c r="AG534" i="1"/>
  <c r="AI534" i="1"/>
  <c r="G535" i="1"/>
  <c r="H535" i="1"/>
  <c r="I535" i="1"/>
  <c r="J535" i="1"/>
  <c r="O535" i="1"/>
  <c r="P535" i="1"/>
  <c r="M535" i="1"/>
  <c r="Q535" i="1"/>
  <c r="N535" i="1"/>
  <c r="S535" i="1"/>
  <c r="U535" i="1"/>
  <c r="W535" i="1"/>
  <c r="X535" i="1"/>
  <c r="Y535" i="1"/>
  <c r="Z535" i="1"/>
  <c r="AA535" i="1"/>
  <c r="AB535" i="1"/>
  <c r="AC535" i="1"/>
  <c r="AF535" i="1"/>
  <c r="AH535" i="1"/>
  <c r="F536" i="1"/>
  <c r="AD535" i="1"/>
  <c r="AE535" i="1"/>
  <c r="AG535" i="1"/>
  <c r="AI535" i="1"/>
  <c r="G536" i="1"/>
  <c r="H536" i="1"/>
  <c r="I536" i="1"/>
  <c r="J536" i="1"/>
  <c r="O536" i="1"/>
  <c r="P536" i="1"/>
  <c r="M536" i="1"/>
  <c r="Q536" i="1"/>
  <c r="N536" i="1"/>
  <c r="S536" i="1"/>
  <c r="U536" i="1"/>
  <c r="W536" i="1"/>
  <c r="X536" i="1"/>
  <c r="Y536" i="1"/>
  <c r="Z536" i="1"/>
  <c r="AA536" i="1"/>
  <c r="AB536" i="1"/>
  <c r="AC536" i="1"/>
  <c r="AF536" i="1"/>
  <c r="AH536" i="1"/>
  <c r="F537" i="1"/>
  <c r="AD536" i="1"/>
  <c r="AE536" i="1"/>
  <c r="AG536" i="1"/>
  <c r="AI536" i="1"/>
  <c r="G537" i="1"/>
  <c r="H537" i="1"/>
  <c r="I537" i="1"/>
  <c r="J537" i="1"/>
  <c r="O537" i="1"/>
  <c r="P537" i="1"/>
  <c r="M537" i="1"/>
  <c r="Q537" i="1"/>
  <c r="N537" i="1"/>
  <c r="S537" i="1"/>
  <c r="U537" i="1"/>
  <c r="W537" i="1"/>
  <c r="X537" i="1"/>
  <c r="Y537" i="1"/>
  <c r="Z537" i="1"/>
  <c r="AA537" i="1"/>
  <c r="AB537" i="1"/>
  <c r="AC537" i="1"/>
  <c r="AF537" i="1"/>
  <c r="AH537" i="1"/>
  <c r="F538" i="1"/>
  <c r="AD537" i="1"/>
  <c r="AE537" i="1"/>
  <c r="AG537" i="1"/>
  <c r="AI537" i="1"/>
  <c r="G538" i="1"/>
  <c r="H538" i="1"/>
  <c r="I538" i="1"/>
  <c r="J538" i="1"/>
  <c r="O538" i="1"/>
  <c r="P538" i="1"/>
  <c r="M538" i="1"/>
  <c r="Q538" i="1"/>
  <c r="N538" i="1"/>
  <c r="S538" i="1"/>
  <c r="U538" i="1"/>
  <c r="W538" i="1"/>
  <c r="X538" i="1"/>
  <c r="Y538" i="1"/>
  <c r="Z538" i="1"/>
  <c r="AA538" i="1"/>
  <c r="AB538" i="1"/>
  <c r="AC538" i="1"/>
  <c r="AF538" i="1"/>
  <c r="AH538" i="1"/>
  <c r="F539" i="1"/>
  <c r="AD538" i="1"/>
  <c r="AE538" i="1"/>
  <c r="AG538" i="1"/>
  <c r="AI538" i="1"/>
  <c r="G539" i="1"/>
  <c r="H539" i="1"/>
  <c r="I539" i="1"/>
  <c r="J539" i="1"/>
  <c r="O539" i="1"/>
  <c r="P539" i="1"/>
  <c r="M539" i="1"/>
  <c r="Q539" i="1"/>
  <c r="N539" i="1"/>
  <c r="S539" i="1"/>
  <c r="U539" i="1"/>
  <c r="W539" i="1"/>
  <c r="X539" i="1"/>
  <c r="Y539" i="1"/>
  <c r="Z539" i="1"/>
  <c r="AA539" i="1"/>
  <c r="AB539" i="1"/>
  <c r="AC539" i="1"/>
  <c r="AF539" i="1"/>
  <c r="AH539" i="1"/>
  <c r="F540" i="1"/>
  <c r="AD539" i="1"/>
  <c r="AE539" i="1"/>
  <c r="AG539" i="1"/>
  <c r="AI539" i="1"/>
  <c r="G540" i="1"/>
  <c r="H540" i="1"/>
  <c r="I540" i="1"/>
  <c r="J540" i="1"/>
  <c r="O540" i="1"/>
  <c r="P540" i="1"/>
  <c r="M540" i="1"/>
  <c r="Q540" i="1"/>
  <c r="N540" i="1"/>
  <c r="S540" i="1"/>
  <c r="U540" i="1"/>
  <c r="W540" i="1"/>
  <c r="X540" i="1"/>
  <c r="Y540" i="1"/>
  <c r="Z540" i="1"/>
  <c r="AA540" i="1"/>
  <c r="AB540" i="1"/>
  <c r="AC540" i="1"/>
  <c r="AF540" i="1"/>
  <c r="AH540" i="1"/>
  <c r="F541" i="1"/>
  <c r="AD540" i="1"/>
  <c r="AE540" i="1"/>
  <c r="AG540" i="1"/>
  <c r="AI540" i="1"/>
  <c r="G541" i="1"/>
  <c r="H541" i="1"/>
  <c r="I541" i="1"/>
  <c r="J541" i="1"/>
  <c r="O541" i="1"/>
  <c r="P541" i="1"/>
  <c r="M541" i="1"/>
  <c r="Q541" i="1"/>
  <c r="N541" i="1"/>
  <c r="S541" i="1"/>
  <c r="U541" i="1"/>
  <c r="W541" i="1"/>
  <c r="X541" i="1"/>
  <c r="Y541" i="1"/>
  <c r="Z541" i="1"/>
  <c r="AA541" i="1"/>
  <c r="AB541" i="1"/>
  <c r="AC541" i="1"/>
  <c r="AF541" i="1"/>
  <c r="AH541" i="1"/>
  <c r="F542" i="1"/>
  <c r="AD541" i="1"/>
  <c r="AE541" i="1"/>
  <c r="AG541" i="1"/>
  <c r="AI541" i="1"/>
  <c r="G542" i="1"/>
  <c r="H542" i="1"/>
  <c r="I542" i="1"/>
  <c r="J542" i="1"/>
  <c r="O542" i="1"/>
  <c r="P542" i="1"/>
  <c r="M542" i="1"/>
  <c r="Q542" i="1"/>
  <c r="N542" i="1"/>
  <c r="S542" i="1"/>
  <c r="U542" i="1"/>
  <c r="W542" i="1"/>
  <c r="X542" i="1"/>
  <c r="Y542" i="1"/>
  <c r="Z542" i="1"/>
  <c r="AA542" i="1"/>
  <c r="AB542" i="1"/>
  <c r="AC542" i="1"/>
  <c r="AF542" i="1"/>
  <c r="AH542" i="1"/>
  <c r="F543" i="1"/>
  <c r="AD542" i="1"/>
  <c r="AE542" i="1"/>
  <c r="AG542" i="1"/>
  <c r="AI542" i="1"/>
  <c r="G543" i="1"/>
  <c r="H543" i="1"/>
  <c r="I543" i="1"/>
  <c r="J543" i="1"/>
  <c r="O543" i="1"/>
  <c r="P543" i="1"/>
  <c r="M543" i="1"/>
  <c r="Q543" i="1"/>
  <c r="N543" i="1"/>
  <c r="S543" i="1"/>
  <c r="U543" i="1"/>
  <c r="W543" i="1"/>
  <c r="X543" i="1"/>
  <c r="Y543" i="1"/>
  <c r="Z543" i="1"/>
  <c r="AA543" i="1"/>
  <c r="AB543" i="1"/>
  <c r="AC543" i="1"/>
  <c r="AF543" i="1"/>
  <c r="AH543" i="1"/>
  <c r="F544" i="1"/>
  <c r="AD543" i="1"/>
  <c r="AE543" i="1"/>
  <c r="AG543" i="1"/>
  <c r="AI543" i="1"/>
  <c r="G544" i="1"/>
  <c r="H544" i="1"/>
  <c r="I544" i="1"/>
  <c r="J544" i="1"/>
  <c r="O544" i="1"/>
  <c r="P544" i="1"/>
  <c r="M544" i="1"/>
  <c r="Q544" i="1"/>
  <c r="N544" i="1"/>
  <c r="S544" i="1"/>
  <c r="U544" i="1"/>
  <c r="W544" i="1"/>
  <c r="X544" i="1"/>
  <c r="Y544" i="1"/>
  <c r="Z544" i="1"/>
  <c r="AA544" i="1"/>
  <c r="AB544" i="1"/>
  <c r="AC544" i="1"/>
  <c r="AF544" i="1"/>
  <c r="AH544" i="1"/>
  <c r="F545" i="1"/>
  <c r="AD544" i="1"/>
  <c r="AE544" i="1"/>
  <c r="AG544" i="1"/>
  <c r="AI544" i="1"/>
  <c r="G545" i="1"/>
  <c r="H545" i="1"/>
  <c r="I545" i="1"/>
  <c r="J545" i="1"/>
  <c r="O545" i="1"/>
  <c r="P545" i="1"/>
  <c r="M545" i="1"/>
  <c r="Q545" i="1"/>
  <c r="N545" i="1"/>
  <c r="S545" i="1"/>
  <c r="U545" i="1"/>
  <c r="W545" i="1"/>
  <c r="X545" i="1"/>
  <c r="Y545" i="1"/>
  <c r="Z545" i="1"/>
  <c r="AA545" i="1"/>
  <c r="AB545" i="1"/>
  <c r="AC545" i="1"/>
  <c r="AF545" i="1"/>
  <c r="AH545" i="1"/>
  <c r="F546" i="1"/>
  <c r="AD545" i="1"/>
  <c r="AE545" i="1"/>
  <c r="AG545" i="1"/>
  <c r="AI545" i="1"/>
  <c r="G546" i="1"/>
  <c r="H546" i="1"/>
  <c r="I546" i="1"/>
  <c r="J546" i="1"/>
  <c r="O546" i="1"/>
  <c r="P546" i="1"/>
  <c r="M546" i="1"/>
  <c r="Q546" i="1"/>
  <c r="N546" i="1"/>
  <c r="S546" i="1"/>
  <c r="U546" i="1"/>
  <c r="W546" i="1"/>
  <c r="X546" i="1"/>
  <c r="Y546" i="1"/>
  <c r="Z546" i="1"/>
  <c r="AA546" i="1"/>
  <c r="AB546" i="1"/>
  <c r="AC546" i="1"/>
  <c r="AF546" i="1"/>
  <c r="AH546" i="1"/>
  <c r="F547" i="1"/>
  <c r="AD546" i="1"/>
  <c r="AE546" i="1"/>
  <c r="AG546" i="1"/>
  <c r="AI546" i="1"/>
  <c r="G547" i="1"/>
  <c r="H547" i="1"/>
  <c r="I547" i="1"/>
  <c r="J547" i="1"/>
  <c r="O547" i="1"/>
  <c r="P547" i="1"/>
  <c r="M547" i="1"/>
  <c r="Q547" i="1"/>
  <c r="N547" i="1"/>
  <c r="S547" i="1"/>
  <c r="U547" i="1"/>
  <c r="W547" i="1"/>
  <c r="X547" i="1"/>
  <c r="Y547" i="1"/>
  <c r="Z547" i="1"/>
  <c r="AA547" i="1"/>
  <c r="AB547" i="1"/>
  <c r="AC547" i="1"/>
  <c r="AF547" i="1"/>
  <c r="AH547" i="1"/>
  <c r="F548" i="1"/>
  <c r="AD547" i="1"/>
  <c r="AE547" i="1"/>
  <c r="AG547" i="1"/>
  <c r="AI547" i="1"/>
  <c r="G548" i="1"/>
  <c r="H548" i="1"/>
  <c r="I548" i="1"/>
  <c r="J548" i="1"/>
  <c r="O548" i="1"/>
  <c r="P548" i="1"/>
  <c r="M548" i="1"/>
  <c r="Q548" i="1"/>
  <c r="N548" i="1"/>
  <c r="S548" i="1"/>
  <c r="U548" i="1"/>
  <c r="W548" i="1"/>
  <c r="X548" i="1"/>
  <c r="Y548" i="1"/>
  <c r="Z548" i="1"/>
  <c r="AA548" i="1"/>
  <c r="AB548" i="1"/>
  <c r="AC548" i="1"/>
  <c r="AF548" i="1"/>
  <c r="AH548" i="1"/>
  <c r="F549" i="1"/>
  <c r="AD548" i="1"/>
  <c r="AE548" i="1"/>
  <c r="AG548" i="1"/>
  <c r="AI548" i="1"/>
  <c r="G549" i="1"/>
  <c r="H549" i="1"/>
  <c r="I549" i="1"/>
  <c r="J549" i="1"/>
  <c r="O549" i="1"/>
  <c r="P549" i="1"/>
  <c r="M549" i="1"/>
  <c r="Q549" i="1"/>
  <c r="N549" i="1"/>
  <c r="S549" i="1"/>
  <c r="U549" i="1"/>
  <c r="W549" i="1"/>
  <c r="X549" i="1"/>
  <c r="Y549" i="1"/>
  <c r="Z549" i="1"/>
  <c r="AA549" i="1"/>
  <c r="AB549" i="1"/>
  <c r="AC549" i="1"/>
  <c r="AF549" i="1"/>
  <c r="AH549" i="1"/>
  <c r="F550" i="1"/>
  <c r="AD549" i="1"/>
  <c r="AE549" i="1"/>
  <c r="AG549" i="1"/>
  <c r="AI549" i="1"/>
  <c r="G550" i="1"/>
  <c r="H550" i="1"/>
  <c r="I550" i="1"/>
  <c r="J550" i="1"/>
  <c r="O550" i="1"/>
  <c r="P550" i="1"/>
  <c r="M550" i="1"/>
  <c r="Q550" i="1"/>
  <c r="N550" i="1"/>
  <c r="S550" i="1"/>
  <c r="U550" i="1"/>
  <c r="W550" i="1"/>
  <c r="X550" i="1"/>
  <c r="Y550" i="1"/>
  <c r="Z550" i="1"/>
  <c r="AA550" i="1"/>
  <c r="AB550" i="1"/>
  <c r="AC550" i="1"/>
  <c r="AF550" i="1"/>
  <c r="AH550" i="1"/>
  <c r="F551" i="1"/>
  <c r="AD550" i="1"/>
  <c r="AE550" i="1"/>
  <c r="AG550" i="1"/>
  <c r="AI550" i="1"/>
  <c r="G551" i="1"/>
  <c r="H551" i="1"/>
  <c r="I551" i="1"/>
  <c r="J551" i="1"/>
  <c r="O551" i="1"/>
  <c r="P551" i="1"/>
  <c r="M551" i="1"/>
  <c r="Q551" i="1"/>
  <c r="N551" i="1"/>
  <c r="S551" i="1"/>
  <c r="U551" i="1"/>
  <c r="W551" i="1"/>
  <c r="X551" i="1"/>
  <c r="Y551" i="1"/>
  <c r="Z551" i="1"/>
  <c r="AA551" i="1"/>
  <c r="AB551" i="1"/>
  <c r="AC551" i="1"/>
  <c r="AF551" i="1"/>
  <c r="AH551" i="1"/>
  <c r="F552" i="1"/>
  <c r="AD551" i="1"/>
  <c r="AE551" i="1"/>
  <c r="AG551" i="1"/>
  <c r="AI551" i="1"/>
  <c r="G552" i="1"/>
  <c r="H552" i="1"/>
  <c r="I552" i="1"/>
  <c r="J552" i="1"/>
  <c r="O552" i="1"/>
  <c r="P552" i="1"/>
  <c r="M552" i="1"/>
  <c r="Q552" i="1"/>
  <c r="N552" i="1"/>
  <c r="S552" i="1"/>
  <c r="U552" i="1"/>
  <c r="W552" i="1"/>
  <c r="X552" i="1"/>
  <c r="Y552" i="1"/>
  <c r="Z552" i="1"/>
  <c r="AA552" i="1"/>
  <c r="AB552" i="1"/>
  <c r="AC552" i="1"/>
  <c r="AF552" i="1"/>
  <c r="AH552" i="1"/>
  <c r="F553" i="1"/>
  <c r="AD552" i="1"/>
  <c r="AE552" i="1"/>
  <c r="AG552" i="1"/>
  <c r="AI552" i="1"/>
  <c r="G553" i="1"/>
  <c r="H553" i="1"/>
  <c r="I553" i="1"/>
  <c r="J553" i="1"/>
  <c r="O553" i="1"/>
  <c r="P553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R553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T553" i="1"/>
  <c r="V553" i="1"/>
  <c r="W553" i="1"/>
  <c r="X553" i="1"/>
  <c r="Y553" i="1"/>
  <c r="Z553" i="1"/>
  <c r="AA553" i="1"/>
  <c r="AB553" i="1"/>
  <c r="AC553" i="1"/>
  <c r="AF553" i="1"/>
  <c r="AH553" i="1"/>
  <c r="F554" i="1"/>
  <c r="AD553" i="1"/>
  <c r="AE553" i="1"/>
  <c r="AG553" i="1"/>
  <c r="AI553" i="1"/>
  <c r="G554" i="1"/>
  <c r="H554" i="1"/>
  <c r="I554" i="1"/>
  <c r="J554" i="1"/>
  <c r="O554" i="1"/>
  <c r="P554" i="1"/>
  <c r="K554" i="1"/>
  <c r="R554" i="1"/>
  <c r="L554" i="1"/>
  <c r="T554" i="1"/>
  <c r="V554" i="1"/>
  <c r="W554" i="1"/>
  <c r="X554" i="1"/>
  <c r="Y554" i="1"/>
  <c r="Z554" i="1"/>
  <c r="AA554" i="1"/>
  <c r="AB554" i="1"/>
  <c r="AC554" i="1"/>
  <c r="AF554" i="1"/>
  <c r="AH554" i="1"/>
  <c r="F555" i="1"/>
  <c r="AD554" i="1"/>
  <c r="AE554" i="1"/>
  <c r="AG554" i="1"/>
  <c r="AI554" i="1"/>
  <c r="G555" i="1"/>
  <c r="H555" i="1"/>
  <c r="I555" i="1"/>
  <c r="J555" i="1"/>
  <c r="O555" i="1"/>
  <c r="P555" i="1"/>
  <c r="K555" i="1"/>
  <c r="R555" i="1"/>
  <c r="L555" i="1"/>
  <c r="T555" i="1"/>
  <c r="V555" i="1"/>
  <c r="W555" i="1"/>
  <c r="X555" i="1"/>
  <c r="Y555" i="1"/>
  <c r="Z555" i="1"/>
  <c r="AA555" i="1"/>
  <c r="AB555" i="1"/>
  <c r="AC555" i="1"/>
  <c r="AF555" i="1"/>
  <c r="AH555" i="1"/>
  <c r="F556" i="1"/>
  <c r="AD555" i="1"/>
  <c r="AE555" i="1"/>
  <c r="AG555" i="1"/>
  <c r="AI555" i="1"/>
  <c r="G556" i="1"/>
  <c r="H556" i="1"/>
  <c r="I556" i="1"/>
  <c r="J556" i="1"/>
  <c r="O556" i="1"/>
  <c r="P556" i="1"/>
  <c r="K556" i="1"/>
  <c r="R556" i="1"/>
  <c r="L556" i="1"/>
  <c r="T556" i="1"/>
  <c r="V556" i="1"/>
  <c r="W556" i="1"/>
  <c r="X556" i="1"/>
  <c r="Y556" i="1"/>
  <c r="Z556" i="1"/>
  <c r="AA556" i="1"/>
  <c r="AB556" i="1"/>
  <c r="AC556" i="1"/>
  <c r="AF556" i="1"/>
  <c r="AH556" i="1"/>
  <c r="F557" i="1"/>
  <c r="AD556" i="1"/>
  <c r="AE556" i="1"/>
  <c r="AG556" i="1"/>
  <c r="AI556" i="1"/>
  <c r="G557" i="1"/>
  <c r="H557" i="1"/>
  <c r="I557" i="1"/>
  <c r="J557" i="1"/>
  <c r="O557" i="1"/>
  <c r="P557" i="1"/>
  <c r="K557" i="1"/>
  <c r="R557" i="1"/>
  <c r="L557" i="1"/>
  <c r="T557" i="1"/>
  <c r="V557" i="1"/>
  <c r="W557" i="1"/>
  <c r="X557" i="1"/>
  <c r="Y557" i="1"/>
  <c r="Z557" i="1"/>
  <c r="AA557" i="1"/>
  <c r="AB557" i="1"/>
  <c r="AC557" i="1"/>
  <c r="AF557" i="1"/>
  <c r="AH557" i="1"/>
  <c r="F558" i="1"/>
  <c r="AD557" i="1"/>
  <c r="AE557" i="1"/>
  <c r="AG557" i="1"/>
  <c r="AI557" i="1"/>
  <c r="G558" i="1"/>
  <c r="H558" i="1"/>
  <c r="I558" i="1"/>
  <c r="J558" i="1"/>
  <c r="O558" i="1"/>
  <c r="P558" i="1"/>
  <c r="K558" i="1"/>
  <c r="R558" i="1"/>
  <c r="L558" i="1"/>
  <c r="T558" i="1"/>
  <c r="V558" i="1"/>
  <c r="W558" i="1"/>
  <c r="X558" i="1"/>
  <c r="Y558" i="1"/>
  <c r="Z558" i="1"/>
  <c r="AA558" i="1"/>
  <c r="AB558" i="1"/>
  <c r="AC558" i="1"/>
  <c r="AF558" i="1"/>
  <c r="AH558" i="1"/>
  <c r="F559" i="1"/>
  <c r="AD558" i="1"/>
  <c r="AE558" i="1"/>
  <c r="AG558" i="1"/>
  <c r="AI558" i="1"/>
  <c r="G559" i="1"/>
  <c r="H559" i="1"/>
  <c r="I559" i="1"/>
  <c r="J559" i="1"/>
  <c r="O559" i="1"/>
  <c r="P559" i="1"/>
  <c r="K559" i="1"/>
  <c r="R559" i="1"/>
  <c r="L559" i="1"/>
  <c r="T559" i="1"/>
  <c r="V559" i="1"/>
  <c r="W559" i="1"/>
  <c r="X559" i="1"/>
  <c r="Y559" i="1"/>
  <c r="Z559" i="1"/>
  <c r="AA559" i="1"/>
  <c r="AB559" i="1"/>
  <c r="AC559" i="1"/>
  <c r="AF559" i="1"/>
  <c r="AH559" i="1"/>
  <c r="F560" i="1"/>
  <c r="AD559" i="1"/>
  <c r="AE559" i="1"/>
  <c r="AG559" i="1"/>
  <c r="AI559" i="1"/>
  <c r="G560" i="1"/>
  <c r="H560" i="1"/>
  <c r="I560" i="1"/>
  <c r="J560" i="1"/>
  <c r="O560" i="1"/>
  <c r="P560" i="1"/>
  <c r="K560" i="1"/>
  <c r="R560" i="1"/>
  <c r="L560" i="1"/>
  <c r="T560" i="1"/>
  <c r="V560" i="1"/>
  <c r="W560" i="1"/>
  <c r="X560" i="1"/>
  <c r="Y560" i="1"/>
  <c r="Z560" i="1"/>
  <c r="AA560" i="1"/>
  <c r="AB560" i="1"/>
  <c r="AC560" i="1"/>
  <c r="AF560" i="1"/>
  <c r="AH560" i="1"/>
  <c r="F561" i="1"/>
  <c r="AD560" i="1"/>
  <c r="AE560" i="1"/>
  <c r="AG560" i="1"/>
  <c r="AI560" i="1"/>
  <c r="G561" i="1"/>
  <c r="H561" i="1"/>
  <c r="I561" i="1"/>
  <c r="J561" i="1"/>
  <c r="O561" i="1"/>
  <c r="P561" i="1"/>
  <c r="K561" i="1"/>
  <c r="R561" i="1"/>
  <c r="L561" i="1"/>
  <c r="T561" i="1"/>
  <c r="V561" i="1"/>
  <c r="W561" i="1"/>
  <c r="X561" i="1"/>
  <c r="Y561" i="1"/>
  <c r="Z561" i="1"/>
  <c r="AA561" i="1"/>
  <c r="AB561" i="1"/>
  <c r="AC561" i="1"/>
  <c r="AF561" i="1"/>
  <c r="AH561" i="1"/>
  <c r="F562" i="1"/>
  <c r="AD561" i="1"/>
  <c r="AE561" i="1"/>
  <c r="AG561" i="1"/>
  <c r="AI561" i="1"/>
  <c r="G562" i="1"/>
  <c r="H562" i="1"/>
  <c r="I562" i="1"/>
  <c r="J562" i="1"/>
  <c r="O562" i="1"/>
  <c r="P562" i="1"/>
  <c r="K562" i="1"/>
  <c r="R562" i="1"/>
  <c r="L562" i="1"/>
  <c r="T562" i="1"/>
  <c r="V562" i="1"/>
  <c r="W562" i="1"/>
  <c r="X562" i="1"/>
  <c r="Y562" i="1"/>
  <c r="Z562" i="1"/>
  <c r="AA562" i="1"/>
  <c r="AB562" i="1"/>
  <c r="AC562" i="1"/>
  <c r="AF562" i="1"/>
  <c r="AH562" i="1"/>
  <c r="F563" i="1"/>
  <c r="AD562" i="1"/>
  <c r="AE562" i="1"/>
  <c r="AG562" i="1"/>
  <c r="AI562" i="1"/>
  <c r="G563" i="1"/>
  <c r="H563" i="1"/>
  <c r="I563" i="1"/>
  <c r="J563" i="1"/>
  <c r="O563" i="1"/>
  <c r="P563" i="1"/>
  <c r="K563" i="1"/>
  <c r="R563" i="1"/>
  <c r="L563" i="1"/>
  <c r="T563" i="1"/>
  <c r="V563" i="1"/>
  <c r="W563" i="1"/>
  <c r="X563" i="1"/>
  <c r="Y563" i="1"/>
  <c r="Z563" i="1"/>
  <c r="AA563" i="1"/>
  <c r="AB563" i="1"/>
  <c r="AC563" i="1"/>
  <c r="AF563" i="1"/>
  <c r="AH563" i="1"/>
  <c r="F564" i="1"/>
  <c r="AD563" i="1"/>
  <c r="AE563" i="1"/>
  <c r="AG563" i="1"/>
  <c r="AI563" i="1"/>
  <c r="G564" i="1"/>
  <c r="H564" i="1"/>
  <c r="I564" i="1"/>
  <c r="J564" i="1"/>
  <c r="O564" i="1"/>
  <c r="P564" i="1"/>
  <c r="K564" i="1"/>
  <c r="R564" i="1"/>
  <c r="L564" i="1"/>
  <c r="T564" i="1"/>
  <c r="V564" i="1"/>
  <c r="W564" i="1"/>
  <c r="X564" i="1"/>
  <c r="Y564" i="1"/>
  <c r="Z564" i="1"/>
  <c r="AA564" i="1"/>
  <c r="AB564" i="1"/>
  <c r="AC564" i="1"/>
  <c r="AF564" i="1"/>
  <c r="AH564" i="1"/>
  <c r="F565" i="1"/>
  <c r="AD564" i="1"/>
  <c r="AE564" i="1"/>
  <c r="AG564" i="1"/>
  <c r="AI564" i="1"/>
  <c r="G565" i="1"/>
  <c r="H565" i="1"/>
  <c r="I565" i="1"/>
  <c r="J565" i="1"/>
  <c r="O565" i="1"/>
  <c r="P565" i="1"/>
  <c r="K565" i="1"/>
  <c r="R565" i="1"/>
  <c r="L565" i="1"/>
  <c r="T565" i="1"/>
  <c r="V565" i="1"/>
  <c r="W565" i="1"/>
  <c r="X565" i="1"/>
  <c r="Y565" i="1"/>
  <c r="Z565" i="1"/>
  <c r="AA565" i="1"/>
  <c r="AB565" i="1"/>
  <c r="AC565" i="1"/>
  <c r="AF565" i="1"/>
  <c r="AH565" i="1"/>
  <c r="F566" i="1"/>
  <c r="AD565" i="1"/>
  <c r="AE565" i="1"/>
  <c r="AG565" i="1"/>
  <c r="AI565" i="1"/>
  <c r="G566" i="1"/>
  <c r="H566" i="1"/>
  <c r="I566" i="1"/>
  <c r="J566" i="1"/>
  <c r="O566" i="1"/>
  <c r="P566" i="1"/>
  <c r="K566" i="1"/>
  <c r="R566" i="1"/>
  <c r="L566" i="1"/>
  <c r="T566" i="1"/>
  <c r="V566" i="1"/>
  <c r="W566" i="1"/>
  <c r="X566" i="1"/>
  <c r="Y566" i="1"/>
  <c r="Z566" i="1"/>
  <c r="AA566" i="1"/>
  <c r="AB566" i="1"/>
  <c r="AC566" i="1"/>
  <c r="AF566" i="1"/>
  <c r="AH566" i="1"/>
  <c r="F567" i="1"/>
  <c r="AD566" i="1"/>
  <c r="AE566" i="1"/>
  <c r="AG566" i="1"/>
  <c r="AI566" i="1"/>
  <c r="G567" i="1"/>
  <c r="H567" i="1"/>
  <c r="I567" i="1"/>
  <c r="J567" i="1"/>
  <c r="O567" i="1"/>
  <c r="P567" i="1"/>
  <c r="K567" i="1"/>
  <c r="R567" i="1"/>
  <c r="L567" i="1"/>
  <c r="T567" i="1"/>
  <c r="V567" i="1"/>
  <c r="W567" i="1"/>
  <c r="X567" i="1"/>
  <c r="Y567" i="1"/>
  <c r="Z567" i="1"/>
  <c r="AA567" i="1"/>
  <c r="AB567" i="1"/>
  <c r="AC567" i="1"/>
  <c r="AF567" i="1"/>
  <c r="AH567" i="1"/>
  <c r="F568" i="1"/>
  <c r="AD567" i="1"/>
  <c r="AE567" i="1"/>
  <c r="AG567" i="1"/>
  <c r="AI567" i="1"/>
  <c r="G568" i="1"/>
  <c r="H568" i="1"/>
  <c r="I568" i="1"/>
  <c r="J568" i="1"/>
  <c r="O568" i="1"/>
  <c r="P568" i="1"/>
  <c r="K568" i="1"/>
  <c r="R568" i="1"/>
  <c r="L568" i="1"/>
  <c r="T568" i="1"/>
  <c r="V568" i="1"/>
  <c r="W568" i="1"/>
  <c r="X568" i="1"/>
  <c r="Y568" i="1"/>
  <c r="Z568" i="1"/>
  <c r="AA568" i="1"/>
  <c r="AB568" i="1"/>
  <c r="AC568" i="1"/>
  <c r="AF568" i="1"/>
  <c r="AH568" i="1"/>
  <c r="F569" i="1"/>
  <c r="AD568" i="1"/>
  <c r="AE568" i="1"/>
  <c r="AG568" i="1"/>
  <c r="AI568" i="1"/>
  <c r="G569" i="1"/>
  <c r="H569" i="1"/>
  <c r="I569" i="1"/>
  <c r="J569" i="1"/>
  <c r="O569" i="1"/>
  <c r="P569" i="1"/>
  <c r="K569" i="1"/>
  <c r="R569" i="1"/>
  <c r="L569" i="1"/>
  <c r="T569" i="1"/>
  <c r="V569" i="1"/>
  <c r="W569" i="1"/>
  <c r="X569" i="1"/>
  <c r="Y569" i="1"/>
  <c r="Z569" i="1"/>
  <c r="AA569" i="1"/>
  <c r="AB569" i="1"/>
  <c r="AC569" i="1"/>
  <c r="AF569" i="1"/>
  <c r="AH569" i="1"/>
  <c r="F570" i="1"/>
  <c r="AD569" i="1"/>
  <c r="AE569" i="1"/>
  <c r="AG569" i="1"/>
  <c r="AI569" i="1"/>
  <c r="G570" i="1"/>
  <c r="H570" i="1"/>
  <c r="I570" i="1"/>
  <c r="J570" i="1"/>
  <c r="O570" i="1"/>
  <c r="P570" i="1"/>
  <c r="K570" i="1"/>
  <c r="R570" i="1"/>
  <c r="L570" i="1"/>
  <c r="T570" i="1"/>
  <c r="V570" i="1"/>
  <c r="W570" i="1"/>
  <c r="X570" i="1"/>
  <c r="Y570" i="1"/>
  <c r="Z570" i="1"/>
  <c r="AA570" i="1"/>
  <c r="AB570" i="1"/>
  <c r="AC570" i="1"/>
  <c r="AF570" i="1"/>
  <c r="AH570" i="1"/>
  <c r="F571" i="1"/>
  <c r="AD570" i="1"/>
  <c r="AE570" i="1"/>
  <c r="AG570" i="1"/>
  <c r="AI570" i="1"/>
  <c r="G571" i="1"/>
  <c r="H571" i="1"/>
  <c r="I571" i="1"/>
  <c r="J571" i="1"/>
  <c r="O571" i="1"/>
  <c r="P571" i="1"/>
  <c r="K571" i="1"/>
  <c r="R571" i="1"/>
  <c r="L571" i="1"/>
  <c r="T571" i="1"/>
  <c r="V571" i="1"/>
  <c r="W571" i="1"/>
  <c r="X571" i="1"/>
  <c r="Y571" i="1"/>
  <c r="Z571" i="1"/>
  <c r="AA571" i="1"/>
  <c r="AB571" i="1"/>
  <c r="AC571" i="1"/>
  <c r="AF571" i="1"/>
  <c r="AH571" i="1"/>
  <c r="F572" i="1"/>
  <c r="AD571" i="1"/>
  <c r="AE571" i="1"/>
  <c r="AG571" i="1"/>
  <c r="AI571" i="1"/>
  <c r="G572" i="1"/>
  <c r="H572" i="1"/>
  <c r="I572" i="1"/>
  <c r="J572" i="1"/>
  <c r="O572" i="1"/>
  <c r="P572" i="1"/>
  <c r="K572" i="1"/>
  <c r="R572" i="1"/>
  <c r="L572" i="1"/>
  <c r="T572" i="1"/>
  <c r="V572" i="1"/>
  <c r="W572" i="1"/>
  <c r="X572" i="1"/>
  <c r="Y572" i="1"/>
  <c r="Z572" i="1"/>
  <c r="AA572" i="1"/>
  <c r="AB572" i="1"/>
  <c r="AC572" i="1"/>
  <c r="AF572" i="1"/>
  <c r="AH572" i="1"/>
  <c r="F573" i="1"/>
  <c r="AD572" i="1"/>
  <c r="AE572" i="1"/>
  <c r="AG572" i="1"/>
  <c r="AI572" i="1"/>
  <c r="G573" i="1"/>
  <c r="H573" i="1"/>
  <c r="I573" i="1"/>
  <c r="J573" i="1"/>
  <c r="O573" i="1"/>
  <c r="P573" i="1"/>
  <c r="K573" i="1"/>
  <c r="R573" i="1"/>
  <c r="L573" i="1"/>
  <c r="T573" i="1"/>
  <c r="V573" i="1"/>
  <c r="W573" i="1"/>
  <c r="X573" i="1"/>
  <c r="Y573" i="1"/>
  <c r="Z573" i="1"/>
  <c r="AA573" i="1"/>
  <c r="AB573" i="1"/>
  <c r="AC573" i="1"/>
  <c r="AF573" i="1"/>
  <c r="AH573" i="1"/>
  <c r="F574" i="1"/>
  <c r="AD573" i="1"/>
  <c r="AE573" i="1"/>
  <c r="AG573" i="1"/>
  <c r="AI573" i="1"/>
  <c r="G574" i="1"/>
  <c r="H574" i="1"/>
  <c r="I574" i="1"/>
  <c r="J574" i="1"/>
  <c r="O574" i="1"/>
  <c r="P574" i="1"/>
  <c r="K574" i="1"/>
  <c r="R574" i="1"/>
  <c r="L574" i="1"/>
  <c r="T574" i="1"/>
  <c r="V574" i="1"/>
  <c r="W574" i="1"/>
  <c r="X574" i="1"/>
  <c r="Y574" i="1"/>
  <c r="Z574" i="1"/>
  <c r="AA574" i="1"/>
  <c r="AB574" i="1"/>
  <c r="AC574" i="1"/>
  <c r="AF574" i="1"/>
  <c r="AH574" i="1"/>
  <c r="F575" i="1"/>
  <c r="AD574" i="1"/>
  <c r="AE574" i="1"/>
  <c r="AG574" i="1"/>
  <c r="AI574" i="1"/>
  <c r="G575" i="1"/>
  <c r="H575" i="1"/>
  <c r="I575" i="1"/>
  <c r="J575" i="1"/>
  <c r="O575" i="1"/>
  <c r="P575" i="1"/>
  <c r="K575" i="1"/>
  <c r="R575" i="1"/>
  <c r="L575" i="1"/>
  <c r="T575" i="1"/>
  <c r="V575" i="1"/>
  <c r="W575" i="1"/>
  <c r="X575" i="1"/>
  <c r="Y575" i="1"/>
  <c r="Z575" i="1"/>
  <c r="AA575" i="1"/>
  <c r="AB575" i="1"/>
  <c r="AC575" i="1"/>
  <c r="AF575" i="1"/>
  <c r="AH575" i="1"/>
  <c r="F576" i="1"/>
  <c r="AD575" i="1"/>
  <c r="AE575" i="1"/>
  <c r="AG575" i="1"/>
  <c r="AI575" i="1"/>
  <c r="G576" i="1"/>
  <c r="H576" i="1"/>
  <c r="I576" i="1"/>
  <c r="J576" i="1"/>
  <c r="O576" i="1"/>
  <c r="P576" i="1"/>
  <c r="K576" i="1"/>
  <c r="R576" i="1"/>
  <c r="L576" i="1"/>
  <c r="T576" i="1"/>
  <c r="V576" i="1"/>
  <c r="W576" i="1"/>
  <c r="X576" i="1"/>
  <c r="Y576" i="1"/>
  <c r="Z576" i="1"/>
  <c r="AA576" i="1"/>
  <c r="AB576" i="1"/>
  <c r="AC576" i="1"/>
  <c r="AF576" i="1"/>
  <c r="AH576" i="1"/>
  <c r="F577" i="1"/>
  <c r="AD576" i="1"/>
  <c r="AE576" i="1"/>
  <c r="AG576" i="1"/>
  <c r="AI576" i="1"/>
  <c r="G577" i="1"/>
  <c r="H577" i="1"/>
  <c r="I577" i="1"/>
  <c r="J577" i="1"/>
  <c r="O577" i="1"/>
  <c r="P577" i="1"/>
  <c r="K577" i="1"/>
  <c r="R577" i="1"/>
  <c r="L577" i="1"/>
  <c r="T577" i="1"/>
  <c r="V577" i="1"/>
  <c r="W577" i="1"/>
  <c r="X577" i="1"/>
  <c r="Y577" i="1"/>
  <c r="Z577" i="1"/>
  <c r="AA577" i="1"/>
  <c r="AB577" i="1"/>
  <c r="AC577" i="1"/>
  <c r="AF577" i="1"/>
  <c r="AH577" i="1"/>
  <c r="F578" i="1"/>
  <c r="AD577" i="1"/>
  <c r="AE577" i="1"/>
  <c r="AG577" i="1"/>
  <c r="AI577" i="1"/>
  <c r="G578" i="1"/>
  <c r="H578" i="1"/>
  <c r="I578" i="1"/>
  <c r="J578" i="1"/>
  <c r="O578" i="1"/>
  <c r="P578" i="1"/>
  <c r="K578" i="1"/>
  <c r="R578" i="1"/>
  <c r="L578" i="1"/>
  <c r="T578" i="1"/>
  <c r="V578" i="1"/>
  <c r="W578" i="1"/>
  <c r="X578" i="1"/>
  <c r="Y578" i="1"/>
  <c r="Z578" i="1"/>
  <c r="AA578" i="1"/>
  <c r="AB578" i="1"/>
  <c r="AC578" i="1"/>
  <c r="AF578" i="1"/>
  <c r="AH578" i="1"/>
  <c r="F579" i="1"/>
  <c r="AD578" i="1"/>
  <c r="AE578" i="1"/>
  <c r="AG578" i="1"/>
  <c r="AI578" i="1"/>
  <c r="G579" i="1"/>
  <c r="H579" i="1"/>
  <c r="I579" i="1"/>
  <c r="J579" i="1"/>
  <c r="O579" i="1"/>
  <c r="P579" i="1"/>
  <c r="K579" i="1"/>
  <c r="R579" i="1"/>
  <c r="L579" i="1"/>
  <c r="T579" i="1"/>
  <c r="V579" i="1"/>
  <c r="W579" i="1"/>
  <c r="X579" i="1"/>
  <c r="Y579" i="1"/>
  <c r="Z579" i="1"/>
  <c r="AA579" i="1"/>
  <c r="AB579" i="1"/>
  <c r="AC579" i="1"/>
  <c r="AF579" i="1"/>
  <c r="AH579" i="1"/>
  <c r="F580" i="1"/>
  <c r="AD579" i="1"/>
  <c r="AE579" i="1"/>
  <c r="AG579" i="1"/>
  <c r="AI579" i="1"/>
  <c r="G580" i="1"/>
  <c r="H580" i="1"/>
  <c r="I580" i="1"/>
  <c r="J580" i="1"/>
  <c r="O580" i="1"/>
  <c r="P580" i="1"/>
  <c r="K580" i="1"/>
  <c r="R580" i="1"/>
  <c r="L580" i="1"/>
  <c r="T580" i="1"/>
  <c r="V580" i="1"/>
  <c r="W580" i="1"/>
  <c r="X580" i="1"/>
  <c r="Y580" i="1"/>
  <c r="Z580" i="1"/>
  <c r="AA580" i="1"/>
  <c r="AB580" i="1"/>
  <c r="AC580" i="1"/>
  <c r="AF580" i="1"/>
  <c r="AH580" i="1"/>
  <c r="F581" i="1"/>
  <c r="AD580" i="1"/>
  <c r="AE580" i="1"/>
  <c r="AG580" i="1"/>
  <c r="AI580" i="1"/>
  <c r="G581" i="1"/>
  <c r="H581" i="1"/>
  <c r="I581" i="1"/>
  <c r="J581" i="1"/>
  <c r="O581" i="1"/>
  <c r="P581" i="1"/>
  <c r="K581" i="1"/>
  <c r="R581" i="1"/>
  <c r="L581" i="1"/>
  <c r="T581" i="1"/>
  <c r="V581" i="1"/>
  <c r="W581" i="1"/>
  <c r="X581" i="1"/>
  <c r="Y581" i="1"/>
  <c r="Z581" i="1"/>
  <c r="AA581" i="1"/>
  <c r="AB581" i="1"/>
  <c r="AC581" i="1"/>
  <c r="AF581" i="1"/>
  <c r="AH581" i="1"/>
  <c r="F582" i="1"/>
  <c r="AD581" i="1"/>
  <c r="AE581" i="1"/>
  <c r="AG581" i="1"/>
  <c r="AI581" i="1"/>
  <c r="G582" i="1"/>
  <c r="H582" i="1"/>
  <c r="I582" i="1"/>
  <c r="J582" i="1"/>
  <c r="O582" i="1"/>
  <c r="P582" i="1"/>
  <c r="K582" i="1"/>
  <c r="R582" i="1"/>
  <c r="L582" i="1"/>
  <c r="T582" i="1"/>
  <c r="V582" i="1"/>
  <c r="W582" i="1"/>
  <c r="X582" i="1"/>
  <c r="Y582" i="1"/>
  <c r="Z582" i="1"/>
  <c r="AA582" i="1"/>
  <c r="AB582" i="1"/>
  <c r="AC582" i="1"/>
  <c r="AF582" i="1"/>
  <c r="AH582" i="1"/>
  <c r="F583" i="1"/>
  <c r="AD582" i="1"/>
  <c r="AE582" i="1"/>
  <c r="AG582" i="1"/>
  <c r="AI582" i="1"/>
  <c r="G583" i="1"/>
  <c r="H583" i="1"/>
  <c r="I583" i="1"/>
  <c r="J583" i="1"/>
  <c r="O583" i="1"/>
  <c r="P583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Q583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S583" i="1"/>
  <c r="U583" i="1"/>
  <c r="W583" i="1"/>
  <c r="X583" i="1"/>
  <c r="Y583" i="1"/>
  <c r="Z583" i="1"/>
  <c r="AA583" i="1"/>
  <c r="AB583" i="1"/>
  <c r="AC583" i="1"/>
  <c r="AF583" i="1"/>
  <c r="AH583" i="1"/>
  <c r="F584" i="1"/>
  <c r="AD583" i="1"/>
  <c r="AE583" i="1"/>
  <c r="AG583" i="1"/>
  <c r="AI583" i="1"/>
  <c r="G584" i="1"/>
  <c r="H584" i="1"/>
  <c r="I584" i="1"/>
  <c r="J584" i="1"/>
  <c r="O584" i="1"/>
  <c r="P584" i="1"/>
  <c r="M584" i="1"/>
  <c r="Q584" i="1"/>
  <c r="N584" i="1"/>
  <c r="S584" i="1"/>
  <c r="U584" i="1"/>
  <c r="W584" i="1"/>
  <c r="X584" i="1"/>
  <c r="Y584" i="1"/>
  <c r="Z584" i="1"/>
  <c r="AA584" i="1"/>
  <c r="AB584" i="1"/>
  <c r="AC584" i="1"/>
  <c r="AF584" i="1"/>
  <c r="AH584" i="1"/>
  <c r="F585" i="1"/>
  <c r="AD584" i="1"/>
  <c r="AE584" i="1"/>
  <c r="AG584" i="1"/>
  <c r="AI584" i="1"/>
  <c r="G585" i="1"/>
  <c r="H585" i="1"/>
  <c r="I585" i="1"/>
  <c r="J585" i="1"/>
  <c r="O585" i="1"/>
  <c r="P585" i="1"/>
  <c r="M585" i="1"/>
  <c r="Q585" i="1"/>
  <c r="N585" i="1"/>
  <c r="S585" i="1"/>
  <c r="U585" i="1"/>
  <c r="W585" i="1"/>
  <c r="X585" i="1"/>
  <c r="Y585" i="1"/>
  <c r="Z585" i="1"/>
  <c r="AA585" i="1"/>
  <c r="AB585" i="1"/>
  <c r="AC585" i="1"/>
  <c r="AF585" i="1"/>
  <c r="AH585" i="1"/>
  <c r="F586" i="1"/>
  <c r="AD585" i="1"/>
  <c r="AE585" i="1"/>
  <c r="AG585" i="1"/>
  <c r="AI585" i="1"/>
  <c r="G586" i="1"/>
  <c r="H586" i="1"/>
  <c r="I586" i="1"/>
  <c r="J586" i="1"/>
  <c r="O586" i="1"/>
  <c r="P586" i="1"/>
  <c r="M586" i="1"/>
  <c r="Q586" i="1"/>
  <c r="N586" i="1"/>
  <c r="S586" i="1"/>
  <c r="U586" i="1"/>
  <c r="W586" i="1"/>
  <c r="X586" i="1"/>
  <c r="Y586" i="1"/>
  <c r="Z586" i="1"/>
  <c r="AA586" i="1"/>
  <c r="AB586" i="1"/>
  <c r="AC586" i="1"/>
  <c r="AF586" i="1"/>
  <c r="AH586" i="1"/>
  <c r="F587" i="1"/>
  <c r="AD586" i="1"/>
  <c r="AE586" i="1"/>
  <c r="AG586" i="1"/>
  <c r="AI586" i="1"/>
  <c r="G587" i="1"/>
  <c r="H587" i="1"/>
  <c r="I587" i="1"/>
  <c r="J587" i="1"/>
  <c r="O587" i="1"/>
  <c r="P587" i="1"/>
  <c r="M587" i="1"/>
  <c r="Q587" i="1"/>
  <c r="N587" i="1"/>
  <c r="S587" i="1"/>
  <c r="U587" i="1"/>
  <c r="W587" i="1"/>
  <c r="X587" i="1"/>
  <c r="Y587" i="1"/>
  <c r="Z587" i="1"/>
  <c r="AA587" i="1"/>
  <c r="AB587" i="1"/>
  <c r="AC587" i="1"/>
  <c r="AF587" i="1"/>
  <c r="AH587" i="1"/>
  <c r="F588" i="1"/>
  <c r="AD587" i="1"/>
  <c r="AE587" i="1"/>
  <c r="AG587" i="1"/>
  <c r="AI587" i="1"/>
  <c r="G588" i="1"/>
  <c r="H588" i="1"/>
  <c r="I588" i="1"/>
  <c r="J588" i="1"/>
  <c r="O588" i="1"/>
  <c r="P588" i="1"/>
  <c r="M588" i="1"/>
  <c r="Q588" i="1"/>
  <c r="N588" i="1"/>
  <c r="S588" i="1"/>
  <c r="U588" i="1"/>
  <c r="W588" i="1"/>
  <c r="X588" i="1"/>
  <c r="Y588" i="1"/>
  <c r="Z588" i="1"/>
  <c r="AA588" i="1"/>
  <c r="AB588" i="1"/>
  <c r="AC588" i="1"/>
  <c r="AF588" i="1"/>
  <c r="AH588" i="1"/>
  <c r="F589" i="1"/>
  <c r="AD588" i="1"/>
  <c r="AE588" i="1"/>
  <c r="AG588" i="1"/>
  <c r="AI588" i="1"/>
  <c r="G589" i="1"/>
  <c r="H589" i="1"/>
  <c r="I589" i="1"/>
  <c r="J589" i="1"/>
  <c r="O589" i="1"/>
  <c r="P589" i="1"/>
  <c r="M589" i="1"/>
  <c r="Q589" i="1"/>
  <c r="N589" i="1"/>
  <c r="S589" i="1"/>
  <c r="U589" i="1"/>
  <c r="W589" i="1"/>
  <c r="X589" i="1"/>
  <c r="Y589" i="1"/>
  <c r="Z589" i="1"/>
  <c r="AA589" i="1"/>
  <c r="AB589" i="1"/>
  <c r="AC589" i="1"/>
  <c r="AF589" i="1"/>
  <c r="AH589" i="1"/>
  <c r="F590" i="1"/>
  <c r="AD589" i="1"/>
  <c r="AE589" i="1"/>
  <c r="AG589" i="1"/>
  <c r="AI589" i="1"/>
  <c r="G590" i="1"/>
  <c r="H590" i="1"/>
  <c r="I590" i="1"/>
  <c r="J590" i="1"/>
  <c r="O590" i="1"/>
  <c r="P590" i="1"/>
  <c r="M590" i="1"/>
  <c r="Q590" i="1"/>
  <c r="N590" i="1"/>
  <c r="S590" i="1"/>
  <c r="U590" i="1"/>
  <c r="W590" i="1"/>
  <c r="X590" i="1"/>
  <c r="Y590" i="1"/>
  <c r="Z590" i="1"/>
  <c r="AA590" i="1"/>
  <c r="AB590" i="1"/>
  <c r="AC590" i="1"/>
  <c r="AF590" i="1"/>
  <c r="AH590" i="1"/>
  <c r="F591" i="1"/>
  <c r="AD590" i="1"/>
  <c r="AE590" i="1"/>
  <c r="AG590" i="1"/>
  <c r="AI590" i="1"/>
  <c r="G591" i="1"/>
  <c r="H591" i="1"/>
  <c r="I591" i="1"/>
  <c r="J591" i="1"/>
  <c r="O591" i="1"/>
  <c r="P591" i="1"/>
  <c r="M591" i="1"/>
  <c r="Q591" i="1"/>
  <c r="N591" i="1"/>
  <c r="S591" i="1"/>
  <c r="U591" i="1"/>
  <c r="W591" i="1"/>
  <c r="X591" i="1"/>
  <c r="Y591" i="1"/>
  <c r="Z591" i="1"/>
  <c r="AA591" i="1"/>
  <c r="AB591" i="1"/>
  <c r="AC591" i="1"/>
  <c r="AF591" i="1"/>
  <c r="AH591" i="1"/>
  <c r="F592" i="1"/>
  <c r="AD591" i="1"/>
  <c r="AE591" i="1"/>
  <c r="AG591" i="1"/>
  <c r="AI591" i="1"/>
  <c r="G592" i="1"/>
  <c r="H592" i="1"/>
  <c r="I592" i="1"/>
  <c r="J592" i="1"/>
  <c r="O592" i="1"/>
  <c r="P592" i="1"/>
  <c r="M592" i="1"/>
  <c r="Q592" i="1"/>
  <c r="N592" i="1"/>
  <c r="S592" i="1"/>
  <c r="U592" i="1"/>
  <c r="W592" i="1"/>
  <c r="X592" i="1"/>
  <c r="Y592" i="1"/>
  <c r="Z592" i="1"/>
  <c r="AA592" i="1"/>
  <c r="AB592" i="1"/>
  <c r="AC592" i="1"/>
  <c r="AF592" i="1"/>
  <c r="AH592" i="1"/>
  <c r="F593" i="1"/>
  <c r="AD592" i="1"/>
  <c r="AE592" i="1"/>
  <c r="AG592" i="1"/>
  <c r="AI592" i="1"/>
  <c r="G593" i="1"/>
  <c r="H593" i="1"/>
  <c r="I593" i="1"/>
  <c r="J593" i="1"/>
  <c r="O593" i="1"/>
  <c r="P593" i="1"/>
  <c r="M593" i="1"/>
  <c r="Q593" i="1"/>
  <c r="N593" i="1"/>
  <c r="S593" i="1"/>
  <c r="U593" i="1"/>
  <c r="W593" i="1"/>
  <c r="X593" i="1"/>
  <c r="Y593" i="1"/>
  <c r="Z593" i="1"/>
  <c r="AA593" i="1"/>
  <c r="AB593" i="1"/>
  <c r="AC593" i="1"/>
  <c r="AF593" i="1"/>
  <c r="AH593" i="1"/>
  <c r="F594" i="1"/>
  <c r="AD593" i="1"/>
  <c r="AE593" i="1"/>
  <c r="AG593" i="1"/>
  <c r="AI593" i="1"/>
  <c r="G594" i="1"/>
  <c r="H594" i="1"/>
  <c r="I594" i="1"/>
  <c r="J594" i="1"/>
  <c r="O594" i="1"/>
  <c r="P594" i="1"/>
  <c r="M594" i="1"/>
  <c r="Q594" i="1"/>
  <c r="N594" i="1"/>
  <c r="S594" i="1"/>
  <c r="U594" i="1"/>
  <c r="W594" i="1"/>
  <c r="X594" i="1"/>
  <c r="Y594" i="1"/>
  <c r="Z594" i="1"/>
  <c r="AA594" i="1"/>
  <c r="AB594" i="1"/>
  <c r="AC594" i="1"/>
  <c r="AF594" i="1"/>
  <c r="AH594" i="1"/>
  <c r="F595" i="1"/>
  <c r="AD594" i="1"/>
  <c r="AE594" i="1"/>
  <c r="AG594" i="1"/>
  <c r="AI594" i="1"/>
  <c r="G595" i="1"/>
  <c r="H595" i="1"/>
  <c r="I595" i="1"/>
  <c r="J595" i="1"/>
  <c r="O595" i="1"/>
  <c r="P595" i="1"/>
  <c r="M595" i="1"/>
  <c r="Q595" i="1"/>
  <c r="N595" i="1"/>
  <c r="S595" i="1"/>
  <c r="U595" i="1"/>
  <c r="W595" i="1"/>
  <c r="X595" i="1"/>
  <c r="Y595" i="1"/>
  <c r="Z595" i="1"/>
  <c r="AA595" i="1"/>
  <c r="AB595" i="1"/>
  <c r="AC595" i="1"/>
  <c r="AF595" i="1"/>
  <c r="AH595" i="1"/>
  <c r="F596" i="1"/>
  <c r="AD595" i="1"/>
  <c r="AE595" i="1"/>
  <c r="AG595" i="1"/>
  <c r="AI595" i="1"/>
  <c r="G596" i="1"/>
  <c r="H596" i="1"/>
  <c r="I596" i="1"/>
  <c r="J596" i="1"/>
  <c r="O596" i="1"/>
  <c r="P596" i="1"/>
  <c r="M596" i="1"/>
  <c r="Q596" i="1"/>
  <c r="N596" i="1"/>
  <c r="S596" i="1"/>
  <c r="U596" i="1"/>
  <c r="W596" i="1"/>
  <c r="X596" i="1"/>
  <c r="Y596" i="1"/>
  <c r="Z596" i="1"/>
  <c r="AA596" i="1"/>
  <c r="AB596" i="1"/>
  <c r="AC596" i="1"/>
  <c r="AF596" i="1"/>
  <c r="AH596" i="1"/>
  <c r="F597" i="1"/>
  <c r="AD596" i="1"/>
  <c r="AE596" i="1"/>
  <c r="AG596" i="1"/>
  <c r="AI596" i="1"/>
  <c r="G597" i="1"/>
  <c r="H597" i="1"/>
  <c r="I597" i="1"/>
  <c r="J597" i="1"/>
  <c r="O597" i="1"/>
  <c r="P597" i="1"/>
  <c r="M597" i="1"/>
  <c r="Q597" i="1"/>
  <c r="N597" i="1"/>
  <c r="S597" i="1"/>
  <c r="U597" i="1"/>
  <c r="W597" i="1"/>
  <c r="X597" i="1"/>
  <c r="Y597" i="1"/>
  <c r="Z597" i="1"/>
  <c r="AA597" i="1"/>
  <c r="AB597" i="1"/>
  <c r="AC597" i="1"/>
  <c r="AF597" i="1"/>
  <c r="AH597" i="1"/>
  <c r="F598" i="1"/>
  <c r="AD597" i="1"/>
  <c r="AE597" i="1"/>
  <c r="AG597" i="1"/>
  <c r="AI597" i="1"/>
  <c r="G598" i="1"/>
  <c r="H598" i="1"/>
  <c r="I598" i="1"/>
  <c r="J598" i="1"/>
  <c r="O598" i="1"/>
  <c r="P598" i="1"/>
  <c r="M598" i="1"/>
  <c r="Q598" i="1"/>
  <c r="N598" i="1"/>
  <c r="S598" i="1"/>
  <c r="U598" i="1"/>
  <c r="W598" i="1"/>
  <c r="X598" i="1"/>
  <c r="Y598" i="1"/>
  <c r="Z598" i="1"/>
  <c r="AA598" i="1"/>
  <c r="AB598" i="1"/>
  <c r="AC598" i="1"/>
  <c r="AF598" i="1"/>
  <c r="AH598" i="1"/>
  <c r="F599" i="1"/>
  <c r="AD598" i="1"/>
  <c r="AE598" i="1"/>
  <c r="AG598" i="1"/>
  <c r="AI598" i="1"/>
  <c r="G599" i="1"/>
  <c r="H599" i="1"/>
  <c r="I599" i="1"/>
  <c r="J599" i="1"/>
  <c r="O599" i="1"/>
  <c r="P599" i="1"/>
  <c r="M599" i="1"/>
  <c r="Q599" i="1"/>
  <c r="N599" i="1"/>
  <c r="S599" i="1"/>
  <c r="U599" i="1"/>
  <c r="W599" i="1"/>
  <c r="X599" i="1"/>
  <c r="Y599" i="1"/>
  <c r="Z599" i="1"/>
  <c r="AA599" i="1"/>
  <c r="AB599" i="1"/>
  <c r="AC599" i="1"/>
  <c r="AF599" i="1"/>
  <c r="AH599" i="1"/>
  <c r="F600" i="1"/>
  <c r="AD599" i="1"/>
  <c r="AE599" i="1"/>
  <c r="AG599" i="1"/>
  <c r="AI599" i="1"/>
  <c r="G600" i="1"/>
  <c r="H600" i="1"/>
  <c r="I600" i="1"/>
  <c r="J600" i="1"/>
  <c r="O600" i="1"/>
  <c r="P600" i="1"/>
  <c r="M600" i="1"/>
  <c r="Q600" i="1"/>
  <c r="N600" i="1"/>
  <c r="S600" i="1"/>
  <c r="U600" i="1"/>
  <c r="W600" i="1"/>
  <c r="X600" i="1"/>
  <c r="Y600" i="1"/>
  <c r="Z600" i="1"/>
  <c r="AA600" i="1"/>
  <c r="AB600" i="1"/>
  <c r="AC600" i="1"/>
  <c r="AF600" i="1"/>
  <c r="AH600" i="1"/>
  <c r="F601" i="1"/>
  <c r="AD600" i="1"/>
  <c r="AE600" i="1"/>
  <c r="AG600" i="1"/>
  <c r="AI600" i="1"/>
  <c r="G601" i="1"/>
  <c r="H601" i="1"/>
  <c r="I601" i="1"/>
  <c r="J601" i="1"/>
  <c r="O601" i="1"/>
  <c r="P601" i="1"/>
  <c r="M601" i="1"/>
  <c r="Q601" i="1"/>
  <c r="N601" i="1"/>
  <c r="S601" i="1"/>
  <c r="U601" i="1"/>
  <c r="W601" i="1"/>
  <c r="X601" i="1"/>
  <c r="Y601" i="1"/>
  <c r="Z601" i="1"/>
  <c r="AA601" i="1"/>
  <c r="AB601" i="1"/>
  <c r="AC601" i="1"/>
  <c r="AF601" i="1"/>
  <c r="AH601" i="1"/>
  <c r="F602" i="1"/>
  <c r="AD601" i="1"/>
  <c r="AE601" i="1"/>
  <c r="AG601" i="1"/>
  <c r="AI601" i="1"/>
  <c r="G602" i="1"/>
  <c r="H602" i="1"/>
  <c r="I602" i="1"/>
  <c r="J602" i="1"/>
  <c r="O602" i="1"/>
  <c r="P60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R60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T602" i="1"/>
  <c r="V602" i="1"/>
  <c r="W602" i="1"/>
  <c r="X602" i="1"/>
  <c r="Y602" i="1"/>
  <c r="Z602" i="1"/>
  <c r="AA602" i="1"/>
  <c r="AB602" i="1"/>
  <c r="AC602" i="1"/>
  <c r="AF602" i="1"/>
  <c r="AH602" i="1"/>
  <c r="F603" i="1"/>
  <c r="AD602" i="1"/>
  <c r="AE602" i="1"/>
  <c r="AG602" i="1"/>
  <c r="AI602" i="1"/>
  <c r="G603" i="1"/>
  <c r="H603" i="1"/>
  <c r="I603" i="1"/>
  <c r="J603" i="1"/>
  <c r="O603" i="1"/>
  <c r="P603" i="1"/>
  <c r="K603" i="1"/>
  <c r="R603" i="1"/>
  <c r="L603" i="1"/>
  <c r="T603" i="1"/>
  <c r="V603" i="1"/>
  <c r="W603" i="1"/>
  <c r="X603" i="1"/>
  <c r="Y603" i="1"/>
  <c r="Z603" i="1"/>
  <c r="AA603" i="1"/>
  <c r="AB603" i="1"/>
  <c r="AC603" i="1"/>
  <c r="AF603" i="1"/>
  <c r="AH603" i="1"/>
  <c r="F604" i="1"/>
  <c r="AD603" i="1"/>
  <c r="AE603" i="1"/>
  <c r="AG603" i="1"/>
  <c r="AI603" i="1"/>
  <c r="G604" i="1"/>
  <c r="H604" i="1"/>
  <c r="I604" i="1"/>
  <c r="J604" i="1"/>
  <c r="O604" i="1"/>
  <c r="P604" i="1"/>
  <c r="M602" i="1"/>
  <c r="M603" i="1"/>
  <c r="M604" i="1"/>
  <c r="Q604" i="1"/>
  <c r="N602" i="1"/>
  <c r="N603" i="1"/>
  <c r="N604" i="1"/>
  <c r="S604" i="1"/>
  <c r="U604" i="1"/>
  <c r="W604" i="1"/>
  <c r="X604" i="1"/>
  <c r="Y604" i="1"/>
  <c r="Z604" i="1"/>
  <c r="AA604" i="1"/>
  <c r="AB604" i="1"/>
  <c r="AC604" i="1"/>
  <c r="AF604" i="1"/>
  <c r="AH604" i="1"/>
  <c r="F605" i="1"/>
  <c r="AD604" i="1"/>
  <c r="AE604" i="1"/>
  <c r="AG604" i="1"/>
  <c r="AI604" i="1"/>
  <c r="G605" i="1"/>
  <c r="H605" i="1"/>
  <c r="I605" i="1"/>
  <c r="J605" i="1"/>
  <c r="O605" i="1"/>
  <c r="P605" i="1"/>
  <c r="M605" i="1"/>
  <c r="Q605" i="1"/>
  <c r="N605" i="1"/>
  <c r="S605" i="1"/>
  <c r="U605" i="1"/>
  <c r="W605" i="1"/>
  <c r="X605" i="1"/>
  <c r="Y605" i="1"/>
  <c r="Z605" i="1"/>
  <c r="AA605" i="1"/>
  <c r="AB605" i="1"/>
  <c r="AC605" i="1"/>
  <c r="AF605" i="1"/>
  <c r="AH605" i="1"/>
  <c r="F606" i="1"/>
  <c r="AD605" i="1"/>
  <c r="AE605" i="1"/>
  <c r="AG605" i="1"/>
  <c r="AI605" i="1"/>
  <c r="G606" i="1"/>
  <c r="H606" i="1"/>
  <c r="I606" i="1"/>
  <c r="J606" i="1"/>
  <c r="O606" i="1"/>
  <c r="P606" i="1"/>
  <c r="M606" i="1"/>
  <c r="Q606" i="1"/>
  <c r="N606" i="1"/>
  <c r="S606" i="1"/>
  <c r="U606" i="1"/>
  <c r="W606" i="1"/>
  <c r="X606" i="1"/>
  <c r="Y606" i="1"/>
  <c r="Z606" i="1"/>
  <c r="AA606" i="1"/>
  <c r="AB606" i="1"/>
  <c r="AC606" i="1"/>
  <c r="AF606" i="1"/>
  <c r="AH606" i="1"/>
  <c r="F607" i="1"/>
  <c r="AD606" i="1"/>
  <c r="AE606" i="1"/>
  <c r="AG606" i="1"/>
  <c r="AI606" i="1"/>
  <c r="G607" i="1"/>
  <c r="H607" i="1"/>
  <c r="I607" i="1"/>
  <c r="J607" i="1"/>
  <c r="O607" i="1"/>
  <c r="P607" i="1"/>
  <c r="K604" i="1"/>
  <c r="K605" i="1"/>
  <c r="K606" i="1"/>
  <c r="K607" i="1"/>
  <c r="R607" i="1"/>
  <c r="L604" i="1"/>
  <c r="L605" i="1"/>
  <c r="L606" i="1"/>
  <c r="L607" i="1"/>
  <c r="T607" i="1"/>
  <c r="V607" i="1"/>
  <c r="W607" i="1"/>
  <c r="X607" i="1"/>
  <c r="Y607" i="1"/>
  <c r="Z607" i="1"/>
  <c r="AA607" i="1"/>
  <c r="AB607" i="1"/>
  <c r="AC607" i="1"/>
  <c r="AF607" i="1"/>
  <c r="AH607" i="1"/>
  <c r="F608" i="1"/>
  <c r="AD607" i="1"/>
  <c r="AE607" i="1"/>
  <c r="AG607" i="1"/>
  <c r="AI607" i="1"/>
  <c r="G608" i="1"/>
  <c r="H608" i="1"/>
  <c r="I608" i="1"/>
  <c r="J608" i="1"/>
  <c r="O608" i="1"/>
  <c r="P608" i="1"/>
  <c r="K608" i="1"/>
  <c r="R608" i="1"/>
  <c r="L608" i="1"/>
  <c r="T608" i="1"/>
  <c r="V608" i="1"/>
  <c r="W608" i="1"/>
  <c r="X608" i="1"/>
  <c r="Y608" i="1"/>
  <c r="Z608" i="1"/>
  <c r="AA608" i="1"/>
  <c r="AB608" i="1"/>
  <c r="AC608" i="1"/>
  <c r="AF608" i="1"/>
  <c r="AH608" i="1"/>
  <c r="F609" i="1"/>
  <c r="AD608" i="1"/>
  <c r="AE608" i="1"/>
  <c r="AG608" i="1"/>
  <c r="AI608" i="1"/>
  <c r="G609" i="1"/>
  <c r="H609" i="1"/>
  <c r="I609" i="1"/>
  <c r="J609" i="1"/>
  <c r="O609" i="1"/>
  <c r="P609" i="1"/>
  <c r="K609" i="1"/>
  <c r="R609" i="1"/>
  <c r="L609" i="1"/>
  <c r="T609" i="1"/>
  <c r="V609" i="1"/>
  <c r="W609" i="1"/>
  <c r="X609" i="1"/>
  <c r="Y609" i="1"/>
  <c r="Z609" i="1"/>
  <c r="AA609" i="1"/>
  <c r="AB609" i="1"/>
  <c r="AC609" i="1"/>
  <c r="AF609" i="1"/>
  <c r="AH609" i="1"/>
  <c r="F610" i="1"/>
  <c r="AD609" i="1"/>
  <c r="AE609" i="1"/>
  <c r="AG609" i="1"/>
  <c r="AI609" i="1"/>
  <c r="G610" i="1"/>
  <c r="H610" i="1"/>
  <c r="I610" i="1"/>
  <c r="J610" i="1"/>
  <c r="O610" i="1"/>
  <c r="P610" i="1"/>
  <c r="K610" i="1"/>
  <c r="R610" i="1"/>
  <c r="L610" i="1"/>
  <c r="T610" i="1"/>
  <c r="V610" i="1"/>
  <c r="W610" i="1"/>
  <c r="X610" i="1"/>
  <c r="Y610" i="1"/>
  <c r="Z610" i="1"/>
  <c r="AA610" i="1"/>
  <c r="AB610" i="1"/>
  <c r="AC610" i="1"/>
  <c r="AF610" i="1"/>
  <c r="AH610" i="1"/>
  <c r="F611" i="1"/>
  <c r="AD610" i="1"/>
  <c r="AE610" i="1"/>
  <c r="AG610" i="1"/>
  <c r="AI610" i="1"/>
  <c r="G611" i="1"/>
  <c r="H611" i="1"/>
  <c r="I611" i="1"/>
  <c r="J611" i="1"/>
  <c r="O611" i="1"/>
  <c r="P611" i="1"/>
  <c r="K611" i="1"/>
  <c r="R611" i="1"/>
  <c r="L611" i="1"/>
  <c r="T611" i="1"/>
  <c r="V611" i="1"/>
  <c r="W611" i="1"/>
  <c r="X611" i="1"/>
  <c r="Y611" i="1"/>
  <c r="Z611" i="1"/>
  <c r="AA611" i="1"/>
  <c r="AB611" i="1"/>
  <c r="AC611" i="1"/>
  <c r="AF611" i="1"/>
  <c r="AH611" i="1"/>
  <c r="F612" i="1"/>
  <c r="AD611" i="1"/>
  <c r="AE611" i="1"/>
  <c r="AG611" i="1"/>
  <c r="AI611" i="1"/>
  <c r="G612" i="1"/>
  <c r="H612" i="1"/>
  <c r="I612" i="1"/>
  <c r="J612" i="1"/>
  <c r="O612" i="1"/>
  <c r="P612" i="1"/>
  <c r="K612" i="1"/>
  <c r="R612" i="1"/>
  <c r="L612" i="1"/>
  <c r="T612" i="1"/>
  <c r="V612" i="1"/>
  <c r="W612" i="1"/>
  <c r="X612" i="1"/>
  <c r="Y612" i="1"/>
  <c r="Z612" i="1"/>
  <c r="AA612" i="1"/>
  <c r="AB612" i="1"/>
  <c r="AC612" i="1"/>
  <c r="AF612" i="1"/>
  <c r="AH612" i="1"/>
  <c r="F613" i="1"/>
  <c r="AD612" i="1"/>
  <c r="AE612" i="1"/>
  <c r="AG612" i="1"/>
  <c r="AI612" i="1"/>
  <c r="G613" i="1"/>
  <c r="H613" i="1"/>
  <c r="I613" i="1"/>
  <c r="J613" i="1"/>
  <c r="O613" i="1"/>
  <c r="P613" i="1"/>
  <c r="K613" i="1"/>
  <c r="R613" i="1"/>
  <c r="L613" i="1"/>
  <c r="T613" i="1"/>
  <c r="V613" i="1"/>
  <c r="W613" i="1"/>
  <c r="X613" i="1"/>
  <c r="Y613" i="1"/>
  <c r="Z613" i="1"/>
  <c r="AA613" i="1"/>
  <c r="AB613" i="1"/>
  <c r="AC613" i="1"/>
  <c r="AF613" i="1"/>
  <c r="AH613" i="1"/>
  <c r="F614" i="1"/>
  <c r="AD613" i="1"/>
  <c r="AE613" i="1"/>
  <c r="AG613" i="1"/>
  <c r="AI613" i="1"/>
  <c r="G614" i="1"/>
  <c r="H614" i="1"/>
  <c r="I614" i="1"/>
  <c r="J614" i="1"/>
  <c r="O614" i="1"/>
  <c r="P614" i="1"/>
  <c r="K614" i="1"/>
  <c r="R614" i="1"/>
  <c r="L614" i="1"/>
  <c r="T614" i="1"/>
  <c r="V614" i="1"/>
  <c r="W614" i="1"/>
  <c r="X614" i="1"/>
  <c r="Y614" i="1"/>
  <c r="Z614" i="1"/>
  <c r="AA614" i="1"/>
  <c r="AB614" i="1"/>
  <c r="AC614" i="1"/>
  <c r="AF614" i="1"/>
  <c r="AH614" i="1"/>
  <c r="F615" i="1"/>
  <c r="AD614" i="1"/>
  <c r="AE614" i="1"/>
  <c r="AG614" i="1"/>
  <c r="AI614" i="1"/>
  <c r="G615" i="1"/>
  <c r="H615" i="1"/>
  <c r="I615" i="1"/>
  <c r="J615" i="1"/>
  <c r="O615" i="1"/>
  <c r="P615" i="1"/>
  <c r="K615" i="1"/>
  <c r="R615" i="1"/>
  <c r="L615" i="1"/>
  <c r="T615" i="1"/>
  <c r="V615" i="1"/>
  <c r="W615" i="1"/>
  <c r="X615" i="1"/>
  <c r="Y615" i="1"/>
  <c r="Z615" i="1"/>
  <c r="AA615" i="1"/>
  <c r="AB615" i="1"/>
  <c r="AC615" i="1"/>
  <c r="AF615" i="1"/>
  <c r="AH615" i="1"/>
  <c r="F616" i="1"/>
  <c r="AD615" i="1"/>
  <c r="AE615" i="1"/>
  <c r="AG615" i="1"/>
  <c r="AI615" i="1"/>
  <c r="G616" i="1"/>
  <c r="H616" i="1"/>
  <c r="I616" i="1"/>
  <c r="J616" i="1"/>
  <c r="O616" i="1"/>
  <c r="P616" i="1"/>
  <c r="K616" i="1"/>
  <c r="R616" i="1"/>
  <c r="L616" i="1"/>
  <c r="T616" i="1"/>
  <c r="V616" i="1"/>
  <c r="W616" i="1"/>
  <c r="X616" i="1"/>
  <c r="Y616" i="1"/>
  <c r="Z616" i="1"/>
  <c r="AA616" i="1"/>
  <c r="AB616" i="1"/>
  <c r="AC616" i="1"/>
  <c r="AF616" i="1"/>
  <c r="AH616" i="1"/>
  <c r="F617" i="1"/>
  <c r="AD616" i="1"/>
  <c r="AE616" i="1"/>
  <c r="AG616" i="1"/>
  <c r="AI616" i="1"/>
  <c r="G617" i="1"/>
  <c r="H617" i="1"/>
  <c r="I617" i="1"/>
  <c r="J617" i="1"/>
  <c r="O617" i="1"/>
  <c r="P617" i="1"/>
  <c r="K617" i="1"/>
  <c r="R617" i="1"/>
  <c r="L617" i="1"/>
  <c r="T617" i="1"/>
  <c r="V617" i="1"/>
  <c r="W617" i="1"/>
  <c r="X617" i="1"/>
  <c r="Y617" i="1"/>
  <c r="Z617" i="1"/>
  <c r="AA617" i="1"/>
  <c r="AB617" i="1"/>
  <c r="AC617" i="1"/>
  <c r="AF617" i="1"/>
  <c r="AH617" i="1"/>
  <c r="F618" i="1"/>
  <c r="AD617" i="1"/>
  <c r="AE617" i="1"/>
  <c r="AG617" i="1"/>
  <c r="AI617" i="1"/>
  <c r="G618" i="1"/>
  <c r="H618" i="1"/>
  <c r="I618" i="1"/>
  <c r="J618" i="1"/>
  <c r="O618" i="1"/>
  <c r="P618" i="1"/>
  <c r="K618" i="1"/>
  <c r="R618" i="1"/>
  <c r="L618" i="1"/>
  <c r="T618" i="1"/>
  <c r="V618" i="1"/>
  <c r="W618" i="1"/>
  <c r="X618" i="1"/>
  <c r="Y618" i="1"/>
  <c r="Z618" i="1"/>
  <c r="AA618" i="1"/>
  <c r="AB618" i="1"/>
  <c r="AC618" i="1"/>
  <c r="AF618" i="1"/>
  <c r="AH618" i="1"/>
  <c r="F619" i="1"/>
  <c r="AD618" i="1"/>
  <c r="AE618" i="1"/>
  <c r="AG618" i="1"/>
  <c r="AI618" i="1"/>
  <c r="G619" i="1"/>
  <c r="H619" i="1"/>
  <c r="I619" i="1"/>
  <c r="J619" i="1"/>
  <c r="O619" i="1"/>
  <c r="P619" i="1"/>
  <c r="K619" i="1"/>
  <c r="R619" i="1"/>
  <c r="L619" i="1"/>
  <c r="T619" i="1"/>
  <c r="V619" i="1"/>
  <c r="W619" i="1"/>
  <c r="X619" i="1"/>
  <c r="Y619" i="1"/>
  <c r="Z619" i="1"/>
  <c r="AA619" i="1"/>
  <c r="AB619" i="1"/>
  <c r="AC619" i="1"/>
  <c r="AF619" i="1"/>
  <c r="AH619" i="1"/>
  <c r="F620" i="1"/>
  <c r="AD619" i="1"/>
  <c r="AE619" i="1"/>
  <c r="AG619" i="1"/>
  <c r="AI619" i="1"/>
  <c r="G620" i="1"/>
  <c r="H620" i="1"/>
  <c r="I620" i="1"/>
  <c r="J620" i="1"/>
  <c r="O620" i="1"/>
  <c r="P620" i="1"/>
  <c r="K620" i="1"/>
  <c r="R620" i="1"/>
  <c r="L620" i="1"/>
  <c r="T620" i="1"/>
  <c r="V620" i="1"/>
  <c r="W620" i="1"/>
  <c r="X620" i="1"/>
  <c r="Y620" i="1"/>
  <c r="Z620" i="1"/>
  <c r="AA620" i="1"/>
  <c r="AB620" i="1"/>
  <c r="AC620" i="1"/>
  <c r="AF620" i="1"/>
  <c r="AH620" i="1"/>
  <c r="F621" i="1"/>
  <c r="AD620" i="1"/>
  <c r="AE620" i="1"/>
  <c r="AG620" i="1"/>
  <c r="AI620" i="1"/>
  <c r="G621" i="1"/>
  <c r="H621" i="1"/>
  <c r="I621" i="1"/>
  <c r="J621" i="1"/>
  <c r="O621" i="1"/>
  <c r="P621" i="1"/>
  <c r="K621" i="1"/>
  <c r="R621" i="1"/>
  <c r="L621" i="1"/>
  <c r="T621" i="1"/>
  <c r="V621" i="1"/>
  <c r="W621" i="1"/>
  <c r="X621" i="1"/>
  <c r="Y621" i="1"/>
  <c r="Z621" i="1"/>
  <c r="AA621" i="1"/>
  <c r="AB621" i="1"/>
  <c r="AC621" i="1"/>
  <c r="AF621" i="1"/>
  <c r="AH621" i="1"/>
  <c r="F622" i="1"/>
  <c r="AD621" i="1"/>
  <c r="AE621" i="1"/>
  <c r="AG621" i="1"/>
  <c r="AI621" i="1"/>
  <c r="G622" i="1"/>
  <c r="H622" i="1"/>
  <c r="I622" i="1"/>
  <c r="J622" i="1"/>
  <c r="O622" i="1"/>
  <c r="P622" i="1"/>
  <c r="K622" i="1"/>
  <c r="R622" i="1"/>
  <c r="L622" i="1"/>
  <c r="T622" i="1"/>
  <c r="V622" i="1"/>
  <c r="W622" i="1"/>
  <c r="X622" i="1"/>
  <c r="Y622" i="1"/>
  <c r="Z622" i="1"/>
  <c r="AA622" i="1"/>
  <c r="AB622" i="1"/>
  <c r="AC622" i="1"/>
  <c r="AF622" i="1"/>
  <c r="AH622" i="1"/>
  <c r="F623" i="1"/>
  <c r="AD622" i="1"/>
  <c r="AE622" i="1"/>
  <c r="AG622" i="1"/>
  <c r="AI622" i="1"/>
  <c r="G623" i="1"/>
  <c r="H623" i="1"/>
  <c r="I623" i="1"/>
  <c r="J623" i="1"/>
  <c r="O623" i="1"/>
  <c r="P623" i="1"/>
  <c r="K623" i="1"/>
  <c r="R623" i="1"/>
  <c r="L623" i="1"/>
  <c r="T623" i="1"/>
  <c r="V623" i="1"/>
  <c r="W623" i="1"/>
  <c r="X623" i="1"/>
  <c r="Y623" i="1"/>
  <c r="Z623" i="1"/>
  <c r="AA623" i="1"/>
  <c r="AB623" i="1"/>
  <c r="AC623" i="1"/>
  <c r="AF623" i="1"/>
  <c r="AH623" i="1"/>
  <c r="F624" i="1"/>
  <c r="AD623" i="1"/>
  <c r="AE623" i="1"/>
  <c r="AG623" i="1"/>
  <c r="AI623" i="1"/>
  <c r="G624" i="1"/>
  <c r="H624" i="1"/>
  <c r="I624" i="1"/>
  <c r="J624" i="1"/>
  <c r="O624" i="1"/>
  <c r="P624" i="1"/>
  <c r="K624" i="1"/>
  <c r="R624" i="1"/>
  <c r="L624" i="1"/>
  <c r="T624" i="1"/>
  <c r="V624" i="1"/>
  <c r="W624" i="1"/>
  <c r="X624" i="1"/>
  <c r="Y624" i="1"/>
  <c r="Z624" i="1"/>
  <c r="AA624" i="1"/>
  <c r="AB624" i="1"/>
  <c r="AC624" i="1"/>
  <c r="AF624" i="1"/>
  <c r="AH624" i="1"/>
  <c r="F625" i="1"/>
  <c r="AD624" i="1"/>
  <c r="AE624" i="1"/>
  <c r="AG624" i="1"/>
  <c r="AI624" i="1"/>
  <c r="G625" i="1"/>
  <c r="H625" i="1"/>
  <c r="I625" i="1"/>
  <c r="J625" i="1"/>
  <c r="O625" i="1"/>
  <c r="P625" i="1"/>
  <c r="K625" i="1"/>
  <c r="R625" i="1"/>
  <c r="L625" i="1"/>
  <c r="T625" i="1"/>
  <c r="V625" i="1"/>
  <c r="W625" i="1"/>
  <c r="X625" i="1"/>
  <c r="Y625" i="1"/>
  <c r="Z625" i="1"/>
  <c r="AA625" i="1"/>
  <c r="AB625" i="1"/>
  <c r="AC625" i="1"/>
  <c r="AF625" i="1"/>
  <c r="AH625" i="1"/>
  <c r="F626" i="1"/>
  <c r="AD625" i="1"/>
  <c r="AE625" i="1"/>
  <c r="AG625" i="1"/>
  <c r="AI625" i="1"/>
  <c r="G626" i="1"/>
  <c r="H626" i="1"/>
  <c r="I626" i="1"/>
  <c r="J626" i="1"/>
  <c r="O626" i="1"/>
  <c r="P626" i="1"/>
  <c r="K626" i="1"/>
  <c r="R626" i="1"/>
  <c r="L626" i="1"/>
  <c r="T626" i="1"/>
  <c r="V626" i="1"/>
  <c r="W626" i="1"/>
  <c r="X626" i="1"/>
  <c r="Y626" i="1"/>
  <c r="Z626" i="1"/>
  <c r="AA626" i="1"/>
  <c r="AB626" i="1"/>
  <c r="AC626" i="1"/>
  <c r="AF626" i="1"/>
  <c r="AH626" i="1"/>
  <c r="F627" i="1"/>
  <c r="AD626" i="1"/>
  <c r="AE626" i="1"/>
  <c r="AG626" i="1"/>
  <c r="AI626" i="1"/>
  <c r="G627" i="1"/>
  <c r="H627" i="1"/>
  <c r="I627" i="1"/>
  <c r="J627" i="1"/>
  <c r="O627" i="1"/>
  <c r="P627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Q627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S627" i="1"/>
  <c r="U627" i="1"/>
  <c r="W627" i="1"/>
  <c r="X627" i="1"/>
  <c r="Y627" i="1"/>
  <c r="Z627" i="1"/>
  <c r="AA627" i="1"/>
  <c r="AB627" i="1"/>
  <c r="AC627" i="1"/>
  <c r="AF627" i="1"/>
  <c r="AH627" i="1"/>
  <c r="F628" i="1"/>
  <c r="AD627" i="1"/>
  <c r="AE627" i="1"/>
  <c r="AG627" i="1"/>
  <c r="AI627" i="1"/>
  <c r="G628" i="1"/>
  <c r="H628" i="1"/>
  <c r="I628" i="1"/>
  <c r="J628" i="1"/>
  <c r="O628" i="1"/>
  <c r="P628" i="1"/>
  <c r="M628" i="1"/>
  <c r="Q628" i="1"/>
  <c r="N628" i="1"/>
  <c r="S628" i="1"/>
  <c r="U628" i="1"/>
  <c r="W628" i="1"/>
  <c r="X628" i="1"/>
  <c r="Y628" i="1"/>
  <c r="Z628" i="1"/>
  <c r="AA628" i="1"/>
  <c r="AB628" i="1"/>
  <c r="AC628" i="1"/>
  <c r="AF628" i="1"/>
  <c r="AH628" i="1"/>
  <c r="F629" i="1"/>
  <c r="AD628" i="1"/>
  <c r="AE628" i="1"/>
  <c r="AG628" i="1"/>
  <c r="AI628" i="1"/>
  <c r="G629" i="1"/>
  <c r="H629" i="1"/>
  <c r="I629" i="1"/>
  <c r="J629" i="1"/>
  <c r="O629" i="1"/>
  <c r="P629" i="1"/>
  <c r="M629" i="1"/>
  <c r="Q629" i="1"/>
  <c r="N629" i="1"/>
  <c r="S629" i="1"/>
  <c r="U629" i="1"/>
  <c r="W629" i="1"/>
  <c r="X629" i="1"/>
  <c r="Y629" i="1"/>
  <c r="Z629" i="1"/>
  <c r="AA629" i="1"/>
  <c r="AB629" i="1"/>
  <c r="AC629" i="1"/>
  <c r="AF629" i="1"/>
  <c r="AH629" i="1"/>
  <c r="F630" i="1"/>
  <c r="AD629" i="1"/>
  <c r="AE629" i="1"/>
  <c r="AG629" i="1"/>
  <c r="AI629" i="1"/>
  <c r="G630" i="1"/>
  <c r="H630" i="1"/>
  <c r="I630" i="1"/>
  <c r="J630" i="1"/>
  <c r="O630" i="1"/>
  <c r="P630" i="1"/>
  <c r="M630" i="1"/>
  <c r="Q630" i="1"/>
  <c r="N630" i="1"/>
  <c r="S630" i="1"/>
  <c r="U630" i="1"/>
  <c r="W630" i="1"/>
  <c r="X630" i="1"/>
  <c r="Y630" i="1"/>
  <c r="Z630" i="1"/>
  <c r="AA630" i="1"/>
  <c r="AB630" i="1"/>
  <c r="AC630" i="1"/>
  <c r="AF630" i="1"/>
  <c r="AH630" i="1"/>
  <c r="F631" i="1"/>
  <c r="AD630" i="1"/>
  <c r="AE630" i="1"/>
  <c r="AG630" i="1"/>
  <c r="AI630" i="1"/>
  <c r="G631" i="1"/>
  <c r="H631" i="1"/>
  <c r="I631" i="1"/>
  <c r="J631" i="1"/>
  <c r="O631" i="1"/>
  <c r="P631" i="1"/>
  <c r="K627" i="1"/>
  <c r="K628" i="1"/>
  <c r="K629" i="1"/>
  <c r="K630" i="1"/>
  <c r="K631" i="1"/>
  <c r="R631" i="1"/>
  <c r="L627" i="1"/>
  <c r="L628" i="1"/>
  <c r="L629" i="1"/>
  <c r="L630" i="1"/>
  <c r="L631" i="1"/>
  <c r="T631" i="1"/>
  <c r="V631" i="1"/>
  <c r="W631" i="1"/>
  <c r="X631" i="1"/>
  <c r="Y631" i="1"/>
  <c r="Z631" i="1"/>
  <c r="AA631" i="1"/>
  <c r="AB631" i="1"/>
  <c r="AC631" i="1"/>
  <c r="AF631" i="1"/>
  <c r="AH631" i="1"/>
  <c r="F632" i="1"/>
  <c r="AD631" i="1"/>
  <c r="AE631" i="1"/>
  <c r="AG631" i="1"/>
  <c r="AI631" i="1"/>
  <c r="G632" i="1"/>
  <c r="H632" i="1"/>
  <c r="I632" i="1"/>
  <c r="J632" i="1"/>
  <c r="O632" i="1"/>
  <c r="P632" i="1"/>
  <c r="K632" i="1"/>
  <c r="R632" i="1"/>
  <c r="L632" i="1"/>
  <c r="T632" i="1"/>
  <c r="V632" i="1"/>
  <c r="W632" i="1"/>
  <c r="X632" i="1"/>
  <c r="Y632" i="1"/>
  <c r="Z632" i="1"/>
  <c r="AA632" i="1"/>
  <c r="AB632" i="1"/>
  <c r="AC632" i="1"/>
  <c r="AF632" i="1"/>
  <c r="AH632" i="1"/>
  <c r="F633" i="1"/>
  <c r="AD632" i="1"/>
  <c r="AE632" i="1"/>
  <c r="AG632" i="1"/>
  <c r="AI632" i="1"/>
  <c r="G633" i="1"/>
  <c r="H633" i="1"/>
  <c r="I633" i="1"/>
  <c r="J633" i="1"/>
  <c r="O633" i="1"/>
  <c r="P633" i="1"/>
  <c r="M631" i="1"/>
  <c r="M632" i="1"/>
  <c r="M633" i="1"/>
  <c r="Q633" i="1"/>
  <c r="N631" i="1"/>
  <c r="N632" i="1"/>
  <c r="N633" i="1"/>
  <c r="S633" i="1"/>
  <c r="U633" i="1"/>
  <c r="W633" i="1"/>
  <c r="X633" i="1"/>
  <c r="Y633" i="1"/>
  <c r="Z633" i="1"/>
  <c r="AA633" i="1"/>
  <c r="AB633" i="1"/>
  <c r="AC633" i="1"/>
  <c r="AF633" i="1"/>
  <c r="AH633" i="1"/>
  <c r="F634" i="1"/>
  <c r="AD633" i="1"/>
  <c r="AE633" i="1"/>
  <c r="AG633" i="1"/>
  <c r="AI633" i="1"/>
  <c r="G634" i="1"/>
  <c r="H634" i="1"/>
  <c r="I634" i="1"/>
  <c r="J634" i="1"/>
  <c r="O634" i="1"/>
  <c r="P634" i="1"/>
  <c r="M634" i="1"/>
  <c r="Q634" i="1"/>
  <c r="N634" i="1"/>
  <c r="S634" i="1"/>
  <c r="U634" i="1"/>
  <c r="W634" i="1"/>
  <c r="X634" i="1"/>
  <c r="Y634" i="1"/>
  <c r="Z634" i="1"/>
  <c r="AA634" i="1"/>
  <c r="AB634" i="1"/>
  <c r="AC634" i="1"/>
  <c r="AF634" i="1"/>
  <c r="AH634" i="1"/>
  <c r="F635" i="1"/>
  <c r="AD634" i="1"/>
  <c r="AE634" i="1"/>
  <c r="AG634" i="1"/>
  <c r="AI634" i="1"/>
  <c r="G635" i="1"/>
  <c r="H635" i="1"/>
  <c r="I635" i="1"/>
  <c r="J635" i="1"/>
  <c r="O635" i="1"/>
  <c r="P635" i="1"/>
  <c r="M635" i="1"/>
  <c r="Q635" i="1"/>
  <c r="N635" i="1"/>
  <c r="S635" i="1"/>
  <c r="U635" i="1"/>
  <c r="W635" i="1"/>
  <c r="X635" i="1"/>
  <c r="Y635" i="1"/>
  <c r="Z635" i="1"/>
  <c r="AA635" i="1"/>
  <c r="AB635" i="1"/>
  <c r="AC635" i="1"/>
  <c r="AF635" i="1"/>
  <c r="AH635" i="1"/>
  <c r="F636" i="1"/>
  <c r="AD635" i="1"/>
  <c r="AE635" i="1"/>
  <c r="AG635" i="1"/>
  <c r="AI635" i="1"/>
  <c r="G636" i="1"/>
  <c r="H636" i="1"/>
  <c r="I636" i="1"/>
  <c r="J636" i="1"/>
  <c r="O636" i="1"/>
  <c r="P636" i="1"/>
  <c r="M636" i="1"/>
  <c r="Q636" i="1"/>
  <c r="N636" i="1"/>
  <c r="S636" i="1"/>
  <c r="U636" i="1"/>
  <c r="W636" i="1"/>
  <c r="X636" i="1"/>
  <c r="Y636" i="1"/>
  <c r="Z636" i="1"/>
  <c r="AA636" i="1"/>
  <c r="AB636" i="1"/>
  <c r="AC636" i="1"/>
  <c r="AF636" i="1"/>
  <c r="AH636" i="1"/>
  <c r="F637" i="1"/>
  <c r="AD636" i="1"/>
  <c r="AE636" i="1"/>
  <c r="AG636" i="1"/>
  <c r="AI636" i="1"/>
  <c r="G637" i="1"/>
  <c r="H637" i="1"/>
  <c r="I637" i="1"/>
  <c r="J637" i="1"/>
  <c r="O637" i="1"/>
  <c r="P637" i="1"/>
  <c r="M637" i="1"/>
  <c r="Q637" i="1"/>
  <c r="N637" i="1"/>
  <c r="S637" i="1"/>
  <c r="U637" i="1"/>
  <c r="W637" i="1"/>
  <c r="X637" i="1"/>
  <c r="Y637" i="1"/>
  <c r="Z637" i="1"/>
  <c r="AA637" i="1"/>
  <c r="AB637" i="1"/>
  <c r="AC637" i="1"/>
  <c r="AF637" i="1"/>
  <c r="AH637" i="1"/>
  <c r="F638" i="1"/>
  <c r="AD637" i="1"/>
  <c r="AE637" i="1"/>
  <c r="AG637" i="1"/>
  <c r="AI637" i="1"/>
  <c r="G638" i="1"/>
  <c r="H638" i="1"/>
  <c r="I638" i="1"/>
  <c r="J638" i="1"/>
  <c r="O638" i="1"/>
  <c r="P638" i="1"/>
  <c r="M638" i="1"/>
  <c r="Q638" i="1"/>
  <c r="N638" i="1"/>
  <c r="S638" i="1"/>
  <c r="U638" i="1"/>
  <c r="W638" i="1"/>
  <c r="X638" i="1"/>
  <c r="Y638" i="1"/>
  <c r="Z638" i="1"/>
  <c r="AA638" i="1"/>
  <c r="AB638" i="1"/>
  <c r="AC638" i="1"/>
  <c r="AF638" i="1"/>
  <c r="AH638" i="1"/>
  <c r="F639" i="1"/>
  <c r="AD638" i="1"/>
  <c r="AE638" i="1"/>
  <c r="AG638" i="1"/>
  <c r="AI638" i="1"/>
  <c r="G639" i="1"/>
  <c r="H639" i="1"/>
  <c r="I639" i="1"/>
  <c r="J639" i="1"/>
  <c r="O639" i="1"/>
  <c r="P639" i="1"/>
  <c r="M639" i="1"/>
  <c r="Q639" i="1"/>
  <c r="N639" i="1"/>
  <c r="S639" i="1"/>
  <c r="U639" i="1"/>
  <c r="W639" i="1"/>
  <c r="X639" i="1"/>
  <c r="Y639" i="1"/>
  <c r="Z639" i="1"/>
  <c r="AA639" i="1"/>
  <c r="AB639" i="1"/>
  <c r="AC639" i="1"/>
  <c r="AF639" i="1"/>
  <c r="AH639" i="1"/>
  <c r="F640" i="1"/>
  <c r="AD639" i="1"/>
  <c r="AE639" i="1"/>
  <c r="AG639" i="1"/>
  <c r="AI639" i="1"/>
  <c r="G640" i="1"/>
  <c r="H640" i="1"/>
  <c r="I640" i="1"/>
  <c r="J640" i="1"/>
  <c r="O640" i="1"/>
  <c r="P640" i="1"/>
  <c r="M640" i="1"/>
  <c r="Q640" i="1"/>
  <c r="N640" i="1"/>
  <c r="S640" i="1"/>
  <c r="U640" i="1"/>
  <c r="W640" i="1"/>
  <c r="X640" i="1"/>
  <c r="Y640" i="1"/>
  <c r="Z640" i="1"/>
  <c r="AA640" i="1"/>
  <c r="AB640" i="1"/>
  <c r="AC640" i="1"/>
  <c r="AF640" i="1"/>
  <c r="AH640" i="1"/>
  <c r="F641" i="1"/>
  <c r="AD640" i="1"/>
  <c r="AE640" i="1"/>
  <c r="AG640" i="1"/>
  <c r="AI640" i="1"/>
  <c r="G641" i="1"/>
  <c r="H641" i="1"/>
  <c r="I641" i="1"/>
  <c r="J641" i="1"/>
  <c r="O641" i="1"/>
  <c r="P641" i="1"/>
  <c r="M641" i="1"/>
  <c r="Q641" i="1"/>
  <c r="N641" i="1"/>
  <c r="S641" i="1"/>
  <c r="U641" i="1"/>
  <c r="W641" i="1"/>
  <c r="X641" i="1"/>
  <c r="Y641" i="1"/>
  <c r="Z641" i="1"/>
  <c r="AA641" i="1"/>
  <c r="AB641" i="1"/>
  <c r="AC641" i="1"/>
  <c r="AF641" i="1"/>
  <c r="AH641" i="1"/>
  <c r="F642" i="1"/>
  <c r="AD641" i="1"/>
  <c r="AE641" i="1"/>
  <c r="AG641" i="1"/>
  <c r="AI641" i="1"/>
  <c r="G642" i="1"/>
  <c r="H642" i="1"/>
  <c r="I642" i="1"/>
  <c r="J642" i="1"/>
  <c r="O642" i="1"/>
  <c r="P642" i="1"/>
  <c r="M642" i="1"/>
  <c r="Q642" i="1"/>
  <c r="N642" i="1"/>
  <c r="S642" i="1"/>
  <c r="U642" i="1"/>
  <c r="W642" i="1"/>
  <c r="X642" i="1"/>
  <c r="Y642" i="1"/>
  <c r="Z642" i="1"/>
  <c r="AA642" i="1"/>
  <c r="AB642" i="1"/>
  <c r="AC642" i="1"/>
  <c r="AF642" i="1"/>
  <c r="AH642" i="1"/>
  <c r="F643" i="1"/>
  <c r="AD642" i="1"/>
  <c r="AE642" i="1"/>
  <c r="AG642" i="1"/>
  <c r="AI642" i="1"/>
  <c r="G643" i="1"/>
  <c r="H643" i="1"/>
  <c r="I643" i="1"/>
  <c r="J643" i="1"/>
  <c r="O643" i="1"/>
  <c r="P643" i="1"/>
  <c r="M643" i="1"/>
  <c r="Q643" i="1"/>
  <c r="N643" i="1"/>
  <c r="S643" i="1"/>
  <c r="U643" i="1"/>
  <c r="W643" i="1"/>
  <c r="X643" i="1"/>
  <c r="Y643" i="1"/>
  <c r="Z643" i="1"/>
  <c r="AA643" i="1"/>
  <c r="AB643" i="1"/>
  <c r="AC643" i="1"/>
  <c r="AF643" i="1"/>
  <c r="AH643" i="1"/>
  <c r="F644" i="1"/>
  <c r="AD643" i="1"/>
  <c r="AE643" i="1"/>
  <c r="AG643" i="1"/>
  <c r="AI643" i="1"/>
  <c r="G644" i="1"/>
  <c r="H644" i="1"/>
  <c r="I644" i="1"/>
  <c r="J644" i="1"/>
  <c r="O644" i="1"/>
  <c r="P644" i="1"/>
  <c r="M644" i="1"/>
  <c r="Q644" i="1"/>
  <c r="N644" i="1"/>
  <c r="S644" i="1"/>
  <c r="U644" i="1"/>
  <c r="W644" i="1"/>
  <c r="X644" i="1"/>
  <c r="Y644" i="1"/>
  <c r="Z644" i="1"/>
  <c r="AA644" i="1"/>
  <c r="AB644" i="1"/>
  <c r="AC644" i="1"/>
  <c r="AF644" i="1"/>
  <c r="AH644" i="1"/>
  <c r="F645" i="1"/>
  <c r="AD644" i="1"/>
  <c r="AE644" i="1"/>
  <c r="AG644" i="1"/>
  <c r="AI644" i="1"/>
  <c r="G645" i="1"/>
  <c r="H645" i="1"/>
  <c r="I645" i="1"/>
  <c r="J645" i="1"/>
  <c r="O645" i="1"/>
  <c r="P645" i="1"/>
  <c r="M645" i="1"/>
  <c r="Q645" i="1"/>
  <c r="N645" i="1"/>
  <c r="S645" i="1"/>
  <c r="U645" i="1"/>
  <c r="W645" i="1"/>
  <c r="X645" i="1"/>
  <c r="Y645" i="1"/>
  <c r="Z645" i="1"/>
  <c r="AA645" i="1"/>
  <c r="AB645" i="1"/>
  <c r="AC645" i="1"/>
  <c r="AF645" i="1"/>
  <c r="AH645" i="1"/>
  <c r="F646" i="1"/>
  <c r="AD645" i="1"/>
  <c r="AE645" i="1"/>
  <c r="AG645" i="1"/>
  <c r="AI645" i="1"/>
  <c r="G646" i="1"/>
  <c r="H646" i="1"/>
  <c r="I646" i="1"/>
  <c r="J646" i="1"/>
  <c r="O646" i="1"/>
  <c r="P646" i="1"/>
  <c r="M646" i="1"/>
  <c r="Q646" i="1"/>
  <c r="N646" i="1"/>
  <c r="S646" i="1"/>
  <c r="U646" i="1"/>
  <c r="W646" i="1"/>
  <c r="X646" i="1"/>
  <c r="Y646" i="1"/>
  <c r="Z646" i="1"/>
  <c r="AA646" i="1"/>
  <c r="AB646" i="1"/>
  <c r="AC646" i="1"/>
  <c r="AF646" i="1"/>
  <c r="AH646" i="1"/>
  <c r="F647" i="1"/>
  <c r="AD646" i="1"/>
  <c r="AE646" i="1"/>
  <c r="AG646" i="1"/>
  <c r="AI646" i="1"/>
  <c r="G647" i="1"/>
  <c r="H647" i="1"/>
  <c r="I647" i="1"/>
  <c r="J647" i="1"/>
  <c r="O647" i="1"/>
  <c r="P647" i="1"/>
  <c r="M647" i="1"/>
  <c r="Q647" i="1"/>
  <c r="N647" i="1"/>
  <c r="S647" i="1"/>
  <c r="U647" i="1"/>
  <c r="W647" i="1"/>
  <c r="X647" i="1"/>
  <c r="Y647" i="1"/>
  <c r="Z647" i="1"/>
  <c r="AA647" i="1"/>
  <c r="AB647" i="1"/>
  <c r="AC647" i="1"/>
  <c r="AF647" i="1"/>
  <c r="AH647" i="1"/>
  <c r="F648" i="1"/>
  <c r="AD647" i="1"/>
  <c r="AE647" i="1"/>
  <c r="AG647" i="1"/>
  <c r="AI647" i="1"/>
  <c r="G648" i="1"/>
  <c r="H648" i="1"/>
  <c r="I648" i="1"/>
  <c r="J648" i="1"/>
  <c r="O648" i="1"/>
  <c r="P648" i="1"/>
  <c r="M648" i="1"/>
  <c r="Q648" i="1"/>
  <c r="N648" i="1"/>
  <c r="S648" i="1"/>
  <c r="U648" i="1"/>
  <c r="W648" i="1"/>
  <c r="X648" i="1"/>
  <c r="Y648" i="1"/>
  <c r="Z648" i="1"/>
  <c r="AA648" i="1"/>
  <c r="AB648" i="1"/>
  <c r="AC648" i="1"/>
  <c r="AF648" i="1"/>
  <c r="AH648" i="1"/>
  <c r="F649" i="1"/>
  <c r="AD648" i="1"/>
  <c r="AE648" i="1"/>
  <c r="AG648" i="1"/>
  <c r="AI648" i="1"/>
  <c r="G649" i="1"/>
  <c r="H649" i="1"/>
  <c r="I649" i="1"/>
  <c r="J649" i="1"/>
  <c r="O649" i="1"/>
  <c r="P649" i="1"/>
  <c r="M649" i="1"/>
  <c r="Q649" i="1"/>
  <c r="N649" i="1"/>
  <c r="S649" i="1"/>
  <c r="U649" i="1"/>
  <c r="W649" i="1"/>
  <c r="X649" i="1"/>
  <c r="Y649" i="1"/>
  <c r="Z649" i="1"/>
  <c r="AA649" i="1"/>
  <c r="AB649" i="1"/>
  <c r="AC649" i="1"/>
  <c r="AF649" i="1"/>
  <c r="AH649" i="1"/>
  <c r="F650" i="1"/>
  <c r="AD649" i="1"/>
  <c r="AE649" i="1"/>
  <c r="AG649" i="1"/>
  <c r="AI649" i="1"/>
  <c r="G650" i="1"/>
  <c r="H650" i="1"/>
  <c r="I650" i="1"/>
  <c r="J650" i="1"/>
  <c r="O650" i="1"/>
  <c r="P650" i="1"/>
  <c r="M650" i="1"/>
  <c r="Q650" i="1"/>
  <c r="N650" i="1"/>
  <c r="S650" i="1"/>
  <c r="U650" i="1"/>
  <c r="W650" i="1"/>
  <c r="X650" i="1"/>
  <c r="Y650" i="1"/>
  <c r="Z650" i="1"/>
  <c r="AA650" i="1"/>
  <c r="AB650" i="1"/>
  <c r="AC650" i="1"/>
  <c r="AF650" i="1"/>
  <c r="AH650" i="1"/>
  <c r="F651" i="1"/>
  <c r="AD650" i="1"/>
  <c r="AE650" i="1"/>
  <c r="AG650" i="1"/>
  <c r="AI650" i="1"/>
  <c r="G651" i="1"/>
  <c r="H651" i="1"/>
  <c r="I651" i="1"/>
  <c r="J651" i="1"/>
  <c r="O651" i="1"/>
  <c r="P651" i="1"/>
  <c r="M651" i="1"/>
  <c r="Q651" i="1"/>
  <c r="N651" i="1"/>
  <c r="S651" i="1"/>
  <c r="U651" i="1"/>
  <c r="W651" i="1"/>
  <c r="X651" i="1"/>
  <c r="Y651" i="1"/>
  <c r="Z651" i="1"/>
  <c r="AA651" i="1"/>
  <c r="AB651" i="1"/>
  <c r="AC651" i="1"/>
  <c r="AF651" i="1"/>
  <c r="AH651" i="1"/>
  <c r="F652" i="1"/>
  <c r="AD651" i="1"/>
  <c r="AE651" i="1"/>
  <c r="AG651" i="1"/>
  <c r="AI651" i="1"/>
  <c r="G652" i="1"/>
  <c r="H652" i="1"/>
  <c r="I652" i="1"/>
  <c r="J652" i="1"/>
  <c r="O652" i="1"/>
  <c r="P652" i="1"/>
  <c r="M652" i="1"/>
  <c r="Q652" i="1"/>
  <c r="N652" i="1"/>
  <c r="S652" i="1"/>
  <c r="U652" i="1"/>
  <c r="W652" i="1"/>
  <c r="X652" i="1"/>
  <c r="Y652" i="1"/>
  <c r="Z652" i="1"/>
  <c r="AA652" i="1"/>
  <c r="AB652" i="1"/>
  <c r="AC652" i="1"/>
  <c r="AF652" i="1"/>
  <c r="AH652" i="1"/>
  <c r="F653" i="1"/>
  <c r="AD652" i="1"/>
  <c r="AE652" i="1"/>
  <c r="AG652" i="1"/>
  <c r="AI652" i="1"/>
  <c r="G653" i="1"/>
  <c r="H653" i="1"/>
  <c r="I653" i="1"/>
  <c r="J653" i="1"/>
  <c r="O653" i="1"/>
  <c r="P653" i="1"/>
  <c r="M653" i="1"/>
  <c r="Q653" i="1"/>
  <c r="N653" i="1"/>
  <c r="S653" i="1"/>
  <c r="U653" i="1"/>
  <c r="W653" i="1"/>
  <c r="X653" i="1"/>
  <c r="Y653" i="1"/>
  <c r="Z653" i="1"/>
  <c r="AA653" i="1"/>
  <c r="AB653" i="1"/>
  <c r="AC653" i="1"/>
  <c r="AF653" i="1"/>
  <c r="AH653" i="1"/>
  <c r="F654" i="1"/>
  <c r="AD653" i="1"/>
  <c r="AE653" i="1"/>
  <c r="AG653" i="1"/>
  <c r="AI653" i="1"/>
  <c r="G654" i="1"/>
  <c r="H654" i="1"/>
  <c r="I654" i="1"/>
  <c r="J654" i="1"/>
  <c r="O654" i="1"/>
  <c r="P654" i="1"/>
  <c r="M654" i="1"/>
  <c r="Q654" i="1"/>
  <c r="N654" i="1"/>
  <c r="S654" i="1"/>
  <c r="U654" i="1"/>
  <c r="W654" i="1"/>
  <c r="X654" i="1"/>
  <c r="Y654" i="1"/>
  <c r="Z654" i="1"/>
  <c r="AA654" i="1"/>
  <c r="AB654" i="1"/>
  <c r="AC654" i="1"/>
  <c r="AF654" i="1"/>
  <c r="AH654" i="1"/>
  <c r="F655" i="1"/>
  <c r="AD654" i="1"/>
  <c r="AE654" i="1"/>
  <c r="AG654" i="1"/>
  <c r="AI654" i="1"/>
  <c r="G655" i="1"/>
  <c r="H655" i="1"/>
  <c r="I655" i="1"/>
  <c r="J655" i="1"/>
  <c r="O655" i="1"/>
  <c r="P655" i="1"/>
  <c r="M655" i="1"/>
  <c r="Q655" i="1"/>
  <c r="N655" i="1"/>
  <c r="S655" i="1"/>
  <c r="U655" i="1"/>
  <c r="W655" i="1"/>
  <c r="X655" i="1"/>
  <c r="Y655" i="1"/>
  <c r="Z655" i="1"/>
  <c r="AA655" i="1"/>
  <c r="AB655" i="1"/>
  <c r="AC655" i="1"/>
  <c r="AF655" i="1"/>
  <c r="AH655" i="1"/>
  <c r="F656" i="1"/>
  <c r="AD655" i="1"/>
  <c r="AE655" i="1"/>
  <c r="AG655" i="1"/>
  <c r="AI655" i="1"/>
  <c r="G656" i="1"/>
  <c r="H656" i="1"/>
  <c r="I656" i="1"/>
  <c r="J656" i="1"/>
  <c r="O656" i="1"/>
  <c r="P656" i="1"/>
  <c r="M656" i="1"/>
  <c r="Q656" i="1"/>
  <c r="N656" i="1"/>
  <c r="S656" i="1"/>
  <c r="U656" i="1"/>
  <c r="W656" i="1"/>
  <c r="X656" i="1"/>
  <c r="Y656" i="1"/>
  <c r="Z656" i="1"/>
  <c r="AA656" i="1"/>
  <c r="AB656" i="1"/>
  <c r="AC656" i="1"/>
  <c r="AF656" i="1"/>
  <c r="AH656" i="1"/>
  <c r="F657" i="1"/>
  <c r="AD656" i="1"/>
  <c r="AE656" i="1"/>
  <c r="AG656" i="1"/>
  <c r="AI656" i="1"/>
  <c r="G657" i="1"/>
  <c r="H657" i="1"/>
  <c r="I657" i="1"/>
  <c r="J657" i="1"/>
  <c r="O657" i="1"/>
  <c r="P657" i="1"/>
  <c r="M657" i="1"/>
  <c r="Q657" i="1"/>
  <c r="N657" i="1"/>
  <c r="S657" i="1"/>
  <c r="U657" i="1"/>
  <c r="W657" i="1"/>
  <c r="X657" i="1"/>
  <c r="Y657" i="1"/>
  <c r="Z657" i="1"/>
  <c r="AA657" i="1"/>
  <c r="AB657" i="1"/>
  <c r="AC657" i="1"/>
  <c r="AF657" i="1"/>
  <c r="AH657" i="1"/>
  <c r="F658" i="1"/>
  <c r="AD657" i="1"/>
  <c r="AE657" i="1"/>
  <c r="AG657" i="1"/>
  <c r="AI657" i="1"/>
  <c r="G658" i="1"/>
  <c r="H658" i="1"/>
  <c r="I658" i="1"/>
  <c r="J658" i="1"/>
  <c r="O658" i="1"/>
  <c r="P658" i="1"/>
  <c r="M658" i="1"/>
  <c r="Q658" i="1"/>
  <c r="N658" i="1"/>
  <c r="S658" i="1"/>
  <c r="U658" i="1"/>
  <c r="W658" i="1"/>
  <c r="X658" i="1"/>
  <c r="Y658" i="1"/>
  <c r="Z658" i="1"/>
  <c r="AA658" i="1"/>
  <c r="AB658" i="1"/>
  <c r="AC658" i="1"/>
  <c r="AF658" i="1"/>
  <c r="AH658" i="1"/>
  <c r="F659" i="1"/>
  <c r="AD658" i="1"/>
  <c r="AE658" i="1"/>
  <c r="AG658" i="1"/>
  <c r="AI658" i="1"/>
  <c r="G659" i="1"/>
  <c r="H659" i="1"/>
  <c r="I659" i="1"/>
  <c r="J659" i="1"/>
  <c r="O659" i="1"/>
  <c r="P659" i="1"/>
  <c r="M659" i="1"/>
  <c r="Q659" i="1"/>
  <c r="N659" i="1"/>
  <c r="S659" i="1"/>
  <c r="U659" i="1"/>
  <c r="W659" i="1"/>
  <c r="X659" i="1"/>
  <c r="Y659" i="1"/>
  <c r="Z659" i="1"/>
  <c r="AA659" i="1"/>
  <c r="AB659" i="1"/>
  <c r="AC659" i="1"/>
  <c r="AF659" i="1"/>
  <c r="AH659" i="1"/>
  <c r="F660" i="1"/>
  <c r="AD659" i="1"/>
  <c r="AE659" i="1"/>
  <c r="AG659" i="1"/>
  <c r="AI659" i="1"/>
  <c r="G660" i="1"/>
  <c r="H660" i="1"/>
  <c r="I660" i="1"/>
  <c r="J660" i="1"/>
  <c r="O660" i="1"/>
  <c r="P660" i="1"/>
  <c r="M660" i="1"/>
  <c r="Q660" i="1"/>
  <c r="N660" i="1"/>
  <c r="S660" i="1"/>
  <c r="U660" i="1"/>
  <c r="W660" i="1"/>
  <c r="X660" i="1"/>
  <c r="Y660" i="1"/>
  <c r="Z660" i="1"/>
  <c r="AA660" i="1"/>
  <c r="AB660" i="1"/>
  <c r="AC660" i="1"/>
  <c r="AF660" i="1"/>
  <c r="AH660" i="1"/>
  <c r="F661" i="1"/>
  <c r="AD660" i="1"/>
  <c r="AE660" i="1"/>
  <c r="AG660" i="1"/>
  <c r="AI660" i="1"/>
  <c r="G661" i="1"/>
  <c r="H661" i="1"/>
  <c r="I661" i="1"/>
  <c r="J661" i="1"/>
  <c r="O661" i="1"/>
  <c r="P661" i="1"/>
  <c r="M661" i="1"/>
  <c r="Q661" i="1"/>
  <c r="N661" i="1"/>
  <c r="S661" i="1"/>
  <c r="U661" i="1"/>
  <c r="W661" i="1"/>
  <c r="X661" i="1"/>
  <c r="Y661" i="1"/>
  <c r="Z661" i="1"/>
  <c r="AA661" i="1"/>
  <c r="AB661" i="1"/>
  <c r="AC661" i="1"/>
  <c r="AF661" i="1"/>
  <c r="AH661" i="1"/>
  <c r="F662" i="1"/>
  <c r="AD661" i="1"/>
  <c r="AE661" i="1"/>
  <c r="AG661" i="1"/>
  <c r="AI661" i="1"/>
  <c r="G662" i="1"/>
  <c r="H662" i="1"/>
  <c r="I662" i="1"/>
  <c r="J662" i="1"/>
  <c r="O662" i="1"/>
  <c r="P66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R66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T662" i="1"/>
  <c r="V662" i="1"/>
  <c r="W662" i="1"/>
  <c r="X662" i="1"/>
  <c r="Y662" i="1"/>
  <c r="Z662" i="1"/>
  <c r="AA662" i="1"/>
  <c r="AB662" i="1"/>
  <c r="AC662" i="1"/>
  <c r="AF662" i="1"/>
  <c r="AH662" i="1"/>
  <c r="F663" i="1"/>
  <c r="AD662" i="1"/>
  <c r="AE662" i="1"/>
  <c r="AG662" i="1"/>
  <c r="AI662" i="1"/>
  <c r="G663" i="1"/>
  <c r="H663" i="1"/>
  <c r="I663" i="1"/>
  <c r="J663" i="1"/>
  <c r="O663" i="1"/>
  <c r="P663" i="1"/>
  <c r="K663" i="1"/>
  <c r="R663" i="1"/>
  <c r="L663" i="1"/>
  <c r="T663" i="1"/>
  <c r="V663" i="1"/>
  <c r="W663" i="1"/>
  <c r="X663" i="1"/>
  <c r="Y663" i="1"/>
  <c r="Z663" i="1"/>
  <c r="AA663" i="1"/>
  <c r="AB663" i="1"/>
  <c r="AC663" i="1"/>
  <c r="AF663" i="1"/>
  <c r="AH663" i="1"/>
  <c r="F664" i="1"/>
  <c r="AD663" i="1"/>
  <c r="AE663" i="1"/>
  <c r="AG663" i="1"/>
  <c r="AI663" i="1"/>
  <c r="G664" i="1"/>
  <c r="H664" i="1"/>
  <c r="I664" i="1"/>
  <c r="J664" i="1"/>
  <c r="O664" i="1"/>
  <c r="P664" i="1"/>
  <c r="K664" i="1"/>
  <c r="R664" i="1"/>
  <c r="L664" i="1"/>
  <c r="T664" i="1"/>
  <c r="V664" i="1"/>
  <c r="W664" i="1"/>
  <c r="X664" i="1"/>
  <c r="Y664" i="1"/>
  <c r="Z664" i="1"/>
  <c r="AA664" i="1"/>
  <c r="AB664" i="1"/>
  <c r="AC664" i="1"/>
  <c r="AF664" i="1"/>
  <c r="AH664" i="1"/>
  <c r="F665" i="1"/>
  <c r="AD664" i="1"/>
  <c r="AE664" i="1"/>
  <c r="AG664" i="1"/>
  <c r="AI664" i="1"/>
  <c r="G665" i="1"/>
  <c r="H665" i="1"/>
  <c r="I665" i="1"/>
  <c r="J665" i="1"/>
  <c r="O665" i="1"/>
  <c r="P665" i="1"/>
  <c r="K665" i="1"/>
  <c r="R665" i="1"/>
  <c r="L665" i="1"/>
  <c r="T665" i="1"/>
  <c r="V665" i="1"/>
  <c r="W665" i="1"/>
  <c r="X665" i="1"/>
  <c r="Y665" i="1"/>
  <c r="Z665" i="1"/>
  <c r="AA665" i="1"/>
  <c r="AB665" i="1"/>
  <c r="AC665" i="1"/>
  <c r="AF665" i="1"/>
  <c r="AH665" i="1"/>
  <c r="F666" i="1"/>
  <c r="AD665" i="1"/>
  <c r="AE665" i="1"/>
  <c r="AG665" i="1"/>
  <c r="AI665" i="1"/>
  <c r="G666" i="1"/>
  <c r="H666" i="1"/>
  <c r="I666" i="1"/>
  <c r="J666" i="1"/>
  <c r="O666" i="1"/>
  <c r="P666" i="1"/>
  <c r="K666" i="1"/>
  <c r="R666" i="1"/>
  <c r="L666" i="1"/>
  <c r="T666" i="1"/>
  <c r="V666" i="1"/>
  <c r="W666" i="1"/>
  <c r="X666" i="1"/>
  <c r="Y666" i="1"/>
  <c r="Z666" i="1"/>
  <c r="AA666" i="1"/>
  <c r="AB666" i="1"/>
  <c r="AC666" i="1"/>
  <c r="AF666" i="1"/>
  <c r="AH666" i="1"/>
  <c r="F667" i="1"/>
  <c r="AD666" i="1"/>
  <c r="AE666" i="1"/>
  <c r="AG666" i="1"/>
  <c r="AI666" i="1"/>
  <c r="G667" i="1"/>
  <c r="H667" i="1"/>
  <c r="I667" i="1"/>
  <c r="J667" i="1"/>
  <c r="O667" i="1"/>
  <c r="P667" i="1"/>
  <c r="K667" i="1"/>
  <c r="R667" i="1"/>
  <c r="L667" i="1"/>
  <c r="T667" i="1"/>
  <c r="V667" i="1"/>
  <c r="W667" i="1"/>
  <c r="X667" i="1"/>
  <c r="Y667" i="1"/>
  <c r="Z667" i="1"/>
  <c r="AA667" i="1"/>
  <c r="AB667" i="1"/>
  <c r="AC667" i="1"/>
  <c r="AF667" i="1"/>
  <c r="AH667" i="1"/>
  <c r="F668" i="1"/>
  <c r="AD667" i="1"/>
  <c r="AE667" i="1"/>
  <c r="AG667" i="1"/>
  <c r="AI667" i="1"/>
  <c r="G668" i="1"/>
  <c r="H668" i="1"/>
  <c r="I668" i="1"/>
  <c r="J668" i="1"/>
  <c r="O668" i="1"/>
  <c r="P668" i="1"/>
  <c r="K668" i="1"/>
  <c r="R668" i="1"/>
  <c r="L668" i="1"/>
  <c r="T668" i="1"/>
  <c r="V668" i="1"/>
  <c r="W668" i="1"/>
  <c r="X668" i="1"/>
  <c r="Y668" i="1"/>
  <c r="Z668" i="1"/>
  <c r="AA668" i="1"/>
  <c r="AB668" i="1"/>
  <c r="AC668" i="1"/>
  <c r="AF668" i="1"/>
  <c r="AH668" i="1"/>
  <c r="F669" i="1"/>
  <c r="AD668" i="1"/>
  <c r="AE668" i="1"/>
  <c r="AG668" i="1"/>
  <c r="AI668" i="1"/>
  <c r="G669" i="1"/>
  <c r="H669" i="1"/>
  <c r="I669" i="1"/>
  <c r="J669" i="1"/>
  <c r="O669" i="1"/>
  <c r="P669" i="1"/>
  <c r="K669" i="1"/>
  <c r="R669" i="1"/>
  <c r="L669" i="1"/>
  <c r="T669" i="1"/>
  <c r="V669" i="1"/>
  <c r="W669" i="1"/>
  <c r="X669" i="1"/>
  <c r="Y669" i="1"/>
  <c r="Z669" i="1"/>
  <c r="AA669" i="1"/>
  <c r="AB669" i="1"/>
  <c r="AC669" i="1"/>
  <c r="AF669" i="1"/>
  <c r="AH669" i="1"/>
  <c r="F670" i="1"/>
  <c r="AD669" i="1"/>
  <c r="AE669" i="1"/>
  <c r="AG669" i="1"/>
  <c r="AI669" i="1"/>
  <c r="G670" i="1"/>
  <c r="H670" i="1"/>
  <c r="I670" i="1"/>
  <c r="J670" i="1"/>
  <c r="O670" i="1"/>
  <c r="P670" i="1"/>
  <c r="K670" i="1"/>
  <c r="R670" i="1"/>
  <c r="L670" i="1"/>
  <c r="T670" i="1"/>
  <c r="V670" i="1"/>
  <c r="W670" i="1"/>
  <c r="X670" i="1"/>
  <c r="Y670" i="1"/>
  <c r="Z670" i="1"/>
  <c r="AA670" i="1"/>
  <c r="AB670" i="1"/>
  <c r="AC670" i="1"/>
  <c r="AF670" i="1"/>
  <c r="AH670" i="1"/>
  <c r="F671" i="1"/>
  <c r="AD670" i="1"/>
  <c r="AE670" i="1"/>
  <c r="AG670" i="1"/>
  <c r="AI670" i="1"/>
  <c r="G671" i="1"/>
  <c r="H671" i="1"/>
  <c r="I671" i="1"/>
  <c r="J671" i="1"/>
  <c r="O671" i="1"/>
  <c r="P671" i="1"/>
  <c r="K671" i="1"/>
  <c r="R671" i="1"/>
  <c r="L671" i="1"/>
  <c r="T671" i="1"/>
  <c r="V671" i="1"/>
  <c r="W671" i="1"/>
  <c r="X671" i="1"/>
  <c r="Y671" i="1"/>
  <c r="Z671" i="1"/>
  <c r="AA671" i="1"/>
  <c r="AB671" i="1"/>
  <c r="AC671" i="1"/>
  <c r="AF671" i="1"/>
  <c r="AH671" i="1"/>
  <c r="F672" i="1"/>
  <c r="AD671" i="1"/>
  <c r="AE671" i="1"/>
  <c r="AG671" i="1"/>
  <c r="AI671" i="1"/>
  <c r="G672" i="1"/>
  <c r="H672" i="1"/>
  <c r="I672" i="1"/>
  <c r="J672" i="1"/>
  <c r="O672" i="1"/>
  <c r="P672" i="1"/>
  <c r="K672" i="1"/>
  <c r="R672" i="1"/>
  <c r="L672" i="1"/>
  <c r="T672" i="1"/>
  <c r="V672" i="1"/>
  <c r="W672" i="1"/>
  <c r="X672" i="1"/>
  <c r="Y672" i="1"/>
  <c r="Z672" i="1"/>
  <c r="AA672" i="1"/>
  <c r="AB672" i="1"/>
  <c r="AC672" i="1"/>
  <c r="AF672" i="1"/>
  <c r="AH672" i="1"/>
  <c r="F673" i="1"/>
  <c r="AD672" i="1"/>
  <c r="AE672" i="1"/>
  <c r="AG672" i="1"/>
  <c r="AI672" i="1"/>
  <c r="G673" i="1"/>
  <c r="H673" i="1"/>
  <c r="I673" i="1"/>
  <c r="J673" i="1"/>
  <c r="O673" i="1"/>
  <c r="P673" i="1"/>
  <c r="K673" i="1"/>
  <c r="R673" i="1"/>
  <c r="L673" i="1"/>
  <c r="T673" i="1"/>
  <c r="V673" i="1"/>
  <c r="W673" i="1"/>
  <c r="X673" i="1"/>
  <c r="Y673" i="1"/>
  <c r="Z673" i="1"/>
  <c r="AA673" i="1"/>
  <c r="AB673" i="1"/>
  <c r="AC673" i="1"/>
  <c r="AF673" i="1"/>
  <c r="AH673" i="1"/>
  <c r="F674" i="1"/>
  <c r="AD673" i="1"/>
  <c r="AE673" i="1"/>
  <c r="AG673" i="1"/>
  <c r="AI673" i="1"/>
  <c r="G674" i="1"/>
  <c r="H674" i="1"/>
  <c r="I674" i="1"/>
  <c r="J674" i="1"/>
  <c r="O674" i="1"/>
  <c r="P674" i="1"/>
  <c r="K674" i="1"/>
  <c r="R674" i="1"/>
  <c r="L674" i="1"/>
  <c r="T674" i="1"/>
  <c r="V674" i="1"/>
  <c r="W674" i="1"/>
  <c r="X674" i="1"/>
  <c r="Y674" i="1"/>
  <c r="Z674" i="1"/>
  <c r="AA674" i="1"/>
  <c r="AB674" i="1"/>
  <c r="AC674" i="1"/>
  <c r="AF674" i="1"/>
  <c r="AH674" i="1"/>
  <c r="F675" i="1"/>
  <c r="AD674" i="1"/>
  <c r="AE674" i="1"/>
  <c r="AG674" i="1"/>
  <c r="AI674" i="1"/>
  <c r="G675" i="1"/>
  <c r="H675" i="1"/>
  <c r="I675" i="1"/>
  <c r="J675" i="1"/>
  <c r="O675" i="1"/>
  <c r="P675" i="1"/>
  <c r="K675" i="1"/>
  <c r="R675" i="1"/>
  <c r="L675" i="1"/>
  <c r="T675" i="1"/>
  <c r="V675" i="1"/>
  <c r="W675" i="1"/>
  <c r="X675" i="1"/>
  <c r="Y675" i="1"/>
  <c r="Z675" i="1"/>
  <c r="AA675" i="1"/>
  <c r="AB675" i="1"/>
  <c r="AC675" i="1"/>
  <c r="AF675" i="1"/>
  <c r="AH675" i="1"/>
  <c r="F676" i="1"/>
  <c r="AD675" i="1"/>
  <c r="AE675" i="1"/>
  <c r="AG675" i="1"/>
  <c r="AI675" i="1"/>
  <c r="G676" i="1"/>
  <c r="H676" i="1"/>
  <c r="I676" i="1"/>
  <c r="J676" i="1"/>
  <c r="O676" i="1"/>
  <c r="P676" i="1"/>
  <c r="K676" i="1"/>
  <c r="R676" i="1"/>
  <c r="L676" i="1"/>
  <c r="T676" i="1"/>
  <c r="V676" i="1"/>
  <c r="W676" i="1"/>
  <c r="X676" i="1"/>
  <c r="Y676" i="1"/>
  <c r="Z676" i="1"/>
  <c r="AA676" i="1"/>
  <c r="AB676" i="1"/>
  <c r="AC676" i="1"/>
  <c r="AF676" i="1"/>
  <c r="AH676" i="1"/>
  <c r="F677" i="1"/>
  <c r="AD676" i="1"/>
  <c r="AE676" i="1"/>
  <c r="AG676" i="1"/>
  <c r="AI676" i="1"/>
  <c r="G677" i="1"/>
  <c r="H677" i="1"/>
  <c r="I677" i="1"/>
  <c r="J677" i="1"/>
  <c r="O677" i="1"/>
  <c r="P677" i="1"/>
  <c r="K677" i="1"/>
  <c r="R677" i="1"/>
  <c r="L677" i="1"/>
  <c r="T677" i="1"/>
  <c r="V677" i="1"/>
  <c r="W677" i="1"/>
  <c r="X677" i="1"/>
  <c r="Y677" i="1"/>
  <c r="Z677" i="1"/>
  <c r="AA677" i="1"/>
  <c r="AB677" i="1"/>
  <c r="AC677" i="1"/>
  <c r="AF677" i="1"/>
  <c r="AH677" i="1"/>
  <c r="F678" i="1"/>
  <c r="AD677" i="1"/>
  <c r="AE677" i="1"/>
  <c r="AG677" i="1"/>
  <c r="AI677" i="1"/>
  <c r="G678" i="1"/>
  <c r="H678" i="1"/>
  <c r="I678" i="1"/>
  <c r="J678" i="1"/>
  <c r="O678" i="1"/>
  <c r="P678" i="1"/>
  <c r="K678" i="1"/>
  <c r="R678" i="1"/>
  <c r="L678" i="1"/>
  <c r="T678" i="1"/>
  <c r="V678" i="1"/>
  <c r="W678" i="1"/>
  <c r="X678" i="1"/>
  <c r="Y678" i="1"/>
  <c r="Z678" i="1"/>
  <c r="AA678" i="1"/>
  <c r="AB678" i="1"/>
  <c r="AC678" i="1"/>
  <c r="AF678" i="1"/>
  <c r="AH678" i="1"/>
  <c r="F679" i="1"/>
  <c r="AD678" i="1"/>
  <c r="AE678" i="1"/>
  <c r="AG678" i="1"/>
  <c r="AI678" i="1"/>
  <c r="G679" i="1"/>
  <c r="H679" i="1"/>
  <c r="I679" i="1"/>
  <c r="J679" i="1"/>
  <c r="O679" i="1"/>
  <c r="P679" i="1"/>
  <c r="K679" i="1"/>
  <c r="R679" i="1"/>
  <c r="L679" i="1"/>
  <c r="T679" i="1"/>
  <c r="V679" i="1"/>
  <c r="W679" i="1"/>
  <c r="X679" i="1"/>
  <c r="Y679" i="1"/>
  <c r="Z679" i="1"/>
  <c r="AA679" i="1"/>
  <c r="AB679" i="1"/>
  <c r="AC679" i="1"/>
  <c r="AF679" i="1"/>
  <c r="AH679" i="1"/>
  <c r="F680" i="1"/>
  <c r="AD679" i="1"/>
  <c r="AE679" i="1"/>
  <c r="AG679" i="1"/>
  <c r="AI679" i="1"/>
  <c r="G680" i="1"/>
  <c r="H680" i="1"/>
  <c r="I680" i="1"/>
  <c r="J680" i="1"/>
  <c r="O680" i="1"/>
  <c r="P680" i="1"/>
  <c r="K680" i="1"/>
  <c r="R680" i="1"/>
  <c r="L680" i="1"/>
  <c r="T680" i="1"/>
  <c r="V680" i="1"/>
  <c r="W680" i="1"/>
  <c r="X680" i="1"/>
  <c r="Y680" i="1"/>
  <c r="Z680" i="1"/>
  <c r="AA680" i="1"/>
  <c r="AB680" i="1"/>
  <c r="AC680" i="1"/>
  <c r="AF680" i="1"/>
  <c r="AH680" i="1"/>
  <c r="F681" i="1"/>
  <c r="AD680" i="1"/>
  <c r="AE680" i="1"/>
  <c r="AG680" i="1"/>
  <c r="AI680" i="1"/>
  <c r="G681" i="1"/>
  <c r="H681" i="1"/>
  <c r="I681" i="1"/>
  <c r="J681" i="1"/>
  <c r="O681" i="1"/>
  <c r="P681" i="1"/>
  <c r="K681" i="1"/>
  <c r="R681" i="1"/>
  <c r="L681" i="1"/>
  <c r="T681" i="1"/>
  <c r="V681" i="1"/>
  <c r="W681" i="1"/>
  <c r="X681" i="1"/>
  <c r="Y681" i="1"/>
  <c r="Z681" i="1"/>
  <c r="AA681" i="1"/>
  <c r="AB681" i="1"/>
  <c r="AC681" i="1"/>
  <c r="AF681" i="1"/>
  <c r="AH681" i="1"/>
  <c r="F682" i="1"/>
  <c r="AD681" i="1"/>
  <c r="AE681" i="1"/>
  <c r="AG681" i="1"/>
  <c r="AI681" i="1"/>
  <c r="G682" i="1"/>
  <c r="H682" i="1"/>
  <c r="I682" i="1"/>
  <c r="J682" i="1"/>
  <c r="O682" i="1"/>
  <c r="P682" i="1"/>
  <c r="K682" i="1"/>
  <c r="R682" i="1"/>
  <c r="L682" i="1"/>
  <c r="T682" i="1"/>
  <c r="V682" i="1"/>
  <c r="W682" i="1"/>
  <c r="X682" i="1"/>
  <c r="Y682" i="1"/>
  <c r="Z682" i="1"/>
  <c r="AA682" i="1"/>
  <c r="AB682" i="1"/>
  <c r="AC682" i="1"/>
  <c r="AF682" i="1"/>
  <c r="AH682" i="1"/>
  <c r="F683" i="1"/>
  <c r="AD682" i="1"/>
  <c r="AE682" i="1"/>
  <c r="AG682" i="1"/>
  <c r="AI682" i="1"/>
  <c r="G683" i="1"/>
  <c r="H683" i="1"/>
  <c r="I683" i="1"/>
  <c r="J683" i="1"/>
  <c r="O683" i="1"/>
  <c r="P683" i="1"/>
  <c r="K683" i="1"/>
  <c r="R683" i="1"/>
  <c r="L683" i="1"/>
  <c r="T683" i="1"/>
  <c r="V683" i="1"/>
  <c r="W683" i="1"/>
  <c r="X683" i="1"/>
  <c r="Y683" i="1"/>
  <c r="Z683" i="1"/>
  <c r="AA683" i="1"/>
  <c r="AB683" i="1"/>
  <c r="AC683" i="1"/>
  <c r="AF683" i="1"/>
  <c r="AH683" i="1"/>
  <c r="F684" i="1"/>
  <c r="AD683" i="1"/>
  <c r="AE683" i="1"/>
  <c r="AG683" i="1"/>
  <c r="AI683" i="1"/>
  <c r="G684" i="1"/>
  <c r="H684" i="1"/>
  <c r="I684" i="1"/>
  <c r="J684" i="1"/>
  <c r="O684" i="1"/>
  <c r="P684" i="1"/>
  <c r="K684" i="1"/>
  <c r="R684" i="1"/>
  <c r="L684" i="1"/>
  <c r="T684" i="1"/>
  <c r="V684" i="1"/>
  <c r="W684" i="1"/>
  <c r="X684" i="1"/>
  <c r="Y684" i="1"/>
  <c r="Z684" i="1"/>
  <c r="AA684" i="1"/>
  <c r="AB684" i="1"/>
  <c r="AC684" i="1"/>
  <c r="AF684" i="1"/>
  <c r="AH684" i="1"/>
  <c r="F685" i="1"/>
  <c r="AD684" i="1"/>
  <c r="AE684" i="1"/>
  <c r="AG684" i="1"/>
  <c r="AI684" i="1"/>
  <c r="G685" i="1"/>
  <c r="H685" i="1"/>
  <c r="I685" i="1"/>
  <c r="J685" i="1"/>
  <c r="O685" i="1"/>
  <c r="P685" i="1"/>
  <c r="K685" i="1"/>
  <c r="R685" i="1"/>
  <c r="L685" i="1"/>
  <c r="T685" i="1"/>
  <c r="V685" i="1"/>
  <c r="W685" i="1"/>
  <c r="X685" i="1"/>
  <c r="Y685" i="1"/>
  <c r="Z685" i="1"/>
  <c r="AA685" i="1"/>
  <c r="AB685" i="1"/>
  <c r="AC685" i="1"/>
  <c r="AF685" i="1"/>
  <c r="AH685" i="1"/>
  <c r="F686" i="1"/>
  <c r="AD685" i="1"/>
  <c r="AE685" i="1"/>
  <c r="AG685" i="1"/>
  <c r="AI685" i="1"/>
  <c r="G686" i="1"/>
  <c r="H686" i="1"/>
  <c r="I686" i="1"/>
  <c r="J686" i="1"/>
  <c r="O686" i="1"/>
  <c r="P686" i="1"/>
  <c r="K686" i="1"/>
  <c r="R686" i="1"/>
  <c r="L686" i="1"/>
  <c r="T686" i="1"/>
  <c r="V686" i="1"/>
  <c r="W686" i="1"/>
  <c r="X686" i="1"/>
  <c r="Y686" i="1"/>
  <c r="Z686" i="1"/>
  <c r="AA686" i="1"/>
  <c r="AB686" i="1"/>
  <c r="AC686" i="1"/>
  <c r="AF686" i="1"/>
  <c r="AH686" i="1"/>
  <c r="F687" i="1"/>
  <c r="AD686" i="1"/>
  <c r="AE686" i="1"/>
  <c r="AG686" i="1"/>
  <c r="AI686" i="1"/>
  <c r="G687" i="1"/>
  <c r="H687" i="1"/>
  <c r="I687" i="1"/>
  <c r="J687" i="1"/>
  <c r="O687" i="1"/>
  <c r="P687" i="1"/>
  <c r="K687" i="1"/>
  <c r="R687" i="1"/>
  <c r="L687" i="1"/>
  <c r="T687" i="1"/>
  <c r="V687" i="1"/>
  <c r="W687" i="1"/>
  <c r="X687" i="1"/>
  <c r="Y687" i="1"/>
  <c r="Z687" i="1"/>
  <c r="AA687" i="1"/>
  <c r="AB687" i="1"/>
  <c r="AC687" i="1"/>
  <c r="AF687" i="1"/>
  <c r="AH687" i="1"/>
  <c r="F688" i="1"/>
  <c r="AD687" i="1"/>
  <c r="AE687" i="1"/>
  <c r="AG687" i="1"/>
  <c r="AI687" i="1"/>
  <c r="G688" i="1"/>
  <c r="H688" i="1"/>
  <c r="I688" i="1"/>
  <c r="J688" i="1"/>
  <c r="O688" i="1"/>
  <c r="P688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Q688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S688" i="1"/>
  <c r="U688" i="1"/>
  <c r="W688" i="1"/>
  <c r="X688" i="1"/>
  <c r="Y688" i="1"/>
  <c r="Z688" i="1"/>
  <c r="AA688" i="1"/>
  <c r="AB688" i="1"/>
  <c r="AC688" i="1"/>
  <c r="AF688" i="1"/>
  <c r="AH688" i="1"/>
  <c r="F689" i="1"/>
  <c r="AD688" i="1"/>
  <c r="AE688" i="1"/>
  <c r="AG688" i="1"/>
  <c r="AI688" i="1"/>
  <c r="G689" i="1"/>
  <c r="H689" i="1"/>
  <c r="I689" i="1"/>
  <c r="J689" i="1"/>
  <c r="O689" i="1"/>
  <c r="P689" i="1"/>
  <c r="M689" i="1"/>
  <c r="Q689" i="1"/>
  <c r="N689" i="1"/>
  <c r="S689" i="1"/>
  <c r="U689" i="1"/>
  <c r="W689" i="1"/>
  <c r="X689" i="1"/>
  <c r="Y689" i="1"/>
  <c r="Z689" i="1"/>
  <c r="AA689" i="1"/>
  <c r="AB689" i="1"/>
  <c r="AC689" i="1"/>
  <c r="AF689" i="1"/>
  <c r="AH689" i="1"/>
  <c r="F690" i="1"/>
  <c r="AD689" i="1"/>
  <c r="AE689" i="1"/>
  <c r="AG689" i="1"/>
  <c r="AI689" i="1"/>
  <c r="G690" i="1"/>
  <c r="H690" i="1"/>
  <c r="I690" i="1"/>
  <c r="J690" i="1"/>
  <c r="O690" i="1"/>
  <c r="P690" i="1"/>
  <c r="M690" i="1"/>
  <c r="Q690" i="1"/>
  <c r="N690" i="1"/>
  <c r="S690" i="1"/>
  <c r="U690" i="1"/>
  <c r="W690" i="1"/>
  <c r="X690" i="1"/>
  <c r="Y690" i="1"/>
  <c r="Z690" i="1"/>
  <c r="AA690" i="1"/>
  <c r="AB690" i="1"/>
  <c r="AC690" i="1"/>
  <c r="AF690" i="1"/>
  <c r="AH690" i="1"/>
  <c r="F691" i="1"/>
  <c r="AD690" i="1"/>
  <c r="AE690" i="1"/>
  <c r="AG690" i="1"/>
  <c r="AI690" i="1"/>
  <c r="G691" i="1"/>
  <c r="H691" i="1"/>
  <c r="I691" i="1"/>
  <c r="J691" i="1"/>
  <c r="O691" i="1"/>
  <c r="P691" i="1"/>
  <c r="M691" i="1"/>
  <c r="Q691" i="1"/>
  <c r="N691" i="1"/>
  <c r="S691" i="1"/>
  <c r="U691" i="1"/>
  <c r="W691" i="1"/>
  <c r="X691" i="1"/>
  <c r="Y691" i="1"/>
  <c r="Z691" i="1"/>
  <c r="AA691" i="1"/>
  <c r="AB691" i="1"/>
  <c r="AC691" i="1"/>
  <c r="AF691" i="1"/>
  <c r="AH691" i="1"/>
  <c r="F692" i="1"/>
  <c r="AD691" i="1"/>
  <c r="AE691" i="1"/>
  <c r="AG691" i="1"/>
  <c r="AI691" i="1"/>
  <c r="G692" i="1"/>
  <c r="H692" i="1"/>
  <c r="I692" i="1"/>
  <c r="J692" i="1"/>
  <c r="O692" i="1"/>
  <c r="P692" i="1"/>
  <c r="M692" i="1"/>
  <c r="Q692" i="1"/>
  <c r="N692" i="1"/>
  <c r="S692" i="1"/>
  <c r="U692" i="1"/>
  <c r="W692" i="1"/>
  <c r="X692" i="1"/>
  <c r="Y692" i="1"/>
  <c r="Z692" i="1"/>
  <c r="AA692" i="1"/>
  <c r="AB692" i="1"/>
  <c r="AC692" i="1"/>
  <c r="AF692" i="1"/>
  <c r="AH692" i="1"/>
  <c r="F693" i="1"/>
  <c r="AD692" i="1"/>
  <c r="AE692" i="1"/>
  <c r="AG692" i="1"/>
  <c r="AI692" i="1"/>
  <c r="G693" i="1"/>
  <c r="H693" i="1"/>
  <c r="I693" i="1"/>
  <c r="J693" i="1"/>
  <c r="O693" i="1"/>
  <c r="P693" i="1"/>
  <c r="M693" i="1"/>
  <c r="Q693" i="1"/>
  <c r="N693" i="1"/>
  <c r="S693" i="1"/>
  <c r="U693" i="1"/>
  <c r="W693" i="1"/>
  <c r="X693" i="1"/>
  <c r="Y693" i="1"/>
  <c r="Z693" i="1"/>
  <c r="AA693" i="1"/>
  <c r="AB693" i="1"/>
  <c r="AC693" i="1"/>
  <c r="AF693" i="1"/>
  <c r="AH693" i="1"/>
  <c r="F694" i="1"/>
  <c r="AD693" i="1"/>
  <c r="AE693" i="1"/>
  <c r="AG693" i="1"/>
  <c r="AI693" i="1"/>
  <c r="G694" i="1"/>
  <c r="H694" i="1"/>
  <c r="I694" i="1"/>
  <c r="J694" i="1"/>
  <c r="O694" i="1"/>
  <c r="P694" i="1"/>
  <c r="M694" i="1"/>
  <c r="Q694" i="1"/>
  <c r="N694" i="1"/>
  <c r="S694" i="1"/>
  <c r="U694" i="1"/>
  <c r="W694" i="1"/>
  <c r="X694" i="1"/>
  <c r="Y694" i="1"/>
  <c r="Z694" i="1"/>
  <c r="AA694" i="1"/>
  <c r="AB694" i="1"/>
  <c r="AC694" i="1"/>
  <c r="AF694" i="1"/>
  <c r="AH694" i="1"/>
  <c r="F695" i="1"/>
  <c r="AD694" i="1"/>
  <c r="AE694" i="1"/>
  <c r="AG694" i="1"/>
  <c r="AI694" i="1"/>
  <c r="G695" i="1"/>
  <c r="H695" i="1"/>
  <c r="I695" i="1"/>
  <c r="J695" i="1"/>
  <c r="O695" i="1"/>
  <c r="P695" i="1"/>
  <c r="M695" i="1"/>
  <c r="Q695" i="1"/>
  <c r="N695" i="1"/>
  <c r="S695" i="1"/>
  <c r="U695" i="1"/>
  <c r="W695" i="1"/>
  <c r="X695" i="1"/>
  <c r="Y695" i="1"/>
  <c r="Z695" i="1"/>
  <c r="AA695" i="1"/>
  <c r="AB695" i="1"/>
  <c r="AC695" i="1"/>
  <c r="AF695" i="1"/>
  <c r="AH695" i="1"/>
  <c r="F696" i="1"/>
  <c r="AD695" i="1"/>
  <c r="AE695" i="1"/>
  <c r="AG695" i="1"/>
  <c r="AI695" i="1"/>
  <c r="G696" i="1"/>
  <c r="H696" i="1"/>
  <c r="I696" i="1"/>
  <c r="J696" i="1"/>
  <c r="O696" i="1"/>
  <c r="P696" i="1"/>
  <c r="M696" i="1"/>
  <c r="Q696" i="1"/>
  <c r="N696" i="1"/>
  <c r="S696" i="1"/>
  <c r="U696" i="1"/>
  <c r="W696" i="1"/>
  <c r="X696" i="1"/>
  <c r="Y696" i="1"/>
  <c r="Z696" i="1"/>
  <c r="AA696" i="1"/>
  <c r="AB696" i="1"/>
  <c r="AC696" i="1"/>
  <c r="AF696" i="1"/>
  <c r="AH696" i="1"/>
  <c r="F697" i="1"/>
  <c r="AD696" i="1"/>
  <c r="AE696" i="1"/>
  <c r="AG696" i="1"/>
  <c r="AI696" i="1"/>
  <c r="G697" i="1"/>
  <c r="H697" i="1"/>
  <c r="I697" i="1"/>
  <c r="J697" i="1"/>
  <c r="O697" i="1"/>
  <c r="P697" i="1"/>
  <c r="M697" i="1"/>
  <c r="Q697" i="1"/>
  <c r="N697" i="1"/>
  <c r="S697" i="1"/>
  <c r="U697" i="1"/>
  <c r="W697" i="1"/>
  <c r="X697" i="1"/>
  <c r="Y697" i="1"/>
  <c r="Z697" i="1"/>
  <c r="AA697" i="1"/>
  <c r="AB697" i="1"/>
  <c r="AC697" i="1"/>
  <c r="AF697" i="1"/>
  <c r="AH697" i="1"/>
  <c r="F698" i="1"/>
  <c r="AD697" i="1"/>
  <c r="AE697" i="1"/>
  <c r="AG697" i="1"/>
  <c r="AI697" i="1"/>
  <c r="G698" i="1"/>
  <c r="H698" i="1"/>
  <c r="I698" i="1"/>
  <c r="J698" i="1"/>
  <c r="O698" i="1"/>
  <c r="P698" i="1"/>
  <c r="M698" i="1"/>
  <c r="Q698" i="1"/>
  <c r="N698" i="1"/>
  <c r="S698" i="1"/>
  <c r="U698" i="1"/>
  <c r="W698" i="1"/>
  <c r="X698" i="1"/>
  <c r="Y698" i="1"/>
  <c r="Z698" i="1"/>
  <c r="AA698" i="1"/>
  <c r="AB698" i="1"/>
  <c r="AC698" i="1"/>
  <c r="AF698" i="1"/>
  <c r="AH698" i="1"/>
  <c r="F699" i="1"/>
  <c r="AD698" i="1"/>
  <c r="AE698" i="1"/>
  <c r="AG698" i="1"/>
  <c r="AI698" i="1"/>
  <c r="G699" i="1"/>
  <c r="H699" i="1"/>
  <c r="I699" i="1"/>
  <c r="J699" i="1"/>
  <c r="O699" i="1"/>
  <c r="P699" i="1"/>
  <c r="M699" i="1"/>
  <c r="Q699" i="1"/>
  <c r="N699" i="1"/>
  <c r="S699" i="1"/>
  <c r="U699" i="1"/>
  <c r="W699" i="1"/>
  <c r="X699" i="1"/>
  <c r="Y699" i="1"/>
  <c r="Z699" i="1"/>
  <c r="AA699" i="1"/>
  <c r="AB699" i="1"/>
  <c r="AC699" i="1"/>
  <c r="AF699" i="1"/>
  <c r="AH699" i="1"/>
  <c r="F700" i="1"/>
  <c r="AD699" i="1"/>
  <c r="AE699" i="1"/>
  <c r="AG699" i="1"/>
  <c r="AI699" i="1"/>
  <c r="G700" i="1"/>
  <c r="H700" i="1"/>
  <c r="I700" i="1"/>
  <c r="J700" i="1"/>
  <c r="O700" i="1"/>
  <c r="P700" i="1"/>
  <c r="M700" i="1"/>
  <c r="Q700" i="1"/>
  <c r="N700" i="1"/>
  <c r="S700" i="1"/>
  <c r="U700" i="1"/>
  <c r="W700" i="1"/>
  <c r="X700" i="1"/>
  <c r="Y700" i="1"/>
  <c r="Z700" i="1"/>
  <c r="AA700" i="1"/>
  <c r="AB700" i="1"/>
  <c r="AC700" i="1"/>
  <c r="AF700" i="1"/>
  <c r="AH700" i="1"/>
  <c r="F701" i="1"/>
  <c r="AD700" i="1"/>
  <c r="AE700" i="1"/>
  <c r="AG700" i="1"/>
  <c r="AI700" i="1"/>
  <c r="G701" i="1"/>
  <c r="H701" i="1"/>
  <c r="I701" i="1"/>
  <c r="J701" i="1"/>
  <c r="O701" i="1"/>
  <c r="P701" i="1"/>
  <c r="M701" i="1"/>
  <c r="Q701" i="1"/>
  <c r="N701" i="1"/>
  <c r="S701" i="1"/>
  <c r="U701" i="1"/>
  <c r="W701" i="1"/>
  <c r="X701" i="1"/>
  <c r="Y701" i="1"/>
  <c r="Z701" i="1"/>
  <c r="AA701" i="1"/>
  <c r="AB701" i="1"/>
  <c r="AC701" i="1"/>
  <c r="AF701" i="1"/>
  <c r="AH701" i="1"/>
  <c r="F702" i="1"/>
  <c r="AD701" i="1"/>
  <c r="AE701" i="1"/>
  <c r="AG701" i="1"/>
  <c r="AI701" i="1"/>
  <c r="G702" i="1"/>
  <c r="H702" i="1"/>
  <c r="I702" i="1"/>
  <c r="J702" i="1"/>
  <c r="O702" i="1"/>
  <c r="P702" i="1"/>
  <c r="M702" i="1"/>
  <c r="Q702" i="1"/>
  <c r="N702" i="1"/>
  <c r="S702" i="1"/>
  <c r="U702" i="1"/>
  <c r="W702" i="1"/>
  <c r="X702" i="1"/>
  <c r="Y702" i="1"/>
  <c r="Z702" i="1"/>
  <c r="AA702" i="1"/>
  <c r="AB702" i="1"/>
  <c r="AC702" i="1"/>
  <c r="AF702" i="1"/>
  <c r="AH702" i="1"/>
  <c r="F703" i="1"/>
  <c r="AD702" i="1"/>
  <c r="AE702" i="1"/>
  <c r="AG702" i="1"/>
  <c r="AI702" i="1"/>
  <c r="G703" i="1"/>
  <c r="H703" i="1"/>
  <c r="I703" i="1"/>
  <c r="J703" i="1"/>
  <c r="O703" i="1"/>
  <c r="P703" i="1"/>
  <c r="M703" i="1"/>
  <c r="Q703" i="1"/>
  <c r="N703" i="1"/>
  <c r="S703" i="1"/>
  <c r="U703" i="1"/>
  <c r="W703" i="1"/>
  <c r="X703" i="1"/>
  <c r="Y703" i="1"/>
  <c r="Z703" i="1"/>
  <c r="AA703" i="1"/>
  <c r="AB703" i="1"/>
  <c r="AC703" i="1"/>
  <c r="AF703" i="1"/>
  <c r="AH703" i="1"/>
  <c r="F704" i="1"/>
  <c r="AD703" i="1"/>
  <c r="AE703" i="1"/>
  <c r="AG703" i="1"/>
  <c r="AI703" i="1"/>
  <c r="G704" i="1"/>
  <c r="H704" i="1"/>
  <c r="I704" i="1"/>
  <c r="J704" i="1"/>
  <c r="O704" i="1"/>
  <c r="P704" i="1"/>
  <c r="M704" i="1"/>
  <c r="Q704" i="1"/>
  <c r="N704" i="1"/>
  <c r="S704" i="1"/>
  <c r="U704" i="1"/>
  <c r="W704" i="1"/>
  <c r="X704" i="1"/>
  <c r="Y704" i="1"/>
  <c r="Z704" i="1"/>
  <c r="AA704" i="1"/>
  <c r="AB704" i="1"/>
  <c r="AC704" i="1"/>
  <c r="AF704" i="1"/>
  <c r="AH704" i="1"/>
  <c r="F705" i="1"/>
  <c r="AD704" i="1"/>
  <c r="AE704" i="1"/>
  <c r="AG704" i="1"/>
  <c r="AI704" i="1"/>
  <c r="G705" i="1"/>
  <c r="H705" i="1"/>
  <c r="I705" i="1"/>
  <c r="J705" i="1"/>
  <c r="O705" i="1"/>
  <c r="P705" i="1"/>
  <c r="M705" i="1"/>
  <c r="Q705" i="1"/>
  <c r="N705" i="1"/>
  <c r="S705" i="1"/>
  <c r="U705" i="1"/>
  <c r="W705" i="1"/>
  <c r="X705" i="1"/>
  <c r="Y705" i="1"/>
  <c r="Z705" i="1"/>
  <c r="AA705" i="1"/>
  <c r="AB705" i="1"/>
  <c r="AC705" i="1"/>
  <c r="AF705" i="1"/>
  <c r="AH705" i="1"/>
  <c r="F706" i="1"/>
  <c r="AD705" i="1"/>
  <c r="AE705" i="1"/>
  <c r="AG705" i="1"/>
  <c r="AI705" i="1"/>
  <c r="G706" i="1"/>
  <c r="H706" i="1"/>
  <c r="I706" i="1"/>
  <c r="J706" i="1"/>
  <c r="O706" i="1"/>
  <c r="P706" i="1"/>
  <c r="M706" i="1"/>
  <c r="Q706" i="1"/>
  <c r="N706" i="1"/>
  <c r="S706" i="1"/>
  <c r="U706" i="1"/>
  <c r="W706" i="1"/>
  <c r="X706" i="1"/>
  <c r="Y706" i="1"/>
  <c r="Z706" i="1"/>
  <c r="AA706" i="1"/>
  <c r="AB706" i="1"/>
  <c r="AC706" i="1"/>
  <c r="AF706" i="1"/>
  <c r="AH706" i="1"/>
  <c r="F707" i="1"/>
  <c r="AD706" i="1"/>
  <c r="AE706" i="1"/>
  <c r="AG706" i="1"/>
  <c r="AI706" i="1"/>
  <c r="G707" i="1"/>
  <c r="H707" i="1"/>
  <c r="I707" i="1"/>
  <c r="J707" i="1"/>
  <c r="O707" i="1"/>
  <c r="P707" i="1"/>
  <c r="M707" i="1"/>
  <c r="Q707" i="1"/>
  <c r="N707" i="1"/>
  <c r="S707" i="1"/>
  <c r="U707" i="1"/>
  <c r="W707" i="1"/>
  <c r="X707" i="1"/>
  <c r="Y707" i="1"/>
  <c r="Z707" i="1"/>
  <c r="AA707" i="1"/>
  <c r="AB707" i="1"/>
  <c r="AC707" i="1"/>
  <c r="AF707" i="1"/>
  <c r="AH707" i="1"/>
  <c r="F708" i="1"/>
  <c r="AD707" i="1"/>
  <c r="AE707" i="1"/>
  <c r="AG707" i="1"/>
  <c r="AI707" i="1"/>
  <c r="G708" i="1"/>
  <c r="H708" i="1"/>
  <c r="I708" i="1"/>
  <c r="J708" i="1"/>
  <c r="O708" i="1"/>
  <c r="P708" i="1"/>
  <c r="M708" i="1"/>
  <c r="Q708" i="1"/>
  <c r="N708" i="1"/>
  <c r="S708" i="1"/>
  <c r="U708" i="1"/>
  <c r="W708" i="1"/>
  <c r="X708" i="1"/>
  <c r="Y708" i="1"/>
  <c r="Z708" i="1"/>
  <c r="AA708" i="1"/>
  <c r="AB708" i="1"/>
  <c r="AC708" i="1"/>
  <c r="AF708" i="1"/>
  <c r="AH708" i="1"/>
  <c r="F709" i="1"/>
  <c r="AD708" i="1"/>
  <c r="AE708" i="1"/>
  <c r="AG708" i="1"/>
  <c r="AI708" i="1"/>
  <c r="G709" i="1"/>
  <c r="H709" i="1"/>
  <c r="I709" i="1"/>
  <c r="J709" i="1"/>
  <c r="O709" i="1"/>
  <c r="P709" i="1"/>
  <c r="M709" i="1"/>
  <c r="Q709" i="1"/>
  <c r="N709" i="1"/>
  <c r="S709" i="1"/>
  <c r="U709" i="1"/>
  <c r="W709" i="1"/>
  <c r="X709" i="1"/>
  <c r="Y709" i="1"/>
  <c r="Z709" i="1"/>
  <c r="AA709" i="1"/>
  <c r="AB709" i="1"/>
  <c r="AC709" i="1"/>
  <c r="AF709" i="1"/>
  <c r="AH709" i="1"/>
  <c r="F710" i="1"/>
  <c r="AD709" i="1"/>
  <c r="AE709" i="1"/>
  <c r="AG709" i="1"/>
  <c r="AI709" i="1"/>
  <c r="G710" i="1"/>
  <c r="H710" i="1"/>
  <c r="I710" i="1"/>
  <c r="J710" i="1"/>
  <c r="O710" i="1"/>
  <c r="P710" i="1"/>
  <c r="M710" i="1"/>
  <c r="Q710" i="1"/>
  <c r="N710" i="1"/>
  <c r="S710" i="1"/>
  <c r="U710" i="1"/>
  <c r="W710" i="1"/>
  <c r="X710" i="1"/>
  <c r="Y710" i="1"/>
  <c r="Z710" i="1"/>
  <c r="AA710" i="1"/>
  <c r="AB710" i="1"/>
  <c r="AC710" i="1"/>
  <c r="AF710" i="1"/>
  <c r="AH710" i="1"/>
  <c r="F711" i="1"/>
  <c r="AD710" i="1"/>
  <c r="AE710" i="1"/>
  <c r="AG710" i="1"/>
  <c r="AI710" i="1"/>
  <c r="G711" i="1"/>
  <c r="H711" i="1"/>
  <c r="I711" i="1"/>
  <c r="J711" i="1"/>
  <c r="O711" i="1"/>
  <c r="P711" i="1"/>
  <c r="M711" i="1"/>
  <c r="Q711" i="1"/>
  <c r="N711" i="1"/>
  <c r="S711" i="1"/>
  <c r="U711" i="1"/>
  <c r="W711" i="1"/>
  <c r="X711" i="1"/>
  <c r="Y711" i="1"/>
  <c r="Z711" i="1"/>
  <c r="AA711" i="1"/>
  <c r="AB711" i="1"/>
  <c r="AC711" i="1"/>
  <c r="AF711" i="1"/>
  <c r="AH711" i="1"/>
  <c r="F712" i="1"/>
  <c r="AD711" i="1"/>
  <c r="AE711" i="1"/>
  <c r="AG711" i="1"/>
  <c r="AI711" i="1"/>
  <c r="G712" i="1"/>
  <c r="H712" i="1"/>
  <c r="I712" i="1"/>
  <c r="J712" i="1"/>
  <c r="O712" i="1"/>
  <c r="P712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R712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T712" i="1"/>
  <c r="V712" i="1"/>
  <c r="W712" i="1"/>
  <c r="X712" i="1"/>
  <c r="Y712" i="1"/>
  <c r="Z712" i="1"/>
  <c r="AA712" i="1"/>
  <c r="AB712" i="1"/>
  <c r="AC712" i="1"/>
  <c r="AF712" i="1"/>
  <c r="AH712" i="1"/>
  <c r="F713" i="1"/>
  <c r="AD712" i="1"/>
  <c r="AE712" i="1"/>
  <c r="AG712" i="1"/>
  <c r="AI712" i="1"/>
  <c r="G713" i="1"/>
  <c r="H713" i="1"/>
  <c r="I713" i="1"/>
  <c r="J713" i="1"/>
  <c r="O713" i="1"/>
  <c r="P713" i="1"/>
  <c r="K713" i="1"/>
  <c r="R713" i="1"/>
  <c r="L713" i="1"/>
  <c r="T713" i="1"/>
  <c r="V713" i="1"/>
  <c r="W713" i="1"/>
  <c r="X713" i="1"/>
  <c r="Y713" i="1"/>
  <c r="Z713" i="1"/>
  <c r="AA713" i="1"/>
  <c r="AB713" i="1"/>
  <c r="AC713" i="1"/>
  <c r="AF713" i="1"/>
  <c r="AH713" i="1"/>
  <c r="F714" i="1"/>
  <c r="AD713" i="1"/>
  <c r="AE713" i="1"/>
  <c r="AG713" i="1"/>
  <c r="AI713" i="1"/>
  <c r="G714" i="1"/>
  <c r="H714" i="1"/>
  <c r="I714" i="1"/>
  <c r="J714" i="1"/>
  <c r="O714" i="1"/>
  <c r="P714" i="1"/>
  <c r="K714" i="1"/>
  <c r="R714" i="1"/>
  <c r="L714" i="1"/>
  <c r="T714" i="1"/>
  <c r="V714" i="1"/>
  <c r="W714" i="1"/>
  <c r="X714" i="1"/>
  <c r="Y714" i="1"/>
  <c r="Z714" i="1"/>
  <c r="AA714" i="1"/>
  <c r="AB714" i="1"/>
  <c r="AC714" i="1"/>
  <c r="AF714" i="1"/>
  <c r="AH714" i="1"/>
  <c r="F715" i="1"/>
  <c r="AD714" i="1"/>
  <c r="AE714" i="1"/>
  <c r="AG714" i="1"/>
  <c r="AI714" i="1"/>
  <c r="G715" i="1"/>
  <c r="H715" i="1"/>
  <c r="I715" i="1"/>
  <c r="J715" i="1"/>
  <c r="O715" i="1"/>
  <c r="P715" i="1"/>
  <c r="K715" i="1"/>
  <c r="R715" i="1"/>
  <c r="L715" i="1"/>
  <c r="T715" i="1"/>
  <c r="V715" i="1"/>
  <c r="W715" i="1"/>
  <c r="X715" i="1"/>
  <c r="Y715" i="1"/>
  <c r="Z715" i="1"/>
  <c r="AA715" i="1"/>
  <c r="AB715" i="1"/>
  <c r="AC715" i="1"/>
  <c r="AF715" i="1"/>
  <c r="AH715" i="1"/>
  <c r="F716" i="1"/>
  <c r="AD715" i="1"/>
  <c r="AE715" i="1"/>
  <c r="AG715" i="1"/>
  <c r="AI715" i="1"/>
  <c r="G716" i="1"/>
  <c r="H716" i="1"/>
  <c r="I716" i="1"/>
  <c r="J716" i="1"/>
  <c r="O716" i="1"/>
  <c r="P716" i="1"/>
  <c r="K716" i="1"/>
  <c r="R716" i="1"/>
  <c r="L716" i="1"/>
  <c r="T716" i="1"/>
  <c r="V716" i="1"/>
  <c r="W716" i="1"/>
  <c r="X716" i="1"/>
  <c r="Y716" i="1"/>
  <c r="Z716" i="1"/>
  <c r="AA716" i="1"/>
  <c r="AB716" i="1"/>
  <c r="AC716" i="1"/>
  <c r="AF716" i="1"/>
  <c r="AH716" i="1"/>
  <c r="F717" i="1"/>
  <c r="AD716" i="1"/>
  <c r="AE716" i="1"/>
  <c r="AG716" i="1"/>
  <c r="AI716" i="1"/>
  <c r="G717" i="1"/>
  <c r="H717" i="1"/>
  <c r="I717" i="1"/>
  <c r="J717" i="1"/>
  <c r="O717" i="1"/>
  <c r="P717" i="1"/>
  <c r="K717" i="1"/>
  <c r="R717" i="1"/>
  <c r="L717" i="1"/>
  <c r="T717" i="1"/>
  <c r="V717" i="1"/>
  <c r="W717" i="1"/>
  <c r="X717" i="1"/>
  <c r="Y717" i="1"/>
  <c r="Z717" i="1"/>
  <c r="AA717" i="1"/>
  <c r="AB717" i="1"/>
  <c r="AC717" i="1"/>
  <c r="AF717" i="1"/>
  <c r="AH717" i="1"/>
  <c r="F718" i="1"/>
  <c r="AD717" i="1"/>
  <c r="AE717" i="1"/>
  <c r="AG717" i="1"/>
  <c r="AI717" i="1"/>
  <c r="G718" i="1"/>
  <c r="H718" i="1"/>
  <c r="I718" i="1"/>
  <c r="J718" i="1"/>
  <c r="O718" i="1"/>
  <c r="P718" i="1"/>
  <c r="K718" i="1"/>
  <c r="R718" i="1"/>
  <c r="L718" i="1"/>
  <c r="T718" i="1"/>
  <c r="V718" i="1"/>
  <c r="W718" i="1"/>
  <c r="X718" i="1"/>
  <c r="Y718" i="1"/>
  <c r="Z718" i="1"/>
  <c r="AA718" i="1"/>
  <c r="AB718" i="1"/>
  <c r="AC718" i="1"/>
  <c r="AF718" i="1"/>
  <c r="AH718" i="1"/>
  <c r="F719" i="1"/>
  <c r="AD718" i="1"/>
  <c r="AE718" i="1"/>
  <c r="AG718" i="1"/>
  <c r="AI718" i="1"/>
  <c r="G719" i="1"/>
  <c r="H719" i="1"/>
  <c r="I719" i="1"/>
  <c r="J719" i="1"/>
  <c r="O719" i="1"/>
  <c r="P719" i="1"/>
  <c r="K719" i="1"/>
  <c r="R719" i="1"/>
  <c r="L719" i="1"/>
  <c r="T719" i="1"/>
  <c r="V719" i="1"/>
  <c r="W719" i="1"/>
  <c r="X719" i="1"/>
  <c r="Y719" i="1"/>
  <c r="Z719" i="1"/>
  <c r="AA719" i="1"/>
  <c r="AB719" i="1"/>
  <c r="AC719" i="1"/>
  <c r="AF719" i="1"/>
  <c r="AH719" i="1"/>
  <c r="F720" i="1"/>
  <c r="AD719" i="1"/>
  <c r="AE719" i="1"/>
  <c r="AG719" i="1"/>
  <c r="AI719" i="1"/>
  <c r="G720" i="1"/>
  <c r="H720" i="1"/>
  <c r="I720" i="1"/>
  <c r="J720" i="1"/>
  <c r="O720" i="1"/>
  <c r="P720" i="1"/>
  <c r="K720" i="1"/>
  <c r="R720" i="1"/>
  <c r="L720" i="1"/>
  <c r="T720" i="1"/>
  <c r="V720" i="1"/>
  <c r="W720" i="1"/>
  <c r="X720" i="1"/>
  <c r="Y720" i="1"/>
  <c r="Z720" i="1"/>
  <c r="AA720" i="1"/>
  <c r="AB720" i="1"/>
  <c r="AC720" i="1"/>
  <c r="AF720" i="1"/>
  <c r="AH720" i="1"/>
  <c r="F721" i="1"/>
  <c r="AD720" i="1"/>
  <c r="AE720" i="1"/>
  <c r="AG720" i="1"/>
  <c r="AI720" i="1"/>
  <c r="G721" i="1"/>
  <c r="H721" i="1"/>
  <c r="I721" i="1"/>
  <c r="J721" i="1"/>
  <c r="O721" i="1"/>
  <c r="P721" i="1"/>
  <c r="K721" i="1"/>
  <c r="R721" i="1"/>
  <c r="L721" i="1"/>
  <c r="T721" i="1"/>
  <c r="V721" i="1"/>
  <c r="W721" i="1"/>
  <c r="X721" i="1"/>
  <c r="Y721" i="1"/>
  <c r="Z721" i="1"/>
  <c r="AA721" i="1"/>
  <c r="AB721" i="1"/>
  <c r="AC721" i="1"/>
  <c r="AF721" i="1"/>
  <c r="AH721" i="1"/>
  <c r="F722" i="1"/>
  <c r="AD721" i="1"/>
  <c r="AE721" i="1"/>
  <c r="AG721" i="1"/>
  <c r="AI721" i="1"/>
  <c r="G722" i="1"/>
  <c r="H722" i="1"/>
  <c r="I722" i="1"/>
  <c r="J722" i="1"/>
  <c r="O722" i="1"/>
  <c r="P722" i="1"/>
  <c r="K722" i="1"/>
  <c r="R722" i="1"/>
  <c r="L722" i="1"/>
  <c r="T722" i="1"/>
  <c r="V722" i="1"/>
  <c r="W722" i="1"/>
  <c r="X722" i="1"/>
  <c r="Y722" i="1"/>
  <c r="Z722" i="1"/>
  <c r="AA722" i="1"/>
  <c r="AB722" i="1"/>
  <c r="AC722" i="1"/>
  <c r="AF722" i="1"/>
  <c r="AH722" i="1"/>
  <c r="F723" i="1"/>
  <c r="AD722" i="1"/>
  <c r="AE722" i="1"/>
  <c r="AG722" i="1"/>
  <c r="AI722" i="1"/>
  <c r="G723" i="1"/>
  <c r="H723" i="1"/>
  <c r="I723" i="1"/>
  <c r="J723" i="1"/>
  <c r="O723" i="1"/>
  <c r="P723" i="1"/>
  <c r="K723" i="1"/>
  <c r="R723" i="1"/>
  <c r="L723" i="1"/>
  <c r="T723" i="1"/>
  <c r="V723" i="1"/>
  <c r="W723" i="1"/>
  <c r="X723" i="1"/>
  <c r="Y723" i="1"/>
  <c r="Z723" i="1"/>
  <c r="AA723" i="1"/>
  <c r="AB723" i="1"/>
  <c r="AC723" i="1"/>
  <c r="AF723" i="1"/>
  <c r="AH723" i="1"/>
  <c r="F724" i="1"/>
  <c r="AD723" i="1"/>
  <c r="AE723" i="1"/>
  <c r="AG723" i="1"/>
  <c r="AI723" i="1"/>
  <c r="G724" i="1"/>
  <c r="H724" i="1"/>
  <c r="I724" i="1"/>
  <c r="J724" i="1"/>
  <c r="O724" i="1"/>
  <c r="P724" i="1"/>
  <c r="K724" i="1"/>
  <c r="R724" i="1"/>
  <c r="L724" i="1"/>
  <c r="T724" i="1"/>
  <c r="V724" i="1"/>
  <c r="W724" i="1"/>
  <c r="X724" i="1"/>
  <c r="Y724" i="1"/>
  <c r="Z724" i="1"/>
  <c r="AA724" i="1"/>
  <c r="AB724" i="1"/>
  <c r="AC724" i="1"/>
  <c r="AF724" i="1"/>
  <c r="AH724" i="1"/>
  <c r="F725" i="1"/>
  <c r="AD724" i="1"/>
  <c r="AE724" i="1"/>
  <c r="AG724" i="1"/>
  <c r="AI724" i="1"/>
  <c r="G725" i="1"/>
  <c r="H725" i="1"/>
  <c r="I725" i="1"/>
  <c r="J725" i="1"/>
  <c r="O725" i="1"/>
  <c r="P725" i="1"/>
  <c r="K725" i="1"/>
  <c r="R725" i="1"/>
  <c r="L725" i="1"/>
  <c r="T725" i="1"/>
  <c r="V725" i="1"/>
  <c r="W725" i="1"/>
  <c r="X725" i="1"/>
  <c r="Y725" i="1"/>
  <c r="Z725" i="1"/>
  <c r="AA725" i="1"/>
  <c r="AB725" i="1"/>
  <c r="AC725" i="1"/>
  <c r="AF725" i="1"/>
  <c r="AH725" i="1"/>
  <c r="F726" i="1"/>
  <c r="AD725" i="1"/>
  <c r="AE725" i="1"/>
  <c r="AG725" i="1"/>
  <c r="AI725" i="1"/>
  <c r="G726" i="1"/>
  <c r="H726" i="1"/>
  <c r="I726" i="1"/>
  <c r="J726" i="1"/>
  <c r="O726" i="1"/>
  <c r="P726" i="1"/>
  <c r="K726" i="1"/>
  <c r="R726" i="1"/>
  <c r="L726" i="1"/>
  <c r="T726" i="1"/>
  <c r="V726" i="1"/>
  <c r="W726" i="1"/>
  <c r="X726" i="1"/>
  <c r="Y726" i="1"/>
  <c r="Z726" i="1"/>
  <c r="AA726" i="1"/>
  <c r="AB726" i="1"/>
  <c r="AC726" i="1"/>
  <c r="AF726" i="1"/>
  <c r="AH726" i="1"/>
  <c r="F727" i="1"/>
  <c r="AD726" i="1"/>
  <c r="AE726" i="1"/>
  <c r="AG726" i="1"/>
  <c r="AI726" i="1"/>
  <c r="G727" i="1"/>
  <c r="H727" i="1"/>
  <c r="I727" i="1"/>
  <c r="J727" i="1"/>
  <c r="O727" i="1"/>
  <c r="P727" i="1"/>
  <c r="K727" i="1"/>
  <c r="R727" i="1"/>
  <c r="L727" i="1"/>
  <c r="T727" i="1"/>
  <c r="V727" i="1"/>
  <c r="W727" i="1"/>
  <c r="X727" i="1"/>
  <c r="Y727" i="1"/>
  <c r="Z727" i="1"/>
  <c r="AA727" i="1"/>
  <c r="AB727" i="1"/>
  <c r="AC727" i="1"/>
  <c r="AF727" i="1"/>
  <c r="AH727" i="1"/>
  <c r="F728" i="1"/>
  <c r="AD727" i="1"/>
  <c r="AE727" i="1"/>
  <c r="AG727" i="1"/>
  <c r="AI727" i="1"/>
  <c r="G728" i="1"/>
  <c r="H728" i="1"/>
  <c r="I728" i="1"/>
  <c r="J728" i="1"/>
  <c r="O728" i="1"/>
  <c r="P728" i="1"/>
  <c r="K728" i="1"/>
  <c r="R728" i="1"/>
  <c r="L728" i="1"/>
  <c r="T728" i="1"/>
  <c r="V728" i="1"/>
  <c r="W728" i="1"/>
  <c r="X728" i="1"/>
  <c r="Y728" i="1"/>
  <c r="Z728" i="1"/>
  <c r="AA728" i="1"/>
  <c r="AB728" i="1"/>
  <c r="AC728" i="1"/>
  <c r="AF728" i="1"/>
  <c r="AH728" i="1"/>
  <c r="F729" i="1"/>
  <c r="AD728" i="1"/>
  <c r="AE728" i="1"/>
  <c r="AG728" i="1"/>
  <c r="AI728" i="1"/>
  <c r="G729" i="1"/>
  <c r="H729" i="1"/>
  <c r="I729" i="1"/>
  <c r="J729" i="1"/>
  <c r="O729" i="1"/>
  <c r="P729" i="1"/>
  <c r="K729" i="1"/>
  <c r="R729" i="1"/>
  <c r="L729" i="1"/>
  <c r="T729" i="1"/>
  <c r="V729" i="1"/>
  <c r="W729" i="1"/>
  <c r="X729" i="1"/>
  <c r="Y729" i="1"/>
  <c r="Z729" i="1"/>
  <c r="AA729" i="1"/>
  <c r="AB729" i="1"/>
  <c r="AC729" i="1"/>
  <c r="AF729" i="1"/>
  <c r="AH729" i="1"/>
  <c r="F730" i="1"/>
  <c r="AD729" i="1"/>
  <c r="AE729" i="1"/>
  <c r="AG729" i="1"/>
  <c r="AI729" i="1"/>
  <c r="G730" i="1"/>
  <c r="H730" i="1"/>
  <c r="I730" i="1"/>
  <c r="J730" i="1"/>
  <c r="O730" i="1"/>
  <c r="P730" i="1"/>
  <c r="K730" i="1"/>
  <c r="R730" i="1"/>
  <c r="L730" i="1"/>
  <c r="T730" i="1"/>
  <c r="V730" i="1"/>
  <c r="W730" i="1"/>
  <c r="X730" i="1"/>
  <c r="Y730" i="1"/>
  <c r="Z730" i="1"/>
  <c r="AA730" i="1"/>
  <c r="AB730" i="1"/>
  <c r="AC730" i="1"/>
  <c r="AF730" i="1"/>
  <c r="AH730" i="1"/>
  <c r="F731" i="1"/>
  <c r="AD730" i="1"/>
  <c r="AE730" i="1"/>
  <c r="AG730" i="1"/>
  <c r="AI730" i="1"/>
  <c r="G731" i="1"/>
  <c r="H731" i="1"/>
  <c r="I731" i="1"/>
  <c r="J731" i="1"/>
  <c r="O731" i="1"/>
  <c r="P731" i="1"/>
  <c r="K731" i="1"/>
  <c r="R731" i="1"/>
  <c r="L731" i="1"/>
  <c r="T731" i="1"/>
  <c r="V731" i="1"/>
  <c r="W731" i="1"/>
  <c r="X731" i="1"/>
  <c r="Y731" i="1"/>
  <c r="Z731" i="1"/>
  <c r="AA731" i="1"/>
  <c r="AB731" i="1"/>
  <c r="AC731" i="1"/>
  <c r="AF731" i="1"/>
  <c r="AH731" i="1"/>
  <c r="F732" i="1"/>
  <c r="AD731" i="1"/>
  <c r="AE731" i="1"/>
  <c r="AG731" i="1"/>
  <c r="AI731" i="1"/>
  <c r="G732" i="1"/>
  <c r="H732" i="1"/>
  <c r="I732" i="1"/>
  <c r="J732" i="1"/>
  <c r="O732" i="1"/>
  <c r="P732" i="1"/>
  <c r="K732" i="1"/>
  <c r="R732" i="1"/>
  <c r="L732" i="1"/>
  <c r="T732" i="1"/>
  <c r="V732" i="1"/>
  <c r="W732" i="1"/>
  <c r="X732" i="1"/>
  <c r="Y732" i="1"/>
  <c r="Z732" i="1"/>
  <c r="AA732" i="1"/>
  <c r="AB732" i="1"/>
  <c r="AC732" i="1"/>
  <c r="AF732" i="1"/>
  <c r="AH732" i="1"/>
  <c r="F733" i="1"/>
  <c r="AD732" i="1"/>
  <c r="AE732" i="1"/>
  <c r="AG732" i="1"/>
  <c r="AI732" i="1"/>
  <c r="G733" i="1"/>
  <c r="H733" i="1"/>
  <c r="I733" i="1"/>
  <c r="J733" i="1"/>
  <c r="O733" i="1"/>
  <c r="P733" i="1"/>
  <c r="K733" i="1"/>
  <c r="R733" i="1"/>
  <c r="L733" i="1"/>
  <c r="T733" i="1"/>
  <c r="V733" i="1"/>
  <c r="W733" i="1"/>
  <c r="X733" i="1"/>
  <c r="Y733" i="1"/>
  <c r="Z733" i="1"/>
  <c r="AA733" i="1"/>
  <c r="AB733" i="1"/>
  <c r="AC733" i="1"/>
  <c r="AF733" i="1"/>
  <c r="AH733" i="1"/>
  <c r="F734" i="1"/>
  <c r="AD733" i="1"/>
  <c r="AE733" i="1"/>
  <c r="AG733" i="1"/>
  <c r="AI733" i="1"/>
  <c r="G734" i="1"/>
  <c r="H734" i="1"/>
  <c r="I734" i="1"/>
  <c r="J734" i="1"/>
  <c r="O734" i="1"/>
  <c r="P734" i="1"/>
  <c r="K734" i="1"/>
  <c r="R734" i="1"/>
  <c r="L734" i="1"/>
  <c r="T734" i="1"/>
  <c r="V734" i="1"/>
  <c r="W734" i="1"/>
  <c r="X734" i="1"/>
  <c r="Y734" i="1"/>
  <c r="Z734" i="1"/>
  <c r="AA734" i="1"/>
  <c r="AB734" i="1"/>
  <c r="AC734" i="1"/>
  <c r="AF734" i="1"/>
  <c r="AH734" i="1"/>
  <c r="F735" i="1"/>
  <c r="AD734" i="1"/>
  <c r="AE734" i="1"/>
  <c r="AG734" i="1"/>
  <c r="AI734" i="1"/>
  <c r="G735" i="1"/>
  <c r="H735" i="1"/>
  <c r="I735" i="1"/>
  <c r="J735" i="1"/>
  <c r="O735" i="1"/>
  <c r="P735" i="1"/>
  <c r="K735" i="1"/>
  <c r="R735" i="1"/>
  <c r="L735" i="1"/>
  <c r="T735" i="1"/>
  <c r="V735" i="1"/>
  <c r="W735" i="1"/>
  <c r="X735" i="1"/>
  <c r="Y735" i="1"/>
  <c r="Z735" i="1"/>
  <c r="AA735" i="1"/>
  <c r="AB735" i="1"/>
  <c r="AC735" i="1"/>
  <c r="AF735" i="1"/>
  <c r="AH735" i="1"/>
  <c r="F736" i="1"/>
  <c r="AD735" i="1"/>
  <c r="AE735" i="1"/>
  <c r="AG735" i="1"/>
  <c r="AI735" i="1"/>
  <c r="G736" i="1"/>
  <c r="H736" i="1"/>
  <c r="I736" i="1"/>
  <c r="J736" i="1"/>
  <c r="O736" i="1"/>
  <c r="P736" i="1"/>
  <c r="K736" i="1"/>
  <c r="R736" i="1"/>
  <c r="L736" i="1"/>
  <c r="T736" i="1"/>
  <c r="V736" i="1"/>
  <c r="W736" i="1"/>
  <c r="X736" i="1"/>
  <c r="Y736" i="1"/>
  <c r="Z736" i="1"/>
  <c r="AA736" i="1"/>
  <c r="AB736" i="1"/>
  <c r="AC736" i="1"/>
  <c r="AF736" i="1"/>
  <c r="AH736" i="1"/>
  <c r="F737" i="1"/>
  <c r="AD736" i="1"/>
  <c r="AE736" i="1"/>
  <c r="AG736" i="1"/>
  <c r="AI736" i="1"/>
  <c r="G737" i="1"/>
  <c r="H737" i="1"/>
  <c r="I737" i="1"/>
  <c r="J737" i="1"/>
  <c r="O737" i="1"/>
  <c r="P737" i="1"/>
  <c r="K737" i="1"/>
  <c r="R737" i="1"/>
  <c r="L737" i="1"/>
  <c r="T737" i="1"/>
  <c r="V737" i="1"/>
  <c r="W737" i="1"/>
  <c r="X737" i="1"/>
  <c r="Y737" i="1"/>
  <c r="Z737" i="1"/>
  <c r="AA737" i="1"/>
  <c r="AB737" i="1"/>
  <c r="AC737" i="1"/>
  <c r="AF737" i="1"/>
  <c r="AH737" i="1"/>
  <c r="F738" i="1"/>
  <c r="AD737" i="1"/>
  <c r="AE737" i="1"/>
  <c r="AG737" i="1"/>
  <c r="AI737" i="1"/>
  <c r="G738" i="1"/>
  <c r="H738" i="1"/>
  <c r="I738" i="1"/>
  <c r="J738" i="1"/>
  <c r="O738" i="1"/>
  <c r="P738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Q738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S738" i="1"/>
  <c r="U738" i="1"/>
  <c r="W738" i="1"/>
  <c r="X738" i="1"/>
  <c r="Y738" i="1"/>
  <c r="Z738" i="1"/>
  <c r="AA738" i="1"/>
  <c r="AB738" i="1"/>
  <c r="AC738" i="1"/>
  <c r="AF738" i="1"/>
  <c r="AH738" i="1"/>
  <c r="F739" i="1"/>
  <c r="AD738" i="1"/>
  <c r="AE738" i="1"/>
  <c r="AG738" i="1"/>
  <c r="AI738" i="1"/>
  <c r="G739" i="1"/>
  <c r="H739" i="1"/>
  <c r="I739" i="1"/>
  <c r="J739" i="1"/>
  <c r="O739" i="1"/>
  <c r="P739" i="1"/>
  <c r="M739" i="1"/>
  <c r="Q739" i="1"/>
  <c r="N739" i="1"/>
  <c r="S739" i="1"/>
  <c r="U739" i="1"/>
  <c r="W739" i="1"/>
  <c r="X739" i="1"/>
  <c r="Y739" i="1"/>
  <c r="Z739" i="1"/>
  <c r="AA739" i="1"/>
  <c r="AB739" i="1"/>
  <c r="AC739" i="1"/>
  <c r="AF739" i="1"/>
  <c r="AH739" i="1"/>
  <c r="F740" i="1"/>
  <c r="AD739" i="1"/>
  <c r="AE739" i="1"/>
  <c r="AG739" i="1"/>
  <c r="AI739" i="1"/>
  <c r="G740" i="1"/>
  <c r="H740" i="1"/>
  <c r="I740" i="1"/>
  <c r="J740" i="1"/>
  <c r="O740" i="1"/>
  <c r="P740" i="1"/>
  <c r="M740" i="1"/>
  <c r="Q740" i="1"/>
  <c r="N740" i="1"/>
  <c r="S740" i="1"/>
  <c r="U740" i="1"/>
  <c r="W740" i="1"/>
  <c r="X740" i="1"/>
  <c r="Y740" i="1"/>
  <c r="Z740" i="1"/>
  <c r="AA740" i="1"/>
  <c r="AB740" i="1"/>
  <c r="AC740" i="1"/>
  <c r="AF740" i="1"/>
  <c r="AH740" i="1"/>
  <c r="F741" i="1"/>
  <c r="AD740" i="1"/>
  <c r="AE740" i="1"/>
  <c r="AG740" i="1"/>
  <c r="AI740" i="1"/>
  <c r="G741" i="1"/>
  <c r="H741" i="1"/>
  <c r="I741" i="1"/>
  <c r="J741" i="1"/>
  <c r="O741" i="1"/>
  <c r="P741" i="1"/>
  <c r="M741" i="1"/>
  <c r="Q741" i="1"/>
  <c r="N741" i="1"/>
  <c r="S741" i="1"/>
  <c r="U741" i="1"/>
  <c r="W741" i="1"/>
  <c r="X741" i="1"/>
  <c r="Y741" i="1"/>
  <c r="Z741" i="1"/>
  <c r="AA741" i="1"/>
  <c r="AB741" i="1"/>
  <c r="AC741" i="1"/>
  <c r="AF741" i="1"/>
  <c r="AH741" i="1"/>
  <c r="F742" i="1"/>
  <c r="AD741" i="1"/>
  <c r="AE741" i="1"/>
  <c r="AG741" i="1"/>
  <c r="AI741" i="1"/>
  <c r="G742" i="1"/>
  <c r="H742" i="1"/>
  <c r="I742" i="1"/>
  <c r="J742" i="1"/>
  <c r="O742" i="1"/>
  <c r="P742" i="1"/>
  <c r="M742" i="1"/>
  <c r="Q742" i="1"/>
  <c r="N742" i="1"/>
  <c r="S742" i="1"/>
  <c r="U742" i="1"/>
  <c r="W742" i="1"/>
  <c r="X742" i="1"/>
  <c r="Y742" i="1"/>
  <c r="Z742" i="1"/>
  <c r="AA742" i="1"/>
  <c r="AB742" i="1"/>
  <c r="AC742" i="1"/>
  <c r="AF742" i="1"/>
  <c r="AH742" i="1"/>
  <c r="F743" i="1"/>
  <c r="AD742" i="1"/>
  <c r="AE742" i="1"/>
  <c r="AG742" i="1"/>
  <c r="AI742" i="1"/>
  <c r="G743" i="1"/>
  <c r="H743" i="1"/>
  <c r="I743" i="1"/>
  <c r="J743" i="1"/>
  <c r="O743" i="1"/>
  <c r="P743" i="1"/>
  <c r="M743" i="1"/>
  <c r="Q743" i="1"/>
  <c r="N743" i="1"/>
  <c r="S743" i="1"/>
  <c r="U743" i="1"/>
  <c r="W743" i="1"/>
  <c r="X743" i="1"/>
  <c r="Y743" i="1"/>
  <c r="Z743" i="1"/>
  <c r="AA743" i="1"/>
  <c r="AB743" i="1"/>
  <c r="AC743" i="1"/>
  <c r="AF743" i="1"/>
  <c r="AH743" i="1"/>
  <c r="F744" i="1"/>
  <c r="AD743" i="1"/>
  <c r="AE743" i="1"/>
  <c r="AG743" i="1"/>
  <c r="AI743" i="1"/>
  <c r="G744" i="1"/>
  <c r="H744" i="1"/>
  <c r="I744" i="1"/>
  <c r="J744" i="1"/>
  <c r="O744" i="1"/>
  <c r="P744" i="1"/>
  <c r="M744" i="1"/>
  <c r="Q744" i="1"/>
  <c r="N744" i="1"/>
  <c r="S744" i="1"/>
  <c r="U744" i="1"/>
  <c r="W744" i="1"/>
  <c r="X744" i="1"/>
  <c r="Y744" i="1"/>
  <c r="Z744" i="1"/>
  <c r="AA744" i="1"/>
  <c r="AB744" i="1"/>
  <c r="AC744" i="1"/>
  <c r="AF744" i="1"/>
  <c r="AH744" i="1"/>
  <c r="F745" i="1"/>
  <c r="AD744" i="1"/>
  <c r="AE744" i="1"/>
  <c r="AG744" i="1"/>
  <c r="AI744" i="1"/>
  <c r="G745" i="1"/>
  <c r="H745" i="1"/>
  <c r="I745" i="1"/>
  <c r="J745" i="1"/>
  <c r="O745" i="1"/>
  <c r="P745" i="1"/>
  <c r="M745" i="1"/>
  <c r="Q745" i="1"/>
  <c r="N745" i="1"/>
  <c r="S745" i="1"/>
  <c r="U745" i="1"/>
  <c r="W745" i="1"/>
  <c r="X745" i="1"/>
  <c r="Y745" i="1"/>
  <c r="Z745" i="1"/>
  <c r="AA745" i="1"/>
  <c r="AB745" i="1"/>
  <c r="AC745" i="1"/>
  <c r="AF745" i="1"/>
  <c r="AH745" i="1"/>
  <c r="F746" i="1"/>
  <c r="AD745" i="1"/>
  <c r="AE745" i="1"/>
  <c r="AG745" i="1"/>
  <c r="AI745" i="1"/>
  <c r="G746" i="1"/>
  <c r="H746" i="1"/>
  <c r="I746" i="1"/>
  <c r="J746" i="1"/>
  <c r="O746" i="1"/>
  <c r="P746" i="1"/>
  <c r="M746" i="1"/>
  <c r="Q746" i="1"/>
  <c r="N746" i="1"/>
  <c r="S746" i="1"/>
  <c r="U746" i="1"/>
  <c r="W746" i="1"/>
  <c r="X746" i="1"/>
  <c r="Y746" i="1"/>
  <c r="Z746" i="1"/>
  <c r="AA746" i="1"/>
  <c r="AB746" i="1"/>
  <c r="AC746" i="1"/>
  <c r="AF746" i="1"/>
  <c r="AH746" i="1"/>
  <c r="F747" i="1"/>
  <c r="AD746" i="1"/>
  <c r="AE746" i="1"/>
  <c r="AG746" i="1"/>
  <c r="AI746" i="1"/>
  <c r="G747" i="1"/>
  <c r="H747" i="1"/>
  <c r="I747" i="1"/>
  <c r="J747" i="1"/>
  <c r="O747" i="1"/>
  <c r="P747" i="1"/>
  <c r="M747" i="1"/>
  <c r="Q747" i="1"/>
  <c r="N747" i="1"/>
  <c r="S747" i="1"/>
  <c r="U747" i="1"/>
  <c r="W747" i="1"/>
  <c r="X747" i="1"/>
  <c r="Y747" i="1"/>
  <c r="Z747" i="1"/>
  <c r="AA747" i="1"/>
  <c r="AB747" i="1"/>
  <c r="AC747" i="1"/>
  <c r="AF747" i="1"/>
  <c r="AH747" i="1"/>
  <c r="F748" i="1"/>
  <c r="AD747" i="1"/>
  <c r="AE747" i="1"/>
  <c r="AG747" i="1"/>
  <c r="AI747" i="1"/>
  <c r="G748" i="1"/>
  <c r="H748" i="1"/>
  <c r="I748" i="1"/>
  <c r="J748" i="1"/>
  <c r="O748" i="1"/>
  <c r="P748" i="1"/>
  <c r="M748" i="1"/>
  <c r="Q748" i="1"/>
  <c r="N748" i="1"/>
  <c r="S748" i="1"/>
  <c r="U748" i="1"/>
  <c r="W748" i="1"/>
  <c r="X748" i="1"/>
  <c r="Y748" i="1"/>
  <c r="Z748" i="1"/>
  <c r="AA748" i="1"/>
  <c r="AB748" i="1"/>
  <c r="AC748" i="1"/>
  <c r="AF748" i="1"/>
  <c r="AH748" i="1"/>
  <c r="F749" i="1"/>
  <c r="AD748" i="1"/>
  <c r="AE748" i="1"/>
  <c r="AG748" i="1"/>
  <c r="AI748" i="1"/>
  <c r="G749" i="1"/>
  <c r="H749" i="1"/>
  <c r="I749" i="1"/>
  <c r="J749" i="1"/>
  <c r="O749" i="1"/>
  <c r="P749" i="1"/>
  <c r="M749" i="1"/>
  <c r="Q749" i="1"/>
  <c r="N749" i="1"/>
  <c r="S749" i="1"/>
  <c r="U749" i="1"/>
  <c r="W749" i="1"/>
  <c r="X749" i="1"/>
  <c r="Y749" i="1"/>
  <c r="Z749" i="1"/>
  <c r="AA749" i="1"/>
  <c r="AB749" i="1"/>
  <c r="AC749" i="1"/>
  <c r="AF749" i="1"/>
  <c r="AH749" i="1"/>
  <c r="F750" i="1"/>
  <c r="AD749" i="1"/>
  <c r="AE749" i="1"/>
  <c r="AG749" i="1"/>
  <c r="AI749" i="1"/>
  <c r="G750" i="1"/>
  <c r="H750" i="1"/>
  <c r="I750" i="1"/>
  <c r="J750" i="1"/>
  <c r="O750" i="1"/>
  <c r="P750" i="1"/>
  <c r="M750" i="1"/>
  <c r="Q750" i="1"/>
  <c r="N750" i="1"/>
  <c r="S750" i="1"/>
  <c r="U750" i="1"/>
  <c r="W750" i="1"/>
  <c r="X750" i="1"/>
  <c r="Y750" i="1"/>
  <c r="Z750" i="1"/>
  <c r="AA750" i="1"/>
  <c r="AB750" i="1"/>
  <c r="AC750" i="1"/>
  <c r="AF750" i="1"/>
  <c r="AH750" i="1"/>
  <c r="F751" i="1"/>
  <c r="AD750" i="1"/>
  <c r="AE750" i="1"/>
  <c r="AG750" i="1"/>
  <c r="AI750" i="1"/>
  <c r="G751" i="1"/>
  <c r="H751" i="1"/>
  <c r="I751" i="1"/>
  <c r="J751" i="1"/>
  <c r="O751" i="1"/>
  <c r="P751" i="1"/>
  <c r="M751" i="1"/>
  <c r="Q751" i="1"/>
  <c r="N751" i="1"/>
  <c r="S751" i="1"/>
  <c r="U751" i="1"/>
  <c r="W751" i="1"/>
  <c r="X751" i="1"/>
  <c r="Y751" i="1"/>
  <c r="Z751" i="1"/>
  <c r="AA751" i="1"/>
  <c r="AB751" i="1"/>
  <c r="AC751" i="1"/>
  <c r="AF751" i="1"/>
  <c r="AH751" i="1"/>
  <c r="F752" i="1"/>
  <c r="AD751" i="1"/>
  <c r="AE751" i="1"/>
  <c r="AG751" i="1"/>
  <c r="AI751" i="1"/>
  <c r="G752" i="1"/>
  <c r="H752" i="1"/>
  <c r="I752" i="1"/>
  <c r="J752" i="1"/>
  <c r="O752" i="1"/>
  <c r="P752" i="1"/>
  <c r="M752" i="1"/>
  <c r="Q752" i="1"/>
  <c r="N752" i="1"/>
  <c r="S752" i="1"/>
  <c r="U752" i="1"/>
  <c r="W752" i="1"/>
  <c r="X752" i="1"/>
  <c r="Y752" i="1"/>
  <c r="Z752" i="1"/>
  <c r="AA752" i="1"/>
  <c r="AB752" i="1"/>
  <c r="AC752" i="1"/>
  <c r="AF752" i="1"/>
  <c r="AH752" i="1"/>
  <c r="F753" i="1"/>
  <c r="AD752" i="1"/>
  <c r="AE752" i="1"/>
  <c r="AG752" i="1"/>
  <c r="AI752" i="1"/>
  <c r="G753" i="1"/>
  <c r="H753" i="1"/>
  <c r="I753" i="1"/>
  <c r="J753" i="1"/>
  <c r="O753" i="1"/>
  <c r="P753" i="1"/>
  <c r="M753" i="1"/>
  <c r="Q753" i="1"/>
  <c r="N753" i="1"/>
  <c r="S753" i="1"/>
  <c r="U753" i="1"/>
  <c r="W753" i="1"/>
  <c r="X753" i="1"/>
  <c r="Y753" i="1"/>
  <c r="Z753" i="1"/>
  <c r="AA753" i="1"/>
  <c r="AB753" i="1"/>
  <c r="AC753" i="1"/>
  <c r="AF753" i="1"/>
  <c r="AH753" i="1"/>
  <c r="F754" i="1"/>
  <c r="AD753" i="1"/>
  <c r="AE753" i="1"/>
  <c r="AG753" i="1"/>
  <c r="AI753" i="1"/>
  <c r="G754" i="1"/>
  <c r="H754" i="1"/>
  <c r="I754" i="1"/>
  <c r="J754" i="1"/>
  <c r="O754" i="1"/>
  <c r="P754" i="1"/>
  <c r="M754" i="1"/>
  <c r="Q754" i="1"/>
  <c r="N754" i="1"/>
  <c r="S754" i="1"/>
  <c r="U754" i="1"/>
  <c r="W754" i="1"/>
  <c r="X754" i="1"/>
  <c r="Y754" i="1"/>
  <c r="Z754" i="1"/>
  <c r="AA754" i="1"/>
  <c r="AB754" i="1"/>
  <c r="AC754" i="1"/>
  <c r="AF754" i="1"/>
  <c r="AH754" i="1"/>
  <c r="F755" i="1"/>
  <c r="AD754" i="1"/>
  <c r="AE754" i="1"/>
  <c r="AG754" i="1"/>
  <c r="AI754" i="1"/>
  <c r="G755" i="1"/>
  <c r="H755" i="1"/>
  <c r="I755" i="1"/>
  <c r="J755" i="1"/>
  <c r="O755" i="1"/>
  <c r="P755" i="1"/>
  <c r="M755" i="1"/>
  <c r="Q755" i="1"/>
  <c r="N755" i="1"/>
  <c r="S755" i="1"/>
  <c r="U755" i="1"/>
  <c r="W755" i="1"/>
  <c r="X755" i="1"/>
  <c r="Y755" i="1"/>
  <c r="Z755" i="1"/>
  <c r="AA755" i="1"/>
  <c r="AB755" i="1"/>
  <c r="AC755" i="1"/>
  <c r="AF755" i="1"/>
  <c r="AH755" i="1"/>
  <c r="F756" i="1"/>
  <c r="AD755" i="1"/>
  <c r="AE755" i="1"/>
  <c r="AG755" i="1"/>
  <c r="AI755" i="1"/>
  <c r="G756" i="1"/>
  <c r="H756" i="1"/>
  <c r="I756" i="1"/>
  <c r="J756" i="1"/>
  <c r="O756" i="1"/>
  <c r="P756" i="1"/>
  <c r="M756" i="1"/>
  <c r="Q756" i="1"/>
  <c r="N756" i="1"/>
  <c r="S756" i="1"/>
  <c r="U756" i="1"/>
  <c r="W756" i="1"/>
  <c r="X756" i="1"/>
  <c r="Y756" i="1"/>
  <c r="Z756" i="1"/>
  <c r="AA756" i="1"/>
  <c r="AB756" i="1"/>
  <c r="AC756" i="1"/>
  <c r="AF756" i="1"/>
  <c r="AH756" i="1"/>
  <c r="F757" i="1"/>
  <c r="AD756" i="1"/>
  <c r="AE756" i="1"/>
  <c r="AG756" i="1"/>
  <c r="AI756" i="1"/>
  <c r="G757" i="1"/>
  <c r="H757" i="1"/>
  <c r="I757" i="1"/>
  <c r="J757" i="1"/>
  <c r="O757" i="1"/>
  <c r="P757" i="1"/>
  <c r="M757" i="1"/>
  <c r="Q757" i="1"/>
  <c r="N757" i="1"/>
  <c r="S757" i="1"/>
  <c r="U757" i="1"/>
  <c r="W757" i="1"/>
  <c r="X757" i="1"/>
  <c r="Y757" i="1"/>
  <c r="Z757" i="1"/>
  <c r="AA757" i="1"/>
  <c r="AB757" i="1"/>
  <c r="AC757" i="1"/>
  <c r="AF757" i="1"/>
  <c r="AH757" i="1"/>
  <c r="F758" i="1"/>
  <c r="AD757" i="1"/>
  <c r="AE757" i="1"/>
  <c r="AG757" i="1"/>
  <c r="AI757" i="1"/>
  <c r="G758" i="1"/>
  <c r="H758" i="1"/>
  <c r="I758" i="1"/>
  <c r="J758" i="1"/>
  <c r="O758" i="1"/>
  <c r="P758" i="1"/>
  <c r="M758" i="1"/>
  <c r="Q758" i="1"/>
  <c r="N758" i="1"/>
  <c r="S758" i="1"/>
  <c r="U758" i="1"/>
  <c r="W758" i="1"/>
  <c r="X758" i="1"/>
  <c r="Y758" i="1"/>
  <c r="Z758" i="1"/>
  <c r="AA758" i="1"/>
  <c r="AB758" i="1"/>
  <c r="AC758" i="1"/>
  <c r="AF758" i="1"/>
  <c r="AH758" i="1"/>
  <c r="F759" i="1"/>
  <c r="AD758" i="1"/>
  <c r="AE758" i="1"/>
  <c r="AG758" i="1"/>
  <c r="AI758" i="1"/>
  <c r="G759" i="1"/>
  <c r="H759" i="1"/>
  <c r="I759" i="1"/>
  <c r="J759" i="1"/>
  <c r="O759" i="1"/>
  <c r="P759" i="1"/>
  <c r="M759" i="1"/>
  <c r="Q759" i="1"/>
  <c r="N759" i="1"/>
  <c r="S759" i="1"/>
  <c r="U759" i="1"/>
  <c r="W759" i="1"/>
  <c r="X759" i="1"/>
  <c r="Y759" i="1"/>
  <c r="Z759" i="1"/>
  <c r="AA759" i="1"/>
  <c r="AB759" i="1"/>
  <c r="AC759" i="1"/>
  <c r="AF759" i="1"/>
  <c r="AH759" i="1"/>
  <c r="F760" i="1"/>
  <c r="AD759" i="1"/>
  <c r="AE759" i="1"/>
  <c r="AG759" i="1"/>
  <c r="AI759" i="1"/>
  <c r="G760" i="1"/>
  <c r="H760" i="1"/>
  <c r="I760" i="1"/>
  <c r="J760" i="1"/>
  <c r="O760" i="1"/>
  <c r="P760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R760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T760" i="1"/>
  <c r="V760" i="1"/>
  <c r="W760" i="1"/>
  <c r="X760" i="1"/>
  <c r="Y760" i="1"/>
  <c r="Z760" i="1"/>
  <c r="AA760" i="1"/>
  <c r="AB760" i="1"/>
  <c r="AC760" i="1"/>
  <c r="AF760" i="1"/>
  <c r="AH760" i="1"/>
  <c r="F761" i="1"/>
  <c r="AD760" i="1"/>
  <c r="AE760" i="1"/>
  <c r="AG760" i="1"/>
  <c r="AI760" i="1"/>
  <c r="G761" i="1"/>
  <c r="H761" i="1"/>
  <c r="I761" i="1"/>
  <c r="J761" i="1"/>
  <c r="O761" i="1"/>
  <c r="P761" i="1"/>
  <c r="K761" i="1"/>
  <c r="R761" i="1"/>
  <c r="L761" i="1"/>
  <c r="T761" i="1"/>
  <c r="V761" i="1"/>
  <c r="W761" i="1"/>
  <c r="X761" i="1"/>
  <c r="Y761" i="1"/>
  <c r="Z761" i="1"/>
  <c r="AA761" i="1"/>
  <c r="AB761" i="1"/>
  <c r="AC761" i="1"/>
  <c r="AF761" i="1"/>
  <c r="AH761" i="1"/>
  <c r="F762" i="1"/>
  <c r="AD761" i="1"/>
  <c r="AE761" i="1"/>
  <c r="AG761" i="1"/>
  <c r="AI761" i="1"/>
  <c r="G762" i="1"/>
  <c r="H762" i="1"/>
  <c r="I762" i="1"/>
  <c r="J762" i="1"/>
  <c r="O762" i="1"/>
  <c r="P762" i="1"/>
  <c r="K762" i="1"/>
  <c r="R762" i="1"/>
  <c r="L762" i="1"/>
  <c r="T762" i="1"/>
  <c r="V762" i="1"/>
  <c r="W762" i="1"/>
  <c r="X762" i="1"/>
  <c r="Y762" i="1"/>
  <c r="Z762" i="1"/>
  <c r="AA762" i="1"/>
  <c r="AB762" i="1"/>
  <c r="AC762" i="1"/>
  <c r="AF762" i="1"/>
  <c r="AH762" i="1"/>
  <c r="F763" i="1"/>
  <c r="AD762" i="1"/>
  <c r="AE762" i="1"/>
  <c r="AG762" i="1"/>
  <c r="AI762" i="1"/>
  <c r="G763" i="1"/>
  <c r="H763" i="1"/>
  <c r="I763" i="1"/>
  <c r="J763" i="1"/>
  <c r="O763" i="1"/>
  <c r="P763" i="1"/>
  <c r="K763" i="1"/>
  <c r="R763" i="1"/>
  <c r="L763" i="1"/>
  <c r="T763" i="1"/>
  <c r="V763" i="1"/>
  <c r="W763" i="1"/>
  <c r="X763" i="1"/>
  <c r="Y763" i="1"/>
  <c r="Z763" i="1"/>
  <c r="AA763" i="1"/>
  <c r="AB763" i="1"/>
  <c r="AC763" i="1"/>
  <c r="AF763" i="1"/>
  <c r="AH763" i="1"/>
  <c r="F764" i="1"/>
  <c r="AD763" i="1"/>
  <c r="AE763" i="1"/>
  <c r="AG763" i="1"/>
  <c r="AI763" i="1"/>
  <c r="G764" i="1"/>
  <c r="H764" i="1"/>
  <c r="I764" i="1"/>
  <c r="J764" i="1"/>
  <c r="O764" i="1"/>
  <c r="P764" i="1"/>
  <c r="K764" i="1"/>
  <c r="R764" i="1"/>
  <c r="L764" i="1"/>
  <c r="T764" i="1"/>
  <c r="V764" i="1"/>
  <c r="W764" i="1"/>
  <c r="X764" i="1"/>
  <c r="Y764" i="1"/>
  <c r="Z764" i="1"/>
  <c r="AA764" i="1"/>
  <c r="AB764" i="1"/>
  <c r="AC764" i="1"/>
  <c r="AF764" i="1"/>
  <c r="AH764" i="1"/>
  <c r="F765" i="1"/>
  <c r="AD764" i="1"/>
  <c r="AE764" i="1"/>
  <c r="AG764" i="1"/>
  <c r="AI764" i="1"/>
  <c r="G765" i="1"/>
  <c r="H765" i="1"/>
  <c r="I765" i="1"/>
  <c r="J765" i="1"/>
  <c r="O765" i="1"/>
  <c r="P765" i="1"/>
  <c r="K765" i="1"/>
  <c r="R765" i="1"/>
  <c r="L765" i="1"/>
  <c r="T765" i="1"/>
  <c r="V765" i="1"/>
  <c r="W765" i="1"/>
  <c r="X765" i="1"/>
  <c r="Y765" i="1"/>
  <c r="Z765" i="1"/>
  <c r="AA765" i="1"/>
  <c r="AB765" i="1"/>
  <c r="AC765" i="1"/>
  <c r="AF765" i="1"/>
  <c r="AH765" i="1"/>
  <c r="F766" i="1"/>
  <c r="AD765" i="1"/>
  <c r="AE765" i="1"/>
  <c r="AG765" i="1"/>
  <c r="AI765" i="1"/>
  <c r="G766" i="1"/>
  <c r="H766" i="1"/>
  <c r="I766" i="1"/>
  <c r="J766" i="1"/>
  <c r="O766" i="1"/>
  <c r="P766" i="1"/>
  <c r="K766" i="1"/>
  <c r="R766" i="1"/>
  <c r="L766" i="1"/>
  <c r="T766" i="1"/>
  <c r="V766" i="1"/>
  <c r="W766" i="1"/>
  <c r="X766" i="1"/>
  <c r="Y766" i="1"/>
  <c r="Z766" i="1"/>
  <c r="AA766" i="1"/>
  <c r="AB766" i="1"/>
  <c r="AC766" i="1"/>
  <c r="AF766" i="1"/>
  <c r="AH766" i="1"/>
  <c r="F767" i="1"/>
  <c r="AD766" i="1"/>
  <c r="AE766" i="1"/>
  <c r="AG766" i="1"/>
  <c r="AI766" i="1"/>
  <c r="G767" i="1"/>
  <c r="H767" i="1"/>
  <c r="I767" i="1"/>
  <c r="J767" i="1"/>
  <c r="O767" i="1"/>
  <c r="P767" i="1"/>
  <c r="K767" i="1"/>
  <c r="R767" i="1"/>
  <c r="L767" i="1"/>
  <c r="T767" i="1"/>
  <c r="V767" i="1"/>
  <c r="W767" i="1"/>
  <c r="X767" i="1"/>
  <c r="Y767" i="1"/>
  <c r="Z767" i="1"/>
  <c r="AA767" i="1"/>
  <c r="AB767" i="1"/>
  <c r="AC767" i="1"/>
  <c r="AF767" i="1"/>
  <c r="AH767" i="1"/>
  <c r="F768" i="1"/>
  <c r="AD767" i="1"/>
  <c r="AE767" i="1"/>
  <c r="AG767" i="1"/>
  <c r="AI767" i="1"/>
  <c r="G768" i="1"/>
  <c r="H768" i="1"/>
  <c r="I768" i="1"/>
  <c r="J768" i="1"/>
  <c r="O768" i="1"/>
  <c r="P768" i="1"/>
  <c r="K768" i="1"/>
  <c r="R768" i="1"/>
  <c r="L768" i="1"/>
  <c r="T768" i="1"/>
  <c r="V768" i="1"/>
  <c r="W768" i="1"/>
  <c r="X768" i="1"/>
  <c r="Y768" i="1"/>
  <c r="Z768" i="1"/>
  <c r="AA768" i="1"/>
  <c r="AB768" i="1"/>
  <c r="AC768" i="1"/>
  <c r="AF768" i="1"/>
  <c r="AH768" i="1"/>
  <c r="F769" i="1"/>
  <c r="AD768" i="1"/>
  <c r="AE768" i="1"/>
  <c r="AG768" i="1"/>
  <c r="AI768" i="1"/>
  <c r="G769" i="1"/>
  <c r="H769" i="1"/>
  <c r="I769" i="1"/>
  <c r="J769" i="1"/>
  <c r="O769" i="1"/>
  <c r="P769" i="1"/>
  <c r="K769" i="1"/>
  <c r="R769" i="1"/>
  <c r="L769" i="1"/>
  <c r="T769" i="1"/>
  <c r="V769" i="1"/>
  <c r="W769" i="1"/>
  <c r="X769" i="1"/>
  <c r="Y769" i="1"/>
  <c r="Z769" i="1"/>
  <c r="AA769" i="1"/>
  <c r="AB769" i="1"/>
  <c r="AC769" i="1"/>
  <c r="AF769" i="1"/>
  <c r="AH769" i="1"/>
  <c r="F770" i="1"/>
  <c r="AD769" i="1"/>
  <c r="AE769" i="1"/>
  <c r="AG769" i="1"/>
  <c r="AI769" i="1"/>
  <c r="G770" i="1"/>
  <c r="H770" i="1"/>
  <c r="I770" i="1"/>
  <c r="J770" i="1"/>
  <c r="O770" i="1"/>
  <c r="P770" i="1"/>
  <c r="K770" i="1"/>
  <c r="R770" i="1"/>
  <c r="L770" i="1"/>
  <c r="T770" i="1"/>
  <c r="V770" i="1"/>
  <c r="W770" i="1"/>
  <c r="X770" i="1"/>
  <c r="Y770" i="1"/>
  <c r="Z770" i="1"/>
  <c r="AA770" i="1"/>
  <c r="AB770" i="1"/>
  <c r="AC770" i="1"/>
  <c r="AF770" i="1"/>
  <c r="AH770" i="1"/>
  <c r="F771" i="1"/>
  <c r="AD770" i="1"/>
  <c r="AE770" i="1"/>
  <c r="AG770" i="1"/>
  <c r="AI770" i="1"/>
  <c r="G771" i="1"/>
  <c r="H771" i="1"/>
  <c r="I771" i="1"/>
  <c r="J771" i="1"/>
  <c r="O771" i="1"/>
  <c r="P771" i="1"/>
  <c r="K771" i="1"/>
  <c r="R771" i="1"/>
  <c r="L771" i="1"/>
  <c r="T771" i="1"/>
  <c r="V771" i="1"/>
  <c r="W771" i="1"/>
  <c r="X771" i="1"/>
  <c r="Y771" i="1"/>
  <c r="Z771" i="1"/>
  <c r="AA771" i="1"/>
  <c r="AB771" i="1"/>
  <c r="AC771" i="1"/>
  <c r="AF771" i="1"/>
  <c r="AH771" i="1"/>
  <c r="F772" i="1"/>
  <c r="AD771" i="1"/>
  <c r="AE771" i="1"/>
  <c r="AG771" i="1"/>
  <c r="AI771" i="1"/>
  <c r="G772" i="1"/>
  <c r="H772" i="1"/>
  <c r="I772" i="1"/>
  <c r="J772" i="1"/>
  <c r="O772" i="1"/>
  <c r="P772" i="1"/>
  <c r="K772" i="1"/>
  <c r="R772" i="1"/>
  <c r="L772" i="1"/>
  <c r="T772" i="1"/>
  <c r="V772" i="1"/>
  <c r="W772" i="1"/>
  <c r="X772" i="1"/>
  <c r="Y772" i="1"/>
  <c r="Z772" i="1"/>
  <c r="AA772" i="1"/>
  <c r="AB772" i="1"/>
  <c r="AC772" i="1"/>
  <c r="AF772" i="1"/>
  <c r="AH772" i="1"/>
  <c r="F773" i="1"/>
  <c r="AD772" i="1"/>
  <c r="AE772" i="1"/>
  <c r="AG772" i="1"/>
  <c r="AI772" i="1"/>
  <c r="G773" i="1"/>
  <c r="H773" i="1"/>
  <c r="I773" i="1"/>
  <c r="J773" i="1"/>
  <c r="O773" i="1"/>
  <c r="P773" i="1"/>
  <c r="K773" i="1"/>
  <c r="R773" i="1"/>
  <c r="L773" i="1"/>
  <c r="T773" i="1"/>
  <c r="V773" i="1"/>
  <c r="W773" i="1"/>
  <c r="X773" i="1"/>
  <c r="Y773" i="1"/>
  <c r="Z773" i="1"/>
  <c r="AA773" i="1"/>
  <c r="AB773" i="1"/>
  <c r="AC773" i="1"/>
  <c r="AF773" i="1"/>
  <c r="AH773" i="1"/>
  <c r="F774" i="1"/>
  <c r="AD773" i="1"/>
  <c r="AE773" i="1"/>
  <c r="AG773" i="1"/>
  <c r="AI773" i="1"/>
  <c r="G774" i="1"/>
  <c r="H774" i="1"/>
  <c r="I774" i="1"/>
  <c r="J774" i="1"/>
  <c r="O774" i="1"/>
  <c r="P774" i="1"/>
  <c r="K774" i="1"/>
  <c r="R774" i="1"/>
  <c r="L774" i="1"/>
  <c r="T774" i="1"/>
  <c r="V774" i="1"/>
  <c r="W774" i="1"/>
  <c r="X774" i="1"/>
  <c r="Y774" i="1"/>
  <c r="Z774" i="1"/>
  <c r="AA774" i="1"/>
  <c r="AB774" i="1"/>
  <c r="AC774" i="1"/>
  <c r="AF774" i="1"/>
  <c r="AH774" i="1"/>
  <c r="F775" i="1"/>
  <c r="AD774" i="1"/>
  <c r="AE774" i="1"/>
  <c r="AG774" i="1"/>
  <c r="AI774" i="1"/>
  <c r="G775" i="1"/>
  <c r="H775" i="1"/>
  <c r="I775" i="1"/>
  <c r="J775" i="1"/>
  <c r="O775" i="1"/>
  <c r="P775" i="1"/>
  <c r="K775" i="1"/>
  <c r="R775" i="1"/>
  <c r="L775" i="1"/>
  <c r="T775" i="1"/>
  <c r="V775" i="1"/>
  <c r="W775" i="1"/>
  <c r="X775" i="1"/>
  <c r="Y775" i="1"/>
  <c r="Z775" i="1"/>
  <c r="AA775" i="1"/>
  <c r="AB775" i="1"/>
  <c r="AC775" i="1"/>
  <c r="AF775" i="1"/>
  <c r="AH775" i="1"/>
  <c r="F776" i="1"/>
  <c r="AD775" i="1"/>
  <c r="AE775" i="1"/>
  <c r="AG775" i="1"/>
  <c r="AI775" i="1"/>
  <c r="G776" i="1"/>
  <c r="H776" i="1"/>
  <c r="I776" i="1"/>
  <c r="J776" i="1"/>
  <c r="O776" i="1"/>
  <c r="P776" i="1"/>
  <c r="K776" i="1"/>
  <c r="R776" i="1"/>
  <c r="L776" i="1"/>
  <c r="T776" i="1"/>
  <c r="V776" i="1"/>
  <c r="W776" i="1"/>
  <c r="X776" i="1"/>
  <c r="Y776" i="1"/>
  <c r="Z776" i="1"/>
  <c r="AA776" i="1"/>
  <c r="AB776" i="1"/>
  <c r="AC776" i="1"/>
  <c r="AF776" i="1"/>
  <c r="AH776" i="1"/>
  <c r="F777" i="1"/>
  <c r="AD776" i="1"/>
  <c r="AE776" i="1"/>
  <c r="AG776" i="1"/>
  <c r="AI776" i="1"/>
  <c r="G777" i="1"/>
  <c r="H777" i="1"/>
  <c r="I777" i="1"/>
  <c r="J777" i="1"/>
  <c r="O777" i="1"/>
  <c r="P777" i="1"/>
  <c r="K777" i="1"/>
  <c r="R777" i="1"/>
  <c r="L777" i="1"/>
  <c r="T777" i="1"/>
  <c r="V777" i="1"/>
  <c r="W777" i="1"/>
  <c r="X777" i="1"/>
  <c r="Y777" i="1"/>
  <c r="Z777" i="1"/>
  <c r="AA777" i="1"/>
  <c r="AB777" i="1"/>
  <c r="AC777" i="1"/>
  <c r="AF777" i="1"/>
  <c r="AH777" i="1"/>
  <c r="F778" i="1"/>
  <c r="AD777" i="1"/>
  <c r="AE777" i="1"/>
  <c r="AG777" i="1"/>
  <c r="AI777" i="1"/>
  <c r="G778" i="1"/>
  <c r="H778" i="1"/>
  <c r="I778" i="1"/>
  <c r="J778" i="1"/>
  <c r="O778" i="1"/>
  <c r="P778" i="1"/>
  <c r="K778" i="1"/>
  <c r="R778" i="1"/>
  <c r="L778" i="1"/>
  <c r="T778" i="1"/>
  <c r="V778" i="1"/>
  <c r="W778" i="1"/>
  <c r="X778" i="1"/>
  <c r="Y778" i="1"/>
  <c r="Z778" i="1"/>
  <c r="AA778" i="1"/>
  <c r="AB778" i="1"/>
  <c r="AC778" i="1"/>
  <c r="AF778" i="1"/>
  <c r="AH778" i="1"/>
  <c r="F779" i="1"/>
  <c r="AD778" i="1"/>
  <c r="AE778" i="1"/>
  <c r="AG778" i="1"/>
  <c r="AI778" i="1"/>
  <c r="G779" i="1"/>
  <c r="H779" i="1"/>
  <c r="I779" i="1"/>
  <c r="J779" i="1"/>
  <c r="O779" i="1"/>
  <c r="P779" i="1"/>
  <c r="K779" i="1"/>
  <c r="R779" i="1"/>
  <c r="L779" i="1"/>
  <c r="T779" i="1"/>
  <c r="V779" i="1"/>
  <c r="W779" i="1"/>
  <c r="X779" i="1"/>
  <c r="Y779" i="1"/>
  <c r="Z779" i="1"/>
  <c r="AA779" i="1"/>
  <c r="AB779" i="1"/>
  <c r="AC779" i="1"/>
  <c r="AF779" i="1"/>
  <c r="AH779" i="1"/>
  <c r="F780" i="1"/>
  <c r="AD779" i="1"/>
  <c r="AE779" i="1"/>
  <c r="AG779" i="1"/>
  <c r="AI779" i="1"/>
  <c r="G780" i="1"/>
  <c r="H780" i="1"/>
  <c r="I780" i="1"/>
  <c r="J780" i="1"/>
  <c r="O780" i="1"/>
  <c r="P780" i="1"/>
  <c r="K780" i="1"/>
  <c r="R780" i="1"/>
  <c r="L780" i="1"/>
  <c r="T780" i="1"/>
  <c r="V780" i="1"/>
  <c r="W780" i="1"/>
  <c r="X780" i="1"/>
  <c r="Y780" i="1"/>
  <c r="Z780" i="1"/>
  <c r="AA780" i="1"/>
  <c r="AB780" i="1"/>
  <c r="AC780" i="1"/>
  <c r="AF780" i="1"/>
  <c r="AH780" i="1"/>
  <c r="F781" i="1"/>
  <c r="AD780" i="1"/>
  <c r="AE780" i="1"/>
  <c r="AG780" i="1"/>
  <c r="AI780" i="1"/>
  <c r="G781" i="1"/>
  <c r="H781" i="1"/>
  <c r="I781" i="1"/>
  <c r="J781" i="1"/>
  <c r="O781" i="1"/>
  <c r="P781" i="1"/>
  <c r="K781" i="1"/>
  <c r="R781" i="1"/>
  <c r="L781" i="1"/>
  <c r="T781" i="1"/>
  <c r="V781" i="1"/>
  <c r="W781" i="1"/>
  <c r="X781" i="1"/>
  <c r="Y781" i="1"/>
  <c r="Z781" i="1"/>
  <c r="AA781" i="1"/>
  <c r="AB781" i="1"/>
  <c r="AC781" i="1"/>
  <c r="AF781" i="1"/>
  <c r="AH781" i="1"/>
  <c r="F782" i="1"/>
  <c r="AD781" i="1"/>
  <c r="AE781" i="1"/>
  <c r="AG781" i="1"/>
  <c r="AI781" i="1"/>
  <c r="G782" i="1"/>
  <c r="H782" i="1"/>
  <c r="I782" i="1"/>
  <c r="J782" i="1"/>
  <c r="O782" i="1"/>
  <c r="P782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Q782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S782" i="1"/>
  <c r="U782" i="1"/>
  <c r="W782" i="1"/>
  <c r="X782" i="1"/>
  <c r="Y782" i="1"/>
  <c r="Z782" i="1"/>
  <c r="AA782" i="1"/>
  <c r="AB782" i="1"/>
  <c r="AC782" i="1"/>
  <c r="AF782" i="1"/>
  <c r="AH782" i="1"/>
  <c r="F783" i="1"/>
  <c r="AD782" i="1"/>
  <c r="AE782" i="1"/>
  <c r="AG782" i="1"/>
  <c r="AI782" i="1"/>
  <c r="G783" i="1"/>
  <c r="H783" i="1"/>
  <c r="I783" i="1"/>
  <c r="J783" i="1"/>
  <c r="O783" i="1"/>
  <c r="P783" i="1"/>
  <c r="M783" i="1"/>
  <c r="Q783" i="1"/>
  <c r="N783" i="1"/>
  <c r="S783" i="1"/>
  <c r="U783" i="1"/>
  <c r="W783" i="1"/>
  <c r="X783" i="1"/>
  <c r="Y783" i="1"/>
  <c r="Z783" i="1"/>
  <c r="AA783" i="1"/>
  <c r="AB783" i="1"/>
  <c r="AC783" i="1"/>
  <c r="AF783" i="1"/>
  <c r="AH783" i="1"/>
  <c r="F784" i="1"/>
  <c r="AD783" i="1"/>
  <c r="AE783" i="1"/>
  <c r="AG783" i="1"/>
  <c r="AI783" i="1"/>
  <c r="G784" i="1"/>
  <c r="H784" i="1"/>
  <c r="I784" i="1"/>
  <c r="J784" i="1"/>
  <c r="O784" i="1"/>
  <c r="P784" i="1"/>
  <c r="M784" i="1"/>
  <c r="Q784" i="1"/>
  <c r="N784" i="1"/>
  <c r="S784" i="1"/>
  <c r="U784" i="1"/>
  <c r="W784" i="1"/>
  <c r="X784" i="1"/>
  <c r="Y784" i="1"/>
  <c r="Z784" i="1"/>
  <c r="AA784" i="1"/>
  <c r="AB784" i="1"/>
  <c r="AC784" i="1"/>
  <c r="AF784" i="1"/>
  <c r="AH784" i="1"/>
  <c r="F785" i="1"/>
  <c r="AD784" i="1"/>
  <c r="AE784" i="1"/>
  <c r="AG784" i="1"/>
  <c r="AI784" i="1"/>
  <c r="G785" i="1"/>
  <c r="H785" i="1"/>
  <c r="I785" i="1"/>
  <c r="J785" i="1"/>
  <c r="O785" i="1"/>
  <c r="P785" i="1"/>
  <c r="M785" i="1"/>
  <c r="Q785" i="1"/>
  <c r="N785" i="1"/>
  <c r="S785" i="1"/>
  <c r="U785" i="1"/>
  <c r="W785" i="1"/>
  <c r="X785" i="1"/>
  <c r="Y785" i="1"/>
  <c r="Z785" i="1"/>
  <c r="AA785" i="1"/>
  <c r="AB785" i="1"/>
  <c r="AC785" i="1"/>
  <c r="AF785" i="1"/>
  <c r="AH785" i="1"/>
  <c r="F786" i="1"/>
  <c r="AD785" i="1"/>
  <c r="AE785" i="1"/>
  <c r="AG785" i="1"/>
  <c r="AI785" i="1"/>
  <c r="G786" i="1"/>
  <c r="H786" i="1"/>
  <c r="I786" i="1"/>
  <c r="J786" i="1"/>
  <c r="O786" i="1"/>
  <c r="P786" i="1"/>
  <c r="M786" i="1"/>
  <c r="Q786" i="1"/>
  <c r="N786" i="1"/>
  <c r="S786" i="1"/>
  <c r="U786" i="1"/>
  <c r="W786" i="1"/>
  <c r="X786" i="1"/>
  <c r="Y786" i="1"/>
  <c r="Z786" i="1"/>
  <c r="AA786" i="1"/>
  <c r="AB786" i="1"/>
  <c r="AC786" i="1"/>
  <c r="AF786" i="1"/>
  <c r="AH786" i="1"/>
  <c r="F787" i="1"/>
  <c r="AD786" i="1"/>
  <c r="AE786" i="1"/>
  <c r="AG786" i="1"/>
  <c r="AI786" i="1"/>
  <c r="G787" i="1"/>
  <c r="H787" i="1"/>
  <c r="I787" i="1"/>
  <c r="J787" i="1"/>
  <c r="O787" i="1"/>
  <c r="P787" i="1"/>
  <c r="M787" i="1"/>
  <c r="Q787" i="1"/>
  <c r="N787" i="1"/>
  <c r="S787" i="1"/>
  <c r="U787" i="1"/>
  <c r="W787" i="1"/>
  <c r="X787" i="1"/>
  <c r="Y787" i="1"/>
  <c r="Z787" i="1"/>
  <c r="AA787" i="1"/>
  <c r="AB787" i="1"/>
  <c r="AC787" i="1"/>
  <c r="AF787" i="1"/>
  <c r="AH787" i="1"/>
  <c r="F788" i="1"/>
  <c r="AD787" i="1"/>
  <c r="AE787" i="1"/>
  <c r="AG787" i="1"/>
  <c r="AI787" i="1"/>
  <c r="G788" i="1"/>
  <c r="H788" i="1"/>
  <c r="I788" i="1"/>
  <c r="J788" i="1"/>
  <c r="O788" i="1"/>
  <c r="P788" i="1"/>
  <c r="M788" i="1"/>
  <c r="Q788" i="1"/>
  <c r="N788" i="1"/>
  <c r="S788" i="1"/>
  <c r="U788" i="1"/>
  <c r="W788" i="1"/>
  <c r="X788" i="1"/>
  <c r="Y788" i="1"/>
  <c r="Z788" i="1"/>
  <c r="AA788" i="1"/>
  <c r="AB788" i="1"/>
  <c r="AC788" i="1"/>
  <c r="AF788" i="1"/>
  <c r="AH788" i="1"/>
  <c r="F789" i="1"/>
  <c r="AD788" i="1"/>
  <c r="AE788" i="1"/>
  <c r="AG788" i="1"/>
  <c r="AI788" i="1"/>
  <c r="G789" i="1"/>
  <c r="H789" i="1"/>
  <c r="I789" i="1"/>
  <c r="J789" i="1"/>
  <c r="O789" i="1"/>
  <c r="P789" i="1"/>
  <c r="M789" i="1"/>
  <c r="Q789" i="1"/>
  <c r="N789" i="1"/>
  <c r="S789" i="1"/>
  <c r="U789" i="1"/>
  <c r="W789" i="1"/>
  <c r="X789" i="1"/>
  <c r="Y789" i="1"/>
  <c r="Z789" i="1"/>
  <c r="AA789" i="1"/>
  <c r="AB789" i="1"/>
  <c r="AC789" i="1"/>
  <c r="AF789" i="1"/>
  <c r="AH789" i="1"/>
  <c r="F790" i="1"/>
  <c r="AD789" i="1"/>
  <c r="AE789" i="1"/>
  <c r="AG789" i="1"/>
  <c r="AI789" i="1"/>
  <c r="G790" i="1"/>
  <c r="H790" i="1"/>
  <c r="I790" i="1"/>
  <c r="J790" i="1"/>
  <c r="O790" i="1"/>
  <c r="P790" i="1"/>
  <c r="M790" i="1"/>
  <c r="Q790" i="1"/>
  <c r="N790" i="1"/>
  <c r="S790" i="1"/>
  <c r="U790" i="1"/>
  <c r="W790" i="1"/>
  <c r="X790" i="1"/>
  <c r="Y790" i="1"/>
  <c r="Z790" i="1"/>
  <c r="AA790" i="1"/>
  <c r="AB790" i="1"/>
  <c r="AC790" i="1"/>
  <c r="AF790" i="1"/>
  <c r="AH790" i="1"/>
  <c r="F791" i="1"/>
  <c r="AD790" i="1"/>
  <c r="AE790" i="1"/>
  <c r="AG790" i="1"/>
  <c r="AI790" i="1"/>
  <c r="G791" i="1"/>
  <c r="H791" i="1"/>
  <c r="I791" i="1"/>
  <c r="J791" i="1"/>
  <c r="O791" i="1"/>
  <c r="P791" i="1"/>
  <c r="M791" i="1"/>
  <c r="Q791" i="1"/>
  <c r="N791" i="1"/>
  <c r="S791" i="1"/>
  <c r="U791" i="1"/>
  <c r="W791" i="1"/>
  <c r="X791" i="1"/>
  <c r="Y791" i="1"/>
  <c r="Z791" i="1"/>
  <c r="AA791" i="1"/>
  <c r="AB791" i="1"/>
  <c r="AC791" i="1"/>
  <c r="AF791" i="1"/>
  <c r="AH791" i="1"/>
  <c r="F792" i="1"/>
  <c r="AD791" i="1"/>
  <c r="AE791" i="1"/>
  <c r="AG791" i="1"/>
  <c r="AI791" i="1"/>
  <c r="G792" i="1"/>
  <c r="H792" i="1"/>
  <c r="I792" i="1"/>
  <c r="J792" i="1"/>
  <c r="O792" i="1"/>
  <c r="P792" i="1"/>
  <c r="M792" i="1"/>
  <c r="Q792" i="1"/>
  <c r="N792" i="1"/>
  <c r="S792" i="1"/>
  <c r="U792" i="1"/>
  <c r="W792" i="1"/>
  <c r="X792" i="1"/>
  <c r="Y792" i="1"/>
  <c r="Z792" i="1"/>
  <c r="AA792" i="1"/>
  <c r="AB792" i="1"/>
  <c r="AC792" i="1"/>
  <c r="AF792" i="1"/>
  <c r="AH792" i="1"/>
  <c r="F793" i="1"/>
  <c r="AD792" i="1"/>
  <c r="AE792" i="1"/>
  <c r="AG792" i="1"/>
  <c r="AI792" i="1"/>
  <c r="G793" i="1"/>
  <c r="H793" i="1"/>
  <c r="I793" i="1"/>
  <c r="J793" i="1"/>
  <c r="O793" i="1"/>
  <c r="P793" i="1"/>
  <c r="M793" i="1"/>
  <c r="Q793" i="1"/>
  <c r="N793" i="1"/>
  <c r="S793" i="1"/>
  <c r="U793" i="1"/>
  <c r="W793" i="1"/>
  <c r="X793" i="1"/>
  <c r="Y793" i="1"/>
  <c r="Z793" i="1"/>
  <c r="AA793" i="1"/>
  <c r="AB793" i="1"/>
  <c r="AC793" i="1"/>
  <c r="AF793" i="1"/>
  <c r="AH793" i="1"/>
  <c r="F794" i="1"/>
  <c r="AD793" i="1"/>
  <c r="AE793" i="1"/>
  <c r="AG793" i="1"/>
  <c r="AI793" i="1"/>
  <c r="G794" i="1"/>
  <c r="H794" i="1"/>
  <c r="I794" i="1"/>
  <c r="J794" i="1"/>
  <c r="O794" i="1"/>
  <c r="P794" i="1"/>
  <c r="M794" i="1"/>
  <c r="Q794" i="1"/>
  <c r="N794" i="1"/>
  <c r="S794" i="1"/>
  <c r="U794" i="1"/>
  <c r="W794" i="1"/>
  <c r="X794" i="1"/>
  <c r="Y794" i="1"/>
  <c r="Z794" i="1"/>
  <c r="AA794" i="1"/>
  <c r="AB794" i="1"/>
  <c r="AC794" i="1"/>
  <c r="AF794" i="1"/>
  <c r="AH794" i="1"/>
  <c r="F795" i="1"/>
  <c r="AD794" i="1"/>
  <c r="AE794" i="1"/>
  <c r="AG794" i="1"/>
  <c r="AI794" i="1"/>
  <c r="G795" i="1"/>
  <c r="H795" i="1"/>
  <c r="I795" i="1"/>
  <c r="J795" i="1"/>
  <c r="O795" i="1"/>
  <c r="P795" i="1"/>
  <c r="M795" i="1"/>
  <c r="Q795" i="1"/>
  <c r="N795" i="1"/>
  <c r="S795" i="1"/>
  <c r="U795" i="1"/>
  <c r="W795" i="1"/>
  <c r="X795" i="1"/>
  <c r="Y795" i="1"/>
  <c r="Z795" i="1"/>
  <c r="AA795" i="1"/>
  <c r="AB795" i="1"/>
  <c r="AC795" i="1"/>
  <c r="AF795" i="1"/>
  <c r="AH795" i="1"/>
  <c r="F796" i="1"/>
  <c r="AD795" i="1"/>
  <c r="AE795" i="1"/>
  <c r="AG795" i="1"/>
  <c r="AI795" i="1"/>
  <c r="G796" i="1"/>
  <c r="H796" i="1"/>
  <c r="I796" i="1"/>
  <c r="J796" i="1"/>
  <c r="O796" i="1"/>
  <c r="P796" i="1"/>
  <c r="M796" i="1"/>
  <c r="Q796" i="1"/>
  <c r="N796" i="1"/>
  <c r="S796" i="1"/>
  <c r="U796" i="1"/>
  <c r="W796" i="1"/>
  <c r="X796" i="1"/>
  <c r="Y796" i="1"/>
  <c r="Z796" i="1"/>
  <c r="AA796" i="1"/>
  <c r="AB796" i="1"/>
  <c r="AC796" i="1"/>
  <c r="AF796" i="1"/>
  <c r="AH796" i="1"/>
  <c r="F797" i="1"/>
  <c r="AD796" i="1"/>
  <c r="AE796" i="1"/>
  <c r="AG796" i="1"/>
  <c r="AI796" i="1"/>
  <c r="G797" i="1"/>
  <c r="H797" i="1"/>
  <c r="I797" i="1"/>
  <c r="J797" i="1"/>
  <c r="O797" i="1"/>
  <c r="P797" i="1"/>
  <c r="M797" i="1"/>
  <c r="Q797" i="1"/>
  <c r="N797" i="1"/>
  <c r="S797" i="1"/>
  <c r="U797" i="1"/>
  <c r="W797" i="1"/>
  <c r="X797" i="1"/>
  <c r="Y797" i="1"/>
  <c r="Z797" i="1"/>
  <c r="AA797" i="1"/>
  <c r="AB797" i="1"/>
  <c r="AC797" i="1"/>
  <c r="AF797" i="1"/>
  <c r="AH797" i="1"/>
  <c r="F798" i="1"/>
  <c r="AD797" i="1"/>
  <c r="AE797" i="1"/>
  <c r="AG797" i="1"/>
  <c r="AI797" i="1"/>
  <c r="G798" i="1"/>
  <c r="H798" i="1"/>
  <c r="I798" i="1"/>
  <c r="J798" i="1"/>
  <c r="O798" i="1"/>
  <c r="P798" i="1"/>
  <c r="M798" i="1"/>
  <c r="Q798" i="1"/>
  <c r="N798" i="1"/>
  <c r="S798" i="1"/>
  <c r="U798" i="1"/>
  <c r="W798" i="1"/>
  <c r="X798" i="1"/>
  <c r="Y798" i="1"/>
  <c r="Z798" i="1"/>
  <c r="AA798" i="1"/>
  <c r="AB798" i="1"/>
  <c r="AC798" i="1"/>
  <c r="AF798" i="1"/>
  <c r="AH798" i="1"/>
  <c r="F799" i="1"/>
  <c r="AD798" i="1"/>
  <c r="AE798" i="1"/>
  <c r="AG798" i="1"/>
  <c r="AI798" i="1"/>
  <c r="G799" i="1"/>
  <c r="H799" i="1"/>
  <c r="I799" i="1"/>
  <c r="J799" i="1"/>
  <c r="O799" i="1"/>
  <c r="P799" i="1"/>
  <c r="M799" i="1"/>
  <c r="Q799" i="1"/>
  <c r="N799" i="1"/>
  <c r="S799" i="1"/>
  <c r="U799" i="1"/>
  <c r="W799" i="1"/>
  <c r="X799" i="1"/>
  <c r="Y799" i="1"/>
  <c r="Z799" i="1"/>
  <c r="AA799" i="1"/>
  <c r="AB799" i="1"/>
  <c r="AC799" i="1"/>
  <c r="AF799" i="1"/>
  <c r="AH799" i="1"/>
  <c r="F800" i="1"/>
  <c r="AD799" i="1"/>
  <c r="AE799" i="1"/>
  <c r="AG799" i="1"/>
  <c r="AI799" i="1"/>
  <c r="G800" i="1"/>
  <c r="H800" i="1"/>
  <c r="I800" i="1"/>
  <c r="J800" i="1"/>
  <c r="O800" i="1"/>
  <c r="P800" i="1"/>
  <c r="M800" i="1"/>
  <c r="Q800" i="1"/>
  <c r="N800" i="1"/>
  <c r="S800" i="1"/>
  <c r="U800" i="1"/>
  <c r="W800" i="1"/>
  <c r="X800" i="1"/>
  <c r="Y800" i="1"/>
  <c r="Z800" i="1"/>
  <c r="AA800" i="1"/>
  <c r="AB800" i="1"/>
  <c r="AC800" i="1"/>
  <c r="AF800" i="1"/>
  <c r="AH800" i="1"/>
  <c r="F801" i="1"/>
  <c r="AD800" i="1"/>
  <c r="AE800" i="1"/>
  <c r="AG800" i="1"/>
  <c r="AI800" i="1"/>
  <c r="G801" i="1"/>
  <c r="H801" i="1"/>
  <c r="I801" i="1"/>
  <c r="J801" i="1"/>
  <c r="O801" i="1"/>
  <c r="P801" i="1"/>
  <c r="M801" i="1"/>
  <c r="Q801" i="1"/>
  <c r="N801" i="1"/>
  <c r="S801" i="1"/>
  <c r="U801" i="1"/>
  <c r="W801" i="1"/>
  <c r="X801" i="1"/>
  <c r="Y801" i="1"/>
  <c r="Z801" i="1"/>
  <c r="AA801" i="1"/>
  <c r="AB801" i="1"/>
  <c r="AC801" i="1"/>
  <c r="AF801" i="1"/>
  <c r="AH801" i="1"/>
  <c r="F802" i="1"/>
  <c r="AD801" i="1"/>
  <c r="AE801" i="1"/>
  <c r="AG801" i="1"/>
  <c r="AI801" i="1"/>
  <c r="G802" i="1"/>
  <c r="H802" i="1"/>
  <c r="I802" i="1"/>
  <c r="J802" i="1"/>
  <c r="O802" i="1"/>
  <c r="P802" i="1"/>
  <c r="M802" i="1"/>
  <c r="Q802" i="1"/>
  <c r="N802" i="1"/>
  <c r="S802" i="1"/>
  <c r="U802" i="1"/>
  <c r="W802" i="1"/>
  <c r="X802" i="1"/>
  <c r="Y802" i="1"/>
  <c r="Z802" i="1"/>
  <c r="AA802" i="1"/>
  <c r="AB802" i="1"/>
  <c r="AC802" i="1"/>
  <c r="AF802" i="1"/>
  <c r="AH802" i="1"/>
  <c r="F803" i="1"/>
  <c r="AD802" i="1"/>
  <c r="AE802" i="1"/>
  <c r="AG802" i="1"/>
  <c r="AI802" i="1"/>
  <c r="G803" i="1"/>
  <c r="H803" i="1"/>
  <c r="I803" i="1"/>
  <c r="J803" i="1"/>
  <c r="O803" i="1"/>
  <c r="P803" i="1"/>
  <c r="M803" i="1"/>
  <c r="Q803" i="1"/>
  <c r="N803" i="1"/>
  <c r="S803" i="1"/>
  <c r="U803" i="1"/>
  <c r="W803" i="1"/>
  <c r="X803" i="1"/>
  <c r="Y803" i="1"/>
  <c r="Z803" i="1"/>
  <c r="AA803" i="1"/>
  <c r="AB803" i="1"/>
  <c r="AC803" i="1"/>
  <c r="AF803" i="1"/>
  <c r="AH803" i="1"/>
  <c r="F804" i="1"/>
  <c r="AD803" i="1"/>
  <c r="AE803" i="1"/>
  <c r="AG803" i="1"/>
  <c r="AI803" i="1"/>
  <c r="G804" i="1"/>
  <c r="H804" i="1"/>
  <c r="I804" i="1"/>
  <c r="J804" i="1"/>
  <c r="O804" i="1"/>
  <c r="P804" i="1"/>
  <c r="M804" i="1"/>
  <c r="Q804" i="1"/>
  <c r="N804" i="1"/>
  <c r="S804" i="1"/>
  <c r="U804" i="1"/>
  <c r="W804" i="1"/>
  <c r="X804" i="1"/>
  <c r="Y804" i="1"/>
  <c r="Z804" i="1"/>
  <c r="AA804" i="1"/>
  <c r="AB804" i="1"/>
  <c r="AC804" i="1"/>
  <c r="AF804" i="1"/>
  <c r="AH804" i="1"/>
  <c r="F805" i="1"/>
  <c r="AD804" i="1"/>
  <c r="AE804" i="1"/>
  <c r="AG804" i="1"/>
  <c r="AI804" i="1"/>
  <c r="G805" i="1"/>
  <c r="H805" i="1"/>
  <c r="I805" i="1"/>
  <c r="J805" i="1"/>
  <c r="O805" i="1"/>
  <c r="P805" i="1"/>
  <c r="M805" i="1"/>
  <c r="Q805" i="1"/>
  <c r="N805" i="1"/>
  <c r="S805" i="1"/>
  <c r="U805" i="1"/>
  <c r="W805" i="1"/>
  <c r="X805" i="1"/>
  <c r="Y805" i="1"/>
  <c r="Z805" i="1"/>
  <c r="AA805" i="1"/>
  <c r="AB805" i="1"/>
  <c r="AC805" i="1"/>
  <c r="AF805" i="1"/>
  <c r="AH805" i="1"/>
  <c r="F806" i="1"/>
  <c r="AD805" i="1"/>
  <c r="AE805" i="1"/>
  <c r="AG805" i="1"/>
  <c r="AI805" i="1"/>
  <c r="G806" i="1"/>
  <c r="H806" i="1"/>
  <c r="I806" i="1"/>
  <c r="J806" i="1"/>
  <c r="O806" i="1"/>
  <c r="P806" i="1"/>
  <c r="M806" i="1"/>
  <c r="Q806" i="1"/>
  <c r="N806" i="1"/>
  <c r="S806" i="1"/>
  <c r="U806" i="1"/>
  <c r="W806" i="1"/>
  <c r="X806" i="1"/>
  <c r="Y806" i="1"/>
  <c r="Z806" i="1"/>
  <c r="AA806" i="1"/>
  <c r="AB806" i="1"/>
  <c r="AC806" i="1"/>
  <c r="AF806" i="1"/>
  <c r="AH806" i="1"/>
  <c r="F807" i="1"/>
  <c r="AD806" i="1"/>
  <c r="AE806" i="1"/>
  <c r="AG806" i="1"/>
  <c r="AI806" i="1"/>
  <c r="G807" i="1"/>
  <c r="H807" i="1"/>
  <c r="I807" i="1"/>
  <c r="J807" i="1"/>
  <c r="O807" i="1"/>
  <c r="P807" i="1"/>
  <c r="M807" i="1"/>
  <c r="Q807" i="1"/>
  <c r="N807" i="1"/>
  <c r="S807" i="1"/>
  <c r="U807" i="1"/>
  <c r="W807" i="1"/>
  <c r="X807" i="1"/>
  <c r="Y807" i="1"/>
  <c r="Z807" i="1"/>
  <c r="AA807" i="1"/>
  <c r="AB807" i="1"/>
  <c r="AC807" i="1"/>
  <c r="AF807" i="1"/>
  <c r="AH807" i="1"/>
  <c r="F808" i="1"/>
  <c r="AD807" i="1"/>
  <c r="AE807" i="1"/>
  <c r="AG807" i="1"/>
  <c r="AI807" i="1"/>
  <c r="G808" i="1"/>
  <c r="H808" i="1"/>
  <c r="I808" i="1"/>
  <c r="J808" i="1"/>
  <c r="O808" i="1"/>
  <c r="P808" i="1"/>
  <c r="M808" i="1"/>
  <c r="Q808" i="1"/>
  <c r="N808" i="1"/>
  <c r="S808" i="1"/>
  <c r="U808" i="1"/>
  <c r="W808" i="1"/>
  <c r="X808" i="1"/>
  <c r="Y808" i="1"/>
  <c r="Z808" i="1"/>
  <c r="AA808" i="1"/>
  <c r="AB808" i="1"/>
  <c r="AC808" i="1"/>
  <c r="AF808" i="1"/>
  <c r="AH808" i="1"/>
  <c r="F809" i="1"/>
  <c r="AD808" i="1"/>
  <c r="AE808" i="1"/>
  <c r="AG808" i="1"/>
  <c r="AI808" i="1"/>
  <c r="G809" i="1"/>
  <c r="H809" i="1"/>
  <c r="I809" i="1"/>
  <c r="J809" i="1"/>
  <c r="O809" i="1"/>
  <c r="P809" i="1"/>
  <c r="M809" i="1"/>
  <c r="Q809" i="1"/>
  <c r="N809" i="1"/>
  <c r="S809" i="1"/>
  <c r="U809" i="1"/>
  <c r="W809" i="1"/>
  <c r="X809" i="1"/>
  <c r="Y809" i="1"/>
  <c r="Z809" i="1"/>
  <c r="AA809" i="1"/>
  <c r="AB809" i="1"/>
  <c r="AC809" i="1"/>
  <c r="AF809" i="1"/>
  <c r="AH809" i="1"/>
  <c r="F810" i="1"/>
  <c r="AD809" i="1"/>
  <c r="AE809" i="1"/>
  <c r="AG809" i="1"/>
  <c r="AI809" i="1"/>
  <c r="G810" i="1"/>
  <c r="H810" i="1"/>
  <c r="I810" i="1"/>
  <c r="J810" i="1"/>
  <c r="O810" i="1"/>
  <c r="P810" i="1"/>
  <c r="M810" i="1"/>
  <c r="Q810" i="1"/>
  <c r="N810" i="1"/>
  <c r="S810" i="1"/>
  <c r="U810" i="1"/>
  <c r="W810" i="1"/>
  <c r="X810" i="1"/>
  <c r="Y810" i="1"/>
  <c r="Z810" i="1"/>
  <c r="AA810" i="1"/>
  <c r="AB810" i="1"/>
  <c r="AC810" i="1"/>
  <c r="AF810" i="1"/>
  <c r="AH810" i="1"/>
  <c r="F811" i="1"/>
  <c r="AD810" i="1"/>
  <c r="AE810" i="1"/>
  <c r="AG810" i="1"/>
  <c r="AI810" i="1"/>
  <c r="G811" i="1"/>
  <c r="H811" i="1"/>
  <c r="I811" i="1"/>
  <c r="J811" i="1"/>
  <c r="O811" i="1"/>
  <c r="P81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R81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T811" i="1"/>
  <c r="V811" i="1"/>
  <c r="W811" i="1"/>
  <c r="X811" i="1"/>
  <c r="Y811" i="1"/>
  <c r="Z811" i="1"/>
  <c r="AA811" i="1"/>
  <c r="AB811" i="1"/>
  <c r="AC811" i="1"/>
  <c r="AF811" i="1"/>
  <c r="AH811" i="1"/>
  <c r="F812" i="1"/>
  <c r="AD811" i="1"/>
  <c r="AE811" i="1"/>
  <c r="AG811" i="1"/>
  <c r="AI811" i="1"/>
  <c r="G812" i="1"/>
  <c r="H812" i="1"/>
  <c r="I812" i="1"/>
  <c r="J812" i="1"/>
  <c r="O812" i="1"/>
  <c r="P812" i="1"/>
  <c r="K812" i="1"/>
  <c r="R812" i="1"/>
  <c r="L812" i="1"/>
  <c r="T812" i="1"/>
  <c r="V812" i="1"/>
  <c r="W812" i="1"/>
  <c r="X812" i="1"/>
  <c r="Y812" i="1"/>
  <c r="Z812" i="1"/>
  <c r="AA812" i="1"/>
  <c r="AB812" i="1"/>
  <c r="AC812" i="1"/>
  <c r="AF812" i="1"/>
  <c r="AH812" i="1"/>
  <c r="F813" i="1"/>
  <c r="AD812" i="1"/>
  <c r="AE812" i="1"/>
  <c r="AG812" i="1"/>
  <c r="AI812" i="1"/>
  <c r="G813" i="1"/>
  <c r="H813" i="1"/>
  <c r="I813" i="1"/>
  <c r="J813" i="1"/>
  <c r="O813" i="1"/>
  <c r="P813" i="1"/>
  <c r="K813" i="1"/>
  <c r="R813" i="1"/>
  <c r="L813" i="1"/>
  <c r="T813" i="1"/>
  <c r="V813" i="1"/>
  <c r="W813" i="1"/>
  <c r="X813" i="1"/>
  <c r="Y813" i="1"/>
  <c r="Z813" i="1"/>
  <c r="AA813" i="1"/>
  <c r="AB813" i="1"/>
  <c r="AC813" i="1"/>
  <c r="AF813" i="1"/>
  <c r="AH813" i="1"/>
  <c r="F814" i="1"/>
  <c r="AD813" i="1"/>
  <c r="AE813" i="1"/>
  <c r="AG813" i="1"/>
  <c r="AI813" i="1"/>
  <c r="G814" i="1"/>
  <c r="H814" i="1"/>
  <c r="I814" i="1"/>
  <c r="J814" i="1"/>
  <c r="O814" i="1"/>
  <c r="P814" i="1"/>
  <c r="K814" i="1"/>
  <c r="R814" i="1"/>
  <c r="L814" i="1"/>
  <c r="T814" i="1"/>
  <c r="V814" i="1"/>
  <c r="W814" i="1"/>
  <c r="X814" i="1"/>
  <c r="Y814" i="1"/>
  <c r="Z814" i="1"/>
  <c r="AA814" i="1"/>
  <c r="AB814" i="1"/>
  <c r="AC814" i="1"/>
  <c r="AF814" i="1"/>
  <c r="AH814" i="1"/>
  <c r="F815" i="1"/>
  <c r="AD814" i="1"/>
  <c r="AE814" i="1"/>
  <c r="AG814" i="1"/>
  <c r="AI814" i="1"/>
  <c r="G815" i="1"/>
  <c r="H815" i="1"/>
  <c r="I815" i="1"/>
  <c r="J815" i="1"/>
  <c r="O815" i="1"/>
  <c r="P815" i="1"/>
  <c r="K815" i="1"/>
  <c r="R815" i="1"/>
  <c r="L815" i="1"/>
  <c r="T815" i="1"/>
  <c r="V815" i="1"/>
  <c r="W815" i="1"/>
  <c r="X815" i="1"/>
  <c r="Y815" i="1"/>
  <c r="Z815" i="1"/>
  <c r="AA815" i="1"/>
  <c r="AB815" i="1"/>
  <c r="AC815" i="1"/>
  <c r="AF815" i="1"/>
  <c r="AH815" i="1"/>
  <c r="F816" i="1"/>
  <c r="AD815" i="1"/>
  <c r="AE815" i="1"/>
  <c r="AG815" i="1"/>
  <c r="AI815" i="1"/>
  <c r="G816" i="1"/>
  <c r="H816" i="1"/>
  <c r="I816" i="1"/>
  <c r="J816" i="1"/>
  <c r="O816" i="1"/>
  <c r="P816" i="1"/>
  <c r="K816" i="1"/>
  <c r="R816" i="1"/>
  <c r="L816" i="1"/>
  <c r="T816" i="1"/>
  <c r="V816" i="1"/>
  <c r="W816" i="1"/>
  <c r="X816" i="1"/>
  <c r="Y816" i="1"/>
  <c r="Z816" i="1"/>
  <c r="AA816" i="1"/>
  <c r="AB816" i="1"/>
  <c r="AC816" i="1"/>
  <c r="AF816" i="1"/>
  <c r="AH816" i="1"/>
  <c r="F817" i="1"/>
  <c r="AD816" i="1"/>
  <c r="AE816" i="1"/>
  <c r="AG816" i="1"/>
  <c r="AI816" i="1"/>
  <c r="G817" i="1"/>
  <c r="H817" i="1"/>
  <c r="I817" i="1"/>
  <c r="J817" i="1"/>
  <c r="O817" i="1"/>
  <c r="P817" i="1"/>
  <c r="K817" i="1"/>
  <c r="R817" i="1"/>
  <c r="L817" i="1"/>
  <c r="T817" i="1"/>
  <c r="V817" i="1"/>
  <c r="W817" i="1"/>
  <c r="X817" i="1"/>
  <c r="Y817" i="1"/>
  <c r="Z817" i="1"/>
  <c r="AA817" i="1"/>
  <c r="AB817" i="1"/>
  <c r="AC817" i="1"/>
  <c r="AF817" i="1"/>
  <c r="AH817" i="1"/>
  <c r="F818" i="1"/>
  <c r="AD817" i="1"/>
  <c r="AE817" i="1"/>
  <c r="AG817" i="1"/>
  <c r="AI817" i="1"/>
  <c r="G818" i="1"/>
  <c r="H818" i="1"/>
  <c r="I818" i="1"/>
  <c r="J818" i="1"/>
  <c r="O818" i="1"/>
  <c r="P818" i="1"/>
  <c r="K818" i="1"/>
  <c r="R818" i="1"/>
  <c r="L818" i="1"/>
  <c r="T818" i="1"/>
  <c r="V818" i="1"/>
  <c r="W818" i="1"/>
  <c r="X818" i="1"/>
  <c r="Y818" i="1"/>
  <c r="Z818" i="1"/>
  <c r="AA818" i="1"/>
  <c r="AB818" i="1"/>
  <c r="AC818" i="1"/>
  <c r="AF818" i="1"/>
  <c r="AH818" i="1"/>
  <c r="F819" i="1"/>
  <c r="AD818" i="1"/>
  <c r="AE818" i="1"/>
  <c r="AG818" i="1"/>
  <c r="AI818" i="1"/>
  <c r="G819" i="1"/>
  <c r="H819" i="1"/>
  <c r="I819" i="1"/>
  <c r="J819" i="1"/>
  <c r="O819" i="1"/>
  <c r="P819" i="1"/>
  <c r="K819" i="1"/>
  <c r="R819" i="1"/>
  <c r="L819" i="1"/>
  <c r="T819" i="1"/>
  <c r="V819" i="1"/>
  <c r="W819" i="1"/>
  <c r="X819" i="1"/>
  <c r="Y819" i="1"/>
  <c r="Z819" i="1"/>
  <c r="AA819" i="1"/>
  <c r="AB819" i="1"/>
  <c r="AC819" i="1"/>
  <c r="AF819" i="1"/>
  <c r="AH819" i="1"/>
  <c r="F820" i="1"/>
  <c r="AD819" i="1"/>
  <c r="AE819" i="1"/>
  <c r="AG819" i="1"/>
  <c r="AI819" i="1"/>
  <c r="G820" i="1"/>
  <c r="H820" i="1"/>
  <c r="I820" i="1"/>
  <c r="J820" i="1"/>
  <c r="O820" i="1"/>
  <c r="P820" i="1"/>
  <c r="K820" i="1"/>
  <c r="R820" i="1"/>
  <c r="L820" i="1"/>
  <c r="T820" i="1"/>
  <c r="V820" i="1"/>
  <c r="W820" i="1"/>
  <c r="X820" i="1"/>
  <c r="Y820" i="1"/>
  <c r="Z820" i="1"/>
  <c r="AA820" i="1"/>
  <c r="AB820" i="1"/>
  <c r="AC820" i="1"/>
  <c r="AF820" i="1"/>
  <c r="AH820" i="1"/>
  <c r="F821" i="1"/>
  <c r="AD820" i="1"/>
  <c r="AE820" i="1"/>
  <c r="AG820" i="1"/>
  <c r="AI820" i="1"/>
  <c r="G821" i="1"/>
  <c r="H821" i="1"/>
  <c r="I821" i="1"/>
  <c r="J821" i="1"/>
  <c r="O821" i="1"/>
  <c r="P821" i="1"/>
  <c r="K821" i="1"/>
  <c r="R821" i="1"/>
  <c r="L821" i="1"/>
  <c r="T821" i="1"/>
  <c r="V821" i="1"/>
  <c r="W821" i="1"/>
  <c r="X821" i="1"/>
  <c r="Y821" i="1"/>
  <c r="Z821" i="1"/>
  <c r="AA821" i="1"/>
  <c r="AB821" i="1"/>
  <c r="AC821" i="1"/>
  <c r="AF821" i="1"/>
  <c r="AH821" i="1"/>
  <c r="F822" i="1"/>
  <c r="AD821" i="1"/>
  <c r="AE821" i="1"/>
  <c r="AG821" i="1"/>
  <c r="AI821" i="1"/>
  <c r="G822" i="1"/>
  <c r="H822" i="1"/>
  <c r="I822" i="1"/>
  <c r="J822" i="1"/>
  <c r="O822" i="1"/>
  <c r="P822" i="1"/>
  <c r="K822" i="1"/>
  <c r="R822" i="1"/>
  <c r="L822" i="1"/>
  <c r="T822" i="1"/>
  <c r="V822" i="1"/>
  <c r="W822" i="1"/>
  <c r="X822" i="1"/>
  <c r="Y822" i="1"/>
  <c r="Z822" i="1"/>
  <c r="AA822" i="1"/>
  <c r="AB822" i="1"/>
  <c r="AC822" i="1"/>
  <c r="AF822" i="1"/>
  <c r="AH822" i="1"/>
  <c r="F823" i="1"/>
  <c r="AD822" i="1"/>
  <c r="AE822" i="1"/>
  <c r="AG822" i="1"/>
  <c r="AI822" i="1"/>
  <c r="G823" i="1"/>
  <c r="H823" i="1"/>
  <c r="I823" i="1"/>
  <c r="J823" i="1"/>
  <c r="O823" i="1"/>
  <c r="P823" i="1"/>
  <c r="K823" i="1"/>
  <c r="R823" i="1"/>
  <c r="L823" i="1"/>
  <c r="T823" i="1"/>
  <c r="V823" i="1"/>
  <c r="W823" i="1"/>
  <c r="X823" i="1"/>
  <c r="Y823" i="1"/>
  <c r="Z823" i="1"/>
  <c r="AA823" i="1"/>
  <c r="AB823" i="1"/>
  <c r="AC823" i="1"/>
  <c r="AF823" i="1"/>
  <c r="AH823" i="1"/>
  <c r="F824" i="1"/>
  <c r="AD823" i="1"/>
  <c r="AE823" i="1"/>
  <c r="AG823" i="1"/>
  <c r="AI823" i="1"/>
  <c r="G824" i="1"/>
  <c r="H824" i="1"/>
  <c r="I824" i="1"/>
  <c r="J824" i="1"/>
  <c r="O824" i="1"/>
  <c r="P824" i="1"/>
  <c r="K824" i="1"/>
  <c r="R824" i="1"/>
  <c r="L824" i="1"/>
  <c r="T824" i="1"/>
  <c r="V824" i="1"/>
  <c r="W824" i="1"/>
  <c r="X824" i="1"/>
  <c r="Y824" i="1"/>
  <c r="Z824" i="1"/>
  <c r="AA824" i="1"/>
  <c r="AB824" i="1"/>
  <c r="AC824" i="1"/>
  <c r="AF824" i="1"/>
  <c r="AH824" i="1"/>
  <c r="F825" i="1"/>
  <c r="AD824" i="1"/>
  <c r="AE824" i="1"/>
  <c r="AG824" i="1"/>
  <c r="AI824" i="1"/>
  <c r="G825" i="1"/>
  <c r="H825" i="1"/>
  <c r="I825" i="1"/>
  <c r="J825" i="1"/>
  <c r="O825" i="1"/>
  <c r="P825" i="1"/>
  <c r="K825" i="1"/>
  <c r="R825" i="1"/>
  <c r="L825" i="1"/>
  <c r="T825" i="1"/>
  <c r="V825" i="1"/>
  <c r="W825" i="1"/>
  <c r="X825" i="1"/>
  <c r="Y825" i="1"/>
  <c r="Z825" i="1"/>
  <c r="AA825" i="1"/>
  <c r="AB825" i="1"/>
  <c r="AC825" i="1"/>
  <c r="AF825" i="1"/>
  <c r="AH825" i="1"/>
  <c r="F826" i="1"/>
  <c r="AD825" i="1"/>
  <c r="AE825" i="1"/>
  <c r="AG825" i="1"/>
  <c r="AI825" i="1"/>
  <c r="G826" i="1"/>
  <c r="H826" i="1"/>
  <c r="I826" i="1"/>
  <c r="J826" i="1"/>
  <c r="O826" i="1"/>
  <c r="P826" i="1"/>
  <c r="K826" i="1"/>
  <c r="R826" i="1"/>
  <c r="L826" i="1"/>
  <c r="T826" i="1"/>
  <c r="V826" i="1"/>
  <c r="W826" i="1"/>
  <c r="X826" i="1"/>
  <c r="Y826" i="1"/>
  <c r="Z826" i="1"/>
  <c r="AA826" i="1"/>
  <c r="AB826" i="1"/>
  <c r="AC826" i="1"/>
  <c r="AF826" i="1"/>
  <c r="AH826" i="1"/>
  <c r="F827" i="1"/>
  <c r="AD826" i="1"/>
  <c r="AE826" i="1"/>
  <c r="AG826" i="1"/>
  <c r="AI826" i="1"/>
  <c r="G827" i="1"/>
  <c r="H827" i="1"/>
  <c r="I827" i="1"/>
  <c r="J827" i="1"/>
  <c r="O827" i="1"/>
  <c r="P827" i="1"/>
  <c r="K827" i="1"/>
  <c r="R827" i="1"/>
  <c r="L827" i="1"/>
  <c r="T827" i="1"/>
  <c r="V827" i="1"/>
  <c r="W827" i="1"/>
  <c r="X827" i="1"/>
  <c r="Y827" i="1"/>
  <c r="Z827" i="1"/>
  <c r="AA827" i="1"/>
  <c r="AB827" i="1"/>
  <c r="AC827" i="1"/>
  <c r="AF827" i="1"/>
  <c r="AH827" i="1"/>
  <c r="F828" i="1"/>
  <c r="AD827" i="1"/>
  <c r="AE827" i="1"/>
  <c r="AG827" i="1"/>
  <c r="AI827" i="1"/>
  <c r="G828" i="1"/>
  <c r="H828" i="1"/>
  <c r="I828" i="1"/>
  <c r="J828" i="1"/>
  <c r="O828" i="1"/>
  <c r="P828" i="1"/>
  <c r="K828" i="1"/>
  <c r="R828" i="1"/>
  <c r="L828" i="1"/>
  <c r="T828" i="1"/>
  <c r="V828" i="1"/>
  <c r="W828" i="1"/>
  <c r="X828" i="1"/>
  <c r="Y828" i="1"/>
  <c r="Z828" i="1"/>
  <c r="AA828" i="1"/>
  <c r="AB828" i="1"/>
  <c r="AC828" i="1"/>
  <c r="AF828" i="1"/>
  <c r="AH828" i="1"/>
  <c r="F829" i="1"/>
  <c r="AD828" i="1"/>
  <c r="AE828" i="1"/>
  <c r="AG828" i="1"/>
  <c r="AI828" i="1"/>
  <c r="G829" i="1"/>
  <c r="H829" i="1"/>
  <c r="I829" i="1"/>
  <c r="J829" i="1"/>
  <c r="O829" i="1"/>
  <c r="P829" i="1"/>
  <c r="K829" i="1"/>
  <c r="R829" i="1"/>
  <c r="L829" i="1"/>
  <c r="T829" i="1"/>
  <c r="V829" i="1"/>
  <c r="W829" i="1"/>
  <c r="X829" i="1"/>
  <c r="Y829" i="1"/>
  <c r="Z829" i="1"/>
  <c r="AA829" i="1"/>
  <c r="AB829" i="1"/>
  <c r="AC829" i="1"/>
  <c r="AF829" i="1"/>
  <c r="AH829" i="1"/>
  <c r="F830" i="1"/>
  <c r="AD829" i="1"/>
  <c r="AE829" i="1"/>
  <c r="AG829" i="1"/>
  <c r="AI829" i="1"/>
  <c r="G830" i="1"/>
  <c r="H830" i="1"/>
  <c r="I830" i="1"/>
  <c r="J830" i="1"/>
  <c r="O830" i="1"/>
  <c r="P830" i="1"/>
  <c r="K830" i="1"/>
  <c r="R830" i="1"/>
  <c r="L830" i="1"/>
  <c r="T830" i="1"/>
  <c r="V830" i="1"/>
  <c r="W830" i="1"/>
  <c r="X830" i="1"/>
  <c r="Y830" i="1"/>
  <c r="Z830" i="1"/>
  <c r="AA830" i="1"/>
  <c r="AB830" i="1"/>
  <c r="AC830" i="1"/>
  <c r="AF830" i="1"/>
  <c r="AH830" i="1"/>
  <c r="F831" i="1"/>
  <c r="AD830" i="1"/>
  <c r="AE830" i="1"/>
  <c r="AG830" i="1"/>
  <c r="AI830" i="1"/>
  <c r="G831" i="1"/>
  <c r="H831" i="1"/>
  <c r="I831" i="1"/>
  <c r="J831" i="1"/>
  <c r="O831" i="1"/>
  <c r="P831" i="1"/>
  <c r="K831" i="1"/>
  <c r="R831" i="1"/>
  <c r="L831" i="1"/>
  <c r="T831" i="1"/>
  <c r="V831" i="1"/>
  <c r="W831" i="1"/>
  <c r="X831" i="1"/>
  <c r="Y831" i="1"/>
  <c r="Z831" i="1"/>
  <c r="AA831" i="1"/>
  <c r="AB831" i="1"/>
  <c r="AC831" i="1"/>
  <c r="AF831" i="1"/>
  <c r="AH831" i="1"/>
  <c r="F832" i="1"/>
  <c r="AD831" i="1"/>
  <c r="AE831" i="1"/>
  <c r="AG831" i="1"/>
  <c r="AI831" i="1"/>
  <c r="G832" i="1"/>
  <c r="H832" i="1"/>
  <c r="I832" i="1"/>
  <c r="J832" i="1"/>
  <c r="O832" i="1"/>
  <c r="P832" i="1"/>
  <c r="K832" i="1"/>
  <c r="R832" i="1"/>
  <c r="L832" i="1"/>
  <c r="T832" i="1"/>
  <c r="V832" i="1"/>
  <c r="W832" i="1"/>
  <c r="X832" i="1"/>
  <c r="Y832" i="1"/>
  <c r="Z832" i="1"/>
  <c r="AA832" i="1"/>
  <c r="AB832" i="1"/>
  <c r="AC832" i="1"/>
  <c r="AF832" i="1"/>
  <c r="AH832" i="1"/>
  <c r="F833" i="1"/>
  <c r="AD832" i="1"/>
  <c r="AE832" i="1"/>
  <c r="AG832" i="1"/>
  <c r="AI832" i="1"/>
  <c r="G833" i="1"/>
  <c r="H833" i="1"/>
  <c r="I833" i="1"/>
  <c r="J833" i="1"/>
  <c r="O833" i="1"/>
  <c r="P833" i="1"/>
  <c r="K833" i="1"/>
  <c r="R833" i="1"/>
  <c r="L833" i="1"/>
  <c r="T833" i="1"/>
  <c r="V833" i="1"/>
  <c r="W833" i="1"/>
  <c r="X833" i="1"/>
  <c r="Y833" i="1"/>
  <c r="Z833" i="1"/>
  <c r="AA833" i="1"/>
  <c r="AB833" i="1"/>
  <c r="AC833" i="1"/>
  <c r="AF833" i="1"/>
  <c r="AH833" i="1"/>
  <c r="F834" i="1"/>
  <c r="AD833" i="1"/>
  <c r="AE833" i="1"/>
  <c r="AG833" i="1"/>
  <c r="AI833" i="1"/>
  <c r="G834" i="1"/>
  <c r="H834" i="1"/>
  <c r="I834" i="1"/>
  <c r="J834" i="1"/>
  <c r="O834" i="1"/>
  <c r="P834" i="1"/>
  <c r="K834" i="1"/>
  <c r="R834" i="1"/>
  <c r="L834" i="1"/>
  <c r="T834" i="1"/>
  <c r="V834" i="1"/>
  <c r="W834" i="1"/>
  <c r="X834" i="1"/>
  <c r="Y834" i="1"/>
  <c r="Z834" i="1"/>
  <c r="AA834" i="1"/>
  <c r="AB834" i="1"/>
  <c r="AC834" i="1"/>
  <c r="AF834" i="1"/>
  <c r="AH834" i="1"/>
  <c r="F835" i="1"/>
  <c r="AD834" i="1"/>
  <c r="AE834" i="1"/>
  <c r="AG834" i="1"/>
  <c r="AI834" i="1"/>
  <c r="G835" i="1"/>
  <c r="H835" i="1"/>
  <c r="I835" i="1"/>
  <c r="J835" i="1"/>
  <c r="O835" i="1"/>
  <c r="P835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Q835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S835" i="1"/>
  <c r="U835" i="1"/>
  <c r="W835" i="1"/>
  <c r="X835" i="1"/>
  <c r="Y835" i="1"/>
  <c r="Z835" i="1"/>
  <c r="AA835" i="1"/>
  <c r="AB835" i="1"/>
  <c r="AC835" i="1"/>
  <c r="AF835" i="1"/>
  <c r="AH835" i="1"/>
  <c r="F836" i="1"/>
  <c r="AD835" i="1"/>
  <c r="AE835" i="1"/>
  <c r="AG835" i="1"/>
  <c r="AI835" i="1"/>
  <c r="G836" i="1"/>
  <c r="H836" i="1"/>
  <c r="I836" i="1"/>
  <c r="J836" i="1"/>
  <c r="O836" i="1"/>
  <c r="P836" i="1"/>
  <c r="M836" i="1"/>
  <c r="Q836" i="1"/>
  <c r="N836" i="1"/>
  <c r="S836" i="1"/>
  <c r="U836" i="1"/>
  <c r="W836" i="1"/>
  <c r="X836" i="1"/>
  <c r="Y836" i="1"/>
  <c r="Z836" i="1"/>
  <c r="AA836" i="1"/>
  <c r="AB836" i="1"/>
  <c r="AC836" i="1"/>
  <c r="AF836" i="1"/>
  <c r="AH836" i="1"/>
  <c r="F837" i="1"/>
  <c r="AD836" i="1"/>
  <c r="AE836" i="1"/>
  <c r="AG836" i="1"/>
  <c r="AI836" i="1"/>
  <c r="G837" i="1"/>
  <c r="H837" i="1"/>
  <c r="I837" i="1"/>
  <c r="J837" i="1"/>
  <c r="O837" i="1"/>
  <c r="P837" i="1"/>
  <c r="M837" i="1"/>
  <c r="Q837" i="1"/>
  <c r="N837" i="1"/>
  <c r="S837" i="1"/>
  <c r="U837" i="1"/>
  <c r="W837" i="1"/>
  <c r="X837" i="1"/>
  <c r="Y837" i="1"/>
  <c r="Z837" i="1"/>
  <c r="AA837" i="1"/>
  <c r="AB837" i="1"/>
  <c r="AC837" i="1"/>
  <c r="AF837" i="1"/>
  <c r="AH837" i="1"/>
  <c r="F838" i="1"/>
  <c r="AD837" i="1"/>
  <c r="AE837" i="1"/>
  <c r="AG837" i="1"/>
  <c r="AI837" i="1"/>
  <c r="G838" i="1"/>
  <c r="H838" i="1"/>
  <c r="I838" i="1"/>
  <c r="J838" i="1"/>
  <c r="O838" i="1"/>
  <c r="P838" i="1"/>
  <c r="M838" i="1"/>
  <c r="Q838" i="1"/>
  <c r="N838" i="1"/>
  <c r="S838" i="1"/>
  <c r="U838" i="1"/>
  <c r="W838" i="1"/>
  <c r="X838" i="1"/>
  <c r="Y838" i="1"/>
  <c r="Z838" i="1"/>
  <c r="AA838" i="1"/>
  <c r="AB838" i="1"/>
  <c r="AC838" i="1"/>
  <c r="AF838" i="1"/>
  <c r="AH838" i="1"/>
  <c r="F839" i="1"/>
  <c r="AD838" i="1"/>
  <c r="AE838" i="1"/>
  <c r="AG838" i="1"/>
  <c r="AI838" i="1"/>
  <c r="G839" i="1"/>
  <c r="H839" i="1"/>
  <c r="I839" i="1"/>
  <c r="J839" i="1"/>
  <c r="O839" i="1"/>
  <c r="P839" i="1"/>
  <c r="M839" i="1"/>
  <c r="Q839" i="1"/>
  <c r="N839" i="1"/>
  <c r="S839" i="1"/>
  <c r="U839" i="1"/>
  <c r="W839" i="1"/>
  <c r="X839" i="1"/>
  <c r="Y839" i="1"/>
  <c r="Z839" i="1"/>
  <c r="AA839" i="1"/>
  <c r="AB839" i="1"/>
  <c r="AC839" i="1"/>
  <c r="AF839" i="1"/>
  <c r="AH839" i="1"/>
  <c r="F840" i="1"/>
  <c r="AD839" i="1"/>
  <c r="AE839" i="1"/>
  <c r="AG839" i="1"/>
  <c r="AI839" i="1"/>
  <c r="G840" i="1"/>
  <c r="H840" i="1"/>
  <c r="I840" i="1"/>
  <c r="J840" i="1"/>
  <c r="O840" i="1"/>
  <c r="P840" i="1"/>
  <c r="M840" i="1"/>
  <c r="Q840" i="1"/>
  <c r="N840" i="1"/>
  <c r="S840" i="1"/>
  <c r="U840" i="1"/>
  <c r="W840" i="1"/>
  <c r="X840" i="1"/>
  <c r="Y840" i="1"/>
  <c r="Z840" i="1"/>
  <c r="AA840" i="1"/>
  <c r="AB840" i="1"/>
  <c r="AC840" i="1"/>
  <c r="AF840" i="1"/>
  <c r="AH840" i="1"/>
  <c r="F841" i="1"/>
  <c r="AD840" i="1"/>
  <c r="AE840" i="1"/>
  <c r="AG840" i="1"/>
  <c r="AI840" i="1"/>
  <c r="G841" i="1"/>
  <c r="H841" i="1"/>
  <c r="I841" i="1"/>
  <c r="J841" i="1"/>
  <c r="O841" i="1"/>
  <c r="P841" i="1"/>
  <c r="M841" i="1"/>
  <c r="Q841" i="1"/>
  <c r="N841" i="1"/>
  <c r="S841" i="1"/>
  <c r="U841" i="1"/>
  <c r="W841" i="1"/>
  <c r="X841" i="1"/>
  <c r="Y841" i="1"/>
  <c r="Z841" i="1"/>
  <c r="AA841" i="1"/>
  <c r="AB841" i="1"/>
  <c r="AC841" i="1"/>
  <c r="AF841" i="1"/>
  <c r="AH841" i="1"/>
  <c r="F842" i="1"/>
  <c r="AD841" i="1"/>
  <c r="AE841" i="1"/>
  <c r="AG841" i="1"/>
  <c r="AI841" i="1"/>
  <c r="G842" i="1"/>
  <c r="H842" i="1"/>
  <c r="I842" i="1"/>
  <c r="J842" i="1"/>
  <c r="O842" i="1"/>
  <c r="P842" i="1"/>
  <c r="M842" i="1"/>
  <c r="Q842" i="1"/>
  <c r="N842" i="1"/>
  <c r="S842" i="1"/>
  <c r="U842" i="1"/>
  <c r="W842" i="1"/>
  <c r="X842" i="1"/>
  <c r="Y842" i="1"/>
  <c r="Z842" i="1"/>
  <c r="AA842" i="1"/>
  <c r="AB842" i="1"/>
  <c r="AC842" i="1"/>
  <c r="AF842" i="1"/>
  <c r="AH842" i="1"/>
  <c r="F843" i="1"/>
  <c r="AD842" i="1"/>
  <c r="AE842" i="1"/>
  <c r="AG842" i="1"/>
  <c r="AI842" i="1"/>
  <c r="G843" i="1"/>
  <c r="H843" i="1"/>
  <c r="I843" i="1"/>
  <c r="J843" i="1"/>
  <c r="O843" i="1"/>
  <c r="P843" i="1"/>
  <c r="M843" i="1"/>
  <c r="Q843" i="1"/>
  <c r="N843" i="1"/>
  <c r="S843" i="1"/>
  <c r="U843" i="1"/>
  <c r="W843" i="1"/>
  <c r="X843" i="1"/>
  <c r="Y843" i="1"/>
  <c r="Z843" i="1"/>
  <c r="AA843" i="1"/>
  <c r="AB843" i="1"/>
  <c r="AC843" i="1"/>
  <c r="AF843" i="1"/>
  <c r="AH843" i="1"/>
  <c r="F844" i="1"/>
  <c r="AD843" i="1"/>
  <c r="AE843" i="1"/>
  <c r="AG843" i="1"/>
  <c r="AI843" i="1"/>
  <c r="G844" i="1"/>
  <c r="H844" i="1"/>
  <c r="I844" i="1"/>
  <c r="J844" i="1"/>
  <c r="O844" i="1"/>
  <c r="P844" i="1"/>
  <c r="M844" i="1"/>
  <c r="Q844" i="1"/>
  <c r="N844" i="1"/>
  <c r="S844" i="1"/>
  <c r="U844" i="1"/>
  <c r="W844" i="1"/>
  <c r="X844" i="1"/>
  <c r="Y844" i="1"/>
  <c r="Z844" i="1"/>
  <c r="AA844" i="1"/>
  <c r="AB844" i="1"/>
  <c r="AC844" i="1"/>
  <c r="AF844" i="1"/>
  <c r="AH844" i="1"/>
  <c r="F845" i="1"/>
  <c r="AD844" i="1"/>
  <c r="AE844" i="1"/>
  <c r="AG844" i="1"/>
  <c r="AI844" i="1"/>
  <c r="G845" i="1"/>
  <c r="H845" i="1"/>
  <c r="I845" i="1"/>
  <c r="J845" i="1"/>
  <c r="O845" i="1"/>
  <c r="P845" i="1"/>
  <c r="M845" i="1"/>
  <c r="Q845" i="1"/>
  <c r="N845" i="1"/>
  <c r="S845" i="1"/>
  <c r="U845" i="1"/>
  <c r="W845" i="1"/>
  <c r="X845" i="1"/>
  <c r="Y845" i="1"/>
  <c r="Z845" i="1"/>
  <c r="AA845" i="1"/>
  <c r="AB845" i="1"/>
  <c r="AC845" i="1"/>
  <c r="AF845" i="1"/>
  <c r="AH845" i="1"/>
  <c r="F846" i="1"/>
  <c r="AD845" i="1"/>
  <c r="AE845" i="1"/>
  <c r="AG845" i="1"/>
  <c r="AI845" i="1"/>
  <c r="G846" i="1"/>
  <c r="H846" i="1"/>
  <c r="I846" i="1"/>
  <c r="J846" i="1"/>
  <c r="O846" i="1"/>
  <c r="P846" i="1"/>
  <c r="M846" i="1"/>
  <c r="Q846" i="1"/>
  <c r="N846" i="1"/>
  <c r="S846" i="1"/>
  <c r="U846" i="1"/>
  <c r="W846" i="1"/>
  <c r="X846" i="1"/>
  <c r="Y846" i="1"/>
  <c r="Z846" i="1"/>
  <c r="AA846" i="1"/>
  <c r="AB846" i="1"/>
  <c r="AC846" i="1"/>
  <c r="AF846" i="1"/>
  <c r="AH846" i="1"/>
  <c r="F847" i="1"/>
  <c r="AD846" i="1"/>
  <c r="AE846" i="1"/>
  <c r="AG846" i="1"/>
  <c r="AI846" i="1"/>
  <c r="G847" i="1"/>
  <c r="H847" i="1"/>
  <c r="I847" i="1"/>
  <c r="J847" i="1"/>
  <c r="O847" i="1"/>
  <c r="P847" i="1"/>
  <c r="M847" i="1"/>
  <c r="Q847" i="1"/>
  <c r="N847" i="1"/>
  <c r="S847" i="1"/>
  <c r="U847" i="1"/>
  <c r="W847" i="1"/>
  <c r="X847" i="1"/>
  <c r="Y847" i="1"/>
  <c r="Z847" i="1"/>
  <c r="AA847" i="1"/>
  <c r="AB847" i="1"/>
  <c r="AC847" i="1"/>
  <c r="AF847" i="1"/>
  <c r="AH847" i="1"/>
  <c r="F848" i="1"/>
  <c r="AD847" i="1"/>
  <c r="AE847" i="1"/>
  <c r="AG847" i="1"/>
  <c r="AI847" i="1"/>
  <c r="G848" i="1"/>
  <c r="H848" i="1"/>
  <c r="I848" i="1"/>
  <c r="J848" i="1"/>
  <c r="O848" i="1"/>
  <c r="P848" i="1"/>
  <c r="M848" i="1"/>
  <c r="Q848" i="1"/>
  <c r="N848" i="1"/>
  <c r="S848" i="1"/>
  <c r="U848" i="1"/>
  <c r="W848" i="1"/>
  <c r="X848" i="1"/>
  <c r="Y848" i="1"/>
  <c r="Z848" i="1"/>
  <c r="AA848" i="1"/>
  <c r="AB848" i="1"/>
  <c r="AC848" i="1"/>
  <c r="AF848" i="1"/>
  <c r="AH848" i="1"/>
  <c r="F849" i="1"/>
  <c r="AD848" i="1"/>
  <c r="AE848" i="1"/>
  <c r="AG848" i="1"/>
  <c r="AI848" i="1"/>
  <c r="G849" i="1"/>
  <c r="H849" i="1"/>
  <c r="I849" i="1"/>
  <c r="J849" i="1"/>
  <c r="O849" i="1"/>
  <c r="P849" i="1"/>
  <c r="M849" i="1"/>
  <c r="Q849" i="1"/>
  <c r="N849" i="1"/>
  <c r="S849" i="1"/>
  <c r="U849" i="1"/>
  <c r="W849" i="1"/>
  <c r="X849" i="1"/>
  <c r="Y849" i="1"/>
  <c r="Z849" i="1"/>
  <c r="AA849" i="1"/>
  <c r="AB849" i="1"/>
  <c r="AC849" i="1"/>
  <c r="AF849" i="1"/>
  <c r="AH849" i="1"/>
  <c r="F850" i="1"/>
  <c r="AD849" i="1"/>
  <c r="AE849" i="1"/>
  <c r="AG849" i="1"/>
  <c r="AI849" i="1"/>
  <c r="G850" i="1"/>
  <c r="H850" i="1"/>
  <c r="I850" i="1"/>
  <c r="J850" i="1"/>
  <c r="O850" i="1"/>
  <c r="P850" i="1"/>
  <c r="M850" i="1"/>
  <c r="Q850" i="1"/>
  <c r="N850" i="1"/>
  <c r="S850" i="1"/>
  <c r="U850" i="1"/>
  <c r="W850" i="1"/>
  <c r="X850" i="1"/>
  <c r="Y850" i="1"/>
  <c r="Z850" i="1"/>
  <c r="AA850" i="1"/>
  <c r="AB850" i="1"/>
  <c r="AC850" i="1"/>
  <c r="AF850" i="1"/>
  <c r="AH850" i="1"/>
  <c r="F851" i="1"/>
  <c r="AD850" i="1"/>
  <c r="AE850" i="1"/>
  <c r="AG850" i="1"/>
  <c r="AI850" i="1"/>
  <c r="G851" i="1"/>
  <c r="H851" i="1"/>
  <c r="I851" i="1"/>
  <c r="J851" i="1"/>
  <c r="O851" i="1"/>
  <c r="P851" i="1"/>
  <c r="M851" i="1"/>
  <c r="Q851" i="1"/>
  <c r="N851" i="1"/>
  <c r="S851" i="1"/>
  <c r="U851" i="1"/>
  <c r="W851" i="1"/>
  <c r="X851" i="1"/>
  <c r="Y851" i="1"/>
  <c r="Z851" i="1"/>
  <c r="AA851" i="1"/>
  <c r="AB851" i="1"/>
  <c r="AC851" i="1"/>
  <c r="AF851" i="1"/>
  <c r="AH851" i="1"/>
  <c r="F852" i="1"/>
  <c r="AD851" i="1"/>
  <c r="AE851" i="1"/>
  <c r="AG851" i="1"/>
  <c r="AI851" i="1"/>
  <c r="G852" i="1"/>
  <c r="H852" i="1"/>
  <c r="I852" i="1"/>
  <c r="J852" i="1"/>
  <c r="O852" i="1"/>
  <c r="P852" i="1"/>
  <c r="M852" i="1"/>
  <c r="Q852" i="1"/>
  <c r="N852" i="1"/>
  <c r="S852" i="1"/>
  <c r="U852" i="1"/>
  <c r="W852" i="1"/>
  <c r="X852" i="1"/>
  <c r="Y852" i="1"/>
  <c r="Z852" i="1"/>
  <c r="AA852" i="1"/>
  <c r="AB852" i="1"/>
  <c r="AC852" i="1"/>
  <c r="AF852" i="1"/>
  <c r="AH852" i="1"/>
  <c r="F853" i="1"/>
  <c r="AD852" i="1"/>
  <c r="AE852" i="1"/>
  <c r="AG852" i="1"/>
  <c r="AI852" i="1"/>
  <c r="G853" i="1"/>
  <c r="H853" i="1"/>
  <c r="I853" i="1"/>
  <c r="J853" i="1"/>
  <c r="O853" i="1"/>
  <c r="P853" i="1"/>
  <c r="M853" i="1"/>
  <c r="Q853" i="1"/>
  <c r="N853" i="1"/>
  <c r="S853" i="1"/>
  <c r="U853" i="1"/>
  <c r="W853" i="1"/>
  <c r="X853" i="1"/>
  <c r="Y853" i="1"/>
  <c r="Z853" i="1"/>
  <c r="AA853" i="1"/>
  <c r="AB853" i="1"/>
  <c r="AC853" i="1"/>
  <c r="AF853" i="1"/>
  <c r="AH853" i="1"/>
  <c r="F854" i="1"/>
  <c r="AD853" i="1"/>
  <c r="AE853" i="1"/>
  <c r="AG853" i="1"/>
  <c r="AI853" i="1"/>
  <c r="G854" i="1"/>
  <c r="H854" i="1"/>
  <c r="I854" i="1"/>
  <c r="J854" i="1"/>
  <c r="O854" i="1"/>
  <c r="P854" i="1"/>
  <c r="M854" i="1"/>
  <c r="Q854" i="1"/>
  <c r="N854" i="1"/>
  <c r="S854" i="1"/>
  <c r="U854" i="1"/>
  <c r="W854" i="1"/>
  <c r="X854" i="1"/>
  <c r="Y854" i="1"/>
  <c r="Z854" i="1"/>
  <c r="AA854" i="1"/>
  <c r="AB854" i="1"/>
  <c r="AC854" i="1"/>
  <c r="AF854" i="1"/>
  <c r="AH854" i="1"/>
  <c r="F855" i="1"/>
  <c r="AD854" i="1"/>
  <c r="AE854" i="1"/>
  <c r="AG854" i="1"/>
  <c r="AI854" i="1"/>
  <c r="G855" i="1"/>
  <c r="H855" i="1"/>
  <c r="I855" i="1"/>
  <c r="J855" i="1"/>
  <c r="O855" i="1"/>
  <c r="P855" i="1"/>
  <c r="M855" i="1"/>
  <c r="Q855" i="1"/>
  <c r="N855" i="1"/>
  <c r="S855" i="1"/>
  <c r="U855" i="1"/>
  <c r="W855" i="1"/>
  <c r="X855" i="1"/>
  <c r="Y855" i="1"/>
  <c r="Z855" i="1"/>
  <c r="AA855" i="1"/>
  <c r="AB855" i="1"/>
  <c r="AC855" i="1"/>
  <c r="AF855" i="1"/>
  <c r="AH855" i="1"/>
  <c r="F856" i="1"/>
  <c r="AD855" i="1"/>
  <c r="AE855" i="1"/>
  <c r="AG855" i="1"/>
  <c r="AI855" i="1"/>
  <c r="G856" i="1"/>
  <c r="H856" i="1"/>
  <c r="I856" i="1"/>
  <c r="J856" i="1"/>
  <c r="O856" i="1"/>
  <c r="P856" i="1"/>
  <c r="M856" i="1"/>
  <c r="Q856" i="1"/>
  <c r="N856" i="1"/>
  <c r="S856" i="1"/>
  <c r="U856" i="1"/>
  <c r="W856" i="1"/>
  <c r="X856" i="1"/>
  <c r="Y856" i="1"/>
  <c r="Z856" i="1"/>
  <c r="AA856" i="1"/>
  <c r="AB856" i="1"/>
  <c r="AC856" i="1"/>
  <c r="AF856" i="1"/>
  <c r="AH856" i="1"/>
  <c r="F857" i="1"/>
  <c r="AD856" i="1"/>
  <c r="AE856" i="1"/>
  <c r="AG856" i="1"/>
  <c r="AI856" i="1"/>
  <c r="G857" i="1"/>
  <c r="H857" i="1"/>
  <c r="I857" i="1"/>
  <c r="J857" i="1"/>
  <c r="O857" i="1"/>
  <c r="P857" i="1"/>
  <c r="M857" i="1"/>
  <c r="Q857" i="1"/>
  <c r="N857" i="1"/>
  <c r="S857" i="1"/>
  <c r="U857" i="1"/>
  <c r="W857" i="1"/>
  <c r="X857" i="1"/>
  <c r="Y857" i="1"/>
  <c r="Z857" i="1"/>
  <c r="AA857" i="1"/>
  <c r="AB857" i="1"/>
  <c r="AC857" i="1"/>
  <c r="AF857" i="1"/>
  <c r="AH857" i="1"/>
  <c r="F858" i="1"/>
  <c r="AD857" i="1"/>
  <c r="AE857" i="1"/>
  <c r="AG857" i="1"/>
  <c r="AI857" i="1"/>
  <c r="G858" i="1"/>
  <c r="H858" i="1"/>
  <c r="I858" i="1"/>
  <c r="J858" i="1"/>
  <c r="O858" i="1"/>
  <c r="P858" i="1"/>
  <c r="M858" i="1"/>
  <c r="Q858" i="1"/>
  <c r="N858" i="1"/>
  <c r="S858" i="1"/>
  <c r="U858" i="1"/>
  <c r="W858" i="1"/>
  <c r="X858" i="1"/>
  <c r="Y858" i="1"/>
  <c r="Z858" i="1"/>
  <c r="AA858" i="1"/>
  <c r="AB858" i="1"/>
  <c r="AC858" i="1"/>
  <c r="AF858" i="1"/>
  <c r="AH858" i="1"/>
  <c r="F859" i="1"/>
  <c r="AD858" i="1"/>
  <c r="AE858" i="1"/>
  <c r="AG858" i="1"/>
  <c r="AI858" i="1"/>
  <c r="G859" i="1"/>
  <c r="H859" i="1"/>
  <c r="I859" i="1"/>
  <c r="J859" i="1"/>
  <c r="O859" i="1"/>
  <c r="P859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R859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T859" i="1"/>
  <c r="V859" i="1"/>
  <c r="W859" i="1"/>
  <c r="X859" i="1"/>
  <c r="Y859" i="1"/>
  <c r="Z859" i="1"/>
  <c r="AA859" i="1"/>
  <c r="AB859" i="1"/>
  <c r="AC859" i="1"/>
  <c r="AF859" i="1"/>
  <c r="AH859" i="1"/>
  <c r="F860" i="1"/>
  <c r="AD859" i="1"/>
  <c r="AE859" i="1"/>
  <c r="AG859" i="1"/>
  <c r="AI859" i="1"/>
  <c r="G860" i="1"/>
  <c r="H860" i="1"/>
  <c r="I860" i="1"/>
  <c r="J860" i="1"/>
  <c r="O860" i="1"/>
  <c r="P860" i="1"/>
  <c r="K860" i="1"/>
  <c r="R860" i="1"/>
  <c r="L860" i="1"/>
  <c r="T860" i="1"/>
  <c r="V860" i="1"/>
  <c r="W860" i="1"/>
  <c r="X860" i="1"/>
  <c r="Y860" i="1"/>
  <c r="Z860" i="1"/>
  <c r="AA860" i="1"/>
  <c r="AB860" i="1"/>
  <c r="AC860" i="1"/>
  <c r="AF860" i="1"/>
  <c r="AH860" i="1"/>
  <c r="F861" i="1"/>
  <c r="AD860" i="1"/>
  <c r="AE860" i="1"/>
  <c r="AG860" i="1"/>
  <c r="AI860" i="1"/>
  <c r="G861" i="1"/>
  <c r="H861" i="1"/>
  <c r="I861" i="1"/>
  <c r="J861" i="1"/>
  <c r="O861" i="1"/>
  <c r="P861" i="1"/>
  <c r="K861" i="1"/>
  <c r="R861" i="1"/>
  <c r="L861" i="1"/>
  <c r="T861" i="1"/>
  <c r="V861" i="1"/>
  <c r="W861" i="1"/>
  <c r="X861" i="1"/>
  <c r="Y861" i="1"/>
  <c r="Z861" i="1"/>
  <c r="AA861" i="1"/>
  <c r="AB861" i="1"/>
  <c r="AC861" i="1"/>
  <c r="AF861" i="1"/>
  <c r="AH861" i="1"/>
  <c r="F862" i="1"/>
  <c r="AD861" i="1"/>
  <c r="AE861" i="1"/>
  <c r="AG861" i="1"/>
  <c r="AI861" i="1"/>
  <c r="G862" i="1"/>
  <c r="H862" i="1"/>
  <c r="I862" i="1"/>
  <c r="J862" i="1"/>
  <c r="O862" i="1"/>
  <c r="P862" i="1"/>
  <c r="K862" i="1"/>
  <c r="R862" i="1"/>
  <c r="L862" i="1"/>
  <c r="T862" i="1"/>
  <c r="V862" i="1"/>
  <c r="W862" i="1"/>
  <c r="X862" i="1"/>
  <c r="Y862" i="1"/>
  <c r="Z862" i="1"/>
  <c r="AA862" i="1"/>
  <c r="AB862" i="1"/>
  <c r="AC862" i="1"/>
  <c r="AF862" i="1"/>
  <c r="AH862" i="1"/>
  <c r="F863" i="1"/>
  <c r="AD862" i="1"/>
  <c r="AE862" i="1"/>
  <c r="AG862" i="1"/>
  <c r="AI862" i="1"/>
  <c r="G863" i="1"/>
  <c r="H863" i="1"/>
  <c r="I863" i="1"/>
  <c r="J863" i="1"/>
  <c r="O863" i="1"/>
  <c r="P863" i="1"/>
  <c r="K863" i="1"/>
  <c r="R863" i="1"/>
  <c r="L863" i="1"/>
  <c r="T863" i="1"/>
  <c r="V863" i="1"/>
  <c r="W863" i="1"/>
  <c r="X863" i="1"/>
  <c r="Y863" i="1"/>
  <c r="Z863" i="1"/>
  <c r="AA863" i="1"/>
  <c r="AB863" i="1"/>
  <c r="AC863" i="1"/>
  <c r="AF863" i="1"/>
  <c r="AH863" i="1"/>
  <c r="F864" i="1"/>
  <c r="AD863" i="1"/>
  <c r="AE863" i="1"/>
  <c r="AG863" i="1"/>
  <c r="AI863" i="1"/>
  <c r="G864" i="1"/>
  <c r="H864" i="1"/>
  <c r="I864" i="1"/>
  <c r="J864" i="1"/>
  <c r="O864" i="1"/>
  <c r="P864" i="1"/>
  <c r="K864" i="1"/>
  <c r="R864" i="1"/>
  <c r="L864" i="1"/>
  <c r="T864" i="1"/>
  <c r="V864" i="1"/>
  <c r="W864" i="1"/>
  <c r="X864" i="1"/>
  <c r="Y864" i="1"/>
  <c r="Z864" i="1"/>
  <c r="AA864" i="1"/>
  <c r="AB864" i="1"/>
  <c r="AC864" i="1"/>
  <c r="AF864" i="1"/>
  <c r="AH864" i="1"/>
  <c r="F865" i="1"/>
  <c r="AD864" i="1"/>
  <c r="AE864" i="1"/>
  <c r="AG864" i="1"/>
  <c r="AI864" i="1"/>
  <c r="G865" i="1"/>
  <c r="H865" i="1"/>
  <c r="I865" i="1"/>
  <c r="J865" i="1"/>
  <c r="O865" i="1"/>
  <c r="P865" i="1"/>
  <c r="K865" i="1"/>
  <c r="R865" i="1"/>
  <c r="L865" i="1"/>
  <c r="T865" i="1"/>
  <c r="V865" i="1"/>
  <c r="W865" i="1"/>
  <c r="X865" i="1"/>
  <c r="Y865" i="1"/>
  <c r="Z865" i="1"/>
  <c r="AA865" i="1"/>
  <c r="AB865" i="1"/>
  <c r="AC865" i="1"/>
  <c r="AF865" i="1"/>
  <c r="AH865" i="1"/>
  <c r="F866" i="1"/>
  <c r="AD865" i="1"/>
  <c r="AE865" i="1"/>
  <c r="AG865" i="1"/>
  <c r="AI865" i="1"/>
  <c r="G866" i="1"/>
  <c r="H866" i="1"/>
  <c r="I866" i="1"/>
  <c r="J866" i="1"/>
  <c r="O866" i="1"/>
  <c r="P866" i="1"/>
  <c r="K866" i="1"/>
  <c r="R866" i="1"/>
  <c r="L866" i="1"/>
  <c r="T866" i="1"/>
  <c r="V866" i="1"/>
  <c r="W866" i="1"/>
  <c r="X866" i="1"/>
  <c r="Y866" i="1"/>
  <c r="Z866" i="1"/>
  <c r="AA866" i="1"/>
  <c r="AB866" i="1"/>
  <c r="AC866" i="1"/>
  <c r="AF866" i="1"/>
  <c r="AH866" i="1"/>
  <c r="F867" i="1"/>
  <c r="AD866" i="1"/>
  <c r="AE866" i="1"/>
  <c r="AG866" i="1"/>
  <c r="AI866" i="1"/>
  <c r="G867" i="1"/>
  <c r="H867" i="1"/>
  <c r="I867" i="1"/>
  <c r="J867" i="1"/>
  <c r="O867" i="1"/>
  <c r="P867" i="1"/>
  <c r="K867" i="1"/>
  <c r="R867" i="1"/>
  <c r="L867" i="1"/>
  <c r="T867" i="1"/>
  <c r="V867" i="1"/>
  <c r="W867" i="1"/>
  <c r="X867" i="1"/>
  <c r="Y867" i="1"/>
  <c r="Z867" i="1"/>
  <c r="AA867" i="1"/>
  <c r="AB867" i="1"/>
  <c r="AC867" i="1"/>
  <c r="AF867" i="1"/>
  <c r="AH867" i="1"/>
  <c r="F868" i="1"/>
  <c r="AD867" i="1"/>
  <c r="AE867" i="1"/>
  <c r="AG867" i="1"/>
  <c r="AI867" i="1"/>
  <c r="G868" i="1"/>
  <c r="H868" i="1"/>
  <c r="I868" i="1"/>
  <c r="J868" i="1"/>
  <c r="O868" i="1"/>
  <c r="P868" i="1"/>
  <c r="K868" i="1"/>
  <c r="R868" i="1"/>
  <c r="L868" i="1"/>
  <c r="T868" i="1"/>
  <c r="V868" i="1"/>
  <c r="W868" i="1"/>
  <c r="X868" i="1"/>
  <c r="Y868" i="1"/>
  <c r="Z868" i="1"/>
  <c r="AA868" i="1"/>
  <c r="AB868" i="1"/>
  <c r="AC868" i="1"/>
  <c r="AF868" i="1"/>
  <c r="AH868" i="1"/>
  <c r="F869" i="1"/>
  <c r="AD868" i="1"/>
  <c r="AE868" i="1"/>
  <c r="AG868" i="1"/>
  <c r="AI868" i="1"/>
  <c r="G869" i="1"/>
  <c r="H869" i="1"/>
  <c r="I869" i="1"/>
  <c r="J869" i="1"/>
  <c r="O869" i="1"/>
  <c r="P869" i="1"/>
  <c r="K869" i="1"/>
  <c r="R869" i="1"/>
  <c r="L869" i="1"/>
  <c r="T869" i="1"/>
  <c r="V869" i="1"/>
  <c r="W869" i="1"/>
  <c r="X869" i="1"/>
  <c r="Y869" i="1"/>
  <c r="Z869" i="1"/>
  <c r="AA869" i="1"/>
  <c r="AB869" i="1"/>
  <c r="AC869" i="1"/>
  <c r="AF869" i="1"/>
  <c r="AH869" i="1"/>
  <c r="F870" i="1"/>
  <c r="AD869" i="1"/>
  <c r="AE869" i="1"/>
  <c r="AG869" i="1"/>
  <c r="AI869" i="1"/>
  <c r="G870" i="1"/>
  <c r="H870" i="1"/>
  <c r="I870" i="1"/>
  <c r="J870" i="1"/>
  <c r="O870" i="1"/>
  <c r="P870" i="1"/>
  <c r="K870" i="1"/>
  <c r="R870" i="1"/>
  <c r="L870" i="1"/>
  <c r="T870" i="1"/>
  <c r="V870" i="1"/>
  <c r="W870" i="1"/>
  <c r="X870" i="1"/>
  <c r="Y870" i="1"/>
  <c r="Z870" i="1"/>
  <c r="AA870" i="1"/>
  <c r="AB870" i="1"/>
  <c r="AC870" i="1"/>
  <c r="AF870" i="1"/>
  <c r="AH870" i="1"/>
  <c r="F871" i="1"/>
  <c r="AD870" i="1"/>
  <c r="AE870" i="1"/>
  <c r="AG870" i="1"/>
  <c r="AI870" i="1"/>
  <c r="G871" i="1"/>
  <c r="H871" i="1"/>
  <c r="I871" i="1"/>
  <c r="J871" i="1"/>
  <c r="O871" i="1"/>
  <c r="P871" i="1"/>
  <c r="K871" i="1"/>
  <c r="R871" i="1"/>
  <c r="L871" i="1"/>
  <c r="T871" i="1"/>
  <c r="V871" i="1"/>
  <c r="W871" i="1"/>
  <c r="X871" i="1"/>
  <c r="Y871" i="1"/>
  <c r="Z871" i="1"/>
  <c r="AA871" i="1"/>
  <c r="AB871" i="1"/>
  <c r="AC871" i="1"/>
  <c r="AF871" i="1"/>
  <c r="AH871" i="1"/>
  <c r="F872" i="1"/>
  <c r="AD871" i="1"/>
  <c r="AE871" i="1"/>
  <c r="AG871" i="1"/>
  <c r="AI871" i="1"/>
  <c r="G872" i="1"/>
  <c r="H872" i="1"/>
  <c r="I872" i="1"/>
  <c r="J872" i="1"/>
  <c r="O872" i="1"/>
  <c r="P872" i="1"/>
  <c r="K872" i="1"/>
  <c r="R872" i="1"/>
  <c r="L872" i="1"/>
  <c r="T872" i="1"/>
  <c r="V872" i="1"/>
  <c r="W872" i="1"/>
  <c r="X872" i="1"/>
  <c r="Y872" i="1"/>
  <c r="Z872" i="1"/>
  <c r="AA872" i="1"/>
  <c r="AB872" i="1"/>
  <c r="AC872" i="1"/>
  <c r="AF872" i="1"/>
  <c r="AH872" i="1"/>
  <c r="F873" i="1"/>
  <c r="AD872" i="1"/>
  <c r="AE872" i="1"/>
  <c r="AG872" i="1"/>
  <c r="AI872" i="1"/>
  <c r="G873" i="1"/>
  <c r="H873" i="1"/>
  <c r="I873" i="1"/>
  <c r="J873" i="1"/>
  <c r="O873" i="1"/>
  <c r="P873" i="1"/>
  <c r="K873" i="1"/>
  <c r="R873" i="1"/>
  <c r="L873" i="1"/>
  <c r="T873" i="1"/>
  <c r="V873" i="1"/>
  <c r="W873" i="1"/>
  <c r="X873" i="1"/>
  <c r="Y873" i="1"/>
  <c r="Z873" i="1"/>
  <c r="AA873" i="1"/>
  <c r="AB873" i="1"/>
  <c r="AC873" i="1"/>
  <c r="AF873" i="1"/>
  <c r="AH873" i="1"/>
  <c r="F874" i="1"/>
  <c r="AD873" i="1"/>
  <c r="AE873" i="1"/>
  <c r="AG873" i="1"/>
  <c r="AI873" i="1"/>
  <c r="G874" i="1"/>
  <c r="H874" i="1"/>
  <c r="I874" i="1"/>
  <c r="J874" i="1"/>
  <c r="O874" i="1"/>
  <c r="P874" i="1"/>
  <c r="K874" i="1"/>
  <c r="R874" i="1"/>
  <c r="L874" i="1"/>
  <c r="T874" i="1"/>
  <c r="V874" i="1"/>
  <c r="W874" i="1"/>
  <c r="X874" i="1"/>
  <c r="Y874" i="1"/>
  <c r="Z874" i="1"/>
  <c r="AA874" i="1"/>
  <c r="AB874" i="1"/>
  <c r="AC874" i="1"/>
  <c r="AF874" i="1"/>
  <c r="AH874" i="1"/>
  <c r="F875" i="1"/>
  <c r="AD874" i="1"/>
  <c r="AE874" i="1"/>
  <c r="AG874" i="1"/>
  <c r="AI874" i="1"/>
  <c r="G875" i="1"/>
  <c r="H875" i="1"/>
  <c r="I875" i="1"/>
  <c r="J875" i="1"/>
  <c r="O875" i="1"/>
  <c r="P875" i="1"/>
  <c r="K875" i="1"/>
  <c r="R875" i="1"/>
  <c r="L875" i="1"/>
  <c r="T875" i="1"/>
  <c r="V875" i="1"/>
  <c r="W875" i="1"/>
  <c r="X875" i="1"/>
  <c r="Y875" i="1"/>
  <c r="Z875" i="1"/>
  <c r="AA875" i="1"/>
  <c r="AB875" i="1"/>
  <c r="AC875" i="1"/>
  <c r="AF875" i="1"/>
  <c r="AH875" i="1"/>
  <c r="F876" i="1"/>
  <c r="AD875" i="1"/>
  <c r="AE875" i="1"/>
  <c r="AG875" i="1"/>
  <c r="AI875" i="1"/>
  <c r="G876" i="1"/>
  <c r="H876" i="1"/>
  <c r="I876" i="1"/>
  <c r="J876" i="1"/>
  <c r="O876" i="1"/>
  <c r="P876" i="1"/>
  <c r="K876" i="1"/>
  <c r="R876" i="1"/>
  <c r="L876" i="1"/>
  <c r="T876" i="1"/>
  <c r="V876" i="1"/>
  <c r="W876" i="1"/>
  <c r="X876" i="1"/>
  <c r="Y876" i="1"/>
  <c r="Z876" i="1"/>
  <c r="AA876" i="1"/>
  <c r="AB876" i="1"/>
  <c r="AC876" i="1"/>
  <c r="AF876" i="1"/>
  <c r="AH876" i="1"/>
  <c r="F877" i="1"/>
  <c r="AD876" i="1"/>
  <c r="AE876" i="1"/>
  <c r="AG876" i="1"/>
  <c r="AI876" i="1"/>
  <c r="G877" i="1"/>
  <c r="H877" i="1"/>
  <c r="I877" i="1"/>
  <c r="J877" i="1"/>
  <c r="O877" i="1"/>
  <c r="P877" i="1"/>
  <c r="K877" i="1"/>
  <c r="R877" i="1"/>
  <c r="L877" i="1"/>
  <c r="T877" i="1"/>
  <c r="V877" i="1"/>
  <c r="W877" i="1"/>
  <c r="X877" i="1"/>
  <c r="Y877" i="1"/>
  <c r="Z877" i="1"/>
  <c r="AA877" i="1"/>
  <c r="AB877" i="1"/>
  <c r="AC877" i="1"/>
  <c r="AF877" i="1"/>
  <c r="AH877" i="1"/>
  <c r="F878" i="1"/>
  <c r="AD877" i="1"/>
  <c r="AE877" i="1"/>
  <c r="AG877" i="1"/>
  <c r="AI877" i="1"/>
  <c r="G878" i="1"/>
  <c r="H878" i="1"/>
  <c r="I878" i="1"/>
  <c r="J878" i="1"/>
  <c r="O878" i="1"/>
  <c r="P878" i="1"/>
  <c r="K878" i="1"/>
  <c r="R878" i="1"/>
  <c r="L878" i="1"/>
  <c r="T878" i="1"/>
  <c r="V878" i="1"/>
  <c r="W878" i="1"/>
  <c r="X878" i="1"/>
  <c r="Y878" i="1"/>
  <c r="Z878" i="1"/>
  <c r="AA878" i="1"/>
  <c r="AB878" i="1"/>
  <c r="AC878" i="1"/>
  <c r="AF878" i="1"/>
  <c r="AH878" i="1"/>
  <c r="F879" i="1"/>
  <c r="AD878" i="1"/>
  <c r="AE878" i="1"/>
  <c r="AG878" i="1"/>
  <c r="AI878" i="1"/>
  <c r="G879" i="1"/>
  <c r="H879" i="1"/>
  <c r="I879" i="1"/>
  <c r="J879" i="1"/>
  <c r="O879" i="1"/>
  <c r="P879" i="1"/>
  <c r="K879" i="1"/>
  <c r="R879" i="1"/>
  <c r="L879" i="1"/>
  <c r="T879" i="1"/>
  <c r="V879" i="1"/>
  <c r="W879" i="1"/>
  <c r="X879" i="1"/>
  <c r="Y879" i="1"/>
  <c r="Z879" i="1"/>
  <c r="AA879" i="1"/>
  <c r="AB879" i="1"/>
  <c r="AC879" i="1"/>
  <c r="AF879" i="1"/>
  <c r="AH879" i="1"/>
  <c r="F880" i="1"/>
  <c r="AD879" i="1"/>
  <c r="AE879" i="1"/>
  <c r="AG879" i="1"/>
  <c r="AI879" i="1"/>
  <c r="G880" i="1"/>
  <c r="H880" i="1"/>
  <c r="I880" i="1"/>
  <c r="J880" i="1"/>
  <c r="O880" i="1"/>
  <c r="P880" i="1"/>
  <c r="K880" i="1"/>
  <c r="R880" i="1"/>
  <c r="L880" i="1"/>
  <c r="T880" i="1"/>
  <c r="V880" i="1"/>
  <c r="W880" i="1"/>
  <c r="X880" i="1"/>
  <c r="Y880" i="1"/>
  <c r="Z880" i="1"/>
  <c r="AA880" i="1"/>
  <c r="AB880" i="1"/>
  <c r="AC880" i="1"/>
  <c r="AF880" i="1"/>
  <c r="AH880" i="1"/>
  <c r="F881" i="1"/>
  <c r="AD880" i="1"/>
  <c r="AE880" i="1"/>
  <c r="AG880" i="1"/>
  <c r="AI880" i="1"/>
  <c r="G881" i="1"/>
  <c r="H881" i="1"/>
  <c r="I881" i="1"/>
  <c r="J881" i="1"/>
  <c r="O881" i="1"/>
  <c r="P881" i="1"/>
  <c r="K881" i="1"/>
  <c r="R881" i="1"/>
  <c r="L881" i="1"/>
  <c r="T881" i="1"/>
  <c r="V881" i="1"/>
  <c r="W881" i="1"/>
  <c r="X881" i="1"/>
  <c r="Y881" i="1"/>
  <c r="Z881" i="1"/>
  <c r="AA881" i="1"/>
  <c r="AB881" i="1"/>
  <c r="AC881" i="1"/>
  <c r="AF881" i="1"/>
  <c r="AH881" i="1"/>
  <c r="F882" i="1"/>
  <c r="AD881" i="1"/>
  <c r="AE881" i="1"/>
  <c r="AG881" i="1"/>
  <c r="AI881" i="1"/>
  <c r="G882" i="1"/>
  <c r="H882" i="1"/>
  <c r="I882" i="1"/>
  <c r="J882" i="1"/>
  <c r="O882" i="1"/>
  <c r="P882" i="1"/>
  <c r="K882" i="1"/>
  <c r="R882" i="1"/>
  <c r="L882" i="1"/>
  <c r="T882" i="1"/>
  <c r="V882" i="1"/>
  <c r="W882" i="1"/>
  <c r="X882" i="1"/>
  <c r="Y882" i="1"/>
  <c r="Z882" i="1"/>
  <c r="AA882" i="1"/>
  <c r="AB882" i="1"/>
  <c r="AC882" i="1"/>
  <c r="AF882" i="1"/>
  <c r="AH882" i="1"/>
  <c r="F883" i="1"/>
  <c r="AD882" i="1"/>
  <c r="AE882" i="1"/>
  <c r="AG882" i="1"/>
  <c r="AI882" i="1"/>
  <c r="G883" i="1"/>
  <c r="H883" i="1"/>
  <c r="I883" i="1"/>
  <c r="J883" i="1"/>
  <c r="O883" i="1"/>
  <c r="P883" i="1"/>
  <c r="K883" i="1"/>
  <c r="R883" i="1"/>
  <c r="L883" i="1"/>
  <c r="T883" i="1"/>
  <c r="V883" i="1"/>
  <c r="W883" i="1"/>
  <c r="X883" i="1"/>
  <c r="Y883" i="1"/>
  <c r="Z883" i="1"/>
  <c r="AA883" i="1"/>
  <c r="AB883" i="1"/>
  <c r="AC883" i="1"/>
  <c r="AF883" i="1"/>
  <c r="AH883" i="1"/>
  <c r="F884" i="1"/>
  <c r="AD883" i="1"/>
  <c r="AE883" i="1"/>
  <c r="AG883" i="1"/>
  <c r="AI883" i="1"/>
  <c r="G884" i="1"/>
  <c r="H884" i="1"/>
  <c r="I884" i="1"/>
  <c r="J884" i="1"/>
  <c r="O884" i="1"/>
  <c r="P884" i="1"/>
  <c r="K884" i="1"/>
  <c r="R884" i="1"/>
  <c r="L884" i="1"/>
  <c r="T884" i="1"/>
  <c r="V884" i="1"/>
  <c r="W884" i="1"/>
  <c r="X884" i="1"/>
  <c r="Y884" i="1"/>
  <c r="Z884" i="1"/>
  <c r="AA884" i="1"/>
  <c r="AB884" i="1"/>
  <c r="AC884" i="1"/>
  <c r="AF884" i="1"/>
  <c r="AH884" i="1"/>
  <c r="F885" i="1"/>
  <c r="AD884" i="1"/>
  <c r="AE884" i="1"/>
  <c r="AG884" i="1"/>
  <c r="AI884" i="1"/>
  <c r="G885" i="1"/>
  <c r="H885" i="1"/>
  <c r="I885" i="1"/>
  <c r="J885" i="1"/>
  <c r="O885" i="1"/>
  <c r="P885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Q885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S885" i="1"/>
  <c r="U885" i="1"/>
  <c r="W885" i="1"/>
  <c r="X885" i="1"/>
  <c r="Y885" i="1"/>
  <c r="Z885" i="1"/>
  <c r="AA885" i="1"/>
  <c r="AB885" i="1"/>
  <c r="AC885" i="1"/>
  <c r="AF885" i="1"/>
  <c r="AH885" i="1"/>
  <c r="F886" i="1"/>
  <c r="AD885" i="1"/>
  <c r="AE885" i="1"/>
  <c r="AG885" i="1"/>
  <c r="AI885" i="1"/>
  <c r="G886" i="1"/>
  <c r="H886" i="1"/>
  <c r="I886" i="1"/>
  <c r="J886" i="1"/>
  <c r="O886" i="1"/>
  <c r="P886" i="1"/>
  <c r="M886" i="1"/>
  <c r="Q886" i="1"/>
  <c r="N886" i="1"/>
  <c r="S886" i="1"/>
  <c r="U886" i="1"/>
  <c r="W886" i="1"/>
  <c r="X886" i="1"/>
  <c r="Y886" i="1"/>
  <c r="Z886" i="1"/>
  <c r="AA886" i="1"/>
  <c r="AB886" i="1"/>
  <c r="AC886" i="1"/>
  <c r="AF886" i="1"/>
  <c r="AH886" i="1"/>
  <c r="F887" i="1"/>
  <c r="AD886" i="1"/>
  <c r="AE886" i="1"/>
  <c r="AG886" i="1"/>
  <c r="AI886" i="1"/>
  <c r="G887" i="1"/>
  <c r="H887" i="1"/>
  <c r="I887" i="1"/>
  <c r="J887" i="1"/>
  <c r="O887" i="1"/>
  <c r="P887" i="1"/>
  <c r="M887" i="1"/>
  <c r="Q887" i="1"/>
  <c r="N887" i="1"/>
  <c r="S887" i="1"/>
  <c r="U887" i="1"/>
  <c r="W887" i="1"/>
  <c r="X887" i="1"/>
  <c r="Y887" i="1"/>
  <c r="Z887" i="1"/>
  <c r="AA887" i="1"/>
  <c r="AB887" i="1"/>
  <c r="AC887" i="1"/>
  <c r="AF887" i="1"/>
  <c r="AH887" i="1"/>
  <c r="F888" i="1"/>
  <c r="AD887" i="1"/>
  <c r="AE887" i="1"/>
  <c r="AG887" i="1"/>
  <c r="AI887" i="1"/>
  <c r="G888" i="1"/>
  <c r="H888" i="1"/>
  <c r="I888" i="1"/>
  <c r="J888" i="1"/>
  <c r="O888" i="1"/>
  <c r="P888" i="1"/>
  <c r="M888" i="1"/>
  <c r="Q888" i="1"/>
  <c r="N888" i="1"/>
  <c r="S888" i="1"/>
  <c r="U888" i="1"/>
  <c r="W888" i="1"/>
  <c r="X888" i="1"/>
  <c r="Y888" i="1"/>
  <c r="Z888" i="1"/>
  <c r="AA888" i="1"/>
  <c r="AB888" i="1"/>
  <c r="AC888" i="1"/>
  <c r="AF888" i="1"/>
  <c r="AH888" i="1"/>
  <c r="F889" i="1"/>
  <c r="AD888" i="1"/>
  <c r="AE888" i="1"/>
  <c r="AG888" i="1"/>
  <c r="AI888" i="1"/>
  <c r="G889" i="1"/>
  <c r="H889" i="1"/>
  <c r="I889" i="1"/>
  <c r="J889" i="1"/>
  <c r="O889" i="1"/>
  <c r="P889" i="1"/>
  <c r="M889" i="1"/>
  <c r="Q889" i="1"/>
  <c r="N889" i="1"/>
  <c r="S889" i="1"/>
  <c r="U889" i="1"/>
  <c r="W889" i="1"/>
  <c r="X889" i="1"/>
  <c r="Y889" i="1"/>
  <c r="Z889" i="1"/>
  <c r="AA889" i="1"/>
  <c r="AB889" i="1"/>
  <c r="AC889" i="1"/>
  <c r="AF889" i="1"/>
  <c r="AH889" i="1"/>
  <c r="F890" i="1"/>
  <c r="AD889" i="1"/>
  <c r="AE889" i="1"/>
  <c r="AG889" i="1"/>
  <c r="AI889" i="1"/>
  <c r="G890" i="1"/>
  <c r="H890" i="1"/>
  <c r="I890" i="1"/>
  <c r="J890" i="1"/>
  <c r="O890" i="1"/>
  <c r="P890" i="1"/>
  <c r="M890" i="1"/>
  <c r="Q890" i="1"/>
  <c r="N890" i="1"/>
  <c r="S890" i="1"/>
  <c r="U890" i="1"/>
  <c r="W890" i="1"/>
  <c r="X890" i="1"/>
  <c r="Y890" i="1"/>
  <c r="Z890" i="1"/>
  <c r="AA890" i="1"/>
  <c r="AB890" i="1"/>
  <c r="AC890" i="1"/>
  <c r="AF890" i="1"/>
  <c r="AH890" i="1"/>
  <c r="F891" i="1"/>
  <c r="AD890" i="1"/>
  <c r="AE890" i="1"/>
  <c r="AG890" i="1"/>
  <c r="AI890" i="1"/>
  <c r="G891" i="1"/>
  <c r="H891" i="1"/>
  <c r="I891" i="1"/>
  <c r="J891" i="1"/>
  <c r="O891" i="1"/>
  <c r="P891" i="1"/>
  <c r="M891" i="1"/>
  <c r="Q891" i="1"/>
  <c r="N891" i="1"/>
  <c r="S891" i="1"/>
  <c r="U891" i="1"/>
  <c r="W891" i="1"/>
  <c r="X891" i="1"/>
  <c r="Y891" i="1"/>
  <c r="Z891" i="1"/>
  <c r="AA891" i="1"/>
  <c r="AB891" i="1"/>
  <c r="AC891" i="1"/>
  <c r="AF891" i="1"/>
  <c r="AH891" i="1"/>
  <c r="F892" i="1"/>
  <c r="AD891" i="1"/>
  <c r="AE891" i="1"/>
  <c r="AG891" i="1"/>
  <c r="AI891" i="1"/>
  <c r="G892" i="1"/>
  <c r="H892" i="1"/>
  <c r="I892" i="1"/>
  <c r="J892" i="1"/>
  <c r="O892" i="1"/>
  <c r="P892" i="1"/>
  <c r="M892" i="1"/>
  <c r="Q892" i="1"/>
  <c r="N892" i="1"/>
  <c r="S892" i="1"/>
  <c r="U892" i="1"/>
  <c r="W892" i="1"/>
  <c r="X892" i="1"/>
  <c r="Y892" i="1"/>
  <c r="Z892" i="1"/>
  <c r="AA892" i="1"/>
  <c r="AB892" i="1"/>
  <c r="AC892" i="1"/>
  <c r="AF892" i="1"/>
  <c r="AH892" i="1"/>
  <c r="F893" i="1"/>
  <c r="AD892" i="1"/>
  <c r="AE892" i="1"/>
  <c r="AG892" i="1"/>
  <c r="AI892" i="1"/>
  <c r="G893" i="1"/>
  <c r="H893" i="1"/>
  <c r="I893" i="1"/>
  <c r="J893" i="1"/>
  <c r="O893" i="1"/>
  <c r="P893" i="1"/>
  <c r="M893" i="1"/>
  <c r="Q893" i="1"/>
  <c r="N893" i="1"/>
  <c r="S893" i="1"/>
  <c r="U893" i="1"/>
  <c r="W893" i="1"/>
  <c r="X893" i="1"/>
  <c r="Y893" i="1"/>
  <c r="Z893" i="1"/>
  <c r="AA893" i="1"/>
  <c r="AB893" i="1"/>
  <c r="AC893" i="1"/>
  <c r="AF893" i="1"/>
  <c r="AH893" i="1"/>
  <c r="F894" i="1"/>
  <c r="AD893" i="1"/>
  <c r="AE893" i="1"/>
  <c r="AG893" i="1"/>
  <c r="AI893" i="1"/>
  <c r="G894" i="1"/>
  <c r="H894" i="1"/>
  <c r="I894" i="1"/>
  <c r="J894" i="1"/>
  <c r="O894" i="1"/>
  <c r="P894" i="1"/>
  <c r="M894" i="1"/>
  <c r="Q894" i="1"/>
  <c r="N894" i="1"/>
  <c r="S894" i="1"/>
  <c r="U894" i="1"/>
  <c r="W894" i="1"/>
  <c r="X894" i="1"/>
  <c r="Y894" i="1"/>
  <c r="Z894" i="1"/>
  <c r="AA894" i="1"/>
  <c r="AB894" i="1"/>
  <c r="AC894" i="1"/>
  <c r="AF894" i="1"/>
  <c r="AH894" i="1"/>
  <c r="F895" i="1"/>
  <c r="AD894" i="1"/>
  <c r="AE894" i="1"/>
  <c r="AG894" i="1"/>
  <c r="AI894" i="1"/>
  <c r="G895" i="1"/>
  <c r="H895" i="1"/>
  <c r="I895" i="1"/>
  <c r="J895" i="1"/>
  <c r="O895" i="1"/>
  <c r="P895" i="1"/>
  <c r="M895" i="1"/>
  <c r="Q895" i="1"/>
  <c r="N895" i="1"/>
  <c r="S895" i="1"/>
  <c r="U895" i="1"/>
  <c r="W895" i="1"/>
  <c r="X895" i="1"/>
  <c r="Y895" i="1"/>
  <c r="Z895" i="1"/>
  <c r="AA895" i="1"/>
  <c r="AB895" i="1"/>
  <c r="AC895" i="1"/>
  <c r="AF895" i="1"/>
  <c r="AH895" i="1"/>
  <c r="F896" i="1"/>
  <c r="AD895" i="1"/>
  <c r="AE895" i="1"/>
  <c r="AG895" i="1"/>
  <c r="AI895" i="1"/>
  <c r="G896" i="1"/>
  <c r="H896" i="1"/>
  <c r="I896" i="1"/>
  <c r="J896" i="1"/>
  <c r="O896" i="1"/>
  <c r="P896" i="1"/>
  <c r="M896" i="1"/>
  <c r="Q896" i="1"/>
  <c r="N896" i="1"/>
  <c r="S896" i="1"/>
  <c r="U896" i="1"/>
  <c r="W896" i="1"/>
  <c r="X896" i="1"/>
  <c r="Y896" i="1"/>
  <c r="Z896" i="1"/>
  <c r="AA896" i="1"/>
  <c r="AB896" i="1"/>
  <c r="AC896" i="1"/>
  <c r="AF896" i="1"/>
  <c r="AH896" i="1"/>
  <c r="F897" i="1"/>
  <c r="AD896" i="1"/>
  <c r="AE896" i="1"/>
  <c r="AG896" i="1"/>
  <c r="AI896" i="1"/>
  <c r="G897" i="1"/>
  <c r="H897" i="1"/>
  <c r="I897" i="1"/>
  <c r="J897" i="1"/>
  <c r="O897" i="1"/>
  <c r="P897" i="1"/>
  <c r="M897" i="1"/>
  <c r="Q897" i="1"/>
  <c r="N897" i="1"/>
  <c r="S897" i="1"/>
  <c r="U897" i="1"/>
  <c r="W897" i="1"/>
  <c r="X897" i="1"/>
  <c r="Y897" i="1"/>
  <c r="Z897" i="1"/>
  <c r="AA897" i="1"/>
  <c r="AB897" i="1"/>
  <c r="AC897" i="1"/>
  <c r="AF897" i="1"/>
  <c r="AH897" i="1"/>
  <c r="F898" i="1"/>
  <c r="AD897" i="1"/>
  <c r="AE897" i="1"/>
  <c r="AG897" i="1"/>
  <c r="AI897" i="1"/>
  <c r="G898" i="1"/>
  <c r="H898" i="1"/>
  <c r="I898" i="1"/>
  <c r="J898" i="1"/>
  <c r="O898" i="1"/>
  <c r="P898" i="1"/>
  <c r="M898" i="1"/>
  <c r="Q898" i="1"/>
  <c r="N898" i="1"/>
  <c r="S898" i="1"/>
  <c r="U898" i="1"/>
  <c r="W898" i="1"/>
  <c r="X898" i="1"/>
  <c r="Y898" i="1"/>
  <c r="Z898" i="1"/>
  <c r="AA898" i="1"/>
  <c r="AB898" i="1"/>
  <c r="AC898" i="1"/>
  <c r="AF898" i="1"/>
  <c r="AH898" i="1"/>
  <c r="F899" i="1"/>
  <c r="AD898" i="1"/>
  <c r="AE898" i="1"/>
  <c r="AG898" i="1"/>
  <c r="AI898" i="1"/>
  <c r="G899" i="1"/>
  <c r="H899" i="1"/>
  <c r="I899" i="1"/>
  <c r="J899" i="1"/>
  <c r="O899" i="1"/>
  <c r="P899" i="1"/>
  <c r="M899" i="1"/>
  <c r="Q899" i="1"/>
  <c r="N899" i="1"/>
  <c r="S899" i="1"/>
  <c r="U899" i="1"/>
  <c r="W899" i="1"/>
  <c r="X899" i="1"/>
  <c r="Y899" i="1"/>
  <c r="Z899" i="1"/>
  <c r="AA899" i="1"/>
  <c r="AB899" i="1"/>
  <c r="AC899" i="1"/>
  <c r="AF899" i="1"/>
  <c r="AH899" i="1"/>
  <c r="F900" i="1"/>
  <c r="AD899" i="1"/>
  <c r="AE899" i="1"/>
  <c r="AG899" i="1"/>
  <c r="AI899" i="1"/>
  <c r="G900" i="1"/>
  <c r="H900" i="1"/>
  <c r="I900" i="1"/>
  <c r="J900" i="1"/>
  <c r="O900" i="1"/>
  <c r="P900" i="1"/>
  <c r="M900" i="1"/>
  <c r="Q900" i="1"/>
  <c r="N900" i="1"/>
  <c r="S900" i="1"/>
  <c r="U900" i="1"/>
  <c r="W900" i="1"/>
  <c r="X900" i="1"/>
  <c r="Y900" i="1"/>
  <c r="Z900" i="1"/>
  <c r="AA900" i="1"/>
  <c r="AB900" i="1"/>
  <c r="AC900" i="1"/>
  <c r="AF900" i="1"/>
  <c r="AH900" i="1"/>
  <c r="F901" i="1"/>
  <c r="AD900" i="1"/>
  <c r="AE900" i="1"/>
  <c r="AG900" i="1"/>
  <c r="AI900" i="1"/>
  <c r="G901" i="1"/>
  <c r="H901" i="1"/>
  <c r="I901" i="1"/>
  <c r="J901" i="1"/>
  <c r="O901" i="1"/>
  <c r="P901" i="1"/>
  <c r="M901" i="1"/>
  <c r="Q901" i="1"/>
  <c r="N901" i="1"/>
  <c r="S901" i="1"/>
  <c r="U901" i="1"/>
  <c r="W901" i="1"/>
  <c r="X901" i="1"/>
  <c r="Y901" i="1"/>
  <c r="Z901" i="1"/>
  <c r="AA901" i="1"/>
  <c r="AB901" i="1"/>
  <c r="AC901" i="1"/>
  <c r="AF901" i="1"/>
  <c r="AH901" i="1"/>
  <c r="F902" i="1"/>
  <c r="AD901" i="1"/>
  <c r="AE901" i="1"/>
  <c r="AG901" i="1"/>
  <c r="AI901" i="1"/>
  <c r="G902" i="1"/>
  <c r="H902" i="1"/>
  <c r="I902" i="1"/>
  <c r="J902" i="1"/>
  <c r="O902" i="1"/>
  <c r="P902" i="1"/>
  <c r="M902" i="1"/>
  <c r="Q902" i="1"/>
  <c r="N902" i="1"/>
  <c r="S902" i="1"/>
  <c r="U902" i="1"/>
  <c r="W902" i="1"/>
  <c r="X902" i="1"/>
  <c r="Y902" i="1"/>
  <c r="Z902" i="1"/>
  <c r="AA902" i="1"/>
  <c r="AB902" i="1"/>
  <c r="AC902" i="1"/>
  <c r="AF902" i="1"/>
  <c r="AH902" i="1"/>
  <c r="F903" i="1"/>
  <c r="AD902" i="1"/>
  <c r="AE902" i="1"/>
  <c r="AG902" i="1"/>
  <c r="AI902" i="1"/>
  <c r="G903" i="1"/>
  <c r="H903" i="1"/>
  <c r="I903" i="1"/>
  <c r="J903" i="1"/>
  <c r="O903" i="1"/>
  <c r="P903" i="1"/>
  <c r="M903" i="1"/>
  <c r="Q903" i="1"/>
  <c r="N903" i="1"/>
  <c r="S903" i="1"/>
  <c r="U903" i="1"/>
  <c r="W903" i="1"/>
  <c r="X903" i="1"/>
  <c r="Y903" i="1"/>
  <c r="Z903" i="1"/>
  <c r="AA903" i="1"/>
  <c r="AB903" i="1"/>
  <c r="AC903" i="1"/>
  <c r="AF903" i="1"/>
  <c r="AH903" i="1"/>
  <c r="F904" i="1"/>
  <c r="AD903" i="1"/>
  <c r="AE903" i="1"/>
  <c r="AG903" i="1"/>
  <c r="AI903" i="1"/>
  <c r="G904" i="1"/>
  <c r="H904" i="1"/>
  <c r="I904" i="1"/>
  <c r="J904" i="1"/>
  <c r="O904" i="1"/>
  <c r="P904" i="1"/>
  <c r="M904" i="1"/>
  <c r="Q904" i="1"/>
  <c r="N904" i="1"/>
  <c r="S904" i="1"/>
  <c r="U904" i="1"/>
  <c r="W904" i="1"/>
  <c r="X904" i="1"/>
  <c r="Y904" i="1"/>
  <c r="Z904" i="1"/>
  <c r="AA904" i="1"/>
  <c r="AB904" i="1"/>
  <c r="AC904" i="1"/>
  <c r="AF904" i="1"/>
  <c r="AH904" i="1"/>
  <c r="F905" i="1"/>
  <c r="AD904" i="1"/>
  <c r="AE904" i="1"/>
  <c r="AG904" i="1"/>
  <c r="AI904" i="1"/>
  <c r="G905" i="1"/>
  <c r="H905" i="1"/>
  <c r="I905" i="1"/>
  <c r="J905" i="1"/>
  <c r="O905" i="1"/>
  <c r="P905" i="1"/>
  <c r="M905" i="1"/>
  <c r="Q905" i="1"/>
  <c r="N905" i="1"/>
  <c r="S905" i="1"/>
  <c r="U905" i="1"/>
  <c r="W905" i="1"/>
  <c r="X905" i="1"/>
  <c r="Y905" i="1"/>
  <c r="Z905" i="1"/>
  <c r="AA905" i="1"/>
  <c r="AB905" i="1"/>
  <c r="AC905" i="1"/>
  <c r="AF905" i="1"/>
  <c r="AH905" i="1"/>
  <c r="F906" i="1"/>
  <c r="AD905" i="1"/>
  <c r="AE905" i="1"/>
  <c r="AG905" i="1"/>
  <c r="AI905" i="1"/>
  <c r="G906" i="1"/>
  <c r="H906" i="1"/>
  <c r="I906" i="1"/>
  <c r="J906" i="1"/>
  <c r="O906" i="1"/>
  <c r="P906" i="1"/>
  <c r="M906" i="1"/>
  <c r="Q906" i="1"/>
  <c r="N906" i="1"/>
  <c r="S906" i="1"/>
  <c r="U906" i="1"/>
  <c r="W906" i="1"/>
  <c r="X906" i="1"/>
  <c r="Y906" i="1"/>
  <c r="Z906" i="1"/>
  <c r="AA906" i="1"/>
  <c r="AB906" i="1"/>
  <c r="AC906" i="1"/>
  <c r="AF906" i="1"/>
  <c r="AH906" i="1"/>
  <c r="F907" i="1"/>
  <c r="AD906" i="1"/>
  <c r="AE906" i="1"/>
  <c r="AG906" i="1"/>
  <c r="AI906" i="1"/>
  <c r="G907" i="1"/>
  <c r="H907" i="1"/>
  <c r="I907" i="1"/>
  <c r="J907" i="1"/>
  <c r="O907" i="1"/>
  <c r="P907" i="1"/>
  <c r="M907" i="1"/>
  <c r="Q907" i="1"/>
  <c r="N907" i="1"/>
  <c r="S907" i="1"/>
  <c r="U907" i="1"/>
  <c r="W907" i="1"/>
  <c r="X907" i="1"/>
  <c r="Y907" i="1"/>
  <c r="Z907" i="1"/>
  <c r="AA907" i="1"/>
  <c r="AB907" i="1"/>
  <c r="AC907" i="1"/>
  <c r="AF907" i="1"/>
  <c r="AH907" i="1"/>
  <c r="F908" i="1"/>
  <c r="AD907" i="1"/>
  <c r="AE907" i="1"/>
  <c r="AG907" i="1"/>
  <c r="AI907" i="1"/>
  <c r="G908" i="1"/>
  <c r="H908" i="1"/>
  <c r="I908" i="1"/>
  <c r="J908" i="1"/>
  <c r="O908" i="1"/>
  <c r="P908" i="1"/>
  <c r="M908" i="1"/>
  <c r="Q908" i="1"/>
  <c r="N908" i="1"/>
  <c r="S908" i="1"/>
  <c r="U908" i="1"/>
  <c r="W908" i="1"/>
  <c r="X908" i="1"/>
  <c r="Y908" i="1"/>
  <c r="Z908" i="1"/>
  <c r="AA908" i="1"/>
  <c r="AB908" i="1"/>
  <c r="AC908" i="1"/>
  <c r="AF908" i="1"/>
  <c r="AH908" i="1"/>
  <c r="F909" i="1"/>
  <c r="AD908" i="1"/>
  <c r="AE908" i="1"/>
  <c r="AG908" i="1"/>
  <c r="AI908" i="1"/>
  <c r="G909" i="1"/>
  <c r="H909" i="1"/>
  <c r="I909" i="1"/>
  <c r="J909" i="1"/>
  <c r="O909" i="1"/>
  <c r="P909" i="1"/>
  <c r="M909" i="1"/>
  <c r="Q909" i="1"/>
  <c r="N909" i="1"/>
  <c r="S909" i="1"/>
  <c r="U909" i="1"/>
  <c r="W909" i="1"/>
  <c r="X909" i="1"/>
  <c r="Y909" i="1"/>
  <c r="Z909" i="1"/>
  <c r="AA909" i="1"/>
  <c r="AB909" i="1"/>
  <c r="AC909" i="1"/>
  <c r="AF909" i="1"/>
  <c r="AH909" i="1"/>
  <c r="F910" i="1"/>
  <c r="AD909" i="1"/>
  <c r="AE909" i="1"/>
  <c r="AG909" i="1"/>
  <c r="AI909" i="1"/>
  <c r="G910" i="1"/>
  <c r="H910" i="1"/>
  <c r="I910" i="1"/>
  <c r="J910" i="1"/>
  <c r="O910" i="1"/>
  <c r="P910" i="1"/>
  <c r="M910" i="1"/>
  <c r="Q910" i="1"/>
  <c r="N910" i="1"/>
  <c r="S910" i="1"/>
  <c r="U910" i="1"/>
  <c r="W910" i="1"/>
  <c r="X910" i="1"/>
  <c r="Y910" i="1"/>
  <c r="Z910" i="1"/>
  <c r="AA910" i="1"/>
  <c r="AB910" i="1"/>
  <c r="AC910" i="1"/>
  <c r="AF910" i="1"/>
  <c r="AH910" i="1"/>
  <c r="F911" i="1"/>
  <c r="AD910" i="1"/>
  <c r="AE910" i="1"/>
  <c r="AG910" i="1"/>
  <c r="AI910" i="1"/>
  <c r="G911" i="1"/>
  <c r="H911" i="1"/>
  <c r="I911" i="1"/>
  <c r="J911" i="1"/>
  <c r="O911" i="1"/>
  <c r="P911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R911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T911" i="1"/>
  <c r="V911" i="1"/>
  <c r="W911" i="1"/>
  <c r="X911" i="1"/>
  <c r="Y911" i="1"/>
  <c r="Z911" i="1"/>
  <c r="AA911" i="1"/>
  <c r="AB911" i="1"/>
  <c r="AC911" i="1"/>
  <c r="AF911" i="1"/>
  <c r="AH911" i="1"/>
  <c r="F912" i="1"/>
  <c r="AD911" i="1"/>
  <c r="AE911" i="1"/>
  <c r="AG911" i="1"/>
  <c r="AI911" i="1"/>
  <c r="G912" i="1"/>
  <c r="H912" i="1"/>
  <c r="I912" i="1"/>
  <c r="J912" i="1"/>
  <c r="O912" i="1"/>
  <c r="P912" i="1"/>
  <c r="K912" i="1"/>
  <c r="R912" i="1"/>
  <c r="L912" i="1"/>
  <c r="T912" i="1"/>
  <c r="V912" i="1"/>
  <c r="W912" i="1"/>
  <c r="X912" i="1"/>
  <c r="Y912" i="1"/>
  <c r="Z912" i="1"/>
  <c r="AA912" i="1"/>
  <c r="AB912" i="1"/>
  <c r="AC912" i="1"/>
  <c r="AF912" i="1"/>
  <c r="AH912" i="1"/>
  <c r="F913" i="1"/>
  <c r="AD912" i="1"/>
  <c r="AE912" i="1"/>
  <c r="AG912" i="1"/>
  <c r="AI912" i="1"/>
  <c r="G913" i="1"/>
  <c r="H913" i="1"/>
  <c r="I913" i="1"/>
  <c r="J913" i="1"/>
  <c r="O913" i="1"/>
  <c r="P913" i="1"/>
  <c r="K913" i="1"/>
  <c r="R913" i="1"/>
  <c r="L913" i="1"/>
  <c r="T913" i="1"/>
  <c r="V913" i="1"/>
  <c r="W913" i="1"/>
  <c r="X913" i="1"/>
  <c r="Y913" i="1"/>
  <c r="Z913" i="1"/>
  <c r="AA913" i="1"/>
  <c r="AB913" i="1"/>
  <c r="AC913" i="1"/>
  <c r="AF913" i="1"/>
  <c r="AH913" i="1"/>
  <c r="F914" i="1"/>
  <c r="AD913" i="1"/>
  <c r="AE913" i="1"/>
  <c r="AG913" i="1"/>
  <c r="AI913" i="1"/>
  <c r="G914" i="1"/>
  <c r="H914" i="1"/>
  <c r="I914" i="1"/>
  <c r="J914" i="1"/>
  <c r="O914" i="1"/>
  <c r="P914" i="1"/>
  <c r="K914" i="1"/>
  <c r="R914" i="1"/>
  <c r="L914" i="1"/>
  <c r="T914" i="1"/>
  <c r="V914" i="1"/>
  <c r="W914" i="1"/>
  <c r="X914" i="1"/>
  <c r="Y914" i="1"/>
  <c r="Z914" i="1"/>
  <c r="AA914" i="1"/>
  <c r="AB914" i="1"/>
  <c r="AC914" i="1"/>
  <c r="AF914" i="1"/>
  <c r="AH914" i="1"/>
  <c r="F915" i="1"/>
  <c r="AD914" i="1"/>
  <c r="AE914" i="1"/>
  <c r="AG914" i="1"/>
  <c r="AI914" i="1"/>
  <c r="G915" i="1"/>
  <c r="H915" i="1"/>
  <c r="I915" i="1"/>
  <c r="J915" i="1"/>
  <c r="O915" i="1"/>
  <c r="P915" i="1"/>
  <c r="K915" i="1"/>
  <c r="R915" i="1"/>
  <c r="L915" i="1"/>
  <c r="T915" i="1"/>
  <c r="V915" i="1"/>
  <c r="W915" i="1"/>
  <c r="X915" i="1"/>
  <c r="Y915" i="1"/>
  <c r="Z915" i="1"/>
  <c r="AA915" i="1"/>
  <c r="AB915" i="1"/>
  <c r="AC915" i="1"/>
  <c r="AF915" i="1"/>
  <c r="AH915" i="1"/>
  <c r="F916" i="1"/>
  <c r="AD915" i="1"/>
  <c r="AE915" i="1"/>
  <c r="AG915" i="1"/>
  <c r="AI915" i="1"/>
  <c r="G916" i="1"/>
  <c r="H916" i="1"/>
  <c r="I916" i="1"/>
  <c r="J916" i="1"/>
  <c r="O916" i="1"/>
  <c r="P916" i="1"/>
  <c r="K916" i="1"/>
  <c r="R916" i="1"/>
  <c r="L916" i="1"/>
  <c r="T916" i="1"/>
  <c r="V916" i="1"/>
  <c r="W916" i="1"/>
  <c r="X916" i="1"/>
  <c r="Y916" i="1"/>
  <c r="Z916" i="1"/>
  <c r="AA916" i="1"/>
  <c r="AB916" i="1"/>
  <c r="AC916" i="1"/>
  <c r="AF916" i="1"/>
  <c r="AH916" i="1"/>
  <c r="F917" i="1"/>
  <c r="AD916" i="1"/>
  <c r="AE916" i="1"/>
  <c r="AG916" i="1"/>
  <c r="AI916" i="1"/>
  <c r="G917" i="1"/>
  <c r="H917" i="1"/>
  <c r="I917" i="1"/>
  <c r="J917" i="1"/>
  <c r="O917" i="1"/>
  <c r="P917" i="1"/>
  <c r="K917" i="1"/>
  <c r="R917" i="1"/>
  <c r="L917" i="1"/>
  <c r="T917" i="1"/>
  <c r="V917" i="1"/>
  <c r="W917" i="1"/>
  <c r="X917" i="1"/>
  <c r="Y917" i="1"/>
  <c r="Z917" i="1"/>
  <c r="AA917" i="1"/>
  <c r="AB917" i="1"/>
  <c r="AC917" i="1"/>
  <c r="AF917" i="1"/>
  <c r="AH917" i="1"/>
  <c r="F918" i="1"/>
  <c r="AD917" i="1"/>
  <c r="AE917" i="1"/>
  <c r="AG917" i="1"/>
  <c r="AI917" i="1"/>
  <c r="G918" i="1"/>
  <c r="H918" i="1"/>
  <c r="I918" i="1"/>
  <c r="J918" i="1"/>
  <c r="O918" i="1"/>
  <c r="P918" i="1"/>
  <c r="K918" i="1"/>
  <c r="R918" i="1"/>
  <c r="L918" i="1"/>
  <c r="T918" i="1"/>
  <c r="V918" i="1"/>
  <c r="W918" i="1"/>
  <c r="X918" i="1"/>
  <c r="Y918" i="1"/>
  <c r="Z918" i="1"/>
  <c r="AA918" i="1"/>
  <c r="AB918" i="1"/>
  <c r="AC918" i="1"/>
  <c r="AF918" i="1"/>
  <c r="AH918" i="1"/>
  <c r="F919" i="1"/>
  <c r="AD918" i="1"/>
  <c r="AE918" i="1"/>
  <c r="AG918" i="1"/>
  <c r="AI918" i="1"/>
  <c r="G919" i="1"/>
  <c r="H919" i="1"/>
  <c r="I919" i="1"/>
  <c r="J919" i="1"/>
  <c r="O919" i="1"/>
  <c r="P919" i="1"/>
  <c r="K919" i="1"/>
  <c r="R919" i="1"/>
  <c r="L919" i="1"/>
  <c r="T919" i="1"/>
  <c r="V919" i="1"/>
  <c r="W919" i="1"/>
  <c r="X919" i="1"/>
  <c r="Y919" i="1"/>
  <c r="Z919" i="1"/>
  <c r="AA919" i="1"/>
  <c r="AB919" i="1"/>
  <c r="AC919" i="1"/>
  <c r="AF919" i="1"/>
  <c r="AH919" i="1"/>
  <c r="F920" i="1"/>
  <c r="AD919" i="1"/>
  <c r="AE919" i="1"/>
  <c r="AG919" i="1"/>
  <c r="AI919" i="1"/>
  <c r="G920" i="1"/>
  <c r="H920" i="1"/>
  <c r="I920" i="1"/>
  <c r="J920" i="1"/>
  <c r="O920" i="1"/>
  <c r="P920" i="1"/>
  <c r="K920" i="1"/>
  <c r="R920" i="1"/>
  <c r="L920" i="1"/>
  <c r="T920" i="1"/>
  <c r="V920" i="1"/>
  <c r="W920" i="1"/>
  <c r="X920" i="1"/>
  <c r="Y920" i="1"/>
  <c r="Z920" i="1"/>
  <c r="AA920" i="1"/>
  <c r="AB920" i="1"/>
  <c r="AC920" i="1"/>
  <c r="AF920" i="1"/>
  <c r="AH920" i="1"/>
  <c r="F921" i="1"/>
  <c r="AD920" i="1"/>
  <c r="AE920" i="1"/>
  <c r="AG920" i="1"/>
  <c r="AI920" i="1"/>
  <c r="G921" i="1"/>
  <c r="H921" i="1"/>
  <c r="I921" i="1"/>
  <c r="J921" i="1"/>
  <c r="O921" i="1"/>
  <c r="P921" i="1"/>
  <c r="K921" i="1"/>
  <c r="R921" i="1"/>
  <c r="L921" i="1"/>
  <c r="T921" i="1"/>
  <c r="V921" i="1"/>
  <c r="W921" i="1"/>
  <c r="X921" i="1"/>
  <c r="Y921" i="1"/>
  <c r="Z921" i="1"/>
  <c r="AA921" i="1"/>
  <c r="AB921" i="1"/>
  <c r="AC921" i="1"/>
  <c r="AF921" i="1"/>
  <c r="AH921" i="1"/>
  <c r="F922" i="1"/>
  <c r="AD921" i="1"/>
  <c r="AE921" i="1"/>
  <c r="AG921" i="1"/>
  <c r="AI921" i="1"/>
  <c r="G922" i="1"/>
  <c r="H922" i="1"/>
  <c r="I922" i="1"/>
  <c r="J922" i="1"/>
  <c r="O922" i="1"/>
  <c r="P922" i="1"/>
  <c r="K922" i="1"/>
  <c r="R922" i="1"/>
  <c r="L922" i="1"/>
  <c r="T922" i="1"/>
  <c r="V922" i="1"/>
  <c r="W922" i="1"/>
  <c r="X922" i="1"/>
  <c r="Y922" i="1"/>
  <c r="Z922" i="1"/>
  <c r="AA922" i="1"/>
  <c r="AB922" i="1"/>
  <c r="AC922" i="1"/>
  <c r="AF922" i="1"/>
  <c r="AH922" i="1"/>
  <c r="F923" i="1"/>
  <c r="AD922" i="1"/>
  <c r="AE922" i="1"/>
  <c r="AG922" i="1"/>
  <c r="AI922" i="1"/>
  <c r="G923" i="1"/>
  <c r="H923" i="1"/>
  <c r="I923" i="1"/>
  <c r="J923" i="1"/>
  <c r="O923" i="1"/>
  <c r="P923" i="1"/>
  <c r="K923" i="1"/>
  <c r="R923" i="1"/>
  <c r="L923" i="1"/>
  <c r="T923" i="1"/>
  <c r="V923" i="1"/>
  <c r="W923" i="1"/>
  <c r="X923" i="1"/>
  <c r="Y923" i="1"/>
  <c r="Z923" i="1"/>
  <c r="AA923" i="1"/>
  <c r="AB923" i="1"/>
  <c r="AC923" i="1"/>
  <c r="AF923" i="1"/>
  <c r="AH923" i="1"/>
  <c r="F924" i="1"/>
  <c r="AD923" i="1"/>
  <c r="AE923" i="1"/>
  <c r="AG923" i="1"/>
  <c r="AI923" i="1"/>
  <c r="G924" i="1"/>
  <c r="H924" i="1"/>
  <c r="I924" i="1"/>
  <c r="J924" i="1"/>
  <c r="O924" i="1"/>
  <c r="P924" i="1"/>
  <c r="K924" i="1"/>
  <c r="R924" i="1"/>
  <c r="L924" i="1"/>
  <c r="T924" i="1"/>
  <c r="V924" i="1"/>
  <c r="W924" i="1"/>
  <c r="X924" i="1"/>
  <c r="Y924" i="1"/>
  <c r="Z924" i="1"/>
  <c r="AA924" i="1"/>
  <c r="AB924" i="1"/>
  <c r="AC924" i="1"/>
  <c r="AF924" i="1"/>
  <c r="AH924" i="1"/>
  <c r="F925" i="1"/>
  <c r="AD924" i="1"/>
  <c r="AE924" i="1"/>
  <c r="AG924" i="1"/>
  <c r="AI924" i="1"/>
  <c r="G925" i="1"/>
  <c r="H925" i="1"/>
  <c r="I925" i="1"/>
  <c r="J925" i="1"/>
  <c r="O925" i="1"/>
  <c r="P925" i="1"/>
  <c r="K925" i="1"/>
  <c r="R925" i="1"/>
  <c r="L925" i="1"/>
  <c r="T925" i="1"/>
  <c r="V925" i="1"/>
  <c r="W925" i="1"/>
  <c r="X925" i="1"/>
  <c r="Y925" i="1"/>
  <c r="Z925" i="1"/>
  <c r="AA925" i="1"/>
  <c r="AB925" i="1"/>
  <c r="AC925" i="1"/>
  <c r="AF925" i="1"/>
  <c r="AH925" i="1"/>
  <c r="F926" i="1"/>
  <c r="AD925" i="1"/>
  <c r="AE925" i="1"/>
  <c r="AG925" i="1"/>
  <c r="AI925" i="1"/>
  <c r="G926" i="1"/>
  <c r="H926" i="1"/>
  <c r="I926" i="1"/>
  <c r="J926" i="1"/>
  <c r="O926" i="1"/>
  <c r="P926" i="1"/>
  <c r="K926" i="1"/>
  <c r="R926" i="1"/>
  <c r="L926" i="1"/>
  <c r="T926" i="1"/>
  <c r="V926" i="1"/>
  <c r="W926" i="1"/>
  <c r="X926" i="1"/>
  <c r="Y926" i="1"/>
  <c r="Z926" i="1"/>
  <c r="AA926" i="1"/>
  <c r="AB926" i="1"/>
  <c r="AC926" i="1"/>
  <c r="AF926" i="1"/>
  <c r="AH926" i="1"/>
  <c r="F927" i="1"/>
  <c r="AD926" i="1"/>
  <c r="AE926" i="1"/>
  <c r="AG926" i="1"/>
  <c r="AI926" i="1"/>
  <c r="G927" i="1"/>
  <c r="H927" i="1"/>
  <c r="I927" i="1"/>
  <c r="J927" i="1"/>
  <c r="O927" i="1"/>
  <c r="P927" i="1"/>
  <c r="K927" i="1"/>
  <c r="R927" i="1"/>
  <c r="L927" i="1"/>
  <c r="T927" i="1"/>
  <c r="V927" i="1"/>
  <c r="W927" i="1"/>
  <c r="X927" i="1"/>
  <c r="Y927" i="1"/>
  <c r="Z927" i="1"/>
  <c r="AA927" i="1"/>
  <c r="AB927" i="1"/>
  <c r="AC927" i="1"/>
  <c r="AF927" i="1"/>
  <c r="AH927" i="1"/>
  <c r="F928" i="1"/>
  <c r="AD927" i="1"/>
  <c r="AE927" i="1"/>
  <c r="AG927" i="1"/>
  <c r="AI927" i="1"/>
  <c r="G928" i="1"/>
  <c r="H928" i="1"/>
  <c r="I928" i="1"/>
  <c r="J928" i="1"/>
  <c r="O928" i="1"/>
  <c r="P928" i="1"/>
  <c r="K928" i="1"/>
  <c r="R928" i="1"/>
  <c r="L928" i="1"/>
  <c r="T928" i="1"/>
  <c r="V928" i="1"/>
  <c r="W928" i="1"/>
  <c r="X928" i="1"/>
  <c r="Y928" i="1"/>
  <c r="Z928" i="1"/>
  <c r="AA928" i="1"/>
  <c r="AB928" i="1"/>
  <c r="AC928" i="1"/>
  <c r="AF928" i="1"/>
  <c r="AH928" i="1"/>
  <c r="F929" i="1"/>
  <c r="AD928" i="1"/>
  <c r="AE928" i="1"/>
  <c r="AG928" i="1"/>
  <c r="AI928" i="1"/>
  <c r="G929" i="1"/>
  <c r="H929" i="1"/>
  <c r="I929" i="1"/>
  <c r="J929" i="1"/>
  <c r="O929" i="1"/>
  <c r="P929" i="1"/>
  <c r="K929" i="1"/>
  <c r="R929" i="1"/>
  <c r="L929" i="1"/>
  <c r="T929" i="1"/>
  <c r="V929" i="1"/>
  <c r="W929" i="1"/>
  <c r="X929" i="1"/>
  <c r="Y929" i="1"/>
  <c r="Z929" i="1"/>
  <c r="AA929" i="1"/>
  <c r="AB929" i="1"/>
  <c r="AC929" i="1"/>
  <c r="AF929" i="1"/>
  <c r="AH929" i="1"/>
  <c r="F930" i="1"/>
  <c r="AD929" i="1"/>
  <c r="AE929" i="1"/>
  <c r="AG929" i="1"/>
  <c r="AI929" i="1"/>
  <c r="G930" i="1"/>
  <c r="H930" i="1"/>
  <c r="I930" i="1"/>
  <c r="J930" i="1"/>
  <c r="O930" i="1"/>
  <c r="P930" i="1"/>
  <c r="K930" i="1"/>
  <c r="R930" i="1"/>
  <c r="L930" i="1"/>
  <c r="T930" i="1"/>
  <c r="V930" i="1"/>
  <c r="W930" i="1"/>
  <c r="X930" i="1"/>
  <c r="Y930" i="1"/>
  <c r="Z930" i="1"/>
  <c r="AA930" i="1"/>
  <c r="AB930" i="1"/>
  <c r="AC930" i="1"/>
  <c r="AF930" i="1"/>
  <c r="AH930" i="1"/>
  <c r="F931" i="1"/>
  <c r="AD930" i="1"/>
  <c r="AE930" i="1"/>
  <c r="AG930" i="1"/>
  <c r="AI930" i="1"/>
  <c r="G931" i="1"/>
  <c r="H931" i="1"/>
  <c r="I931" i="1"/>
  <c r="J931" i="1"/>
  <c r="O931" i="1"/>
  <c r="P931" i="1"/>
  <c r="K931" i="1"/>
  <c r="R931" i="1"/>
  <c r="L931" i="1"/>
  <c r="T931" i="1"/>
  <c r="V931" i="1"/>
  <c r="W931" i="1"/>
  <c r="X931" i="1"/>
  <c r="Y931" i="1"/>
  <c r="Z931" i="1"/>
  <c r="AA931" i="1"/>
  <c r="AB931" i="1"/>
  <c r="AC931" i="1"/>
  <c r="AF931" i="1"/>
  <c r="AH931" i="1"/>
  <c r="F932" i="1"/>
  <c r="AD931" i="1"/>
  <c r="AE931" i="1"/>
  <c r="AG931" i="1"/>
  <c r="AI931" i="1"/>
  <c r="G932" i="1"/>
  <c r="H932" i="1"/>
  <c r="I932" i="1"/>
  <c r="J932" i="1"/>
  <c r="O932" i="1"/>
  <c r="P932" i="1"/>
  <c r="K932" i="1"/>
  <c r="R932" i="1"/>
  <c r="L932" i="1"/>
  <c r="T932" i="1"/>
  <c r="V932" i="1"/>
  <c r="W932" i="1"/>
  <c r="X932" i="1"/>
  <c r="Y932" i="1"/>
  <c r="Z932" i="1"/>
  <c r="AA932" i="1"/>
  <c r="AB932" i="1"/>
  <c r="AC932" i="1"/>
  <c r="AF932" i="1"/>
  <c r="AH932" i="1"/>
  <c r="F933" i="1"/>
  <c r="AD932" i="1"/>
  <c r="AE932" i="1"/>
  <c r="AG932" i="1"/>
  <c r="AI932" i="1"/>
  <c r="G933" i="1"/>
  <c r="H933" i="1"/>
  <c r="I933" i="1"/>
  <c r="J933" i="1"/>
  <c r="O933" i="1"/>
  <c r="P933" i="1"/>
  <c r="K933" i="1"/>
  <c r="R933" i="1"/>
  <c r="L933" i="1"/>
  <c r="T933" i="1"/>
  <c r="V933" i="1"/>
  <c r="W933" i="1"/>
  <c r="X933" i="1"/>
  <c r="Y933" i="1"/>
  <c r="Z933" i="1"/>
  <c r="AA933" i="1"/>
  <c r="AB933" i="1"/>
  <c r="AC933" i="1"/>
  <c r="AF933" i="1"/>
  <c r="AH933" i="1"/>
  <c r="F934" i="1"/>
  <c r="AD933" i="1"/>
  <c r="AE933" i="1"/>
  <c r="AG933" i="1"/>
  <c r="AI933" i="1"/>
  <c r="G934" i="1"/>
  <c r="H934" i="1"/>
  <c r="I934" i="1"/>
  <c r="J934" i="1"/>
  <c r="O934" i="1"/>
  <c r="P934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Q934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S934" i="1"/>
  <c r="U934" i="1"/>
  <c r="W934" i="1"/>
  <c r="X934" i="1"/>
  <c r="Y934" i="1"/>
  <c r="Z934" i="1"/>
  <c r="AA934" i="1"/>
  <c r="AB934" i="1"/>
  <c r="AC934" i="1"/>
  <c r="AF934" i="1"/>
  <c r="AH934" i="1"/>
  <c r="F935" i="1"/>
  <c r="AD934" i="1"/>
  <c r="AE934" i="1"/>
  <c r="AG934" i="1"/>
  <c r="AI934" i="1"/>
  <c r="G935" i="1"/>
  <c r="H935" i="1"/>
  <c r="I935" i="1"/>
  <c r="J935" i="1"/>
  <c r="O935" i="1"/>
  <c r="P935" i="1"/>
  <c r="M935" i="1"/>
  <c r="Q935" i="1"/>
  <c r="N935" i="1"/>
  <c r="S935" i="1"/>
  <c r="U935" i="1"/>
  <c r="W935" i="1"/>
  <c r="X935" i="1"/>
  <c r="Y935" i="1"/>
  <c r="Z935" i="1"/>
  <c r="AA935" i="1"/>
  <c r="AB935" i="1"/>
  <c r="AC935" i="1"/>
  <c r="AF935" i="1"/>
  <c r="AH935" i="1"/>
  <c r="F936" i="1"/>
  <c r="AD935" i="1"/>
  <c r="AE935" i="1"/>
  <c r="AG935" i="1"/>
  <c r="AI935" i="1"/>
  <c r="G936" i="1"/>
  <c r="H936" i="1"/>
  <c r="I936" i="1"/>
  <c r="J936" i="1"/>
  <c r="O936" i="1"/>
  <c r="P936" i="1"/>
  <c r="M936" i="1"/>
  <c r="Q936" i="1"/>
  <c r="N936" i="1"/>
  <c r="S936" i="1"/>
  <c r="U936" i="1"/>
  <c r="W936" i="1"/>
  <c r="X936" i="1"/>
  <c r="Y936" i="1"/>
  <c r="Z936" i="1"/>
  <c r="AA936" i="1"/>
  <c r="AB936" i="1"/>
  <c r="AC936" i="1"/>
  <c r="AF936" i="1"/>
  <c r="AH936" i="1"/>
  <c r="F937" i="1"/>
  <c r="AD936" i="1"/>
  <c r="AE936" i="1"/>
  <c r="AG936" i="1"/>
  <c r="AI936" i="1"/>
  <c r="G937" i="1"/>
  <c r="H937" i="1"/>
  <c r="I937" i="1"/>
  <c r="J937" i="1"/>
  <c r="O937" i="1"/>
  <c r="P937" i="1"/>
  <c r="M937" i="1"/>
  <c r="Q937" i="1"/>
  <c r="N937" i="1"/>
  <c r="S937" i="1"/>
  <c r="U937" i="1"/>
  <c r="W937" i="1"/>
  <c r="X937" i="1"/>
  <c r="Y937" i="1"/>
  <c r="Z937" i="1"/>
  <c r="AA937" i="1"/>
  <c r="AB937" i="1"/>
  <c r="AC937" i="1"/>
  <c r="AF937" i="1"/>
  <c r="AH937" i="1"/>
  <c r="F938" i="1"/>
  <c r="AD937" i="1"/>
  <c r="AE937" i="1"/>
  <c r="AG937" i="1"/>
  <c r="AI937" i="1"/>
  <c r="G938" i="1"/>
  <c r="H938" i="1"/>
  <c r="I938" i="1"/>
  <c r="J938" i="1"/>
  <c r="O938" i="1"/>
  <c r="P938" i="1"/>
  <c r="M938" i="1"/>
  <c r="Q938" i="1"/>
  <c r="N938" i="1"/>
  <c r="S938" i="1"/>
  <c r="U938" i="1"/>
  <c r="W938" i="1"/>
  <c r="X938" i="1"/>
  <c r="Y938" i="1"/>
  <c r="Z938" i="1"/>
  <c r="AA938" i="1"/>
  <c r="AB938" i="1"/>
  <c r="AC938" i="1"/>
  <c r="AF938" i="1"/>
  <c r="AH938" i="1"/>
  <c r="F939" i="1"/>
  <c r="AD938" i="1"/>
  <c r="AE938" i="1"/>
  <c r="AG938" i="1"/>
  <c r="AI938" i="1"/>
  <c r="G939" i="1"/>
  <c r="H939" i="1"/>
  <c r="I939" i="1"/>
  <c r="J939" i="1"/>
  <c r="O939" i="1"/>
  <c r="P939" i="1"/>
  <c r="M939" i="1"/>
  <c r="Q939" i="1"/>
  <c r="N939" i="1"/>
  <c r="S939" i="1"/>
  <c r="U939" i="1"/>
  <c r="W939" i="1"/>
  <c r="X939" i="1"/>
  <c r="Y939" i="1"/>
  <c r="Z939" i="1"/>
  <c r="AA939" i="1"/>
  <c r="AB939" i="1"/>
  <c r="AC939" i="1"/>
  <c r="AF939" i="1"/>
  <c r="AH939" i="1"/>
  <c r="F940" i="1"/>
  <c r="AD939" i="1"/>
  <c r="AE939" i="1"/>
  <c r="AG939" i="1"/>
  <c r="AI939" i="1"/>
  <c r="G940" i="1"/>
  <c r="H940" i="1"/>
  <c r="I940" i="1"/>
  <c r="J940" i="1"/>
  <c r="O940" i="1"/>
  <c r="P940" i="1"/>
  <c r="M940" i="1"/>
  <c r="Q940" i="1"/>
  <c r="N940" i="1"/>
  <c r="S940" i="1"/>
  <c r="U940" i="1"/>
  <c r="W940" i="1"/>
  <c r="X940" i="1"/>
  <c r="Y940" i="1"/>
  <c r="Z940" i="1"/>
  <c r="AA940" i="1"/>
  <c r="AB940" i="1"/>
  <c r="AC940" i="1"/>
  <c r="AF940" i="1"/>
  <c r="AH940" i="1"/>
  <c r="F941" i="1"/>
  <c r="AD940" i="1"/>
  <c r="AE940" i="1"/>
  <c r="AG940" i="1"/>
  <c r="AI940" i="1"/>
  <c r="G941" i="1"/>
  <c r="H941" i="1"/>
  <c r="I941" i="1"/>
  <c r="J941" i="1"/>
  <c r="O941" i="1"/>
  <c r="P941" i="1"/>
  <c r="M941" i="1"/>
  <c r="Q941" i="1"/>
  <c r="N941" i="1"/>
  <c r="S941" i="1"/>
  <c r="U941" i="1"/>
  <c r="W941" i="1"/>
  <c r="X941" i="1"/>
  <c r="Y941" i="1"/>
  <c r="Z941" i="1"/>
  <c r="AA941" i="1"/>
  <c r="AB941" i="1"/>
  <c r="AC941" i="1"/>
  <c r="AF941" i="1"/>
  <c r="AH941" i="1"/>
  <c r="F942" i="1"/>
  <c r="AD941" i="1"/>
  <c r="AE941" i="1"/>
  <c r="AG941" i="1"/>
  <c r="AI941" i="1"/>
  <c r="G942" i="1"/>
  <c r="H942" i="1"/>
  <c r="I942" i="1"/>
  <c r="J942" i="1"/>
  <c r="O942" i="1"/>
  <c r="P942" i="1"/>
  <c r="M942" i="1"/>
  <c r="Q942" i="1"/>
  <c r="N942" i="1"/>
  <c r="S942" i="1"/>
  <c r="U942" i="1"/>
  <c r="W942" i="1"/>
  <c r="X942" i="1"/>
  <c r="Y942" i="1"/>
  <c r="Z942" i="1"/>
  <c r="AA942" i="1"/>
  <c r="AB942" i="1"/>
  <c r="AC942" i="1"/>
  <c r="AF942" i="1"/>
  <c r="AH942" i="1"/>
  <c r="F943" i="1"/>
  <c r="AD942" i="1"/>
  <c r="AE942" i="1"/>
  <c r="AG942" i="1"/>
  <c r="AI942" i="1"/>
  <c r="G943" i="1"/>
  <c r="H943" i="1"/>
  <c r="I943" i="1"/>
  <c r="J943" i="1"/>
  <c r="O943" i="1"/>
  <c r="P943" i="1"/>
  <c r="M943" i="1"/>
  <c r="Q943" i="1"/>
  <c r="N943" i="1"/>
  <c r="S943" i="1"/>
  <c r="U943" i="1"/>
  <c r="W943" i="1"/>
  <c r="X943" i="1"/>
  <c r="Y943" i="1"/>
  <c r="Z943" i="1"/>
  <c r="AA943" i="1"/>
  <c r="AB943" i="1"/>
  <c r="AC943" i="1"/>
  <c r="AF943" i="1"/>
  <c r="AH943" i="1"/>
  <c r="F944" i="1"/>
  <c r="AD943" i="1"/>
  <c r="AE943" i="1"/>
  <c r="AG943" i="1"/>
  <c r="AI943" i="1"/>
  <c r="G944" i="1"/>
  <c r="H944" i="1"/>
  <c r="I944" i="1"/>
  <c r="J944" i="1"/>
  <c r="O944" i="1"/>
  <c r="P944" i="1"/>
  <c r="M944" i="1"/>
  <c r="Q944" i="1"/>
  <c r="N944" i="1"/>
  <c r="S944" i="1"/>
  <c r="U944" i="1"/>
  <c r="W944" i="1"/>
  <c r="X944" i="1"/>
  <c r="Y944" i="1"/>
  <c r="Z944" i="1"/>
  <c r="AA944" i="1"/>
  <c r="AB944" i="1"/>
  <c r="AC944" i="1"/>
  <c r="AF944" i="1"/>
  <c r="AH944" i="1"/>
  <c r="F945" i="1"/>
  <c r="AD944" i="1"/>
  <c r="AE944" i="1"/>
  <c r="AG944" i="1"/>
  <c r="AI944" i="1"/>
  <c r="G945" i="1"/>
  <c r="H945" i="1"/>
  <c r="I945" i="1"/>
  <c r="J945" i="1"/>
  <c r="O945" i="1"/>
  <c r="P945" i="1"/>
  <c r="M945" i="1"/>
  <c r="Q945" i="1"/>
  <c r="N945" i="1"/>
  <c r="S945" i="1"/>
  <c r="U945" i="1"/>
  <c r="W945" i="1"/>
  <c r="X945" i="1"/>
  <c r="Y945" i="1"/>
  <c r="Z945" i="1"/>
  <c r="AA945" i="1"/>
  <c r="AB945" i="1"/>
  <c r="AC945" i="1"/>
  <c r="AF945" i="1"/>
  <c r="AH945" i="1"/>
  <c r="F946" i="1"/>
  <c r="AD945" i="1"/>
  <c r="AE945" i="1"/>
  <c r="AG945" i="1"/>
  <c r="AI945" i="1"/>
  <c r="G946" i="1"/>
  <c r="H946" i="1"/>
  <c r="I946" i="1"/>
  <c r="J946" i="1"/>
  <c r="O946" i="1"/>
  <c r="P946" i="1"/>
  <c r="M946" i="1"/>
  <c r="Q946" i="1"/>
  <c r="N946" i="1"/>
  <c r="S946" i="1"/>
  <c r="U946" i="1"/>
  <c r="W946" i="1"/>
  <c r="X946" i="1"/>
  <c r="Y946" i="1"/>
  <c r="Z946" i="1"/>
  <c r="AA946" i="1"/>
  <c r="AB946" i="1"/>
  <c r="AC946" i="1"/>
  <c r="AF946" i="1"/>
  <c r="AH946" i="1"/>
  <c r="F947" i="1"/>
  <c r="AD946" i="1"/>
  <c r="AE946" i="1"/>
  <c r="AG946" i="1"/>
  <c r="AI946" i="1"/>
  <c r="G947" i="1"/>
  <c r="H947" i="1"/>
  <c r="I947" i="1"/>
  <c r="J947" i="1"/>
  <c r="O947" i="1"/>
  <c r="P947" i="1"/>
  <c r="M947" i="1"/>
  <c r="Q947" i="1"/>
  <c r="N947" i="1"/>
  <c r="S947" i="1"/>
  <c r="U947" i="1"/>
  <c r="W947" i="1"/>
  <c r="X947" i="1"/>
  <c r="Y947" i="1"/>
  <c r="Z947" i="1"/>
  <c r="AA947" i="1"/>
  <c r="AB947" i="1"/>
  <c r="AC947" i="1"/>
  <c r="AF947" i="1"/>
  <c r="AH947" i="1"/>
  <c r="F948" i="1"/>
  <c r="AD947" i="1"/>
  <c r="AE947" i="1"/>
  <c r="AG947" i="1"/>
  <c r="AI947" i="1"/>
  <c r="G948" i="1"/>
  <c r="H948" i="1"/>
  <c r="I948" i="1"/>
  <c r="J948" i="1"/>
  <c r="O948" i="1"/>
  <c r="P948" i="1"/>
  <c r="M948" i="1"/>
  <c r="Q948" i="1"/>
  <c r="N948" i="1"/>
  <c r="S948" i="1"/>
  <c r="U948" i="1"/>
  <c r="W948" i="1"/>
  <c r="X948" i="1"/>
  <c r="Y948" i="1"/>
  <c r="Z948" i="1"/>
  <c r="AA948" i="1"/>
  <c r="AB948" i="1"/>
  <c r="AC948" i="1"/>
  <c r="AF948" i="1"/>
  <c r="AH948" i="1"/>
  <c r="F949" i="1"/>
  <c r="AD948" i="1"/>
  <c r="AE948" i="1"/>
  <c r="AG948" i="1"/>
  <c r="AI948" i="1"/>
  <c r="G949" i="1"/>
  <c r="H949" i="1"/>
  <c r="I949" i="1"/>
  <c r="J949" i="1"/>
  <c r="O949" i="1"/>
  <c r="P949" i="1"/>
  <c r="M949" i="1"/>
  <c r="Q949" i="1"/>
  <c r="N949" i="1"/>
  <c r="S949" i="1"/>
  <c r="U949" i="1"/>
  <c r="W949" i="1"/>
  <c r="X949" i="1"/>
  <c r="Y949" i="1"/>
  <c r="Z949" i="1"/>
  <c r="AA949" i="1"/>
  <c r="AB949" i="1"/>
  <c r="AC949" i="1"/>
  <c r="AF949" i="1"/>
  <c r="AH949" i="1"/>
  <c r="F950" i="1"/>
  <c r="AD949" i="1"/>
  <c r="AE949" i="1"/>
  <c r="AG949" i="1"/>
  <c r="AI949" i="1"/>
  <c r="G950" i="1"/>
  <c r="H950" i="1"/>
  <c r="I950" i="1"/>
  <c r="J950" i="1"/>
  <c r="O950" i="1"/>
  <c r="P950" i="1"/>
  <c r="M950" i="1"/>
  <c r="Q950" i="1"/>
  <c r="N950" i="1"/>
  <c r="S950" i="1"/>
  <c r="U950" i="1"/>
  <c r="W950" i="1"/>
  <c r="X950" i="1"/>
  <c r="Y950" i="1"/>
  <c r="Z950" i="1"/>
  <c r="AA950" i="1"/>
  <c r="AB950" i="1"/>
  <c r="AC950" i="1"/>
  <c r="AF950" i="1"/>
  <c r="AH950" i="1"/>
  <c r="F951" i="1"/>
  <c r="AD950" i="1"/>
  <c r="AE950" i="1"/>
  <c r="AG950" i="1"/>
  <c r="AI950" i="1"/>
  <c r="G951" i="1"/>
  <c r="H951" i="1"/>
  <c r="I951" i="1"/>
  <c r="J951" i="1"/>
  <c r="O951" i="1"/>
  <c r="P951" i="1"/>
  <c r="M951" i="1"/>
  <c r="Q951" i="1"/>
  <c r="N951" i="1"/>
  <c r="S951" i="1"/>
  <c r="U951" i="1"/>
  <c r="W951" i="1"/>
  <c r="X951" i="1"/>
  <c r="Y951" i="1"/>
  <c r="Z951" i="1"/>
  <c r="AA951" i="1"/>
  <c r="AB951" i="1"/>
  <c r="AC951" i="1"/>
  <c r="AF951" i="1"/>
  <c r="AH951" i="1"/>
  <c r="F952" i="1"/>
  <c r="AD951" i="1"/>
  <c r="AE951" i="1"/>
  <c r="AG951" i="1"/>
  <c r="AI951" i="1"/>
  <c r="G952" i="1"/>
  <c r="H952" i="1"/>
  <c r="I952" i="1"/>
  <c r="J952" i="1"/>
  <c r="O952" i="1"/>
  <c r="P952" i="1"/>
  <c r="M952" i="1"/>
  <c r="Q952" i="1"/>
  <c r="N952" i="1"/>
  <c r="S952" i="1"/>
  <c r="U952" i="1"/>
  <c r="W952" i="1"/>
  <c r="X952" i="1"/>
  <c r="Y952" i="1"/>
  <c r="Z952" i="1"/>
  <c r="AA952" i="1"/>
  <c r="AB952" i="1"/>
  <c r="AC952" i="1"/>
  <c r="AF952" i="1"/>
  <c r="AH952" i="1"/>
  <c r="F953" i="1"/>
  <c r="AD952" i="1"/>
  <c r="AE952" i="1"/>
  <c r="AG952" i="1"/>
  <c r="AI952" i="1"/>
  <c r="G953" i="1"/>
  <c r="H953" i="1"/>
  <c r="I953" i="1"/>
  <c r="J953" i="1"/>
  <c r="O953" i="1"/>
  <c r="P953" i="1"/>
  <c r="M953" i="1"/>
  <c r="Q953" i="1"/>
  <c r="N953" i="1"/>
  <c r="S953" i="1"/>
  <c r="U953" i="1"/>
  <c r="W953" i="1"/>
  <c r="X953" i="1"/>
  <c r="Y953" i="1"/>
  <c r="Z953" i="1"/>
  <c r="AA953" i="1"/>
  <c r="AB953" i="1"/>
  <c r="AC953" i="1"/>
  <c r="AF953" i="1"/>
  <c r="AH953" i="1"/>
  <c r="F954" i="1"/>
  <c r="AD953" i="1"/>
  <c r="AE953" i="1"/>
  <c r="AG953" i="1"/>
  <c r="AI953" i="1"/>
  <c r="G954" i="1"/>
  <c r="H954" i="1"/>
  <c r="I954" i="1"/>
  <c r="J954" i="1"/>
  <c r="O954" i="1"/>
  <c r="P954" i="1"/>
  <c r="M954" i="1"/>
  <c r="Q954" i="1"/>
  <c r="N954" i="1"/>
  <c r="S954" i="1"/>
  <c r="U954" i="1"/>
  <c r="W954" i="1"/>
  <c r="X954" i="1"/>
  <c r="Y954" i="1"/>
  <c r="Z954" i="1"/>
  <c r="AA954" i="1"/>
  <c r="AB954" i="1"/>
  <c r="AC954" i="1"/>
  <c r="AF954" i="1"/>
  <c r="AH954" i="1"/>
  <c r="F955" i="1"/>
  <c r="AD954" i="1"/>
  <c r="AE954" i="1"/>
  <c r="AG954" i="1"/>
  <c r="AI954" i="1"/>
  <c r="G955" i="1"/>
  <c r="H955" i="1"/>
  <c r="I955" i="1"/>
  <c r="J955" i="1"/>
  <c r="O955" i="1"/>
  <c r="P955" i="1"/>
  <c r="M955" i="1"/>
  <c r="Q955" i="1"/>
  <c r="N955" i="1"/>
  <c r="S955" i="1"/>
  <c r="U955" i="1"/>
  <c r="W955" i="1"/>
  <c r="X955" i="1"/>
  <c r="Y955" i="1"/>
  <c r="Z955" i="1"/>
  <c r="AA955" i="1"/>
  <c r="AB955" i="1"/>
  <c r="AC955" i="1"/>
  <c r="AF955" i="1"/>
  <c r="AH955" i="1"/>
  <c r="F956" i="1"/>
  <c r="AD955" i="1"/>
  <c r="AE955" i="1"/>
  <c r="AG955" i="1"/>
  <c r="AI955" i="1"/>
  <c r="G956" i="1"/>
  <c r="H956" i="1"/>
  <c r="I956" i="1"/>
  <c r="J956" i="1"/>
  <c r="O956" i="1"/>
  <c r="P956" i="1"/>
  <c r="M956" i="1"/>
  <c r="Q956" i="1"/>
  <c r="N956" i="1"/>
  <c r="S956" i="1"/>
  <c r="U956" i="1"/>
  <c r="W956" i="1"/>
  <c r="X956" i="1"/>
  <c r="Y956" i="1"/>
  <c r="Z956" i="1"/>
  <c r="AA956" i="1"/>
  <c r="AB956" i="1"/>
  <c r="AC956" i="1"/>
  <c r="AF956" i="1"/>
  <c r="AH956" i="1"/>
  <c r="F957" i="1"/>
  <c r="AD956" i="1"/>
  <c r="AE956" i="1"/>
  <c r="AG956" i="1"/>
  <c r="AI956" i="1"/>
  <c r="G957" i="1"/>
  <c r="H957" i="1"/>
  <c r="I957" i="1"/>
  <c r="J957" i="1"/>
  <c r="O957" i="1"/>
  <c r="P957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R957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T957" i="1"/>
  <c r="V957" i="1"/>
  <c r="W957" i="1"/>
  <c r="X957" i="1"/>
  <c r="Y957" i="1"/>
  <c r="Z957" i="1"/>
  <c r="AA957" i="1"/>
  <c r="AB957" i="1"/>
  <c r="AC957" i="1"/>
  <c r="AF957" i="1"/>
  <c r="AH957" i="1"/>
  <c r="F958" i="1"/>
  <c r="AD957" i="1"/>
  <c r="AE957" i="1"/>
  <c r="AG957" i="1"/>
  <c r="AI957" i="1"/>
  <c r="G958" i="1"/>
  <c r="H958" i="1"/>
  <c r="I958" i="1"/>
  <c r="J958" i="1"/>
  <c r="O958" i="1"/>
  <c r="P958" i="1"/>
  <c r="K958" i="1"/>
  <c r="R958" i="1"/>
  <c r="L958" i="1"/>
  <c r="T958" i="1"/>
  <c r="V958" i="1"/>
  <c r="W958" i="1"/>
  <c r="X958" i="1"/>
  <c r="Y958" i="1"/>
  <c r="Z958" i="1"/>
  <c r="AA958" i="1"/>
  <c r="AB958" i="1"/>
  <c r="AC958" i="1"/>
  <c r="AF958" i="1"/>
  <c r="AH958" i="1"/>
  <c r="F959" i="1"/>
  <c r="AD958" i="1"/>
  <c r="AE958" i="1"/>
  <c r="AG958" i="1"/>
  <c r="AI958" i="1"/>
  <c r="G959" i="1"/>
  <c r="H959" i="1"/>
  <c r="I959" i="1"/>
  <c r="J959" i="1"/>
  <c r="O959" i="1"/>
  <c r="P959" i="1"/>
  <c r="K959" i="1"/>
  <c r="R959" i="1"/>
  <c r="L959" i="1"/>
  <c r="T959" i="1"/>
  <c r="V959" i="1"/>
  <c r="W959" i="1"/>
  <c r="X959" i="1"/>
  <c r="Y959" i="1"/>
  <c r="Z959" i="1"/>
  <c r="AA959" i="1"/>
  <c r="AB959" i="1"/>
  <c r="AC959" i="1"/>
  <c r="AF959" i="1"/>
  <c r="AH959" i="1"/>
  <c r="F960" i="1"/>
  <c r="AD959" i="1"/>
  <c r="AE959" i="1"/>
  <c r="AG959" i="1"/>
  <c r="AI959" i="1"/>
  <c r="G960" i="1"/>
  <c r="H960" i="1"/>
  <c r="I960" i="1"/>
  <c r="J960" i="1"/>
  <c r="O960" i="1"/>
  <c r="P960" i="1"/>
  <c r="K960" i="1"/>
  <c r="R960" i="1"/>
  <c r="L960" i="1"/>
  <c r="T960" i="1"/>
  <c r="V960" i="1"/>
  <c r="W960" i="1"/>
  <c r="X960" i="1"/>
  <c r="Y960" i="1"/>
  <c r="Z960" i="1"/>
  <c r="AA960" i="1"/>
  <c r="AB960" i="1"/>
  <c r="AC960" i="1"/>
  <c r="AF960" i="1"/>
  <c r="AH960" i="1"/>
  <c r="F961" i="1"/>
  <c r="AD960" i="1"/>
  <c r="AE960" i="1"/>
  <c r="AG960" i="1"/>
  <c r="AI960" i="1"/>
  <c r="G961" i="1"/>
  <c r="H961" i="1"/>
  <c r="I961" i="1"/>
  <c r="J961" i="1"/>
  <c r="O961" i="1"/>
  <c r="P961" i="1"/>
  <c r="K961" i="1"/>
  <c r="R961" i="1"/>
  <c r="L961" i="1"/>
  <c r="T961" i="1"/>
  <c r="V961" i="1"/>
  <c r="W961" i="1"/>
  <c r="X961" i="1"/>
  <c r="Y961" i="1"/>
  <c r="Z961" i="1"/>
  <c r="AA961" i="1"/>
  <c r="AB961" i="1"/>
  <c r="AC961" i="1"/>
  <c r="AF961" i="1"/>
  <c r="AH961" i="1"/>
  <c r="F962" i="1"/>
  <c r="AD961" i="1"/>
  <c r="AE961" i="1"/>
  <c r="AG961" i="1"/>
  <c r="AI961" i="1"/>
  <c r="G962" i="1"/>
  <c r="H962" i="1"/>
  <c r="I962" i="1"/>
  <c r="J962" i="1"/>
  <c r="O962" i="1"/>
  <c r="P962" i="1"/>
  <c r="K962" i="1"/>
  <c r="R962" i="1"/>
  <c r="L962" i="1"/>
  <c r="T962" i="1"/>
  <c r="V962" i="1"/>
  <c r="W962" i="1"/>
  <c r="X962" i="1"/>
  <c r="Y962" i="1"/>
  <c r="Z962" i="1"/>
  <c r="AA962" i="1"/>
  <c r="AB962" i="1"/>
  <c r="AC962" i="1"/>
  <c r="AF962" i="1"/>
  <c r="AH962" i="1"/>
  <c r="F963" i="1"/>
  <c r="AD962" i="1"/>
  <c r="AE962" i="1"/>
  <c r="AG962" i="1"/>
  <c r="AI962" i="1"/>
  <c r="G963" i="1"/>
  <c r="H963" i="1"/>
  <c r="I963" i="1"/>
  <c r="J963" i="1"/>
  <c r="O963" i="1"/>
  <c r="P963" i="1"/>
  <c r="K963" i="1"/>
  <c r="R963" i="1"/>
  <c r="L963" i="1"/>
  <c r="T963" i="1"/>
  <c r="V963" i="1"/>
  <c r="W963" i="1"/>
  <c r="X963" i="1"/>
  <c r="Y963" i="1"/>
  <c r="Z963" i="1"/>
  <c r="AA963" i="1"/>
  <c r="AB963" i="1"/>
  <c r="AC963" i="1"/>
  <c r="AF963" i="1"/>
  <c r="AH963" i="1"/>
  <c r="F964" i="1"/>
  <c r="AD963" i="1"/>
  <c r="AE963" i="1"/>
  <c r="AG963" i="1"/>
  <c r="AI963" i="1"/>
  <c r="G964" i="1"/>
  <c r="H964" i="1"/>
  <c r="I964" i="1"/>
  <c r="J964" i="1"/>
  <c r="O964" i="1"/>
  <c r="P964" i="1"/>
  <c r="K964" i="1"/>
  <c r="R964" i="1"/>
  <c r="L964" i="1"/>
  <c r="T964" i="1"/>
  <c r="V964" i="1"/>
  <c r="W964" i="1"/>
  <c r="X964" i="1"/>
  <c r="Y964" i="1"/>
  <c r="Z964" i="1"/>
  <c r="AA964" i="1"/>
  <c r="AB964" i="1"/>
  <c r="AC964" i="1"/>
  <c r="AF964" i="1"/>
  <c r="AH964" i="1"/>
  <c r="F965" i="1"/>
  <c r="AD964" i="1"/>
  <c r="AE964" i="1"/>
  <c r="AG964" i="1"/>
  <c r="AI964" i="1"/>
  <c r="G965" i="1"/>
  <c r="H965" i="1"/>
  <c r="I965" i="1"/>
  <c r="J965" i="1"/>
  <c r="O965" i="1"/>
  <c r="P965" i="1"/>
  <c r="K965" i="1"/>
  <c r="R965" i="1"/>
  <c r="L965" i="1"/>
  <c r="T965" i="1"/>
  <c r="V965" i="1"/>
  <c r="W965" i="1"/>
  <c r="X965" i="1"/>
  <c r="Y965" i="1"/>
  <c r="Z965" i="1"/>
  <c r="AA965" i="1"/>
  <c r="AB965" i="1"/>
  <c r="AC965" i="1"/>
  <c r="AF965" i="1"/>
  <c r="AH965" i="1"/>
  <c r="F966" i="1"/>
  <c r="AD965" i="1"/>
  <c r="AE965" i="1"/>
  <c r="AG965" i="1"/>
  <c r="AI965" i="1"/>
  <c r="G966" i="1"/>
  <c r="H966" i="1"/>
  <c r="I966" i="1"/>
  <c r="J966" i="1"/>
  <c r="O966" i="1"/>
  <c r="P966" i="1"/>
  <c r="K966" i="1"/>
  <c r="R966" i="1"/>
  <c r="L966" i="1"/>
  <c r="T966" i="1"/>
  <c r="V966" i="1"/>
  <c r="W966" i="1"/>
  <c r="X966" i="1"/>
  <c r="Y966" i="1"/>
  <c r="Z966" i="1"/>
  <c r="AA966" i="1"/>
  <c r="AB966" i="1"/>
  <c r="AC966" i="1"/>
  <c r="AF966" i="1"/>
  <c r="AH966" i="1"/>
  <c r="F967" i="1"/>
  <c r="AD966" i="1"/>
  <c r="AE966" i="1"/>
  <c r="AG966" i="1"/>
  <c r="AI966" i="1"/>
  <c r="G967" i="1"/>
  <c r="H967" i="1"/>
  <c r="I967" i="1"/>
  <c r="J967" i="1"/>
  <c r="O967" i="1"/>
  <c r="P967" i="1"/>
  <c r="K967" i="1"/>
  <c r="R967" i="1"/>
  <c r="L967" i="1"/>
  <c r="T967" i="1"/>
  <c r="V967" i="1"/>
  <c r="W967" i="1"/>
  <c r="X967" i="1"/>
  <c r="Y967" i="1"/>
  <c r="Z967" i="1"/>
  <c r="AA967" i="1"/>
  <c r="AB967" i="1"/>
  <c r="AC967" i="1"/>
  <c r="AF967" i="1"/>
  <c r="AH967" i="1"/>
  <c r="F968" i="1"/>
  <c r="AD967" i="1"/>
  <c r="AE967" i="1"/>
  <c r="AG967" i="1"/>
  <c r="AI967" i="1"/>
  <c r="G968" i="1"/>
  <c r="H968" i="1"/>
  <c r="I968" i="1"/>
  <c r="J968" i="1"/>
  <c r="O968" i="1"/>
  <c r="P968" i="1"/>
  <c r="K968" i="1"/>
  <c r="R968" i="1"/>
  <c r="L968" i="1"/>
  <c r="T968" i="1"/>
  <c r="V968" i="1"/>
  <c r="W968" i="1"/>
  <c r="X968" i="1"/>
  <c r="Y968" i="1"/>
  <c r="Z968" i="1"/>
  <c r="AA968" i="1"/>
  <c r="AB968" i="1"/>
  <c r="AC968" i="1"/>
  <c r="AF968" i="1"/>
  <c r="AH968" i="1"/>
  <c r="F969" i="1"/>
  <c r="AD968" i="1"/>
  <c r="AE968" i="1"/>
  <c r="AG968" i="1"/>
  <c r="AI968" i="1"/>
  <c r="G969" i="1"/>
  <c r="H969" i="1"/>
  <c r="I969" i="1"/>
  <c r="J969" i="1"/>
  <c r="O969" i="1"/>
  <c r="P969" i="1"/>
  <c r="K969" i="1"/>
  <c r="R969" i="1"/>
  <c r="L969" i="1"/>
  <c r="T969" i="1"/>
  <c r="V969" i="1"/>
  <c r="W969" i="1"/>
  <c r="X969" i="1"/>
  <c r="Y969" i="1"/>
  <c r="Z969" i="1"/>
  <c r="AA969" i="1"/>
  <c r="AB969" i="1"/>
  <c r="AC969" i="1"/>
  <c r="AF969" i="1"/>
  <c r="AH969" i="1"/>
  <c r="F970" i="1"/>
  <c r="AD969" i="1"/>
  <c r="AE969" i="1"/>
  <c r="AG969" i="1"/>
  <c r="AI969" i="1"/>
  <c r="G970" i="1"/>
  <c r="H970" i="1"/>
  <c r="I970" i="1"/>
  <c r="J970" i="1"/>
  <c r="O970" i="1"/>
  <c r="P970" i="1"/>
  <c r="K970" i="1"/>
  <c r="R970" i="1"/>
  <c r="L970" i="1"/>
  <c r="T970" i="1"/>
  <c r="V970" i="1"/>
  <c r="W970" i="1"/>
  <c r="X970" i="1"/>
  <c r="Y970" i="1"/>
  <c r="Z970" i="1"/>
  <c r="AA970" i="1"/>
  <c r="AB970" i="1"/>
  <c r="AC970" i="1"/>
  <c r="AF970" i="1"/>
  <c r="AH970" i="1"/>
  <c r="F971" i="1"/>
  <c r="AD970" i="1"/>
  <c r="AE970" i="1"/>
  <c r="AG970" i="1"/>
  <c r="AI970" i="1"/>
  <c r="G971" i="1"/>
  <c r="H971" i="1"/>
  <c r="I971" i="1"/>
  <c r="J971" i="1"/>
  <c r="O971" i="1"/>
  <c r="P971" i="1"/>
  <c r="K971" i="1"/>
  <c r="R971" i="1"/>
  <c r="L971" i="1"/>
  <c r="T971" i="1"/>
  <c r="V971" i="1"/>
  <c r="W971" i="1"/>
  <c r="X971" i="1"/>
  <c r="Y971" i="1"/>
  <c r="Z971" i="1"/>
  <c r="AA971" i="1"/>
  <c r="AB971" i="1"/>
  <c r="AC971" i="1"/>
  <c r="AF971" i="1"/>
  <c r="AH971" i="1"/>
  <c r="F972" i="1"/>
  <c r="AD971" i="1"/>
  <c r="AE971" i="1"/>
  <c r="AG971" i="1"/>
  <c r="AI971" i="1"/>
  <c r="G972" i="1"/>
  <c r="H972" i="1"/>
  <c r="I972" i="1"/>
  <c r="J972" i="1"/>
  <c r="O972" i="1"/>
  <c r="P972" i="1"/>
  <c r="K972" i="1"/>
  <c r="R972" i="1"/>
  <c r="L972" i="1"/>
  <c r="T972" i="1"/>
  <c r="V972" i="1"/>
  <c r="W972" i="1"/>
  <c r="X972" i="1"/>
  <c r="Y972" i="1"/>
  <c r="Z972" i="1"/>
  <c r="AA972" i="1"/>
  <c r="AB972" i="1"/>
  <c r="AC972" i="1"/>
  <c r="AF972" i="1"/>
  <c r="AH972" i="1"/>
  <c r="F973" i="1"/>
  <c r="AD972" i="1"/>
  <c r="AE972" i="1"/>
  <c r="AG972" i="1"/>
  <c r="AI972" i="1"/>
  <c r="G973" i="1"/>
  <c r="H973" i="1"/>
  <c r="I973" i="1"/>
  <c r="J973" i="1"/>
  <c r="O973" i="1"/>
  <c r="P973" i="1"/>
  <c r="K973" i="1"/>
  <c r="R973" i="1"/>
  <c r="L973" i="1"/>
  <c r="T973" i="1"/>
  <c r="V973" i="1"/>
  <c r="W973" i="1"/>
  <c r="X973" i="1"/>
  <c r="Y973" i="1"/>
  <c r="Z973" i="1"/>
  <c r="AA973" i="1"/>
  <c r="AB973" i="1"/>
  <c r="AC973" i="1"/>
  <c r="AF973" i="1"/>
  <c r="AH973" i="1"/>
  <c r="F974" i="1"/>
  <c r="AD973" i="1"/>
  <c r="AE973" i="1"/>
  <c r="AG973" i="1"/>
  <c r="AI973" i="1"/>
  <c r="G974" i="1"/>
  <c r="H974" i="1"/>
  <c r="I974" i="1"/>
  <c r="J974" i="1"/>
  <c r="O974" i="1"/>
  <c r="P974" i="1"/>
  <c r="K974" i="1"/>
  <c r="R974" i="1"/>
  <c r="L974" i="1"/>
  <c r="T974" i="1"/>
  <c r="V974" i="1"/>
  <c r="W974" i="1"/>
  <c r="X974" i="1"/>
  <c r="Y974" i="1"/>
  <c r="Z974" i="1"/>
  <c r="AA974" i="1"/>
  <c r="AB974" i="1"/>
  <c r="AC974" i="1"/>
  <c r="AF974" i="1"/>
  <c r="AH974" i="1"/>
  <c r="F975" i="1"/>
  <c r="AD974" i="1"/>
  <c r="AE974" i="1"/>
  <c r="AG974" i="1"/>
  <c r="AI974" i="1"/>
  <c r="G975" i="1"/>
  <c r="H975" i="1"/>
  <c r="I975" i="1"/>
  <c r="J975" i="1"/>
  <c r="O975" i="1"/>
  <c r="P975" i="1"/>
  <c r="K975" i="1"/>
  <c r="R975" i="1"/>
  <c r="L975" i="1"/>
  <c r="T975" i="1"/>
  <c r="V975" i="1"/>
  <c r="W975" i="1"/>
  <c r="X975" i="1"/>
  <c r="Y975" i="1"/>
  <c r="Z975" i="1"/>
  <c r="AA975" i="1"/>
  <c r="AB975" i="1"/>
  <c r="AC975" i="1"/>
  <c r="AF975" i="1"/>
  <c r="AH975" i="1"/>
  <c r="F976" i="1"/>
  <c r="AD975" i="1"/>
  <c r="AE975" i="1"/>
  <c r="AG975" i="1"/>
  <c r="AI975" i="1"/>
  <c r="G976" i="1"/>
  <c r="H976" i="1"/>
  <c r="I976" i="1"/>
  <c r="J976" i="1"/>
  <c r="O976" i="1"/>
  <c r="P976" i="1"/>
  <c r="K976" i="1"/>
  <c r="R976" i="1"/>
  <c r="L976" i="1"/>
  <c r="T976" i="1"/>
  <c r="V976" i="1"/>
  <c r="W976" i="1"/>
  <c r="X976" i="1"/>
  <c r="Y976" i="1"/>
  <c r="Z976" i="1"/>
  <c r="AA976" i="1"/>
  <c r="AB976" i="1"/>
  <c r="AC976" i="1"/>
  <c r="AF976" i="1"/>
  <c r="AH976" i="1"/>
  <c r="F977" i="1"/>
  <c r="AD976" i="1"/>
  <c r="AE976" i="1"/>
  <c r="AG976" i="1"/>
  <c r="AI976" i="1"/>
  <c r="G977" i="1"/>
  <c r="H977" i="1"/>
  <c r="I977" i="1"/>
  <c r="J977" i="1"/>
  <c r="O977" i="1"/>
  <c r="P977" i="1"/>
  <c r="K977" i="1"/>
  <c r="R977" i="1"/>
  <c r="L977" i="1"/>
  <c r="T977" i="1"/>
  <c r="V977" i="1"/>
  <c r="W977" i="1"/>
  <c r="X977" i="1"/>
  <c r="Y977" i="1"/>
  <c r="Z977" i="1"/>
  <c r="AA977" i="1"/>
  <c r="AB977" i="1"/>
  <c r="AC977" i="1"/>
  <c r="AF977" i="1"/>
  <c r="AH977" i="1"/>
  <c r="F978" i="1"/>
  <c r="AD977" i="1"/>
  <c r="AE977" i="1"/>
  <c r="AG977" i="1"/>
  <c r="AI977" i="1"/>
  <c r="G978" i="1"/>
  <c r="H978" i="1"/>
  <c r="I978" i="1"/>
  <c r="J978" i="1"/>
  <c r="O978" i="1"/>
  <c r="P978" i="1"/>
  <c r="K978" i="1"/>
  <c r="R978" i="1"/>
  <c r="L978" i="1"/>
  <c r="T978" i="1"/>
  <c r="V978" i="1"/>
  <c r="W978" i="1"/>
  <c r="X978" i="1"/>
  <c r="Y978" i="1"/>
  <c r="Z978" i="1"/>
  <c r="AA978" i="1"/>
  <c r="AB978" i="1"/>
  <c r="AC978" i="1"/>
  <c r="AF978" i="1"/>
  <c r="AH978" i="1"/>
  <c r="F979" i="1"/>
  <c r="AD978" i="1"/>
  <c r="AE978" i="1"/>
  <c r="AG978" i="1"/>
  <c r="AI978" i="1"/>
  <c r="G979" i="1"/>
  <c r="H979" i="1"/>
  <c r="I979" i="1"/>
  <c r="J979" i="1"/>
  <c r="O979" i="1"/>
  <c r="P979" i="1"/>
  <c r="K979" i="1"/>
  <c r="R979" i="1"/>
  <c r="L979" i="1"/>
  <c r="T979" i="1"/>
  <c r="V979" i="1"/>
  <c r="W979" i="1"/>
  <c r="X979" i="1"/>
  <c r="Y979" i="1"/>
  <c r="Z979" i="1"/>
  <c r="AA979" i="1"/>
  <c r="AB979" i="1"/>
  <c r="AC979" i="1"/>
  <c r="AF979" i="1"/>
  <c r="AH979" i="1"/>
  <c r="F980" i="1"/>
  <c r="AD979" i="1"/>
  <c r="AE979" i="1"/>
  <c r="AG979" i="1"/>
  <c r="AI979" i="1"/>
  <c r="G980" i="1"/>
  <c r="H980" i="1"/>
  <c r="I980" i="1"/>
  <c r="J980" i="1"/>
  <c r="O980" i="1"/>
  <c r="P980" i="1"/>
  <c r="K980" i="1"/>
  <c r="R980" i="1"/>
  <c r="L980" i="1"/>
  <c r="T980" i="1"/>
  <c r="V980" i="1"/>
  <c r="W980" i="1"/>
  <c r="X980" i="1"/>
  <c r="Y980" i="1"/>
  <c r="Z980" i="1"/>
  <c r="AA980" i="1"/>
  <c r="AB980" i="1"/>
  <c r="AC980" i="1"/>
  <c r="AF980" i="1"/>
  <c r="AH980" i="1"/>
  <c r="F981" i="1"/>
  <c r="AD980" i="1"/>
  <c r="AE980" i="1"/>
  <c r="AG980" i="1"/>
  <c r="AI980" i="1"/>
  <c r="G981" i="1"/>
  <c r="H981" i="1"/>
  <c r="I981" i="1"/>
  <c r="J981" i="1"/>
  <c r="O981" i="1"/>
  <c r="P981" i="1"/>
  <c r="K981" i="1"/>
  <c r="R981" i="1"/>
  <c r="L981" i="1"/>
  <c r="T981" i="1"/>
  <c r="V981" i="1"/>
  <c r="W981" i="1"/>
  <c r="X981" i="1"/>
  <c r="Y981" i="1"/>
  <c r="Z981" i="1"/>
  <c r="AA981" i="1"/>
  <c r="AB981" i="1"/>
  <c r="AC981" i="1"/>
  <c r="AF981" i="1"/>
  <c r="AH981" i="1"/>
  <c r="F982" i="1"/>
  <c r="AD981" i="1"/>
  <c r="AE981" i="1"/>
  <c r="AG981" i="1"/>
  <c r="AI981" i="1"/>
  <c r="G982" i="1"/>
  <c r="H982" i="1"/>
  <c r="I982" i="1"/>
  <c r="J982" i="1"/>
  <c r="O982" i="1"/>
  <c r="P982" i="1"/>
  <c r="K982" i="1"/>
  <c r="R982" i="1"/>
  <c r="L982" i="1"/>
  <c r="T982" i="1"/>
  <c r="V982" i="1"/>
  <c r="W982" i="1"/>
  <c r="X982" i="1"/>
  <c r="Y982" i="1"/>
  <c r="Z982" i="1"/>
  <c r="AA982" i="1"/>
  <c r="AB982" i="1"/>
  <c r="AC982" i="1"/>
  <c r="AF982" i="1"/>
  <c r="AH982" i="1"/>
  <c r="F983" i="1"/>
  <c r="AD982" i="1"/>
  <c r="AE982" i="1"/>
  <c r="AG982" i="1"/>
  <c r="AI982" i="1"/>
  <c r="G983" i="1"/>
  <c r="H983" i="1"/>
  <c r="I983" i="1"/>
  <c r="J983" i="1"/>
  <c r="O983" i="1"/>
  <c r="P983" i="1"/>
  <c r="K983" i="1"/>
  <c r="R983" i="1"/>
  <c r="L983" i="1"/>
  <c r="T983" i="1"/>
  <c r="V983" i="1"/>
  <c r="W983" i="1"/>
  <c r="X983" i="1"/>
  <c r="Y983" i="1"/>
  <c r="Z983" i="1"/>
  <c r="AA983" i="1"/>
  <c r="AB983" i="1"/>
  <c r="AC983" i="1"/>
  <c r="AF983" i="1"/>
  <c r="AH983" i="1"/>
  <c r="F984" i="1"/>
  <c r="AD983" i="1"/>
  <c r="AE983" i="1"/>
  <c r="AG983" i="1"/>
  <c r="AI983" i="1"/>
  <c r="G984" i="1"/>
  <c r="H984" i="1"/>
  <c r="I984" i="1"/>
  <c r="J984" i="1"/>
  <c r="O984" i="1"/>
  <c r="P984" i="1"/>
  <c r="K984" i="1"/>
  <c r="R984" i="1"/>
  <c r="L984" i="1"/>
  <c r="T984" i="1"/>
  <c r="V984" i="1"/>
  <c r="W984" i="1"/>
  <c r="X984" i="1"/>
  <c r="Y984" i="1"/>
  <c r="Z984" i="1"/>
  <c r="AA984" i="1"/>
  <c r="AB984" i="1"/>
  <c r="AC984" i="1"/>
  <c r="AF984" i="1"/>
  <c r="AH984" i="1"/>
  <c r="F985" i="1"/>
  <c r="AD984" i="1"/>
  <c r="AE984" i="1"/>
  <c r="AG984" i="1"/>
  <c r="AI984" i="1"/>
  <c r="G985" i="1"/>
  <c r="H985" i="1"/>
  <c r="I985" i="1"/>
  <c r="J985" i="1"/>
  <c r="O985" i="1"/>
  <c r="P985" i="1"/>
  <c r="K985" i="1"/>
  <c r="R985" i="1"/>
  <c r="L985" i="1"/>
  <c r="T985" i="1"/>
  <c r="V985" i="1"/>
  <c r="W985" i="1"/>
  <c r="X985" i="1"/>
  <c r="Y985" i="1"/>
  <c r="Z985" i="1"/>
  <c r="AA985" i="1"/>
  <c r="AB985" i="1"/>
  <c r="AC985" i="1"/>
  <c r="AF985" i="1"/>
  <c r="AH985" i="1"/>
  <c r="F986" i="1"/>
  <c r="AD985" i="1"/>
  <c r="AE985" i="1"/>
  <c r="AG985" i="1"/>
  <c r="AI985" i="1"/>
  <c r="G986" i="1"/>
  <c r="H986" i="1"/>
  <c r="I986" i="1"/>
  <c r="J986" i="1"/>
  <c r="O986" i="1"/>
  <c r="P98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Q98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S986" i="1"/>
  <c r="U986" i="1"/>
  <c r="W986" i="1"/>
  <c r="X986" i="1"/>
  <c r="Y986" i="1"/>
  <c r="Z986" i="1"/>
  <c r="AA986" i="1"/>
  <c r="AB986" i="1"/>
  <c r="AC986" i="1"/>
  <c r="AF986" i="1"/>
  <c r="AH986" i="1"/>
  <c r="F987" i="1"/>
  <c r="AD986" i="1"/>
  <c r="AE986" i="1"/>
  <c r="AG986" i="1"/>
  <c r="AI986" i="1"/>
  <c r="G987" i="1"/>
  <c r="H987" i="1"/>
  <c r="I987" i="1"/>
  <c r="J987" i="1"/>
  <c r="O987" i="1"/>
  <c r="P987" i="1"/>
  <c r="M987" i="1"/>
  <c r="Q987" i="1"/>
  <c r="N987" i="1"/>
  <c r="S987" i="1"/>
  <c r="U987" i="1"/>
  <c r="W987" i="1"/>
  <c r="X987" i="1"/>
  <c r="Y987" i="1"/>
  <c r="Z987" i="1"/>
  <c r="AA987" i="1"/>
  <c r="AB987" i="1"/>
  <c r="AC987" i="1"/>
  <c r="AF987" i="1"/>
  <c r="AH987" i="1"/>
  <c r="F988" i="1"/>
  <c r="AD987" i="1"/>
  <c r="AE987" i="1"/>
  <c r="AG987" i="1"/>
  <c r="AI987" i="1"/>
  <c r="G988" i="1"/>
  <c r="H988" i="1"/>
  <c r="I988" i="1"/>
  <c r="J988" i="1"/>
  <c r="O988" i="1"/>
  <c r="P988" i="1"/>
  <c r="M988" i="1"/>
  <c r="Q988" i="1"/>
  <c r="N988" i="1"/>
  <c r="S988" i="1"/>
  <c r="U988" i="1"/>
  <c r="W988" i="1"/>
  <c r="X988" i="1"/>
  <c r="Y988" i="1"/>
  <c r="Z988" i="1"/>
  <c r="AA988" i="1"/>
  <c r="AB988" i="1"/>
  <c r="AC988" i="1"/>
  <c r="AF988" i="1"/>
  <c r="AH988" i="1"/>
  <c r="F989" i="1"/>
  <c r="AD988" i="1"/>
  <c r="AE988" i="1"/>
  <c r="AG988" i="1"/>
  <c r="AI988" i="1"/>
  <c r="G989" i="1"/>
  <c r="H989" i="1"/>
  <c r="I989" i="1"/>
  <c r="J989" i="1"/>
  <c r="O989" i="1"/>
  <c r="P989" i="1"/>
  <c r="M989" i="1"/>
  <c r="Q989" i="1"/>
  <c r="N989" i="1"/>
  <c r="S989" i="1"/>
  <c r="U989" i="1"/>
  <c r="W989" i="1"/>
  <c r="X989" i="1"/>
  <c r="Y989" i="1"/>
  <c r="Z989" i="1"/>
  <c r="AA989" i="1"/>
  <c r="AB989" i="1"/>
  <c r="AC989" i="1"/>
  <c r="AF989" i="1"/>
  <c r="AH989" i="1"/>
  <c r="F990" i="1"/>
  <c r="AD989" i="1"/>
  <c r="AE989" i="1"/>
  <c r="AG989" i="1"/>
  <c r="AI989" i="1"/>
  <c r="G990" i="1"/>
  <c r="H990" i="1"/>
  <c r="I990" i="1"/>
  <c r="J990" i="1"/>
  <c r="O990" i="1"/>
  <c r="P990" i="1"/>
  <c r="M990" i="1"/>
  <c r="Q990" i="1"/>
  <c r="N990" i="1"/>
  <c r="S990" i="1"/>
  <c r="U990" i="1"/>
  <c r="W990" i="1"/>
  <c r="X990" i="1"/>
  <c r="Y990" i="1"/>
  <c r="Z990" i="1"/>
  <c r="AA990" i="1"/>
  <c r="AB990" i="1"/>
  <c r="AC990" i="1"/>
  <c r="AF990" i="1"/>
  <c r="AH990" i="1"/>
  <c r="F991" i="1"/>
  <c r="AD990" i="1"/>
  <c r="AE990" i="1"/>
  <c r="AG990" i="1"/>
  <c r="AI990" i="1"/>
  <c r="G991" i="1"/>
  <c r="H991" i="1"/>
  <c r="I991" i="1"/>
  <c r="J991" i="1"/>
  <c r="O991" i="1"/>
  <c r="P991" i="1"/>
  <c r="M991" i="1"/>
  <c r="Q991" i="1"/>
  <c r="N991" i="1"/>
  <c r="S991" i="1"/>
  <c r="U991" i="1"/>
  <c r="W991" i="1"/>
  <c r="X991" i="1"/>
  <c r="Y991" i="1"/>
  <c r="Z991" i="1"/>
  <c r="AA991" i="1"/>
  <c r="AB991" i="1"/>
  <c r="AC991" i="1"/>
  <c r="AF991" i="1"/>
  <c r="AH991" i="1"/>
  <c r="F992" i="1"/>
  <c r="AD991" i="1"/>
  <c r="AE991" i="1"/>
  <c r="AG991" i="1"/>
  <c r="AI991" i="1"/>
  <c r="G992" i="1"/>
  <c r="H992" i="1"/>
  <c r="I992" i="1"/>
  <c r="J992" i="1"/>
  <c r="O992" i="1"/>
  <c r="P992" i="1"/>
  <c r="M992" i="1"/>
  <c r="Q992" i="1"/>
  <c r="N992" i="1"/>
  <c r="S992" i="1"/>
  <c r="U992" i="1"/>
  <c r="W992" i="1"/>
  <c r="X992" i="1"/>
  <c r="Y992" i="1"/>
  <c r="Z992" i="1"/>
  <c r="AA992" i="1"/>
  <c r="AB992" i="1"/>
  <c r="AC992" i="1"/>
  <c r="AF992" i="1"/>
  <c r="AH992" i="1"/>
  <c r="F993" i="1"/>
  <c r="AD992" i="1"/>
  <c r="AE992" i="1"/>
  <c r="AG992" i="1"/>
  <c r="AI992" i="1"/>
  <c r="G993" i="1"/>
  <c r="H993" i="1"/>
  <c r="I993" i="1"/>
  <c r="J993" i="1"/>
  <c r="O993" i="1"/>
  <c r="P993" i="1"/>
  <c r="M993" i="1"/>
  <c r="Q993" i="1"/>
  <c r="N993" i="1"/>
  <c r="S993" i="1"/>
  <c r="U993" i="1"/>
  <c r="W993" i="1"/>
  <c r="X993" i="1"/>
  <c r="Y993" i="1"/>
  <c r="Z993" i="1"/>
  <c r="AA993" i="1"/>
  <c r="AB993" i="1"/>
  <c r="AC993" i="1"/>
  <c r="AF993" i="1"/>
  <c r="AH993" i="1"/>
  <c r="F994" i="1"/>
  <c r="AD993" i="1"/>
  <c r="AE993" i="1"/>
  <c r="AG993" i="1"/>
  <c r="AI993" i="1"/>
  <c r="G994" i="1"/>
  <c r="H994" i="1"/>
  <c r="I994" i="1"/>
  <c r="J994" i="1"/>
  <c r="O994" i="1"/>
  <c r="P994" i="1"/>
  <c r="M994" i="1"/>
  <c r="Q994" i="1"/>
  <c r="N994" i="1"/>
  <c r="S994" i="1"/>
  <c r="U994" i="1"/>
  <c r="W994" i="1"/>
  <c r="X994" i="1"/>
  <c r="Y994" i="1"/>
  <c r="Z994" i="1"/>
  <c r="AA994" i="1"/>
  <c r="AB994" i="1"/>
  <c r="AC994" i="1"/>
  <c r="AF994" i="1"/>
  <c r="AH994" i="1"/>
  <c r="F995" i="1"/>
  <c r="AD994" i="1"/>
  <c r="AE994" i="1"/>
  <c r="AG994" i="1"/>
  <c r="AI994" i="1"/>
  <c r="G995" i="1"/>
  <c r="H995" i="1"/>
  <c r="I995" i="1"/>
  <c r="J995" i="1"/>
  <c r="O995" i="1"/>
  <c r="P995" i="1"/>
  <c r="M995" i="1"/>
  <c r="Q995" i="1"/>
  <c r="N995" i="1"/>
  <c r="S995" i="1"/>
  <c r="U995" i="1"/>
  <c r="W995" i="1"/>
  <c r="X995" i="1"/>
  <c r="Y995" i="1"/>
  <c r="Z995" i="1"/>
  <c r="AA995" i="1"/>
  <c r="AB995" i="1"/>
  <c r="AC995" i="1"/>
  <c r="AF995" i="1"/>
  <c r="AH995" i="1"/>
  <c r="F996" i="1"/>
  <c r="AD995" i="1"/>
  <c r="AE995" i="1"/>
  <c r="AG995" i="1"/>
  <c r="AI995" i="1"/>
  <c r="G996" i="1"/>
  <c r="H996" i="1"/>
  <c r="I996" i="1"/>
  <c r="J996" i="1"/>
  <c r="O996" i="1"/>
  <c r="P996" i="1"/>
  <c r="M996" i="1"/>
  <c r="Q996" i="1"/>
  <c r="N996" i="1"/>
  <c r="S996" i="1"/>
  <c r="U996" i="1"/>
  <c r="W996" i="1"/>
  <c r="X996" i="1"/>
  <c r="Y996" i="1"/>
  <c r="Z996" i="1"/>
  <c r="AA996" i="1"/>
  <c r="AB996" i="1"/>
  <c r="AC996" i="1"/>
  <c r="AF996" i="1"/>
  <c r="AH996" i="1"/>
  <c r="F997" i="1"/>
  <c r="AD996" i="1"/>
  <c r="AE996" i="1"/>
  <c r="AG996" i="1"/>
  <c r="AI996" i="1"/>
  <c r="G997" i="1"/>
  <c r="H997" i="1"/>
  <c r="I997" i="1"/>
  <c r="J997" i="1"/>
  <c r="O997" i="1"/>
  <c r="P997" i="1"/>
  <c r="M997" i="1"/>
  <c r="Q997" i="1"/>
  <c r="N997" i="1"/>
  <c r="S997" i="1"/>
  <c r="U997" i="1"/>
  <c r="W997" i="1"/>
  <c r="X997" i="1"/>
  <c r="Y997" i="1"/>
  <c r="Z997" i="1"/>
  <c r="AA997" i="1"/>
  <c r="AB997" i="1"/>
  <c r="AC997" i="1"/>
  <c r="AF997" i="1"/>
  <c r="AH997" i="1"/>
  <c r="F998" i="1"/>
  <c r="AD997" i="1"/>
  <c r="AE997" i="1"/>
  <c r="AG997" i="1"/>
  <c r="AI997" i="1"/>
  <c r="G998" i="1"/>
  <c r="H998" i="1"/>
  <c r="I998" i="1"/>
  <c r="J998" i="1"/>
  <c r="O998" i="1"/>
  <c r="P998" i="1"/>
  <c r="M998" i="1"/>
  <c r="Q998" i="1"/>
  <c r="N998" i="1"/>
  <c r="S998" i="1"/>
  <c r="U998" i="1"/>
  <c r="W998" i="1"/>
  <c r="X998" i="1"/>
  <c r="Y998" i="1"/>
  <c r="Z998" i="1"/>
  <c r="AA998" i="1"/>
  <c r="AB998" i="1"/>
  <c r="AC998" i="1"/>
  <c r="AF998" i="1"/>
  <c r="AH998" i="1"/>
  <c r="F999" i="1"/>
  <c r="AD998" i="1"/>
  <c r="AE998" i="1"/>
  <c r="AG998" i="1"/>
  <c r="AI998" i="1"/>
  <c r="G999" i="1"/>
  <c r="H999" i="1"/>
  <c r="I999" i="1"/>
  <c r="J999" i="1"/>
  <c r="O999" i="1"/>
  <c r="P999" i="1"/>
  <c r="M999" i="1"/>
  <c r="Q999" i="1"/>
  <c r="N999" i="1"/>
  <c r="S999" i="1"/>
  <c r="U999" i="1"/>
  <c r="W999" i="1"/>
  <c r="X999" i="1"/>
  <c r="Y999" i="1"/>
  <c r="Z999" i="1"/>
  <c r="AA999" i="1"/>
  <c r="AB999" i="1"/>
  <c r="AC999" i="1"/>
  <c r="AF999" i="1"/>
  <c r="AH999" i="1"/>
  <c r="F1000" i="1"/>
  <c r="AD999" i="1"/>
  <c r="AE999" i="1"/>
  <c r="AG999" i="1"/>
  <c r="AI999" i="1"/>
  <c r="G1000" i="1"/>
  <c r="H1000" i="1"/>
  <c r="I1000" i="1"/>
  <c r="J1000" i="1"/>
  <c r="O1000" i="1"/>
  <c r="P1000" i="1"/>
  <c r="M1000" i="1"/>
  <c r="Q1000" i="1"/>
  <c r="N1000" i="1"/>
  <c r="S1000" i="1"/>
  <c r="U1000" i="1"/>
  <c r="W1000" i="1"/>
  <c r="X1000" i="1"/>
  <c r="Y1000" i="1"/>
  <c r="Z1000" i="1"/>
  <c r="AA1000" i="1"/>
  <c r="AB1000" i="1"/>
  <c r="AC1000" i="1"/>
  <c r="AF1000" i="1"/>
  <c r="AH1000" i="1"/>
  <c r="F1001" i="1"/>
  <c r="AD1000" i="1"/>
  <c r="AE1000" i="1"/>
  <c r="AG1000" i="1"/>
  <c r="AI1000" i="1"/>
  <c r="G1001" i="1"/>
  <c r="H1001" i="1"/>
  <c r="I1001" i="1"/>
  <c r="J1001" i="1"/>
  <c r="O1001" i="1"/>
  <c r="P1001" i="1"/>
  <c r="M1001" i="1"/>
  <c r="Q1001" i="1"/>
  <c r="N1001" i="1"/>
  <c r="S1001" i="1"/>
  <c r="U1001" i="1"/>
  <c r="W1001" i="1"/>
  <c r="X1001" i="1"/>
  <c r="Y1001" i="1"/>
  <c r="Z1001" i="1"/>
  <c r="AA1001" i="1"/>
  <c r="AB1001" i="1"/>
  <c r="AC1001" i="1"/>
  <c r="AF1001" i="1"/>
  <c r="AH1001" i="1"/>
  <c r="F1002" i="1"/>
  <c r="AD1001" i="1"/>
  <c r="AE1001" i="1"/>
  <c r="AG1001" i="1"/>
  <c r="AI1001" i="1"/>
  <c r="G1002" i="1"/>
  <c r="H1002" i="1"/>
  <c r="I1002" i="1"/>
  <c r="J1002" i="1"/>
  <c r="O1002" i="1"/>
  <c r="P1002" i="1"/>
  <c r="M1002" i="1"/>
  <c r="Q1002" i="1"/>
  <c r="N1002" i="1"/>
  <c r="S1002" i="1"/>
  <c r="U1002" i="1"/>
  <c r="W1002" i="1"/>
  <c r="X1002" i="1"/>
  <c r="Y1002" i="1"/>
  <c r="Z1002" i="1"/>
  <c r="AA1002" i="1"/>
  <c r="AB1002" i="1"/>
  <c r="AC1002" i="1"/>
  <c r="AF1002" i="1"/>
  <c r="AH1002" i="1"/>
  <c r="F1003" i="1"/>
  <c r="AD1002" i="1"/>
  <c r="AE1002" i="1"/>
  <c r="AG1002" i="1"/>
  <c r="AI1002" i="1"/>
  <c r="G1003" i="1"/>
  <c r="H1003" i="1"/>
  <c r="I1003" i="1"/>
  <c r="J1003" i="1"/>
  <c r="O1003" i="1"/>
  <c r="P1003" i="1"/>
  <c r="M1003" i="1"/>
  <c r="Q1003" i="1"/>
  <c r="N1003" i="1"/>
  <c r="S1003" i="1"/>
  <c r="U1003" i="1"/>
  <c r="W1003" i="1"/>
  <c r="X1003" i="1"/>
  <c r="Y1003" i="1"/>
  <c r="Z1003" i="1"/>
  <c r="AA1003" i="1"/>
  <c r="AB1003" i="1"/>
  <c r="AC1003" i="1"/>
  <c r="AF1003" i="1"/>
  <c r="AH1003" i="1"/>
  <c r="F1004" i="1"/>
  <c r="AD1003" i="1"/>
  <c r="AE1003" i="1"/>
  <c r="AG1003" i="1"/>
  <c r="AI1003" i="1"/>
  <c r="G1004" i="1"/>
  <c r="H1004" i="1"/>
  <c r="I1004" i="1"/>
  <c r="J1004" i="1"/>
  <c r="O1004" i="1"/>
  <c r="P1004" i="1"/>
  <c r="M1004" i="1"/>
  <c r="Q1004" i="1"/>
  <c r="N1004" i="1"/>
  <c r="S1004" i="1"/>
  <c r="U1004" i="1"/>
  <c r="W1004" i="1"/>
  <c r="X1004" i="1"/>
  <c r="Y1004" i="1"/>
  <c r="Z1004" i="1"/>
  <c r="AA1004" i="1"/>
  <c r="AB1004" i="1"/>
  <c r="AC1004" i="1"/>
  <c r="AF1004" i="1"/>
  <c r="AH1004" i="1"/>
  <c r="F1005" i="1"/>
  <c r="AD1004" i="1"/>
  <c r="AE1004" i="1"/>
  <c r="AG1004" i="1"/>
  <c r="AI1004" i="1"/>
  <c r="G1005" i="1"/>
  <c r="H1005" i="1"/>
  <c r="I1005" i="1"/>
  <c r="J1005" i="1"/>
  <c r="O1005" i="1"/>
  <c r="P1005" i="1"/>
  <c r="M1005" i="1"/>
  <c r="Q1005" i="1"/>
  <c r="N1005" i="1"/>
  <c r="S1005" i="1"/>
  <c r="U1005" i="1"/>
  <c r="W1005" i="1"/>
  <c r="X1005" i="1"/>
  <c r="Y1005" i="1"/>
  <c r="Z1005" i="1"/>
  <c r="AA1005" i="1"/>
  <c r="AB1005" i="1"/>
  <c r="AC1005" i="1"/>
  <c r="AF1005" i="1"/>
  <c r="AH1005" i="1"/>
  <c r="F1006" i="1"/>
  <c r="AD1005" i="1"/>
  <c r="AE1005" i="1"/>
  <c r="AG1005" i="1"/>
  <c r="AI1005" i="1"/>
  <c r="G1006" i="1"/>
  <c r="H1006" i="1"/>
  <c r="I1006" i="1"/>
  <c r="J1006" i="1"/>
  <c r="O1006" i="1"/>
  <c r="P1006" i="1"/>
  <c r="M1006" i="1"/>
  <c r="Q1006" i="1"/>
  <c r="N1006" i="1"/>
  <c r="S1006" i="1"/>
  <c r="U1006" i="1"/>
  <c r="W1006" i="1"/>
  <c r="X1006" i="1"/>
  <c r="Y1006" i="1"/>
  <c r="Z1006" i="1"/>
  <c r="AA1006" i="1"/>
  <c r="AB1006" i="1"/>
  <c r="AC1006" i="1"/>
  <c r="AF1006" i="1"/>
  <c r="AH1006" i="1"/>
  <c r="F1007" i="1"/>
  <c r="AD1006" i="1"/>
  <c r="AE1006" i="1"/>
  <c r="AG1006" i="1"/>
  <c r="AI1006" i="1"/>
  <c r="G1007" i="1"/>
  <c r="H1007" i="1"/>
  <c r="I1007" i="1"/>
  <c r="J1007" i="1"/>
  <c r="O1007" i="1"/>
  <c r="P1007" i="1"/>
  <c r="M1007" i="1"/>
  <c r="Q1007" i="1"/>
  <c r="N1007" i="1"/>
  <c r="S1007" i="1"/>
  <c r="U1007" i="1"/>
  <c r="W1007" i="1"/>
  <c r="X1007" i="1"/>
  <c r="Y1007" i="1"/>
  <c r="Z1007" i="1"/>
  <c r="AA1007" i="1"/>
  <c r="AB1007" i="1"/>
  <c r="AC1007" i="1"/>
  <c r="AF1007" i="1"/>
  <c r="AH1007" i="1"/>
  <c r="F1008" i="1"/>
  <c r="AD1007" i="1"/>
  <c r="AE1007" i="1"/>
  <c r="AG1007" i="1"/>
  <c r="AI1007" i="1"/>
  <c r="G1008" i="1"/>
  <c r="H1008" i="1"/>
  <c r="I1008" i="1"/>
  <c r="J1008" i="1"/>
  <c r="O1008" i="1"/>
  <c r="P1008" i="1"/>
  <c r="M1008" i="1"/>
  <c r="Q1008" i="1"/>
  <c r="N1008" i="1"/>
  <c r="S1008" i="1"/>
  <c r="U1008" i="1"/>
  <c r="W1008" i="1"/>
  <c r="X1008" i="1"/>
  <c r="Y1008" i="1"/>
  <c r="Z1008" i="1"/>
  <c r="AA1008" i="1"/>
  <c r="AB1008" i="1"/>
  <c r="AC1008" i="1"/>
  <c r="AF1008" i="1"/>
  <c r="AH1008" i="1"/>
  <c r="F1009" i="1"/>
  <c r="AD1008" i="1"/>
  <c r="AE1008" i="1"/>
  <c r="AG1008" i="1"/>
  <c r="AI1008" i="1"/>
  <c r="G1009" i="1"/>
  <c r="H1009" i="1"/>
  <c r="I1009" i="1"/>
  <c r="J1009" i="1"/>
  <c r="O1009" i="1"/>
  <c r="P1009" i="1"/>
  <c r="M1009" i="1"/>
  <c r="Q1009" i="1"/>
  <c r="N1009" i="1"/>
  <c r="S1009" i="1"/>
  <c r="U1009" i="1"/>
  <c r="W1009" i="1"/>
  <c r="X1009" i="1"/>
  <c r="Y1009" i="1"/>
  <c r="Z1009" i="1"/>
  <c r="AA1009" i="1"/>
  <c r="AB1009" i="1"/>
  <c r="AC1009" i="1"/>
  <c r="AF1009" i="1"/>
  <c r="AH1009" i="1"/>
  <c r="F1010" i="1"/>
  <c r="AD1009" i="1"/>
  <c r="AE1009" i="1"/>
  <c r="AG1009" i="1"/>
  <c r="AI1009" i="1"/>
  <c r="G1010" i="1"/>
  <c r="H1010" i="1"/>
  <c r="I1010" i="1"/>
  <c r="J1010" i="1"/>
  <c r="O1010" i="1"/>
  <c r="P1010" i="1"/>
  <c r="M1010" i="1"/>
  <c r="Q1010" i="1"/>
  <c r="N1010" i="1"/>
  <c r="S1010" i="1"/>
  <c r="U1010" i="1"/>
  <c r="W1010" i="1"/>
  <c r="X1010" i="1"/>
  <c r="Y1010" i="1"/>
  <c r="Z1010" i="1"/>
  <c r="AA1010" i="1"/>
  <c r="AB1010" i="1"/>
  <c r="AC1010" i="1"/>
  <c r="AF1010" i="1"/>
  <c r="AH1010" i="1"/>
  <c r="F1011" i="1"/>
  <c r="AD1010" i="1"/>
  <c r="AE1010" i="1"/>
  <c r="AG1010" i="1"/>
  <c r="AI1010" i="1"/>
  <c r="G1011" i="1"/>
  <c r="H1011" i="1"/>
  <c r="I1011" i="1"/>
  <c r="J1011" i="1"/>
  <c r="O1011" i="1"/>
  <c r="P1011" i="1"/>
  <c r="M1011" i="1"/>
  <c r="Q1011" i="1"/>
  <c r="N1011" i="1"/>
  <c r="S1011" i="1"/>
  <c r="U1011" i="1"/>
  <c r="W1011" i="1"/>
  <c r="X1011" i="1"/>
  <c r="Y1011" i="1"/>
  <c r="Z1011" i="1"/>
  <c r="AA1011" i="1"/>
  <c r="AB1011" i="1"/>
  <c r="AC1011" i="1"/>
  <c r="AF1011" i="1"/>
  <c r="AH1011" i="1"/>
  <c r="F1012" i="1"/>
  <c r="AD1011" i="1"/>
  <c r="AE1011" i="1"/>
  <c r="AG1011" i="1"/>
  <c r="AI1011" i="1"/>
  <c r="G1012" i="1"/>
  <c r="H1012" i="1"/>
  <c r="I1012" i="1"/>
  <c r="J1012" i="1"/>
  <c r="O1012" i="1"/>
  <c r="P1012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R1012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T1012" i="1"/>
  <c r="V1012" i="1"/>
  <c r="W1012" i="1"/>
  <c r="X1012" i="1"/>
  <c r="Y1012" i="1"/>
  <c r="Z1012" i="1"/>
  <c r="AA1012" i="1"/>
  <c r="AB1012" i="1"/>
  <c r="AC1012" i="1"/>
  <c r="AF1012" i="1"/>
  <c r="AH1012" i="1"/>
  <c r="F1013" i="1"/>
  <c r="AD1012" i="1"/>
  <c r="AE1012" i="1"/>
  <c r="AG1012" i="1"/>
  <c r="AI1012" i="1"/>
  <c r="G1013" i="1"/>
  <c r="H1013" i="1"/>
  <c r="I1013" i="1"/>
  <c r="J1013" i="1"/>
  <c r="O1013" i="1"/>
  <c r="P1013" i="1"/>
  <c r="K1013" i="1"/>
  <c r="R1013" i="1"/>
  <c r="L1013" i="1"/>
  <c r="T1013" i="1"/>
  <c r="V1013" i="1"/>
  <c r="W1013" i="1"/>
  <c r="X1013" i="1"/>
  <c r="Y1013" i="1"/>
  <c r="Z1013" i="1"/>
  <c r="AA1013" i="1"/>
  <c r="AB1013" i="1"/>
  <c r="AC1013" i="1"/>
  <c r="AF1013" i="1"/>
  <c r="AH1013" i="1"/>
  <c r="F1014" i="1"/>
  <c r="AD1013" i="1"/>
  <c r="AE1013" i="1"/>
  <c r="AG1013" i="1"/>
  <c r="AI1013" i="1"/>
  <c r="G1014" i="1"/>
  <c r="H1014" i="1"/>
  <c r="I1014" i="1"/>
  <c r="J1014" i="1"/>
  <c r="O1014" i="1"/>
  <c r="P1014" i="1"/>
  <c r="K1014" i="1"/>
  <c r="R1014" i="1"/>
  <c r="L1014" i="1"/>
  <c r="T1014" i="1"/>
  <c r="V1014" i="1"/>
  <c r="W1014" i="1"/>
  <c r="X1014" i="1"/>
  <c r="Y1014" i="1"/>
  <c r="Z1014" i="1"/>
  <c r="AA1014" i="1"/>
  <c r="AB1014" i="1"/>
  <c r="AC1014" i="1"/>
  <c r="AF1014" i="1"/>
  <c r="AH1014" i="1"/>
  <c r="F1015" i="1"/>
  <c r="AD1014" i="1"/>
  <c r="AE1014" i="1"/>
  <c r="AG1014" i="1"/>
  <c r="AI1014" i="1"/>
  <c r="G1015" i="1"/>
  <c r="H1015" i="1"/>
  <c r="I1015" i="1"/>
  <c r="J1015" i="1"/>
  <c r="O1015" i="1"/>
  <c r="P1015" i="1"/>
  <c r="K1015" i="1"/>
  <c r="R1015" i="1"/>
  <c r="L1015" i="1"/>
  <c r="T1015" i="1"/>
  <c r="V1015" i="1"/>
  <c r="W1015" i="1"/>
  <c r="X1015" i="1"/>
  <c r="Y1015" i="1"/>
  <c r="Z1015" i="1"/>
  <c r="AA1015" i="1"/>
  <c r="AB1015" i="1"/>
  <c r="AC1015" i="1"/>
  <c r="AF1015" i="1"/>
  <c r="AH1015" i="1"/>
  <c r="F1016" i="1"/>
  <c r="AD1015" i="1"/>
  <c r="AE1015" i="1"/>
  <c r="AG1015" i="1"/>
  <c r="AI1015" i="1"/>
  <c r="G1016" i="1"/>
  <c r="H1016" i="1"/>
  <c r="I1016" i="1"/>
  <c r="J1016" i="1"/>
  <c r="O1016" i="1"/>
  <c r="P1016" i="1"/>
  <c r="K1016" i="1"/>
  <c r="R1016" i="1"/>
  <c r="L1016" i="1"/>
  <c r="T1016" i="1"/>
  <c r="V1016" i="1"/>
  <c r="W1016" i="1"/>
  <c r="X1016" i="1"/>
  <c r="Y1016" i="1"/>
  <c r="Z1016" i="1"/>
  <c r="AA1016" i="1"/>
  <c r="AB1016" i="1"/>
  <c r="AC1016" i="1"/>
  <c r="AF1016" i="1"/>
  <c r="AH1016" i="1"/>
  <c r="F1017" i="1"/>
  <c r="AD1016" i="1"/>
  <c r="AE1016" i="1"/>
  <c r="AG1016" i="1"/>
  <c r="AI1016" i="1"/>
  <c r="G1017" i="1"/>
  <c r="H1017" i="1"/>
  <c r="I1017" i="1"/>
  <c r="J1017" i="1"/>
  <c r="O1017" i="1"/>
  <c r="P1017" i="1"/>
  <c r="K1017" i="1"/>
  <c r="R1017" i="1"/>
  <c r="L1017" i="1"/>
  <c r="T1017" i="1"/>
  <c r="V1017" i="1"/>
  <c r="W1017" i="1"/>
  <c r="X1017" i="1"/>
  <c r="Y1017" i="1"/>
  <c r="Z1017" i="1"/>
  <c r="AA1017" i="1"/>
  <c r="AB1017" i="1"/>
  <c r="AC1017" i="1"/>
  <c r="AF1017" i="1"/>
  <c r="AH1017" i="1"/>
  <c r="F1018" i="1"/>
  <c r="AD1017" i="1"/>
  <c r="AE1017" i="1"/>
  <c r="AG1017" i="1"/>
  <c r="AI1017" i="1"/>
  <c r="G1018" i="1"/>
  <c r="H1018" i="1"/>
  <c r="I1018" i="1"/>
  <c r="J1018" i="1"/>
  <c r="O1018" i="1"/>
  <c r="P1018" i="1"/>
  <c r="K1018" i="1"/>
  <c r="R1018" i="1"/>
  <c r="L1018" i="1"/>
  <c r="T1018" i="1"/>
  <c r="V1018" i="1"/>
  <c r="W1018" i="1"/>
  <c r="X1018" i="1"/>
  <c r="Y1018" i="1"/>
  <c r="Z1018" i="1"/>
  <c r="AA1018" i="1"/>
  <c r="AB1018" i="1"/>
  <c r="AC1018" i="1"/>
  <c r="AF1018" i="1"/>
  <c r="AH1018" i="1"/>
  <c r="F1019" i="1"/>
  <c r="AD1018" i="1"/>
  <c r="AE1018" i="1"/>
  <c r="AG1018" i="1"/>
  <c r="AI1018" i="1"/>
  <c r="G1019" i="1"/>
  <c r="H1019" i="1"/>
  <c r="I1019" i="1"/>
  <c r="J1019" i="1"/>
  <c r="O1019" i="1"/>
  <c r="P1019" i="1"/>
  <c r="K1019" i="1"/>
  <c r="R1019" i="1"/>
  <c r="L1019" i="1"/>
  <c r="T1019" i="1"/>
  <c r="V1019" i="1"/>
  <c r="W1019" i="1"/>
  <c r="X1019" i="1"/>
  <c r="Y1019" i="1"/>
  <c r="Z1019" i="1"/>
  <c r="AA1019" i="1"/>
  <c r="AB1019" i="1"/>
  <c r="AC1019" i="1"/>
  <c r="AF1019" i="1"/>
  <c r="AH1019" i="1"/>
  <c r="F1020" i="1"/>
  <c r="AD1019" i="1"/>
  <c r="AE1019" i="1"/>
  <c r="AG1019" i="1"/>
  <c r="AI1019" i="1"/>
  <c r="G1020" i="1"/>
  <c r="H1020" i="1"/>
  <c r="I1020" i="1"/>
  <c r="J1020" i="1"/>
  <c r="O1020" i="1"/>
  <c r="P1020" i="1"/>
  <c r="K1020" i="1"/>
  <c r="R1020" i="1"/>
  <c r="L1020" i="1"/>
  <c r="T1020" i="1"/>
  <c r="V1020" i="1"/>
  <c r="W1020" i="1"/>
  <c r="X1020" i="1"/>
  <c r="Y1020" i="1"/>
  <c r="Z1020" i="1"/>
  <c r="AA1020" i="1"/>
  <c r="AB1020" i="1"/>
  <c r="AC1020" i="1"/>
  <c r="AF1020" i="1"/>
  <c r="AH1020" i="1"/>
  <c r="F1021" i="1"/>
  <c r="AD1020" i="1"/>
  <c r="AE1020" i="1"/>
  <c r="AG1020" i="1"/>
  <c r="AI1020" i="1"/>
  <c r="G1021" i="1"/>
  <c r="H1021" i="1"/>
  <c r="I1021" i="1"/>
  <c r="J1021" i="1"/>
  <c r="O1021" i="1"/>
  <c r="P1021" i="1"/>
  <c r="K1021" i="1"/>
  <c r="R1021" i="1"/>
  <c r="L1021" i="1"/>
  <c r="T1021" i="1"/>
  <c r="V1021" i="1"/>
  <c r="W1021" i="1"/>
  <c r="X1021" i="1"/>
  <c r="Y1021" i="1"/>
  <c r="Z1021" i="1"/>
  <c r="AA1021" i="1"/>
  <c r="AB1021" i="1"/>
  <c r="AC1021" i="1"/>
  <c r="AF1021" i="1"/>
  <c r="AH1021" i="1"/>
  <c r="F1022" i="1"/>
  <c r="AD1021" i="1"/>
  <c r="AE1021" i="1"/>
  <c r="AG1021" i="1"/>
  <c r="AI1021" i="1"/>
  <c r="G1022" i="1"/>
  <c r="H1022" i="1"/>
  <c r="I1022" i="1"/>
  <c r="J1022" i="1"/>
  <c r="O1022" i="1"/>
  <c r="P1022" i="1"/>
  <c r="K1022" i="1"/>
  <c r="R1022" i="1"/>
  <c r="L1022" i="1"/>
  <c r="T1022" i="1"/>
  <c r="V1022" i="1"/>
  <c r="W1022" i="1"/>
  <c r="X1022" i="1"/>
  <c r="Y1022" i="1"/>
  <c r="Z1022" i="1"/>
  <c r="AA1022" i="1"/>
  <c r="AB1022" i="1"/>
  <c r="AC1022" i="1"/>
  <c r="AF1022" i="1"/>
  <c r="AH1022" i="1"/>
  <c r="F1023" i="1"/>
  <c r="AD1022" i="1"/>
  <c r="AE1022" i="1"/>
  <c r="AG1022" i="1"/>
  <c r="AI1022" i="1"/>
  <c r="G1023" i="1"/>
  <c r="H1023" i="1"/>
  <c r="I1023" i="1"/>
  <c r="J1023" i="1"/>
  <c r="O1023" i="1"/>
  <c r="P1023" i="1"/>
  <c r="K1023" i="1"/>
  <c r="R1023" i="1"/>
  <c r="L1023" i="1"/>
  <c r="T1023" i="1"/>
  <c r="V1023" i="1"/>
  <c r="W1023" i="1"/>
  <c r="X1023" i="1"/>
  <c r="Y1023" i="1"/>
  <c r="Z1023" i="1"/>
  <c r="AA1023" i="1"/>
  <c r="AB1023" i="1"/>
  <c r="AC1023" i="1"/>
  <c r="AF1023" i="1"/>
  <c r="AH1023" i="1"/>
  <c r="F1024" i="1"/>
  <c r="AD1023" i="1"/>
  <c r="AE1023" i="1"/>
  <c r="AG1023" i="1"/>
  <c r="AI1023" i="1"/>
  <c r="G1024" i="1"/>
  <c r="H1024" i="1"/>
  <c r="I1024" i="1"/>
  <c r="J1024" i="1"/>
  <c r="O1024" i="1"/>
  <c r="P1024" i="1"/>
  <c r="K1024" i="1"/>
  <c r="R1024" i="1"/>
  <c r="L1024" i="1"/>
  <c r="T1024" i="1"/>
  <c r="V1024" i="1"/>
  <c r="W1024" i="1"/>
  <c r="X1024" i="1"/>
  <c r="Y1024" i="1"/>
  <c r="Z1024" i="1"/>
  <c r="AA1024" i="1"/>
  <c r="AB1024" i="1"/>
  <c r="AC1024" i="1"/>
  <c r="AF1024" i="1"/>
  <c r="AH1024" i="1"/>
  <c r="F1025" i="1"/>
  <c r="AD1024" i="1"/>
  <c r="AE1024" i="1"/>
  <c r="AG1024" i="1"/>
  <c r="AI1024" i="1"/>
  <c r="G1025" i="1"/>
  <c r="H1025" i="1"/>
  <c r="I1025" i="1"/>
  <c r="J1025" i="1"/>
  <c r="O1025" i="1"/>
  <c r="P1025" i="1"/>
  <c r="K1025" i="1"/>
  <c r="R1025" i="1"/>
  <c r="L1025" i="1"/>
  <c r="T1025" i="1"/>
  <c r="V1025" i="1"/>
  <c r="W1025" i="1"/>
  <c r="X1025" i="1"/>
  <c r="Y1025" i="1"/>
  <c r="Z1025" i="1"/>
  <c r="AA1025" i="1"/>
  <c r="AB1025" i="1"/>
  <c r="AC1025" i="1"/>
  <c r="AF1025" i="1"/>
  <c r="AH1025" i="1"/>
  <c r="F1026" i="1"/>
  <c r="AD1025" i="1"/>
  <c r="AE1025" i="1"/>
  <c r="AG1025" i="1"/>
  <c r="AI1025" i="1"/>
  <c r="G1026" i="1"/>
  <c r="H1026" i="1"/>
  <c r="I1026" i="1"/>
  <c r="J1026" i="1"/>
  <c r="O1026" i="1"/>
  <c r="P1026" i="1"/>
  <c r="K1026" i="1"/>
  <c r="R1026" i="1"/>
  <c r="L1026" i="1"/>
  <c r="T1026" i="1"/>
  <c r="V1026" i="1"/>
  <c r="W1026" i="1"/>
  <c r="X1026" i="1"/>
  <c r="Y1026" i="1"/>
  <c r="Z1026" i="1"/>
  <c r="AA1026" i="1"/>
  <c r="AB1026" i="1"/>
  <c r="AC1026" i="1"/>
  <c r="AF1026" i="1"/>
  <c r="AH1026" i="1"/>
  <c r="F1027" i="1"/>
  <c r="AD1026" i="1"/>
  <c r="AE1026" i="1"/>
  <c r="AG1026" i="1"/>
  <c r="AI1026" i="1"/>
  <c r="G1027" i="1"/>
  <c r="H1027" i="1"/>
  <c r="I1027" i="1"/>
  <c r="J1027" i="1"/>
  <c r="O1027" i="1"/>
  <c r="P1027" i="1"/>
  <c r="K1027" i="1"/>
  <c r="R1027" i="1"/>
  <c r="L1027" i="1"/>
  <c r="T1027" i="1"/>
  <c r="V1027" i="1"/>
  <c r="W1027" i="1"/>
  <c r="X1027" i="1"/>
  <c r="Y1027" i="1"/>
  <c r="Z1027" i="1"/>
  <c r="AA1027" i="1"/>
  <c r="AB1027" i="1"/>
  <c r="AC1027" i="1"/>
  <c r="AF1027" i="1"/>
  <c r="AH1027" i="1"/>
  <c r="F1028" i="1"/>
  <c r="AD1027" i="1"/>
  <c r="AE1027" i="1"/>
  <c r="AG1027" i="1"/>
  <c r="AI1027" i="1"/>
  <c r="G1028" i="1"/>
  <c r="H1028" i="1"/>
  <c r="I1028" i="1"/>
  <c r="J1028" i="1"/>
  <c r="O1028" i="1"/>
  <c r="P1028" i="1"/>
  <c r="K1028" i="1"/>
  <c r="R1028" i="1"/>
  <c r="L1028" i="1"/>
  <c r="T1028" i="1"/>
  <c r="V1028" i="1"/>
  <c r="W1028" i="1"/>
  <c r="X1028" i="1"/>
  <c r="Y1028" i="1"/>
  <c r="Z1028" i="1"/>
  <c r="AA1028" i="1"/>
  <c r="AB1028" i="1"/>
  <c r="AC1028" i="1"/>
  <c r="AF1028" i="1"/>
  <c r="AH1028" i="1"/>
  <c r="F1029" i="1"/>
  <c r="AD1028" i="1"/>
  <c r="AE1028" i="1"/>
  <c r="AG1028" i="1"/>
  <c r="AI1028" i="1"/>
  <c r="G1029" i="1"/>
  <c r="H1029" i="1"/>
  <c r="I1029" i="1"/>
  <c r="J1029" i="1"/>
  <c r="O1029" i="1"/>
  <c r="P1029" i="1"/>
  <c r="K1029" i="1"/>
  <c r="R1029" i="1"/>
  <c r="L1029" i="1"/>
  <c r="T1029" i="1"/>
  <c r="V1029" i="1"/>
  <c r="W1029" i="1"/>
  <c r="X1029" i="1"/>
  <c r="Y1029" i="1"/>
  <c r="Z1029" i="1"/>
  <c r="AA1029" i="1"/>
  <c r="AB1029" i="1"/>
  <c r="AC1029" i="1"/>
  <c r="AF1029" i="1"/>
  <c r="AH1029" i="1"/>
  <c r="F1030" i="1"/>
  <c r="AD1029" i="1"/>
  <c r="AE1029" i="1"/>
  <c r="AG1029" i="1"/>
  <c r="AI1029" i="1"/>
  <c r="G1030" i="1"/>
  <c r="H1030" i="1"/>
  <c r="I1030" i="1"/>
  <c r="J1030" i="1"/>
  <c r="O1030" i="1"/>
  <c r="P1030" i="1"/>
  <c r="K1030" i="1"/>
  <c r="R1030" i="1"/>
  <c r="L1030" i="1"/>
  <c r="T1030" i="1"/>
  <c r="V1030" i="1"/>
  <c r="W1030" i="1"/>
  <c r="X1030" i="1"/>
  <c r="Y1030" i="1"/>
  <c r="Z1030" i="1"/>
  <c r="AA1030" i="1"/>
  <c r="AB1030" i="1"/>
  <c r="AC1030" i="1"/>
  <c r="AF1030" i="1"/>
  <c r="AH1030" i="1"/>
  <c r="F1031" i="1"/>
  <c r="AD1030" i="1"/>
  <c r="AE1030" i="1"/>
  <c r="AG1030" i="1"/>
  <c r="AI1030" i="1"/>
  <c r="G1031" i="1"/>
  <c r="H1031" i="1"/>
  <c r="I1031" i="1"/>
  <c r="J1031" i="1"/>
  <c r="O1031" i="1"/>
  <c r="P1031" i="1"/>
  <c r="K1031" i="1"/>
  <c r="R1031" i="1"/>
  <c r="L1031" i="1"/>
  <c r="T1031" i="1"/>
  <c r="V1031" i="1"/>
  <c r="W1031" i="1"/>
  <c r="X1031" i="1"/>
  <c r="Y1031" i="1"/>
  <c r="Z1031" i="1"/>
  <c r="AA1031" i="1"/>
  <c r="AB1031" i="1"/>
  <c r="AC1031" i="1"/>
  <c r="AF1031" i="1"/>
  <c r="AH1031" i="1"/>
  <c r="F1032" i="1"/>
  <c r="AD1031" i="1"/>
  <c r="AE1031" i="1"/>
  <c r="AG1031" i="1"/>
  <c r="AI1031" i="1"/>
  <c r="G1032" i="1"/>
  <c r="H1032" i="1"/>
  <c r="I1032" i="1"/>
  <c r="J1032" i="1"/>
  <c r="O1032" i="1"/>
  <c r="P1032" i="1"/>
  <c r="K1032" i="1"/>
  <c r="R1032" i="1"/>
  <c r="L1032" i="1"/>
  <c r="T1032" i="1"/>
  <c r="V1032" i="1"/>
  <c r="W1032" i="1"/>
  <c r="X1032" i="1"/>
  <c r="Y1032" i="1"/>
  <c r="Z1032" i="1"/>
  <c r="AA1032" i="1"/>
  <c r="AB1032" i="1"/>
  <c r="AC1032" i="1"/>
  <c r="AF1032" i="1"/>
  <c r="AH1032" i="1"/>
  <c r="F1033" i="1"/>
  <c r="AD1032" i="1"/>
  <c r="AE1032" i="1"/>
  <c r="AG1032" i="1"/>
  <c r="AI1032" i="1"/>
  <c r="G1033" i="1"/>
  <c r="H1033" i="1"/>
  <c r="I1033" i="1"/>
  <c r="J1033" i="1"/>
  <c r="O1033" i="1"/>
  <c r="P1033" i="1"/>
  <c r="K1033" i="1"/>
  <c r="R1033" i="1"/>
  <c r="L1033" i="1"/>
  <c r="T1033" i="1"/>
  <c r="V1033" i="1"/>
  <c r="W1033" i="1"/>
  <c r="X1033" i="1"/>
  <c r="Y1033" i="1"/>
  <c r="Z1033" i="1"/>
  <c r="AA1033" i="1"/>
  <c r="AB1033" i="1"/>
  <c r="AC1033" i="1"/>
  <c r="AF1033" i="1"/>
  <c r="AH1033" i="1"/>
  <c r="F1034" i="1"/>
  <c r="AD1033" i="1"/>
  <c r="AE1033" i="1"/>
  <c r="AG1033" i="1"/>
  <c r="AI1033" i="1"/>
  <c r="G1034" i="1"/>
  <c r="H1034" i="1"/>
  <c r="I1034" i="1"/>
  <c r="J1034" i="1"/>
  <c r="O1034" i="1"/>
  <c r="P1034" i="1"/>
  <c r="K1034" i="1"/>
  <c r="R1034" i="1"/>
  <c r="L1034" i="1"/>
  <c r="T1034" i="1"/>
  <c r="V1034" i="1"/>
  <c r="W1034" i="1"/>
  <c r="X1034" i="1"/>
  <c r="Y1034" i="1"/>
  <c r="Z1034" i="1"/>
  <c r="AA1034" i="1"/>
  <c r="AB1034" i="1"/>
  <c r="AC1034" i="1"/>
  <c r="AF1034" i="1"/>
  <c r="AH1034" i="1"/>
  <c r="F1035" i="1"/>
  <c r="AD1034" i="1"/>
  <c r="AE1034" i="1"/>
  <c r="AG1034" i="1"/>
  <c r="AI1034" i="1"/>
  <c r="G1035" i="1"/>
  <c r="H1035" i="1"/>
  <c r="I1035" i="1"/>
  <c r="J1035" i="1"/>
  <c r="O1035" i="1"/>
  <c r="P1035" i="1"/>
  <c r="K1035" i="1"/>
  <c r="R1035" i="1"/>
  <c r="L1035" i="1"/>
  <c r="T1035" i="1"/>
  <c r="V1035" i="1"/>
  <c r="W1035" i="1"/>
  <c r="X1035" i="1"/>
  <c r="Y1035" i="1"/>
  <c r="Z1035" i="1"/>
  <c r="AA1035" i="1"/>
  <c r="AB1035" i="1"/>
  <c r="AC1035" i="1"/>
  <c r="AF1035" i="1"/>
  <c r="AH1035" i="1"/>
  <c r="F1036" i="1"/>
  <c r="AD1035" i="1"/>
  <c r="AE1035" i="1"/>
  <c r="AG1035" i="1"/>
  <c r="AI1035" i="1"/>
  <c r="G1036" i="1"/>
  <c r="H1036" i="1"/>
  <c r="I1036" i="1"/>
  <c r="J1036" i="1"/>
  <c r="O1036" i="1"/>
  <c r="P1036" i="1"/>
  <c r="K1036" i="1"/>
  <c r="R1036" i="1"/>
  <c r="L1036" i="1"/>
  <c r="T1036" i="1"/>
  <c r="V1036" i="1"/>
  <c r="W1036" i="1"/>
  <c r="X1036" i="1"/>
  <c r="Y1036" i="1"/>
  <c r="Z1036" i="1"/>
  <c r="AA1036" i="1"/>
  <c r="AB1036" i="1"/>
  <c r="AC1036" i="1"/>
  <c r="AF1036" i="1"/>
  <c r="AH1036" i="1"/>
  <c r="F1037" i="1"/>
  <c r="AD1036" i="1"/>
  <c r="AE1036" i="1"/>
  <c r="AG1036" i="1"/>
  <c r="AI1036" i="1"/>
  <c r="G1037" i="1"/>
  <c r="H1037" i="1"/>
  <c r="I1037" i="1"/>
  <c r="J1037" i="1"/>
  <c r="O1037" i="1"/>
  <c r="P1037" i="1"/>
  <c r="K1037" i="1"/>
  <c r="R1037" i="1"/>
  <c r="L1037" i="1"/>
  <c r="T1037" i="1"/>
  <c r="V1037" i="1"/>
  <c r="W1037" i="1"/>
  <c r="X1037" i="1"/>
  <c r="Y1037" i="1"/>
  <c r="Z1037" i="1"/>
  <c r="AA1037" i="1"/>
  <c r="AB1037" i="1"/>
  <c r="AC1037" i="1"/>
  <c r="AF1037" i="1"/>
  <c r="AH1037" i="1"/>
  <c r="F1038" i="1"/>
  <c r="AD1037" i="1"/>
  <c r="AE1037" i="1"/>
  <c r="AG1037" i="1"/>
  <c r="AI1037" i="1"/>
  <c r="G1038" i="1"/>
  <c r="H1038" i="1"/>
  <c r="I1038" i="1"/>
  <c r="J1038" i="1"/>
  <c r="O1038" i="1"/>
  <c r="P1038" i="1"/>
  <c r="K1038" i="1"/>
  <c r="R1038" i="1"/>
  <c r="L1038" i="1"/>
  <c r="T1038" i="1"/>
  <c r="V1038" i="1"/>
  <c r="W1038" i="1"/>
  <c r="X1038" i="1"/>
  <c r="Y1038" i="1"/>
  <c r="Z1038" i="1"/>
  <c r="AA1038" i="1"/>
  <c r="AB1038" i="1"/>
  <c r="AC1038" i="1"/>
  <c r="AF1038" i="1"/>
  <c r="AH1038" i="1"/>
  <c r="F1039" i="1"/>
  <c r="AD1038" i="1"/>
  <c r="AE1038" i="1"/>
  <c r="AG1038" i="1"/>
  <c r="AI1038" i="1"/>
  <c r="G1039" i="1"/>
  <c r="H1039" i="1"/>
  <c r="I1039" i="1"/>
  <c r="J1039" i="1"/>
  <c r="O1039" i="1"/>
  <c r="P1039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Q1039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S1039" i="1"/>
  <c r="U1039" i="1"/>
  <c r="W1039" i="1"/>
  <c r="X1039" i="1"/>
  <c r="Y1039" i="1"/>
  <c r="Z1039" i="1"/>
  <c r="AA1039" i="1"/>
  <c r="AB1039" i="1"/>
  <c r="AC1039" i="1"/>
  <c r="AF1039" i="1"/>
  <c r="AH1039" i="1"/>
  <c r="F1040" i="1"/>
  <c r="AD1039" i="1"/>
  <c r="AE1039" i="1"/>
  <c r="AG1039" i="1"/>
  <c r="AI1039" i="1"/>
  <c r="G1040" i="1"/>
  <c r="H1040" i="1"/>
  <c r="I1040" i="1"/>
  <c r="J1040" i="1"/>
  <c r="O1040" i="1"/>
  <c r="P1040" i="1"/>
  <c r="M1040" i="1"/>
  <c r="Q1040" i="1"/>
  <c r="N1040" i="1"/>
  <c r="S1040" i="1"/>
  <c r="U1040" i="1"/>
  <c r="W1040" i="1"/>
  <c r="X1040" i="1"/>
  <c r="Y1040" i="1"/>
  <c r="Z1040" i="1"/>
  <c r="AA1040" i="1"/>
  <c r="AB1040" i="1"/>
  <c r="AC1040" i="1"/>
  <c r="AF1040" i="1"/>
  <c r="AH1040" i="1"/>
  <c r="F1041" i="1"/>
  <c r="AD1040" i="1"/>
  <c r="AE1040" i="1"/>
  <c r="AG1040" i="1"/>
  <c r="AI1040" i="1"/>
  <c r="G1041" i="1"/>
  <c r="H1041" i="1"/>
  <c r="I1041" i="1"/>
  <c r="J1041" i="1"/>
  <c r="O1041" i="1"/>
  <c r="P1041" i="1"/>
  <c r="M1041" i="1"/>
  <c r="Q1041" i="1"/>
  <c r="N1041" i="1"/>
  <c r="S1041" i="1"/>
  <c r="U1041" i="1"/>
  <c r="W1041" i="1"/>
  <c r="X1041" i="1"/>
  <c r="Y1041" i="1"/>
  <c r="Z1041" i="1"/>
  <c r="AA1041" i="1"/>
  <c r="AB1041" i="1"/>
  <c r="AC1041" i="1"/>
  <c r="AF1041" i="1"/>
  <c r="AH1041" i="1"/>
  <c r="F1042" i="1"/>
  <c r="AD1041" i="1"/>
  <c r="AE1041" i="1"/>
  <c r="AG1041" i="1"/>
  <c r="AI1041" i="1"/>
  <c r="G1042" i="1"/>
  <c r="H1042" i="1"/>
  <c r="I1042" i="1"/>
  <c r="J1042" i="1"/>
  <c r="O1042" i="1"/>
  <c r="P1042" i="1"/>
  <c r="M1042" i="1"/>
  <c r="Q1042" i="1"/>
  <c r="N1042" i="1"/>
  <c r="S1042" i="1"/>
  <c r="U1042" i="1"/>
  <c r="W1042" i="1"/>
  <c r="X1042" i="1"/>
  <c r="Y1042" i="1"/>
  <c r="Z1042" i="1"/>
  <c r="AA1042" i="1"/>
  <c r="AB1042" i="1"/>
  <c r="AC1042" i="1"/>
  <c r="AF1042" i="1"/>
  <c r="AH1042" i="1"/>
  <c r="F1043" i="1"/>
  <c r="AD1042" i="1"/>
  <c r="AE1042" i="1"/>
  <c r="AG1042" i="1"/>
  <c r="AI1042" i="1"/>
  <c r="G1043" i="1"/>
  <c r="H1043" i="1"/>
  <c r="I1043" i="1"/>
  <c r="J1043" i="1"/>
  <c r="O1043" i="1"/>
  <c r="P1043" i="1"/>
  <c r="M1043" i="1"/>
  <c r="Q1043" i="1"/>
  <c r="N1043" i="1"/>
  <c r="S1043" i="1"/>
  <c r="U1043" i="1"/>
  <c r="W1043" i="1"/>
  <c r="X1043" i="1"/>
  <c r="Y1043" i="1"/>
  <c r="Z1043" i="1"/>
  <c r="AA1043" i="1"/>
  <c r="AB1043" i="1"/>
  <c r="AC1043" i="1"/>
  <c r="AF1043" i="1"/>
  <c r="AH1043" i="1"/>
  <c r="F1044" i="1"/>
  <c r="AD1043" i="1"/>
  <c r="AE1043" i="1"/>
  <c r="AG1043" i="1"/>
  <c r="AI1043" i="1"/>
  <c r="G1044" i="1"/>
  <c r="H1044" i="1"/>
  <c r="I1044" i="1"/>
  <c r="J1044" i="1"/>
  <c r="O1044" i="1"/>
  <c r="P1044" i="1"/>
  <c r="M1044" i="1"/>
  <c r="Q1044" i="1"/>
  <c r="N1044" i="1"/>
  <c r="S1044" i="1"/>
  <c r="U1044" i="1"/>
  <c r="W1044" i="1"/>
  <c r="X1044" i="1"/>
  <c r="Y1044" i="1"/>
  <c r="Z1044" i="1"/>
  <c r="AA1044" i="1"/>
  <c r="AB1044" i="1"/>
  <c r="AC1044" i="1"/>
  <c r="AF1044" i="1"/>
  <c r="AH1044" i="1"/>
  <c r="F1045" i="1"/>
  <c r="AD1044" i="1"/>
  <c r="AE1044" i="1"/>
  <c r="AG1044" i="1"/>
  <c r="AI1044" i="1"/>
  <c r="G1045" i="1"/>
  <c r="H1045" i="1"/>
  <c r="I1045" i="1"/>
  <c r="J1045" i="1"/>
  <c r="O1045" i="1"/>
  <c r="P1045" i="1"/>
  <c r="M1045" i="1"/>
  <c r="Q1045" i="1"/>
  <c r="N1045" i="1"/>
  <c r="S1045" i="1"/>
  <c r="U1045" i="1"/>
  <c r="W1045" i="1"/>
  <c r="X1045" i="1"/>
  <c r="Y1045" i="1"/>
  <c r="Z1045" i="1"/>
  <c r="AA1045" i="1"/>
  <c r="AB1045" i="1"/>
  <c r="AC1045" i="1"/>
  <c r="AF1045" i="1"/>
  <c r="AH1045" i="1"/>
  <c r="F1046" i="1"/>
  <c r="AD1045" i="1"/>
  <c r="AE1045" i="1"/>
  <c r="AG1045" i="1"/>
  <c r="AI1045" i="1"/>
  <c r="G1046" i="1"/>
  <c r="H1046" i="1"/>
  <c r="I1046" i="1"/>
  <c r="J1046" i="1"/>
  <c r="O1046" i="1"/>
  <c r="P1046" i="1"/>
  <c r="M1046" i="1"/>
  <c r="Q1046" i="1"/>
  <c r="N1046" i="1"/>
  <c r="S1046" i="1"/>
  <c r="U1046" i="1"/>
  <c r="W1046" i="1"/>
  <c r="X1046" i="1"/>
  <c r="Y1046" i="1"/>
  <c r="Z1046" i="1"/>
  <c r="AA1046" i="1"/>
  <c r="AB1046" i="1"/>
  <c r="AC1046" i="1"/>
  <c r="AF1046" i="1"/>
  <c r="AH1046" i="1"/>
  <c r="F1047" i="1"/>
  <c r="AD1046" i="1"/>
  <c r="AE1046" i="1"/>
  <c r="AG1046" i="1"/>
  <c r="AI1046" i="1"/>
  <c r="G1047" i="1"/>
  <c r="H1047" i="1"/>
  <c r="I1047" i="1"/>
  <c r="J1047" i="1"/>
  <c r="O1047" i="1"/>
  <c r="P1047" i="1"/>
  <c r="M1047" i="1"/>
  <c r="Q1047" i="1"/>
  <c r="N1047" i="1"/>
  <c r="S1047" i="1"/>
  <c r="U1047" i="1"/>
  <c r="W1047" i="1"/>
  <c r="X1047" i="1"/>
  <c r="Y1047" i="1"/>
  <c r="Z1047" i="1"/>
  <c r="AA1047" i="1"/>
  <c r="AB1047" i="1"/>
  <c r="AC1047" i="1"/>
  <c r="AF1047" i="1"/>
  <c r="AH1047" i="1"/>
  <c r="F1048" i="1"/>
  <c r="AD1047" i="1"/>
  <c r="AE1047" i="1"/>
  <c r="AG1047" i="1"/>
  <c r="AI1047" i="1"/>
  <c r="G1048" i="1"/>
  <c r="H1048" i="1"/>
  <c r="I1048" i="1"/>
  <c r="J1048" i="1"/>
  <c r="O1048" i="1"/>
  <c r="P1048" i="1"/>
  <c r="M1048" i="1"/>
  <c r="Q1048" i="1"/>
  <c r="N1048" i="1"/>
  <c r="S1048" i="1"/>
  <c r="U1048" i="1"/>
  <c r="W1048" i="1"/>
  <c r="X1048" i="1"/>
  <c r="Y1048" i="1"/>
  <c r="Z1048" i="1"/>
  <c r="AA1048" i="1"/>
  <c r="AB1048" i="1"/>
  <c r="AC1048" i="1"/>
  <c r="AF1048" i="1"/>
  <c r="AH1048" i="1"/>
  <c r="F1049" i="1"/>
  <c r="AD1048" i="1"/>
  <c r="AE1048" i="1"/>
  <c r="AG1048" i="1"/>
  <c r="AI1048" i="1"/>
  <c r="G1049" i="1"/>
  <c r="H1049" i="1"/>
  <c r="I1049" i="1"/>
  <c r="J1049" i="1"/>
  <c r="O1049" i="1"/>
  <c r="P1049" i="1"/>
  <c r="M1049" i="1"/>
  <c r="Q1049" i="1"/>
  <c r="N1049" i="1"/>
  <c r="S1049" i="1"/>
  <c r="U1049" i="1"/>
  <c r="W1049" i="1"/>
  <c r="X1049" i="1"/>
  <c r="Y1049" i="1"/>
  <c r="Z1049" i="1"/>
  <c r="AA1049" i="1"/>
  <c r="AB1049" i="1"/>
  <c r="AC1049" i="1"/>
  <c r="AF1049" i="1"/>
  <c r="AH1049" i="1"/>
  <c r="F1050" i="1"/>
  <c r="AD1049" i="1"/>
  <c r="AE1049" i="1"/>
  <c r="AG1049" i="1"/>
  <c r="AI1049" i="1"/>
  <c r="G1050" i="1"/>
  <c r="H1050" i="1"/>
  <c r="I1050" i="1"/>
  <c r="J1050" i="1"/>
  <c r="O1050" i="1"/>
  <c r="P1050" i="1"/>
  <c r="M1050" i="1"/>
  <c r="Q1050" i="1"/>
  <c r="N1050" i="1"/>
  <c r="S1050" i="1"/>
  <c r="U1050" i="1"/>
  <c r="W1050" i="1"/>
  <c r="X1050" i="1"/>
  <c r="Y1050" i="1"/>
  <c r="Z1050" i="1"/>
  <c r="AA1050" i="1"/>
  <c r="AB1050" i="1"/>
  <c r="AC1050" i="1"/>
  <c r="AF1050" i="1"/>
  <c r="AH1050" i="1"/>
  <c r="F1051" i="1"/>
  <c r="AD1050" i="1"/>
  <c r="AE1050" i="1"/>
  <c r="AG1050" i="1"/>
  <c r="AI1050" i="1"/>
  <c r="G1051" i="1"/>
  <c r="H1051" i="1"/>
  <c r="I1051" i="1"/>
  <c r="J1051" i="1"/>
  <c r="O1051" i="1"/>
  <c r="P1051" i="1"/>
  <c r="M1051" i="1"/>
  <c r="Q1051" i="1"/>
  <c r="N1051" i="1"/>
  <c r="S1051" i="1"/>
  <c r="U1051" i="1"/>
  <c r="W1051" i="1"/>
  <c r="X1051" i="1"/>
  <c r="Y1051" i="1"/>
  <c r="Z1051" i="1"/>
  <c r="AA1051" i="1"/>
  <c r="AB1051" i="1"/>
  <c r="AC1051" i="1"/>
  <c r="AF1051" i="1"/>
  <c r="AH1051" i="1"/>
  <c r="F1052" i="1"/>
  <c r="AD1051" i="1"/>
  <c r="AE1051" i="1"/>
  <c r="AG1051" i="1"/>
  <c r="AI1051" i="1"/>
  <c r="G1052" i="1"/>
  <c r="H1052" i="1"/>
  <c r="I1052" i="1"/>
  <c r="J1052" i="1"/>
  <c r="O1052" i="1"/>
  <c r="P1052" i="1"/>
  <c r="M1052" i="1"/>
  <c r="Q1052" i="1"/>
  <c r="N1052" i="1"/>
  <c r="S1052" i="1"/>
  <c r="U1052" i="1"/>
  <c r="W1052" i="1"/>
  <c r="X1052" i="1"/>
  <c r="Y1052" i="1"/>
  <c r="Z1052" i="1"/>
  <c r="AA1052" i="1"/>
  <c r="AB1052" i="1"/>
  <c r="AC1052" i="1"/>
  <c r="AF1052" i="1"/>
  <c r="AH1052" i="1"/>
  <c r="F1053" i="1"/>
  <c r="AD1052" i="1"/>
  <c r="AE1052" i="1"/>
  <c r="AG1052" i="1"/>
  <c r="AI1052" i="1"/>
  <c r="G1053" i="1"/>
  <c r="H1053" i="1"/>
  <c r="I1053" i="1"/>
  <c r="J1053" i="1"/>
  <c r="O1053" i="1"/>
  <c r="P1053" i="1"/>
  <c r="M1053" i="1"/>
  <c r="Q1053" i="1"/>
  <c r="N1053" i="1"/>
  <c r="S1053" i="1"/>
  <c r="U1053" i="1"/>
  <c r="W1053" i="1"/>
  <c r="X1053" i="1"/>
  <c r="Y1053" i="1"/>
  <c r="Z1053" i="1"/>
  <c r="AA1053" i="1"/>
  <c r="AB1053" i="1"/>
  <c r="AC1053" i="1"/>
  <c r="AF1053" i="1"/>
  <c r="AH1053" i="1"/>
  <c r="F1054" i="1"/>
  <c r="AD1053" i="1"/>
  <c r="AE1053" i="1"/>
  <c r="AG1053" i="1"/>
  <c r="AI1053" i="1"/>
  <c r="G1054" i="1"/>
  <c r="H1054" i="1"/>
  <c r="I1054" i="1"/>
  <c r="J1054" i="1"/>
  <c r="O1054" i="1"/>
  <c r="P1054" i="1"/>
  <c r="M1054" i="1"/>
  <c r="Q1054" i="1"/>
  <c r="N1054" i="1"/>
  <c r="S1054" i="1"/>
  <c r="U1054" i="1"/>
  <c r="W1054" i="1"/>
  <c r="X1054" i="1"/>
  <c r="Y1054" i="1"/>
  <c r="Z1054" i="1"/>
  <c r="AA1054" i="1"/>
  <c r="AB1054" i="1"/>
  <c r="AC1054" i="1"/>
  <c r="AF1054" i="1"/>
  <c r="AH1054" i="1"/>
  <c r="F1055" i="1"/>
  <c r="AD1054" i="1"/>
  <c r="AE1054" i="1"/>
  <c r="AG1054" i="1"/>
  <c r="AI1054" i="1"/>
  <c r="G1055" i="1"/>
  <c r="H1055" i="1"/>
  <c r="I1055" i="1"/>
  <c r="J1055" i="1"/>
  <c r="O1055" i="1"/>
  <c r="P1055" i="1"/>
  <c r="M1055" i="1"/>
  <c r="Q1055" i="1"/>
  <c r="N1055" i="1"/>
  <c r="S1055" i="1"/>
  <c r="U1055" i="1"/>
  <c r="W1055" i="1"/>
  <c r="X1055" i="1"/>
  <c r="Y1055" i="1"/>
  <c r="Z1055" i="1"/>
  <c r="AA1055" i="1"/>
  <c r="AB1055" i="1"/>
  <c r="AC1055" i="1"/>
  <c r="AF1055" i="1"/>
  <c r="AH1055" i="1"/>
  <c r="F1056" i="1"/>
  <c r="AD1055" i="1"/>
  <c r="AE1055" i="1"/>
  <c r="AG1055" i="1"/>
  <c r="AI1055" i="1"/>
  <c r="G1056" i="1"/>
  <c r="H1056" i="1"/>
  <c r="I1056" i="1"/>
  <c r="J1056" i="1"/>
  <c r="O1056" i="1"/>
  <c r="P1056" i="1"/>
  <c r="M1056" i="1"/>
  <c r="Q1056" i="1"/>
  <c r="N1056" i="1"/>
  <c r="S1056" i="1"/>
  <c r="U1056" i="1"/>
  <c r="W1056" i="1"/>
  <c r="X1056" i="1"/>
  <c r="Y1056" i="1"/>
  <c r="Z1056" i="1"/>
  <c r="AA1056" i="1"/>
  <c r="AB1056" i="1"/>
  <c r="AC1056" i="1"/>
  <c r="AF1056" i="1"/>
  <c r="AH1056" i="1"/>
  <c r="F1057" i="1"/>
  <c r="AD1056" i="1"/>
  <c r="AE1056" i="1"/>
  <c r="AG1056" i="1"/>
  <c r="AI1056" i="1"/>
  <c r="G1057" i="1"/>
  <c r="H1057" i="1"/>
  <c r="I1057" i="1"/>
  <c r="J1057" i="1"/>
  <c r="O1057" i="1"/>
  <c r="P1057" i="1"/>
  <c r="M1057" i="1"/>
  <c r="Q1057" i="1"/>
  <c r="N1057" i="1"/>
  <c r="S1057" i="1"/>
  <c r="U1057" i="1"/>
  <c r="W1057" i="1"/>
  <c r="X1057" i="1"/>
  <c r="Y1057" i="1"/>
  <c r="Z1057" i="1"/>
  <c r="AA1057" i="1"/>
  <c r="AB1057" i="1"/>
  <c r="AC1057" i="1"/>
  <c r="AF1057" i="1"/>
  <c r="AH1057" i="1"/>
  <c r="F1058" i="1"/>
  <c r="AD1057" i="1"/>
  <c r="AE1057" i="1"/>
  <c r="AG1057" i="1"/>
  <c r="AI1057" i="1"/>
  <c r="G1058" i="1"/>
  <c r="H1058" i="1"/>
  <c r="I1058" i="1"/>
  <c r="J1058" i="1"/>
  <c r="O1058" i="1"/>
  <c r="P1058" i="1"/>
  <c r="M1058" i="1"/>
  <c r="Q1058" i="1"/>
  <c r="N1058" i="1"/>
  <c r="S1058" i="1"/>
  <c r="U1058" i="1"/>
  <c r="W1058" i="1"/>
  <c r="X1058" i="1"/>
  <c r="Y1058" i="1"/>
  <c r="Z1058" i="1"/>
  <c r="AA1058" i="1"/>
  <c r="AB1058" i="1"/>
  <c r="AC1058" i="1"/>
  <c r="AF1058" i="1"/>
  <c r="AH1058" i="1"/>
  <c r="F1059" i="1"/>
  <c r="AD1058" i="1"/>
  <c r="AE1058" i="1"/>
  <c r="AG1058" i="1"/>
  <c r="AI1058" i="1"/>
  <c r="G1059" i="1"/>
  <c r="H1059" i="1"/>
  <c r="I1059" i="1"/>
  <c r="J1059" i="1"/>
  <c r="O1059" i="1"/>
  <c r="P1059" i="1"/>
  <c r="M1059" i="1"/>
  <c r="Q1059" i="1"/>
  <c r="N1059" i="1"/>
  <c r="S1059" i="1"/>
  <c r="U1059" i="1"/>
  <c r="W1059" i="1"/>
  <c r="X1059" i="1"/>
  <c r="Y1059" i="1"/>
  <c r="Z1059" i="1"/>
  <c r="AA1059" i="1"/>
  <c r="AB1059" i="1"/>
  <c r="AC1059" i="1"/>
  <c r="AF1059" i="1"/>
  <c r="AH1059" i="1"/>
  <c r="F1060" i="1"/>
  <c r="AD1059" i="1"/>
  <c r="AE1059" i="1"/>
  <c r="AG1059" i="1"/>
  <c r="AI1059" i="1"/>
  <c r="G1060" i="1"/>
  <c r="H1060" i="1"/>
  <c r="I1060" i="1"/>
  <c r="J1060" i="1"/>
  <c r="O1060" i="1"/>
  <c r="P1060" i="1"/>
  <c r="M1060" i="1"/>
  <c r="Q1060" i="1"/>
  <c r="N1060" i="1"/>
  <c r="S1060" i="1"/>
  <c r="U1060" i="1"/>
  <c r="W1060" i="1"/>
  <c r="X1060" i="1"/>
  <c r="Y1060" i="1"/>
  <c r="Z1060" i="1"/>
  <c r="AA1060" i="1"/>
  <c r="AB1060" i="1"/>
  <c r="AC1060" i="1"/>
  <c r="AF1060" i="1"/>
  <c r="AH1060" i="1"/>
  <c r="F1061" i="1"/>
  <c r="AD1060" i="1"/>
  <c r="AE1060" i="1"/>
  <c r="AG1060" i="1"/>
  <c r="AI1060" i="1"/>
  <c r="G1061" i="1"/>
  <c r="H1061" i="1"/>
  <c r="I1061" i="1"/>
  <c r="J1061" i="1"/>
  <c r="O1061" i="1"/>
  <c r="P1061" i="1"/>
  <c r="M1061" i="1"/>
  <c r="Q1061" i="1"/>
  <c r="N1061" i="1"/>
  <c r="S1061" i="1"/>
  <c r="U1061" i="1"/>
  <c r="W1061" i="1"/>
  <c r="X1061" i="1"/>
  <c r="Y1061" i="1"/>
  <c r="Z1061" i="1"/>
  <c r="AA1061" i="1"/>
  <c r="AB1061" i="1"/>
  <c r="AC1061" i="1"/>
  <c r="AF1061" i="1"/>
  <c r="AH1061" i="1"/>
  <c r="F1062" i="1"/>
  <c r="AD1061" i="1"/>
  <c r="AE1061" i="1"/>
  <c r="AG1061" i="1"/>
  <c r="AI1061" i="1"/>
  <c r="G1062" i="1"/>
  <c r="H1062" i="1"/>
  <c r="I1062" i="1"/>
  <c r="J1062" i="1"/>
  <c r="O1062" i="1"/>
  <c r="P1062" i="1"/>
  <c r="M1062" i="1"/>
  <c r="Q1062" i="1"/>
  <c r="N1062" i="1"/>
  <c r="S1062" i="1"/>
  <c r="U1062" i="1"/>
  <c r="W1062" i="1"/>
  <c r="X1062" i="1"/>
  <c r="Y1062" i="1"/>
  <c r="Z1062" i="1"/>
  <c r="AA1062" i="1"/>
  <c r="AB1062" i="1"/>
  <c r="AC1062" i="1"/>
  <c r="AF1062" i="1"/>
  <c r="AH1062" i="1"/>
  <c r="F1063" i="1"/>
  <c r="AD1062" i="1"/>
  <c r="AE1062" i="1"/>
  <c r="AG1062" i="1"/>
  <c r="AI1062" i="1"/>
  <c r="G1063" i="1"/>
  <c r="H1063" i="1"/>
  <c r="I1063" i="1"/>
  <c r="J1063" i="1"/>
  <c r="O1063" i="1"/>
  <c r="P1063" i="1"/>
  <c r="M1063" i="1"/>
  <c r="Q1063" i="1"/>
  <c r="N1063" i="1"/>
  <c r="S1063" i="1"/>
  <c r="U1063" i="1"/>
  <c r="W1063" i="1"/>
  <c r="X1063" i="1"/>
  <c r="Y1063" i="1"/>
  <c r="Z1063" i="1"/>
  <c r="AA1063" i="1"/>
  <c r="AB1063" i="1"/>
  <c r="AC1063" i="1"/>
  <c r="AF1063" i="1"/>
  <c r="AH1063" i="1"/>
  <c r="F1064" i="1"/>
  <c r="AD1063" i="1"/>
  <c r="AE1063" i="1"/>
  <c r="AG1063" i="1"/>
  <c r="AI1063" i="1"/>
  <c r="G1064" i="1"/>
  <c r="H1064" i="1"/>
  <c r="I1064" i="1"/>
  <c r="J1064" i="1"/>
  <c r="O1064" i="1"/>
  <c r="P1064" i="1"/>
  <c r="M1064" i="1"/>
  <c r="Q1064" i="1"/>
  <c r="N1064" i="1"/>
  <c r="S1064" i="1"/>
  <c r="U1064" i="1"/>
  <c r="W1064" i="1"/>
  <c r="X1064" i="1"/>
  <c r="Y1064" i="1"/>
  <c r="Z1064" i="1"/>
  <c r="AA1064" i="1"/>
  <c r="AB1064" i="1"/>
  <c r="AC1064" i="1"/>
  <c r="AF1064" i="1"/>
  <c r="AH1064" i="1"/>
  <c r="F1065" i="1"/>
  <c r="AD1064" i="1"/>
  <c r="AE1064" i="1"/>
  <c r="AG1064" i="1"/>
  <c r="AI1064" i="1"/>
  <c r="G1065" i="1"/>
  <c r="H1065" i="1"/>
  <c r="I1065" i="1"/>
  <c r="J1065" i="1"/>
  <c r="O1065" i="1"/>
  <c r="P1065" i="1"/>
  <c r="M1065" i="1"/>
  <c r="Q1065" i="1"/>
  <c r="N1065" i="1"/>
  <c r="S1065" i="1"/>
  <c r="U1065" i="1"/>
  <c r="W1065" i="1"/>
  <c r="X1065" i="1"/>
  <c r="Y1065" i="1"/>
  <c r="Z1065" i="1"/>
  <c r="AA1065" i="1"/>
  <c r="AB1065" i="1"/>
  <c r="AC1065" i="1"/>
  <c r="AF1065" i="1"/>
  <c r="AH1065" i="1"/>
  <c r="F1066" i="1"/>
  <c r="AD1065" i="1"/>
  <c r="AE1065" i="1"/>
  <c r="AG1065" i="1"/>
  <c r="AI1065" i="1"/>
  <c r="G1066" i="1"/>
  <c r="H1066" i="1"/>
  <c r="I1066" i="1"/>
  <c r="J1066" i="1"/>
  <c r="O1066" i="1"/>
  <c r="P1066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R1066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T1066" i="1"/>
  <c r="V1066" i="1"/>
  <c r="W1066" i="1"/>
  <c r="X1066" i="1"/>
  <c r="Y1066" i="1"/>
  <c r="Z1066" i="1"/>
  <c r="AA1066" i="1"/>
  <c r="AB1066" i="1"/>
  <c r="AC1066" i="1"/>
  <c r="AF1066" i="1"/>
  <c r="AH1066" i="1"/>
  <c r="F1067" i="1"/>
  <c r="AD1066" i="1"/>
  <c r="AE1066" i="1"/>
  <c r="AG1066" i="1"/>
  <c r="AI1066" i="1"/>
  <c r="G1067" i="1"/>
  <c r="H1067" i="1"/>
  <c r="I1067" i="1"/>
  <c r="J1067" i="1"/>
  <c r="O1067" i="1"/>
  <c r="P1067" i="1"/>
  <c r="K1067" i="1"/>
  <c r="R1067" i="1"/>
  <c r="L1067" i="1"/>
  <c r="T1067" i="1"/>
  <c r="V1067" i="1"/>
  <c r="W1067" i="1"/>
  <c r="X1067" i="1"/>
  <c r="Y1067" i="1"/>
  <c r="Z1067" i="1"/>
  <c r="AA1067" i="1"/>
  <c r="AB1067" i="1"/>
  <c r="AC1067" i="1"/>
  <c r="AF1067" i="1"/>
  <c r="AH1067" i="1"/>
  <c r="F1068" i="1"/>
  <c r="AD1067" i="1"/>
  <c r="AE1067" i="1"/>
  <c r="AG1067" i="1"/>
  <c r="AI1067" i="1"/>
  <c r="G1068" i="1"/>
  <c r="H1068" i="1"/>
  <c r="I1068" i="1"/>
  <c r="J1068" i="1"/>
  <c r="O1068" i="1"/>
  <c r="P1068" i="1"/>
  <c r="K1068" i="1"/>
  <c r="R1068" i="1"/>
  <c r="L1068" i="1"/>
  <c r="T1068" i="1"/>
  <c r="V1068" i="1"/>
  <c r="W1068" i="1"/>
  <c r="X1068" i="1"/>
  <c r="Y1068" i="1"/>
  <c r="Z1068" i="1"/>
  <c r="AA1068" i="1"/>
  <c r="AB1068" i="1"/>
  <c r="AC1068" i="1"/>
  <c r="AF1068" i="1"/>
  <c r="AH1068" i="1"/>
  <c r="F1069" i="1"/>
  <c r="AD1068" i="1"/>
  <c r="AE1068" i="1"/>
  <c r="AG1068" i="1"/>
  <c r="AI1068" i="1"/>
  <c r="G1069" i="1"/>
  <c r="H1069" i="1"/>
  <c r="I1069" i="1"/>
  <c r="J1069" i="1"/>
  <c r="O1069" i="1"/>
  <c r="P1069" i="1"/>
  <c r="K1069" i="1"/>
  <c r="R1069" i="1"/>
  <c r="L1069" i="1"/>
  <c r="T1069" i="1"/>
  <c r="V1069" i="1"/>
  <c r="W1069" i="1"/>
  <c r="X1069" i="1"/>
  <c r="Y1069" i="1"/>
  <c r="Z1069" i="1"/>
  <c r="AA1069" i="1"/>
  <c r="AB1069" i="1"/>
  <c r="AC1069" i="1"/>
  <c r="AF1069" i="1"/>
  <c r="AH1069" i="1"/>
  <c r="F1070" i="1"/>
  <c r="AD1069" i="1"/>
  <c r="AE1069" i="1"/>
  <c r="AG1069" i="1"/>
  <c r="AI1069" i="1"/>
  <c r="G1070" i="1"/>
  <c r="H1070" i="1"/>
  <c r="I1070" i="1"/>
  <c r="J1070" i="1"/>
  <c r="O1070" i="1"/>
  <c r="P1070" i="1"/>
  <c r="K1070" i="1"/>
  <c r="R1070" i="1"/>
  <c r="L1070" i="1"/>
  <c r="T1070" i="1"/>
  <c r="V1070" i="1"/>
  <c r="W1070" i="1"/>
  <c r="X1070" i="1"/>
  <c r="Y1070" i="1"/>
  <c r="Z1070" i="1"/>
  <c r="AA1070" i="1"/>
  <c r="AB1070" i="1"/>
  <c r="AC1070" i="1"/>
  <c r="AF1070" i="1"/>
  <c r="AH1070" i="1"/>
  <c r="F1071" i="1"/>
  <c r="AD1070" i="1"/>
  <c r="AE1070" i="1"/>
  <c r="AG1070" i="1"/>
  <c r="AI1070" i="1"/>
  <c r="G1071" i="1"/>
  <c r="H1071" i="1"/>
  <c r="I1071" i="1"/>
  <c r="J1071" i="1"/>
  <c r="O1071" i="1"/>
  <c r="P1071" i="1"/>
  <c r="K1071" i="1"/>
  <c r="R1071" i="1"/>
  <c r="L1071" i="1"/>
  <c r="T1071" i="1"/>
  <c r="V1071" i="1"/>
  <c r="W1071" i="1"/>
  <c r="X1071" i="1"/>
  <c r="Y1071" i="1"/>
  <c r="Z1071" i="1"/>
  <c r="AA1071" i="1"/>
  <c r="AB1071" i="1"/>
  <c r="AC1071" i="1"/>
  <c r="AF1071" i="1"/>
  <c r="AH1071" i="1"/>
  <c r="F1072" i="1"/>
  <c r="AD1071" i="1"/>
  <c r="AE1071" i="1"/>
  <c r="AG1071" i="1"/>
  <c r="AI1071" i="1"/>
  <c r="G1072" i="1"/>
  <c r="H1072" i="1"/>
  <c r="I1072" i="1"/>
  <c r="J1072" i="1"/>
  <c r="O1072" i="1"/>
  <c r="P1072" i="1"/>
  <c r="K1072" i="1"/>
  <c r="R1072" i="1"/>
  <c r="L1072" i="1"/>
  <c r="T1072" i="1"/>
  <c r="V1072" i="1"/>
  <c r="W1072" i="1"/>
  <c r="X1072" i="1"/>
  <c r="Y1072" i="1"/>
  <c r="Z1072" i="1"/>
  <c r="AA1072" i="1"/>
  <c r="AB1072" i="1"/>
  <c r="AC1072" i="1"/>
  <c r="AF1072" i="1"/>
  <c r="AH1072" i="1"/>
  <c r="F1073" i="1"/>
  <c r="AD1072" i="1"/>
  <c r="AE1072" i="1"/>
  <c r="AG1072" i="1"/>
  <c r="AI1072" i="1"/>
  <c r="G1073" i="1"/>
  <c r="H1073" i="1"/>
  <c r="I1073" i="1"/>
  <c r="J1073" i="1"/>
  <c r="O1073" i="1"/>
  <c r="P1073" i="1"/>
  <c r="K1073" i="1"/>
  <c r="R1073" i="1"/>
  <c r="L1073" i="1"/>
  <c r="T1073" i="1"/>
  <c r="V1073" i="1"/>
  <c r="W1073" i="1"/>
  <c r="X1073" i="1"/>
  <c r="Y1073" i="1"/>
  <c r="Z1073" i="1"/>
  <c r="AA1073" i="1"/>
  <c r="AB1073" i="1"/>
  <c r="AC1073" i="1"/>
  <c r="AF1073" i="1"/>
  <c r="AH1073" i="1"/>
  <c r="F1074" i="1"/>
  <c r="AD1073" i="1"/>
  <c r="AE1073" i="1"/>
  <c r="AG1073" i="1"/>
  <c r="AI1073" i="1"/>
  <c r="G1074" i="1"/>
  <c r="H1074" i="1"/>
  <c r="I1074" i="1"/>
  <c r="J1074" i="1"/>
  <c r="O1074" i="1"/>
  <c r="P1074" i="1"/>
  <c r="K1074" i="1"/>
  <c r="R1074" i="1"/>
  <c r="L1074" i="1"/>
  <c r="T1074" i="1"/>
  <c r="V1074" i="1"/>
  <c r="W1074" i="1"/>
  <c r="X1074" i="1"/>
  <c r="Y1074" i="1"/>
  <c r="Z1074" i="1"/>
  <c r="AA1074" i="1"/>
  <c r="AB1074" i="1"/>
  <c r="AC1074" i="1"/>
  <c r="AF1074" i="1"/>
  <c r="AH1074" i="1"/>
  <c r="F1075" i="1"/>
  <c r="AD1074" i="1"/>
  <c r="AE1074" i="1"/>
  <c r="AG1074" i="1"/>
  <c r="AI1074" i="1"/>
  <c r="G1075" i="1"/>
  <c r="H1075" i="1"/>
  <c r="I1075" i="1"/>
  <c r="J1075" i="1"/>
  <c r="O1075" i="1"/>
  <c r="P1075" i="1"/>
  <c r="K1075" i="1"/>
  <c r="R1075" i="1"/>
  <c r="L1075" i="1"/>
  <c r="T1075" i="1"/>
  <c r="V1075" i="1"/>
  <c r="W1075" i="1"/>
  <c r="X1075" i="1"/>
  <c r="Y1075" i="1"/>
  <c r="Z1075" i="1"/>
  <c r="AA1075" i="1"/>
  <c r="AB1075" i="1"/>
  <c r="AC1075" i="1"/>
  <c r="AF1075" i="1"/>
  <c r="AH1075" i="1"/>
  <c r="F1076" i="1"/>
  <c r="AD1075" i="1"/>
  <c r="AE1075" i="1"/>
  <c r="AG1075" i="1"/>
  <c r="AI1075" i="1"/>
  <c r="G1076" i="1"/>
  <c r="H1076" i="1"/>
  <c r="I1076" i="1"/>
  <c r="J1076" i="1"/>
  <c r="O1076" i="1"/>
  <c r="P1076" i="1"/>
  <c r="K1076" i="1"/>
  <c r="R1076" i="1"/>
  <c r="L1076" i="1"/>
  <c r="T1076" i="1"/>
  <c r="V1076" i="1"/>
  <c r="W1076" i="1"/>
  <c r="X1076" i="1"/>
  <c r="Y1076" i="1"/>
  <c r="Z1076" i="1"/>
  <c r="AA1076" i="1"/>
  <c r="AB1076" i="1"/>
  <c r="AC1076" i="1"/>
  <c r="AF1076" i="1"/>
  <c r="AH1076" i="1"/>
  <c r="F1077" i="1"/>
  <c r="AD1076" i="1"/>
  <c r="AE1076" i="1"/>
  <c r="AG1076" i="1"/>
  <c r="AI1076" i="1"/>
  <c r="G1077" i="1"/>
  <c r="H1077" i="1"/>
  <c r="I1077" i="1"/>
  <c r="J1077" i="1"/>
  <c r="O1077" i="1"/>
  <c r="P1077" i="1"/>
  <c r="K1077" i="1"/>
  <c r="R1077" i="1"/>
  <c r="L1077" i="1"/>
  <c r="T1077" i="1"/>
  <c r="V1077" i="1"/>
  <c r="W1077" i="1"/>
  <c r="X1077" i="1"/>
  <c r="Y1077" i="1"/>
  <c r="Z1077" i="1"/>
  <c r="AA1077" i="1"/>
  <c r="AB1077" i="1"/>
  <c r="AC1077" i="1"/>
  <c r="AF1077" i="1"/>
  <c r="AH1077" i="1"/>
  <c r="F1078" i="1"/>
  <c r="AD1077" i="1"/>
  <c r="AE1077" i="1"/>
  <c r="AG1077" i="1"/>
  <c r="AI1077" i="1"/>
  <c r="G1078" i="1"/>
  <c r="H1078" i="1"/>
  <c r="I1078" i="1"/>
  <c r="J1078" i="1"/>
  <c r="O1078" i="1"/>
  <c r="P1078" i="1"/>
  <c r="K1078" i="1"/>
  <c r="R1078" i="1"/>
  <c r="L1078" i="1"/>
  <c r="T1078" i="1"/>
  <c r="V1078" i="1"/>
  <c r="W1078" i="1"/>
  <c r="X1078" i="1"/>
  <c r="Y1078" i="1"/>
  <c r="Z1078" i="1"/>
  <c r="AA1078" i="1"/>
  <c r="AB1078" i="1"/>
  <c r="AC1078" i="1"/>
  <c r="AF1078" i="1"/>
  <c r="AH1078" i="1"/>
  <c r="F1079" i="1"/>
  <c r="AD1078" i="1"/>
  <c r="AE1078" i="1"/>
  <c r="AG1078" i="1"/>
  <c r="AI1078" i="1"/>
  <c r="G1079" i="1"/>
  <c r="H1079" i="1"/>
  <c r="I1079" i="1"/>
  <c r="J1079" i="1"/>
  <c r="O1079" i="1"/>
  <c r="P1079" i="1"/>
  <c r="K1079" i="1"/>
  <c r="R1079" i="1"/>
  <c r="L1079" i="1"/>
  <c r="T1079" i="1"/>
  <c r="V1079" i="1"/>
  <c r="W1079" i="1"/>
  <c r="X1079" i="1"/>
  <c r="Y1079" i="1"/>
  <c r="Z1079" i="1"/>
  <c r="AA1079" i="1"/>
  <c r="AB1079" i="1"/>
  <c r="AC1079" i="1"/>
  <c r="AF1079" i="1"/>
  <c r="AH1079" i="1"/>
  <c r="F1080" i="1"/>
  <c r="AD1079" i="1"/>
  <c r="AE1079" i="1"/>
  <c r="AG1079" i="1"/>
  <c r="AI1079" i="1"/>
  <c r="G1080" i="1"/>
  <c r="H1080" i="1"/>
  <c r="I1080" i="1"/>
  <c r="J1080" i="1"/>
  <c r="O1080" i="1"/>
  <c r="P1080" i="1"/>
  <c r="K1080" i="1"/>
  <c r="R1080" i="1"/>
  <c r="L1080" i="1"/>
  <c r="T1080" i="1"/>
  <c r="V1080" i="1"/>
  <c r="W1080" i="1"/>
  <c r="X1080" i="1"/>
  <c r="Y1080" i="1"/>
  <c r="Z1080" i="1"/>
  <c r="AA1080" i="1"/>
  <c r="AB1080" i="1"/>
  <c r="AC1080" i="1"/>
  <c r="AF1080" i="1"/>
  <c r="AH1080" i="1"/>
  <c r="F1081" i="1"/>
  <c r="AD1080" i="1"/>
  <c r="AE1080" i="1"/>
  <c r="AG1080" i="1"/>
  <c r="AI1080" i="1"/>
  <c r="G1081" i="1"/>
  <c r="H1081" i="1"/>
  <c r="I1081" i="1"/>
  <c r="J1081" i="1"/>
  <c r="O1081" i="1"/>
  <c r="P1081" i="1"/>
  <c r="K1081" i="1"/>
  <c r="R1081" i="1"/>
  <c r="L1081" i="1"/>
  <c r="T1081" i="1"/>
  <c r="V1081" i="1"/>
  <c r="W1081" i="1"/>
  <c r="X1081" i="1"/>
  <c r="Y1081" i="1"/>
  <c r="Z1081" i="1"/>
  <c r="AA1081" i="1"/>
  <c r="AB1081" i="1"/>
  <c r="AC1081" i="1"/>
  <c r="AF1081" i="1"/>
  <c r="AH1081" i="1"/>
  <c r="F1082" i="1"/>
  <c r="AD1081" i="1"/>
  <c r="AE1081" i="1"/>
  <c r="AG1081" i="1"/>
  <c r="AI1081" i="1"/>
  <c r="G1082" i="1"/>
  <c r="H1082" i="1"/>
  <c r="I1082" i="1"/>
  <c r="J1082" i="1"/>
  <c r="O1082" i="1"/>
  <c r="P1082" i="1"/>
  <c r="K1082" i="1"/>
  <c r="R1082" i="1"/>
  <c r="L1082" i="1"/>
  <c r="T1082" i="1"/>
  <c r="V1082" i="1"/>
  <c r="W1082" i="1"/>
  <c r="X1082" i="1"/>
  <c r="Y1082" i="1"/>
  <c r="Z1082" i="1"/>
  <c r="AA1082" i="1"/>
  <c r="AB1082" i="1"/>
  <c r="AC1082" i="1"/>
  <c r="AF1082" i="1"/>
  <c r="AH1082" i="1"/>
  <c r="F1083" i="1"/>
  <c r="AD1082" i="1"/>
  <c r="AE1082" i="1"/>
  <c r="AG1082" i="1"/>
  <c r="AI1082" i="1"/>
  <c r="G1083" i="1"/>
  <c r="H1083" i="1"/>
  <c r="I1083" i="1"/>
  <c r="J1083" i="1"/>
  <c r="O1083" i="1"/>
  <c r="P1083" i="1"/>
  <c r="K1083" i="1"/>
  <c r="R1083" i="1"/>
  <c r="L1083" i="1"/>
  <c r="T1083" i="1"/>
  <c r="V1083" i="1"/>
  <c r="W1083" i="1"/>
  <c r="X1083" i="1"/>
  <c r="Y1083" i="1"/>
  <c r="Z1083" i="1"/>
  <c r="AA1083" i="1"/>
  <c r="AB1083" i="1"/>
  <c r="AC1083" i="1"/>
  <c r="AF1083" i="1"/>
  <c r="AH1083" i="1"/>
  <c r="F1084" i="1"/>
  <c r="AD1083" i="1"/>
  <c r="AE1083" i="1"/>
  <c r="AG1083" i="1"/>
  <c r="AI1083" i="1"/>
  <c r="G1084" i="1"/>
  <c r="H1084" i="1"/>
  <c r="I1084" i="1"/>
  <c r="J1084" i="1"/>
  <c r="O1084" i="1"/>
  <c r="P1084" i="1"/>
  <c r="K1084" i="1"/>
  <c r="R1084" i="1"/>
  <c r="L1084" i="1"/>
  <c r="T1084" i="1"/>
  <c r="V1084" i="1"/>
  <c r="W1084" i="1"/>
  <c r="X1084" i="1"/>
  <c r="Y1084" i="1"/>
  <c r="Z1084" i="1"/>
  <c r="AA1084" i="1"/>
  <c r="AB1084" i="1"/>
  <c r="AC1084" i="1"/>
  <c r="AF1084" i="1"/>
  <c r="AH1084" i="1"/>
  <c r="F1085" i="1"/>
  <c r="AD1084" i="1"/>
  <c r="AE1084" i="1"/>
  <c r="AG1084" i="1"/>
  <c r="AI1084" i="1"/>
  <c r="G1085" i="1"/>
  <c r="H1085" i="1"/>
  <c r="I1085" i="1"/>
  <c r="J1085" i="1"/>
  <c r="O1085" i="1"/>
  <c r="P1085" i="1"/>
  <c r="K1085" i="1"/>
  <c r="R1085" i="1"/>
  <c r="L1085" i="1"/>
  <c r="T1085" i="1"/>
  <c r="V1085" i="1"/>
  <c r="W1085" i="1"/>
  <c r="X1085" i="1"/>
  <c r="Y1085" i="1"/>
  <c r="Z1085" i="1"/>
  <c r="AA1085" i="1"/>
  <c r="AB1085" i="1"/>
  <c r="AC1085" i="1"/>
  <c r="AF1085" i="1"/>
  <c r="AH1085" i="1"/>
  <c r="F1086" i="1"/>
  <c r="AD1085" i="1"/>
  <c r="AE1085" i="1"/>
  <c r="AG1085" i="1"/>
  <c r="AI1085" i="1"/>
  <c r="G1086" i="1"/>
  <c r="H1086" i="1"/>
  <c r="I1086" i="1"/>
  <c r="J1086" i="1"/>
  <c r="O1086" i="1"/>
  <c r="P1086" i="1"/>
  <c r="K1086" i="1"/>
  <c r="R1086" i="1"/>
  <c r="L1086" i="1"/>
  <c r="T1086" i="1"/>
  <c r="V1086" i="1"/>
  <c r="W1086" i="1"/>
  <c r="X1086" i="1"/>
  <c r="Y1086" i="1"/>
  <c r="Z1086" i="1"/>
  <c r="AA1086" i="1"/>
  <c r="AB1086" i="1"/>
  <c r="AC1086" i="1"/>
  <c r="AF1086" i="1"/>
  <c r="AH1086" i="1"/>
  <c r="F1087" i="1"/>
  <c r="AD1086" i="1"/>
  <c r="AE1086" i="1"/>
  <c r="AG1086" i="1"/>
  <c r="AI1086" i="1"/>
  <c r="G1087" i="1"/>
  <c r="H1087" i="1"/>
  <c r="I1087" i="1"/>
  <c r="J1087" i="1"/>
  <c r="O1087" i="1"/>
  <c r="P1087" i="1"/>
  <c r="K1087" i="1"/>
  <c r="R1087" i="1"/>
  <c r="L1087" i="1"/>
  <c r="T1087" i="1"/>
  <c r="V1087" i="1"/>
  <c r="W1087" i="1"/>
  <c r="X1087" i="1"/>
  <c r="Y1087" i="1"/>
  <c r="Z1087" i="1"/>
  <c r="AA1087" i="1"/>
  <c r="AB1087" i="1"/>
  <c r="AC1087" i="1"/>
  <c r="AF1087" i="1"/>
  <c r="AH1087" i="1"/>
  <c r="F1088" i="1"/>
  <c r="AD1087" i="1"/>
  <c r="AE1087" i="1"/>
  <c r="AG1087" i="1"/>
  <c r="AI1087" i="1"/>
  <c r="G1088" i="1"/>
  <c r="H1088" i="1"/>
  <c r="I1088" i="1"/>
  <c r="J1088" i="1"/>
  <c r="O1088" i="1"/>
  <c r="P1088" i="1"/>
  <c r="K1088" i="1"/>
  <c r="R1088" i="1"/>
  <c r="L1088" i="1"/>
  <c r="T1088" i="1"/>
  <c r="V1088" i="1"/>
  <c r="W1088" i="1"/>
  <c r="X1088" i="1"/>
  <c r="Y1088" i="1"/>
  <c r="Z1088" i="1"/>
  <c r="AA1088" i="1"/>
  <c r="AB1088" i="1"/>
  <c r="AC1088" i="1"/>
  <c r="AF1088" i="1"/>
  <c r="AH1088" i="1"/>
  <c r="F1089" i="1"/>
  <c r="AD1088" i="1"/>
  <c r="AE1088" i="1"/>
  <c r="AG1088" i="1"/>
  <c r="AI1088" i="1"/>
  <c r="G1089" i="1"/>
  <c r="H1089" i="1"/>
  <c r="I1089" i="1"/>
  <c r="J1089" i="1"/>
  <c r="O1089" i="1"/>
  <c r="P1089" i="1"/>
  <c r="K1089" i="1"/>
  <c r="R1089" i="1"/>
  <c r="L1089" i="1"/>
  <c r="T1089" i="1"/>
  <c r="V1089" i="1"/>
  <c r="W1089" i="1"/>
  <c r="X1089" i="1"/>
  <c r="Y1089" i="1"/>
  <c r="Z1089" i="1"/>
  <c r="AA1089" i="1"/>
  <c r="AB1089" i="1"/>
  <c r="AC1089" i="1"/>
  <c r="AF1089" i="1"/>
  <c r="AH1089" i="1"/>
  <c r="F1090" i="1"/>
  <c r="AD1089" i="1"/>
  <c r="AE1089" i="1"/>
  <c r="AG1089" i="1"/>
  <c r="AI1089" i="1"/>
  <c r="G1090" i="1"/>
  <c r="H1090" i="1"/>
  <c r="I1090" i="1"/>
  <c r="J1090" i="1"/>
  <c r="O1090" i="1"/>
  <c r="P1090" i="1"/>
  <c r="K1090" i="1"/>
  <c r="R1090" i="1"/>
  <c r="L1090" i="1"/>
  <c r="T1090" i="1"/>
  <c r="V1090" i="1"/>
  <c r="W1090" i="1"/>
  <c r="X1090" i="1"/>
  <c r="Y1090" i="1"/>
  <c r="Z1090" i="1"/>
  <c r="AA1090" i="1"/>
  <c r="AB1090" i="1"/>
  <c r="AC1090" i="1"/>
  <c r="AF1090" i="1"/>
  <c r="AH1090" i="1"/>
  <c r="F1091" i="1"/>
  <c r="AD1090" i="1"/>
  <c r="AE1090" i="1"/>
  <c r="AG1090" i="1"/>
  <c r="AI1090" i="1"/>
  <c r="G1091" i="1"/>
  <c r="H1091" i="1"/>
  <c r="I1091" i="1"/>
  <c r="J1091" i="1"/>
  <c r="O1091" i="1"/>
  <c r="P1091" i="1"/>
  <c r="K1091" i="1"/>
  <c r="R1091" i="1"/>
  <c r="L1091" i="1"/>
  <c r="T1091" i="1"/>
  <c r="V1091" i="1"/>
  <c r="W1091" i="1"/>
  <c r="X1091" i="1"/>
  <c r="Y1091" i="1"/>
  <c r="Z1091" i="1"/>
  <c r="AA1091" i="1"/>
  <c r="AB1091" i="1"/>
  <c r="AC1091" i="1"/>
  <c r="AF1091" i="1"/>
  <c r="AH1091" i="1"/>
  <c r="F1092" i="1"/>
  <c r="AD1091" i="1"/>
  <c r="AE1091" i="1"/>
  <c r="AG1091" i="1"/>
  <c r="AI1091" i="1"/>
  <c r="G1092" i="1"/>
  <c r="H1092" i="1"/>
  <c r="I1092" i="1"/>
  <c r="J1092" i="1"/>
  <c r="O1092" i="1"/>
  <c r="P1092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Q1092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S1092" i="1"/>
  <c r="U1092" i="1"/>
  <c r="W1092" i="1"/>
  <c r="X1092" i="1"/>
  <c r="Y1092" i="1"/>
  <c r="Z1092" i="1"/>
  <c r="AA1092" i="1"/>
  <c r="AB1092" i="1"/>
  <c r="AC1092" i="1"/>
  <c r="AF1092" i="1"/>
  <c r="AH1092" i="1"/>
  <c r="F1093" i="1"/>
  <c r="AD1092" i="1"/>
  <c r="AE1092" i="1"/>
  <c r="AG1092" i="1"/>
  <c r="AI1092" i="1"/>
  <c r="G1093" i="1"/>
  <c r="H1093" i="1"/>
  <c r="I1093" i="1"/>
  <c r="J1093" i="1"/>
  <c r="O1093" i="1"/>
  <c r="P1093" i="1"/>
  <c r="M1093" i="1"/>
  <c r="Q1093" i="1"/>
  <c r="N1093" i="1"/>
  <c r="S1093" i="1"/>
  <c r="U1093" i="1"/>
  <c r="W1093" i="1"/>
  <c r="X1093" i="1"/>
  <c r="Y1093" i="1"/>
  <c r="Z1093" i="1"/>
  <c r="AA1093" i="1"/>
  <c r="AB1093" i="1"/>
  <c r="AC1093" i="1"/>
  <c r="AF1093" i="1"/>
  <c r="AH1093" i="1"/>
  <c r="F1094" i="1"/>
  <c r="AD1093" i="1"/>
  <c r="AE1093" i="1"/>
  <c r="AG1093" i="1"/>
  <c r="AI1093" i="1"/>
  <c r="G1094" i="1"/>
  <c r="H1094" i="1"/>
  <c r="I1094" i="1"/>
  <c r="J1094" i="1"/>
  <c r="O1094" i="1"/>
  <c r="P1094" i="1"/>
  <c r="M1094" i="1"/>
  <c r="Q1094" i="1"/>
  <c r="N1094" i="1"/>
  <c r="S1094" i="1"/>
  <c r="U1094" i="1"/>
  <c r="W1094" i="1"/>
  <c r="X1094" i="1"/>
  <c r="Y1094" i="1"/>
  <c r="Z1094" i="1"/>
  <c r="AA1094" i="1"/>
  <c r="AB1094" i="1"/>
  <c r="AC1094" i="1"/>
  <c r="AF1094" i="1"/>
  <c r="AH1094" i="1"/>
  <c r="F1095" i="1"/>
  <c r="AD1094" i="1"/>
  <c r="AE1094" i="1"/>
  <c r="AG1094" i="1"/>
  <c r="AI1094" i="1"/>
  <c r="G1095" i="1"/>
  <c r="H1095" i="1"/>
  <c r="I1095" i="1"/>
  <c r="J1095" i="1"/>
  <c r="O1095" i="1"/>
  <c r="P1095" i="1"/>
  <c r="M1095" i="1"/>
  <c r="Q1095" i="1"/>
  <c r="N1095" i="1"/>
  <c r="S1095" i="1"/>
  <c r="U1095" i="1"/>
  <c r="W1095" i="1"/>
  <c r="X1095" i="1"/>
  <c r="Y1095" i="1"/>
  <c r="Z1095" i="1"/>
  <c r="AA1095" i="1"/>
  <c r="AB1095" i="1"/>
  <c r="AC1095" i="1"/>
  <c r="AF1095" i="1"/>
  <c r="AH1095" i="1"/>
  <c r="F1096" i="1"/>
  <c r="AD1095" i="1"/>
  <c r="AE1095" i="1"/>
  <c r="AG1095" i="1"/>
  <c r="AI1095" i="1"/>
  <c r="G1096" i="1"/>
  <c r="H1096" i="1"/>
  <c r="I1096" i="1"/>
  <c r="J1096" i="1"/>
  <c r="O1096" i="1"/>
  <c r="P1096" i="1"/>
  <c r="M1096" i="1"/>
  <c r="Q1096" i="1"/>
  <c r="N1096" i="1"/>
  <c r="S1096" i="1"/>
  <c r="U1096" i="1"/>
  <c r="W1096" i="1"/>
  <c r="X1096" i="1"/>
  <c r="Y1096" i="1"/>
  <c r="Z1096" i="1"/>
  <c r="AA1096" i="1"/>
  <c r="AB1096" i="1"/>
  <c r="AC1096" i="1"/>
  <c r="AF1096" i="1"/>
  <c r="AH1096" i="1"/>
  <c r="F1097" i="1"/>
  <c r="AD1096" i="1"/>
  <c r="AE1096" i="1"/>
  <c r="AG1096" i="1"/>
  <c r="AI1096" i="1"/>
  <c r="G1097" i="1"/>
  <c r="H1097" i="1"/>
  <c r="I1097" i="1"/>
  <c r="J1097" i="1"/>
  <c r="O1097" i="1"/>
  <c r="P1097" i="1"/>
  <c r="M1097" i="1"/>
  <c r="Q1097" i="1"/>
  <c r="N1097" i="1"/>
  <c r="S1097" i="1"/>
  <c r="U1097" i="1"/>
  <c r="W1097" i="1"/>
  <c r="X1097" i="1"/>
  <c r="Y1097" i="1"/>
  <c r="Z1097" i="1"/>
  <c r="AA1097" i="1"/>
  <c r="AB1097" i="1"/>
  <c r="AC1097" i="1"/>
  <c r="AF1097" i="1"/>
  <c r="AH1097" i="1"/>
  <c r="F1098" i="1"/>
  <c r="AD1097" i="1"/>
  <c r="AE1097" i="1"/>
  <c r="AG1097" i="1"/>
  <c r="AI1097" i="1"/>
  <c r="G1098" i="1"/>
  <c r="H1098" i="1"/>
  <c r="I1098" i="1"/>
  <c r="J1098" i="1"/>
  <c r="O1098" i="1"/>
  <c r="P1098" i="1"/>
  <c r="M1098" i="1"/>
  <c r="Q1098" i="1"/>
  <c r="N1098" i="1"/>
  <c r="S1098" i="1"/>
  <c r="U1098" i="1"/>
  <c r="W1098" i="1"/>
  <c r="X1098" i="1"/>
  <c r="Y1098" i="1"/>
  <c r="Z1098" i="1"/>
  <c r="AA1098" i="1"/>
  <c r="AB1098" i="1"/>
  <c r="AC1098" i="1"/>
  <c r="AF1098" i="1"/>
  <c r="AH1098" i="1"/>
  <c r="F1099" i="1"/>
  <c r="AD1098" i="1"/>
  <c r="AE1098" i="1"/>
  <c r="AG1098" i="1"/>
  <c r="AI1098" i="1"/>
  <c r="G1099" i="1"/>
  <c r="H1099" i="1"/>
  <c r="I1099" i="1"/>
  <c r="J1099" i="1"/>
  <c r="O1099" i="1"/>
  <c r="P1099" i="1"/>
  <c r="M1099" i="1"/>
  <c r="Q1099" i="1"/>
  <c r="N1099" i="1"/>
  <c r="S1099" i="1"/>
  <c r="U1099" i="1"/>
  <c r="W1099" i="1"/>
  <c r="X1099" i="1"/>
  <c r="Y1099" i="1"/>
  <c r="Z1099" i="1"/>
  <c r="AA1099" i="1"/>
  <c r="AB1099" i="1"/>
  <c r="AC1099" i="1"/>
  <c r="AF1099" i="1"/>
  <c r="AH1099" i="1"/>
  <c r="F1100" i="1"/>
  <c r="AD1099" i="1"/>
  <c r="AE1099" i="1"/>
  <c r="AG1099" i="1"/>
  <c r="AI1099" i="1"/>
  <c r="G1100" i="1"/>
  <c r="H1100" i="1"/>
  <c r="I1100" i="1"/>
  <c r="J1100" i="1"/>
  <c r="O1100" i="1"/>
  <c r="P1100" i="1"/>
  <c r="M1100" i="1"/>
  <c r="Q1100" i="1"/>
  <c r="N1100" i="1"/>
  <c r="S1100" i="1"/>
  <c r="U1100" i="1"/>
  <c r="W1100" i="1"/>
  <c r="X1100" i="1"/>
  <c r="Y1100" i="1"/>
  <c r="Z1100" i="1"/>
  <c r="AA1100" i="1"/>
  <c r="AB1100" i="1"/>
  <c r="AC1100" i="1"/>
  <c r="AF1100" i="1"/>
  <c r="AH1100" i="1"/>
  <c r="F1101" i="1"/>
  <c r="AD1100" i="1"/>
  <c r="AE1100" i="1"/>
  <c r="AG1100" i="1"/>
  <c r="AI1100" i="1"/>
  <c r="G1101" i="1"/>
  <c r="H1101" i="1"/>
  <c r="I1101" i="1"/>
  <c r="J1101" i="1"/>
  <c r="O1101" i="1"/>
  <c r="P1101" i="1"/>
  <c r="M1101" i="1"/>
  <c r="Q1101" i="1"/>
  <c r="N1101" i="1"/>
  <c r="S1101" i="1"/>
  <c r="U1101" i="1"/>
  <c r="W1101" i="1"/>
  <c r="X1101" i="1"/>
  <c r="Y1101" i="1"/>
  <c r="Z1101" i="1"/>
  <c r="AA1101" i="1"/>
  <c r="AB1101" i="1"/>
  <c r="AC1101" i="1"/>
  <c r="AF1101" i="1"/>
  <c r="AH1101" i="1"/>
  <c r="F1102" i="1"/>
  <c r="AD1101" i="1"/>
  <c r="AE1101" i="1"/>
  <c r="AG1101" i="1"/>
  <c r="AI1101" i="1"/>
  <c r="G1102" i="1"/>
  <c r="H1102" i="1"/>
  <c r="I1102" i="1"/>
  <c r="J1102" i="1"/>
  <c r="O1102" i="1"/>
  <c r="P1102" i="1"/>
  <c r="M1102" i="1"/>
  <c r="Q1102" i="1"/>
  <c r="N1102" i="1"/>
  <c r="S1102" i="1"/>
  <c r="U1102" i="1"/>
  <c r="W1102" i="1"/>
  <c r="X1102" i="1"/>
  <c r="Y1102" i="1"/>
  <c r="Z1102" i="1"/>
  <c r="AA1102" i="1"/>
  <c r="AB1102" i="1"/>
  <c r="AC1102" i="1"/>
  <c r="AF1102" i="1"/>
  <c r="AH1102" i="1"/>
  <c r="F1103" i="1"/>
  <c r="AD1102" i="1"/>
  <c r="AE1102" i="1"/>
  <c r="AG1102" i="1"/>
  <c r="AI1102" i="1"/>
  <c r="G1103" i="1"/>
  <c r="H1103" i="1"/>
  <c r="I1103" i="1"/>
  <c r="J1103" i="1"/>
  <c r="O1103" i="1"/>
  <c r="P1103" i="1"/>
  <c r="M1103" i="1"/>
  <c r="Q1103" i="1"/>
  <c r="N1103" i="1"/>
  <c r="S1103" i="1"/>
  <c r="U1103" i="1"/>
  <c r="W1103" i="1"/>
  <c r="X1103" i="1"/>
  <c r="Y1103" i="1"/>
  <c r="Z1103" i="1"/>
  <c r="AA1103" i="1"/>
  <c r="AB1103" i="1"/>
  <c r="AC1103" i="1"/>
  <c r="AF1103" i="1"/>
  <c r="AH1103" i="1"/>
  <c r="F1104" i="1"/>
  <c r="AD1103" i="1"/>
  <c r="AE1103" i="1"/>
  <c r="AG1103" i="1"/>
  <c r="AI1103" i="1"/>
  <c r="G1104" i="1"/>
  <c r="H1104" i="1"/>
  <c r="I1104" i="1"/>
  <c r="J1104" i="1"/>
  <c r="O1104" i="1"/>
  <c r="P1104" i="1"/>
  <c r="M1104" i="1"/>
  <c r="Q1104" i="1"/>
  <c r="N1104" i="1"/>
  <c r="S1104" i="1"/>
  <c r="U1104" i="1"/>
  <c r="W1104" i="1"/>
  <c r="X1104" i="1"/>
  <c r="Y1104" i="1"/>
  <c r="Z1104" i="1"/>
  <c r="AA1104" i="1"/>
  <c r="AB1104" i="1"/>
  <c r="AC1104" i="1"/>
  <c r="AF1104" i="1"/>
  <c r="AH1104" i="1"/>
  <c r="F1105" i="1"/>
  <c r="AD1104" i="1"/>
  <c r="AE1104" i="1"/>
  <c r="AG1104" i="1"/>
  <c r="AI1104" i="1"/>
  <c r="G1105" i="1"/>
  <c r="H1105" i="1"/>
  <c r="I1105" i="1"/>
  <c r="J1105" i="1"/>
  <c r="O1105" i="1"/>
  <c r="P1105" i="1"/>
  <c r="M1105" i="1"/>
  <c r="Q1105" i="1"/>
  <c r="N1105" i="1"/>
  <c r="S1105" i="1"/>
  <c r="U1105" i="1"/>
  <c r="W1105" i="1"/>
  <c r="X1105" i="1"/>
  <c r="Y1105" i="1"/>
  <c r="Z1105" i="1"/>
  <c r="AA1105" i="1"/>
  <c r="AB1105" i="1"/>
  <c r="AC1105" i="1"/>
  <c r="AF1105" i="1"/>
  <c r="AH1105" i="1"/>
  <c r="F1106" i="1"/>
  <c r="AD1105" i="1"/>
  <c r="AE1105" i="1"/>
  <c r="AG1105" i="1"/>
  <c r="AI1105" i="1"/>
  <c r="G1106" i="1"/>
  <c r="H1106" i="1"/>
  <c r="I1106" i="1"/>
  <c r="J1106" i="1"/>
  <c r="O1106" i="1"/>
  <c r="P1106" i="1"/>
  <c r="M1106" i="1"/>
  <c r="Q1106" i="1"/>
  <c r="N1106" i="1"/>
  <c r="S1106" i="1"/>
  <c r="U1106" i="1"/>
  <c r="W1106" i="1"/>
  <c r="X1106" i="1"/>
  <c r="Y1106" i="1"/>
  <c r="Z1106" i="1"/>
  <c r="AA1106" i="1"/>
  <c r="AB1106" i="1"/>
  <c r="AC1106" i="1"/>
  <c r="AF1106" i="1"/>
  <c r="AH1106" i="1"/>
  <c r="F1107" i="1"/>
  <c r="AD1106" i="1"/>
  <c r="AE1106" i="1"/>
  <c r="AG1106" i="1"/>
  <c r="AI1106" i="1"/>
  <c r="G1107" i="1"/>
  <c r="H1107" i="1"/>
  <c r="I1107" i="1"/>
  <c r="J1107" i="1"/>
  <c r="O1107" i="1"/>
  <c r="P1107" i="1"/>
  <c r="M1107" i="1"/>
  <c r="Q1107" i="1"/>
  <c r="N1107" i="1"/>
  <c r="S1107" i="1"/>
  <c r="U1107" i="1"/>
  <c r="W1107" i="1"/>
  <c r="X1107" i="1"/>
  <c r="Y1107" i="1"/>
  <c r="Z1107" i="1"/>
  <c r="AA1107" i="1"/>
  <c r="AB1107" i="1"/>
  <c r="AC1107" i="1"/>
  <c r="AF1107" i="1"/>
  <c r="AH1107" i="1"/>
  <c r="F1108" i="1"/>
  <c r="AD1107" i="1"/>
  <c r="AE1107" i="1"/>
  <c r="AG1107" i="1"/>
  <c r="AI1107" i="1"/>
  <c r="G1108" i="1"/>
  <c r="H1108" i="1"/>
  <c r="I1108" i="1"/>
  <c r="J1108" i="1"/>
  <c r="O1108" i="1"/>
  <c r="P1108" i="1"/>
  <c r="M1108" i="1"/>
  <c r="Q1108" i="1"/>
  <c r="N1108" i="1"/>
  <c r="S1108" i="1"/>
  <c r="U1108" i="1"/>
  <c r="W1108" i="1"/>
  <c r="X1108" i="1"/>
  <c r="Y1108" i="1"/>
  <c r="Z1108" i="1"/>
  <c r="AA1108" i="1"/>
  <c r="AB1108" i="1"/>
  <c r="AC1108" i="1"/>
  <c r="AF1108" i="1"/>
  <c r="AH1108" i="1"/>
  <c r="F1109" i="1"/>
  <c r="AD1108" i="1"/>
  <c r="AE1108" i="1"/>
  <c r="AG1108" i="1"/>
  <c r="AI1108" i="1"/>
  <c r="G1109" i="1"/>
  <c r="H1109" i="1"/>
  <c r="I1109" i="1"/>
  <c r="J1109" i="1"/>
  <c r="O1109" i="1"/>
  <c r="P1109" i="1"/>
  <c r="M1109" i="1"/>
  <c r="Q1109" i="1"/>
  <c r="N1109" i="1"/>
  <c r="S1109" i="1"/>
  <c r="U1109" i="1"/>
  <c r="W1109" i="1"/>
  <c r="X1109" i="1"/>
  <c r="Y1109" i="1"/>
  <c r="Z1109" i="1"/>
  <c r="AA1109" i="1"/>
  <c r="AB1109" i="1"/>
  <c r="AC1109" i="1"/>
  <c r="AF1109" i="1"/>
  <c r="AH1109" i="1"/>
  <c r="F1110" i="1"/>
  <c r="AD1109" i="1"/>
  <c r="AE1109" i="1"/>
  <c r="AG1109" i="1"/>
  <c r="AI1109" i="1"/>
  <c r="G1110" i="1"/>
  <c r="H1110" i="1"/>
  <c r="I1110" i="1"/>
  <c r="J1110" i="1"/>
  <c r="O1110" i="1"/>
  <c r="P1110" i="1"/>
  <c r="M1110" i="1"/>
  <c r="Q1110" i="1"/>
  <c r="N1110" i="1"/>
  <c r="S1110" i="1"/>
  <c r="U1110" i="1"/>
  <c r="W1110" i="1"/>
  <c r="X1110" i="1"/>
  <c r="Y1110" i="1"/>
  <c r="Z1110" i="1"/>
  <c r="AA1110" i="1"/>
  <c r="AB1110" i="1"/>
  <c r="AC1110" i="1"/>
  <c r="AF1110" i="1"/>
  <c r="AH1110" i="1"/>
  <c r="F1111" i="1"/>
  <c r="AD1110" i="1"/>
  <c r="AE1110" i="1"/>
  <c r="AG1110" i="1"/>
  <c r="AI1110" i="1"/>
  <c r="G1111" i="1"/>
  <c r="H1111" i="1"/>
  <c r="I1111" i="1"/>
  <c r="J1111" i="1"/>
  <c r="O1111" i="1"/>
  <c r="P1111" i="1"/>
  <c r="M1111" i="1"/>
  <c r="Q1111" i="1"/>
  <c r="N1111" i="1"/>
  <c r="S1111" i="1"/>
  <c r="U1111" i="1"/>
  <c r="W1111" i="1"/>
  <c r="X1111" i="1"/>
  <c r="Y1111" i="1"/>
  <c r="Z1111" i="1"/>
  <c r="AA1111" i="1"/>
  <c r="AB1111" i="1"/>
  <c r="AC1111" i="1"/>
  <c r="AF1111" i="1"/>
  <c r="AH1111" i="1"/>
  <c r="F1112" i="1"/>
  <c r="AD1111" i="1"/>
  <c r="AE1111" i="1"/>
  <c r="AG1111" i="1"/>
  <c r="AI1111" i="1"/>
  <c r="G1112" i="1"/>
  <c r="H1112" i="1"/>
  <c r="I1112" i="1"/>
  <c r="J1112" i="1"/>
  <c r="O1112" i="1"/>
  <c r="P1112" i="1"/>
  <c r="M1112" i="1"/>
  <c r="Q1112" i="1"/>
  <c r="N1112" i="1"/>
  <c r="S1112" i="1"/>
  <c r="U1112" i="1"/>
  <c r="W1112" i="1"/>
  <c r="X1112" i="1"/>
  <c r="Y1112" i="1"/>
  <c r="Z1112" i="1"/>
  <c r="AA1112" i="1"/>
  <c r="AB1112" i="1"/>
  <c r="AC1112" i="1"/>
  <c r="AF1112" i="1"/>
  <c r="AH1112" i="1"/>
  <c r="F1113" i="1"/>
  <c r="AD1112" i="1"/>
  <c r="AE1112" i="1"/>
  <c r="AG1112" i="1"/>
  <c r="AI1112" i="1"/>
  <c r="G1113" i="1"/>
  <c r="H1113" i="1"/>
  <c r="I1113" i="1"/>
  <c r="J1113" i="1"/>
  <c r="O1113" i="1"/>
  <c r="P1113" i="1"/>
  <c r="M1113" i="1"/>
  <c r="Q1113" i="1"/>
  <c r="N1113" i="1"/>
  <c r="S1113" i="1"/>
  <c r="U1113" i="1"/>
  <c r="W1113" i="1"/>
  <c r="X1113" i="1"/>
  <c r="Y1113" i="1"/>
  <c r="Z1113" i="1"/>
  <c r="AA1113" i="1"/>
  <c r="AB1113" i="1"/>
  <c r="AC1113" i="1"/>
  <c r="AF1113" i="1"/>
  <c r="AH1113" i="1"/>
  <c r="F1114" i="1"/>
  <c r="AD1113" i="1"/>
  <c r="AE1113" i="1"/>
  <c r="AG1113" i="1"/>
  <c r="AI1113" i="1"/>
  <c r="G1114" i="1"/>
  <c r="H1114" i="1"/>
  <c r="I1114" i="1"/>
  <c r="J1114" i="1"/>
  <c r="O1114" i="1"/>
  <c r="P1114" i="1"/>
  <c r="M1114" i="1"/>
  <c r="Q1114" i="1"/>
  <c r="N1114" i="1"/>
  <c r="S1114" i="1"/>
  <c r="U1114" i="1"/>
  <c r="W1114" i="1"/>
  <c r="X1114" i="1"/>
  <c r="Y1114" i="1"/>
  <c r="Z1114" i="1"/>
  <c r="AA1114" i="1"/>
  <c r="AB1114" i="1"/>
  <c r="AC1114" i="1"/>
  <c r="AF1114" i="1"/>
  <c r="AH1114" i="1"/>
  <c r="F1115" i="1"/>
  <c r="AD1114" i="1"/>
  <c r="AE1114" i="1"/>
  <c r="AG1114" i="1"/>
  <c r="AI1114" i="1"/>
  <c r="G1115" i="1"/>
  <c r="H1115" i="1"/>
  <c r="I1115" i="1"/>
  <c r="J1115" i="1"/>
  <c r="O1115" i="1"/>
  <c r="P1115" i="1"/>
  <c r="M1115" i="1"/>
  <c r="Q1115" i="1"/>
  <c r="N1115" i="1"/>
  <c r="S1115" i="1"/>
  <c r="U1115" i="1"/>
  <c r="W1115" i="1"/>
  <c r="X1115" i="1"/>
  <c r="Y1115" i="1"/>
  <c r="Z1115" i="1"/>
  <c r="AA1115" i="1"/>
  <c r="AB1115" i="1"/>
  <c r="AC1115" i="1"/>
  <c r="AF1115" i="1"/>
  <c r="AH1115" i="1"/>
  <c r="F1116" i="1"/>
  <c r="AD1115" i="1"/>
  <c r="AE1115" i="1"/>
  <c r="AG1115" i="1"/>
  <c r="AI1115" i="1"/>
  <c r="G1116" i="1"/>
  <c r="H1116" i="1"/>
  <c r="I1116" i="1"/>
  <c r="J1116" i="1"/>
  <c r="O1116" i="1"/>
  <c r="P1116" i="1"/>
  <c r="M1116" i="1"/>
  <c r="Q1116" i="1"/>
  <c r="N1116" i="1"/>
  <c r="S1116" i="1"/>
  <c r="U1116" i="1"/>
  <c r="W1116" i="1"/>
  <c r="X1116" i="1"/>
  <c r="Y1116" i="1"/>
  <c r="Z1116" i="1"/>
  <c r="AA1116" i="1"/>
  <c r="AB1116" i="1"/>
  <c r="AC1116" i="1"/>
  <c r="AF1116" i="1"/>
  <c r="AH1116" i="1"/>
  <c r="F1117" i="1"/>
  <c r="AD1116" i="1"/>
  <c r="AE1116" i="1"/>
  <c r="AG1116" i="1"/>
  <c r="AI1116" i="1"/>
  <c r="G1117" i="1"/>
  <c r="H1117" i="1"/>
  <c r="I1117" i="1"/>
  <c r="J1117" i="1"/>
  <c r="O1117" i="1"/>
  <c r="P1117" i="1"/>
  <c r="M1117" i="1"/>
  <c r="Q1117" i="1"/>
  <c r="N1117" i="1"/>
  <c r="S1117" i="1"/>
  <c r="U1117" i="1"/>
  <c r="W1117" i="1"/>
  <c r="X1117" i="1"/>
  <c r="Y1117" i="1"/>
  <c r="Z1117" i="1"/>
  <c r="AA1117" i="1"/>
  <c r="AB1117" i="1"/>
  <c r="AC1117" i="1"/>
  <c r="AF1117" i="1"/>
  <c r="AH1117" i="1"/>
  <c r="F1118" i="1"/>
  <c r="AD1117" i="1"/>
  <c r="AE1117" i="1"/>
  <c r="AG1117" i="1"/>
  <c r="AI1117" i="1"/>
  <c r="G1118" i="1"/>
  <c r="H1118" i="1"/>
  <c r="I1118" i="1"/>
  <c r="J1118" i="1"/>
  <c r="O1118" i="1"/>
  <c r="P1118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R1118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T1118" i="1"/>
  <c r="V1118" i="1"/>
  <c r="W1118" i="1"/>
  <c r="X1118" i="1"/>
  <c r="Y1118" i="1"/>
  <c r="Z1118" i="1"/>
  <c r="AA1118" i="1"/>
  <c r="AB1118" i="1"/>
  <c r="AC1118" i="1"/>
  <c r="AF1118" i="1"/>
  <c r="AH1118" i="1"/>
  <c r="F1119" i="1"/>
  <c r="AD1118" i="1"/>
  <c r="AE1118" i="1"/>
  <c r="AG1118" i="1"/>
  <c r="AI1118" i="1"/>
  <c r="G1119" i="1"/>
  <c r="H1119" i="1"/>
  <c r="I1119" i="1"/>
  <c r="J1119" i="1"/>
  <c r="O1119" i="1"/>
  <c r="P1119" i="1"/>
  <c r="K1119" i="1"/>
  <c r="R1119" i="1"/>
  <c r="L1119" i="1"/>
  <c r="T1119" i="1"/>
  <c r="V1119" i="1"/>
  <c r="W1119" i="1"/>
  <c r="X1119" i="1"/>
  <c r="Y1119" i="1"/>
  <c r="Z1119" i="1"/>
  <c r="AA1119" i="1"/>
  <c r="AB1119" i="1"/>
  <c r="AC1119" i="1"/>
  <c r="AF1119" i="1"/>
  <c r="AH1119" i="1"/>
  <c r="F1120" i="1"/>
  <c r="AD1119" i="1"/>
  <c r="AE1119" i="1"/>
  <c r="AG1119" i="1"/>
  <c r="AI1119" i="1"/>
  <c r="G1120" i="1"/>
  <c r="H1120" i="1"/>
  <c r="I1120" i="1"/>
  <c r="J1120" i="1"/>
  <c r="O1120" i="1"/>
  <c r="P1120" i="1"/>
  <c r="K1120" i="1"/>
  <c r="R1120" i="1"/>
  <c r="L1120" i="1"/>
  <c r="T1120" i="1"/>
  <c r="V1120" i="1"/>
  <c r="W1120" i="1"/>
  <c r="X1120" i="1"/>
  <c r="Y1120" i="1"/>
  <c r="Z1120" i="1"/>
  <c r="AA1120" i="1"/>
  <c r="AB1120" i="1"/>
  <c r="AC1120" i="1"/>
  <c r="AF1120" i="1"/>
  <c r="AH1120" i="1"/>
  <c r="F1121" i="1"/>
  <c r="AD1120" i="1"/>
  <c r="AE1120" i="1"/>
  <c r="AG1120" i="1"/>
  <c r="AI1120" i="1"/>
  <c r="G1121" i="1"/>
  <c r="H1121" i="1"/>
  <c r="I1121" i="1"/>
  <c r="J1121" i="1"/>
  <c r="O1121" i="1"/>
  <c r="P1121" i="1"/>
  <c r="K1121" i="1"/>
  <c r="R1121" i="1"/>
  <c r="L1121" i="1"/>
  <c r="T1121" i="1"/>
  <c r="V1121" i="1"/>
  <c r="W1121" i="1"/>
  <c r="X1121" i="1"/>
  <c r="Y1121" i="1"/>
  <c r="Z1121" i="1"/>
  <c r="AA1121" i="1"/>
  <c r="AB1121" i="1"/>
  <c r="AC1121" i="1"/>
  <c r="AF1121" i="1"/>
  <c r="AH1121" i="1"/>
  <c r="F1122" i="1"/>
  <c r="AD1121" i="1"/>
  <c r="AE1121" i="1"/>
  <c r="AG1121" i="1"/>
  <c r="AI1121" i="1"/>
  <c r="G1122" i="1"/>
  <c r="H1122" i="1"/>
  <c r="I1122" i="1"/>
  <c r="J1122" i="1"/>
  <c r="O1122" i="1"/>
  <c r="P1122" i="1"/>
  <c r="K1122" i="1"/>
  <c r="R1122" i="1"/>
  <c r="L1122" i="1"/>
  <c r="T1122" i="1"/>
  <c r="V1122" i="1"/>
  <c r="W1122" i="1"/>
  <c r="X1122" i="1"/>
  <c r="Y1122" i="1"/>
  <c r="Z1122" i="1"/>
  <c r="AA1122" i="1"/>
  <c r="AB1122" i="1"/>
  <c r="AC1122" i="1"/>
  <c r="AF1122" i="1"/>
  <c r="AH1122" i="1"/>
  <c r="F1123" i="1"/>
  <c r="AD1122" i="1"/>
  <c r="AE1122" i="1"/>
  <c r="AG1122" i="1"/>
  <c r="AI1122" i="1"/>
  <c r="G1123" i="1"/>
  <c r="H1123" i="1"/>
  <c r="I1123" i="1"/>
  <c r="J1123" i="1"/>
  <c r="O1123" i="1"/>
  <c r="P1123" i="1"/>
  <c r="K1123" i="1"/>
  <c r="R1123" i="1"/>
  <c r="L1123" i="1"/>
  <c r="T1123" i="1"/>
  <c r="V1123" i="1"/>
  <c r="W1123" i="1"/>
  <c r="X1123" i="1"/>
  <c r="Y1123" i="1"/>
  <c r="Z1123" i="1"/>
  <c r="AA1123" i="1"/>
  <c r="AB1123" i="1"/>
  <c r="AC1123" i="1"/>
  <c r="AF1123" i="1"/>
  <c r="AH1123" i="1"/>
  <c r="F1124" i="1"/>
  <c r="AD1123" i="1"/>
  <c r="AE1123" i="1"/>
  <c r="AG1123" i="1"/>
  <c r="AI1123" i="1"/>
  <c r="G1124" i="1"/>
  <c r="H1124" i="1"/>
  <c r="I1124" i="1"/>
  <c r="J1124" i="1"/>
  <c r="O1124" i="1"/>
  <c r="P1124" i="1"/>
  <c r="K1124" i="1"/>
  <c r="R1124" i="1"/>
  <c r="L1124" i="1"/>
  <c r="T1124" i="1"/>
  <c r="V1124" i="1"/>
  <c r="W1124" i="1"/>
  <c r="X1124" i="1"/>
  <c r="Y1124" i="1"/>
  <c r="Z1124" i="1"/>
  <c r="AA1124" i="1"/>
  <c r="AB1124" i="1"/>
  <c r="AC1124" i="1"/>
  <c r="AF1124" i="1"/>
  <c r="AH1124" i="1"/>
  <c r="F1125" i="1"/>
  <c r="AD1124" i="1"/>
  <c r="AE1124" i="1"/>
  <c r="AG1124" i="1"/>
  <c r="AI1124" i="1"/>
  <c r="G1125" i="1"/>
  <c r="H1125" i="1"/>
  <c r="I1125" i="1"/>
  <c r="J1125" i="1"/>
  <c r="O1125" i="1"/>
  <c r="P1125" i="1"/>
  <c r="K1125" i="1"/>
  <c r="R1125" i="1"/>
  <c r="L1125" i="1"/>
  <c r="T1125" i="1"/>
  <c r="V1125" i="1"/>
  <c r="W1125" i="1"/>
  <c r="X1125" i="1"/>
  <c r="Y1125" i="1"/>
  <c r="Z1125" i="1"/>
  <c r="AA1125" i="1"/>
  <c r="AB1125" i="1"/>
  <c r="AC1125" i="1"/>
  <c r="AF1125" i="1"/>
  <c r="AH1125" i="1"/>
  <c r="F1126" i="1"/>
  <c r="AD1125" i="1"/>
  <c r="AE1125" i="1"/>
  <c r="AG1125" i="1"/>
  <c r="AI1125" i="1"/>
  <c r="G1126" i="1"/>
  <c r="H1126" i="1"/>
  <c r="I1126" i="1"/>
  <c r="J1126" i="1"/>
  <c r="O1126" i="1"/>
  <c r="P1126" i="1"/>
  <c r="K1126" i="1"/>
  <c r="R1126" i="1"/>
  <c r="L1126" i="1"/>
  <c r="T1126" i="1"/>
  <c r="V1126" i="1"/>
  <c r="W1126" i="1"/>
  <c r="X1126" i="1"/>
  <c r="Y1126" i="1"/>
  <c r="Z1126" i="1"/>
  <c r="AA1126" i="1"/>
  <c r="AB1126" i="1"/>
  <c r="AC1126" i="1"/>
  <c r="AF1126" i="1"/>
  <c r="AH1126" i="1"/>
  <c r="F1127" i="1"/>
  <c r="AD1126" i="1"/>
  <c r="AE1126" i="1"/>
  <c r="AG1126" i="1"/>
  <c r="AI1126" i="1"/>
  <c r="G1127" i="1"/>
  <c r="H1127" i="1"/>
  <c r="I1127" i="1"/>
  <c r="J1127" i="1"/>
  <c r="O1127" i="1"/>
  <c r="P1127" i="1"/>
  <c r="K1127" i="1"/>
  <c r="R1127" i="1"/>
  <c r="L1127" i="1"/>
  <c r="T1127" i="1"/>
  <c r="V1127" i="1"/>
  <c r="W1127" i="1"/>
  <c r="X1127" i="1"/>
  <c r="Y1127" i="1"/>
  <c r="Z1127" i="1"/>
  <c r="AA1127" i="1"/>
  <c r="AB1127" i="1"/>
  <c r="AC1127" i="1"/>
  <c r="AF1127" i="1"/>
  <c r="AH1127" i="1"/>
  <c r="F1128" i="1"/>
  <c r="AD1127" i="1"/>
  <c r="AE1127" i="1"/>
  <c r="AG1127" i="1"/>
  <c r="AI1127" i="1"/>
  <c r="G1128" i="1"/>
  <c r="H1128" i="1"/>
  <c r="I1128" i="1"/>
  <c r="J1128" i="1"/>
  <c r="O1128" i="1"/>
  <c r="P1128" i="1"/>
  <c r="K1128" i="1"/>
  <c r="R1128" i="1"/>
  <c r="L1128" i="1"/>
  <c r="T1128" i="1"/>
  <c r="V1128" i="1"/>
  <c r="W1128" i="1"/>
  <c r="X1128" i="1"/>
  <c r="Y1128" i="1"/>
  <c r="Z1128" i="1"/>
  <c r="AA1128" i="1"/>
  <c r="AB1128" i="1"/>
  <c r="AC1128" i="1"/>
  <c r="AF1128" i="1"/>
  <c r="AH1128" i="1"/>
  <c r="F1129" i="1"/>
  <c r="AD1128" i="1"/>
  <c r="AE1128" i="1"/>
  <c r="AG1128" i="1"/>
  <c r="AI1128" i="1"/>
  <c r="G1129" i="1"/>
  <c r="H1129" i="1"/>
  <c r="I1129" i="1"/>
  <c r="J1129" i="1"/>
  <c r="O1129" i="1"/>
  <c r="P1129" i="1"/>
  <c r="K1129" i="1"/>
  <c r="R1129" i="1"/>
  <c r="L1129" i="1"/>
  <c r="T1129" i="1"/>
  <c r="V1129" i="1"/>
  <c r="W1129" i="1"/>
  <c r="X1129" i="1"/>
  <c r="Y1129" i="1"/>
  <c r="Z1129" i="1"/>
  <c r="AA1129" i="1"/>
  <c r="AB1129" i="1"/>
  <c r="AC1129" i="1"/>
  <c r="AF1129" i="1"/>
  <c r="AH1129" i="1"/>
  <c r="F1130" i="1"/>
  <c r="AD1129" i="1"/>
  <c r="AE1129" i="1"/>
  <c r="AG1129" i="1"/>
  <c r="AI1129" i="1"/>
  <c r="G1130" i="1"/>
  <c r="H1130" i="1"/>
  <c r="I1130" i="1"/>
  <c r="J1130" i="1"/>
  <c r="O1130" i="1"/>
  <c r="P1130" i="1"/>
  <c r="K1130" i="1"/>
  <c r="R1130" i="1"/>
  <c r="L1130" i="1"/>
  <c r="T1130" i="1"/>
  <c r="V1130" i="1"/>
  <c r="W1130" i="1"/>
  <c r="X1130" i="1"/>
  <c r="Y1130" i="1"/>
  <c r="Z1130" i="1"/>
  <c r="AA1130" i="1"/>
  <c r="AB1130" i="1"/>
  <c r="AC1130" i="1"/>
  <c r="AF1130" i="1"/>
  <c r="AH1130" i="1"/>
  <c r="F1131" i="1"/>
  <c r="AD1130" i="1"/>
  <c r="AE1130" i="1"/>
  <c r="AG1130" i="1"/>
  <c r="AI1130" i="1"/>
  <c r="G1131" i="1"/>
  <c r="H1131" i="1"/>
  <c r="I1131" i="1"/>
  <c r="J1131" i="1"/>
  <c r="O1131" i="1"/>
  <c r="P1131" i="1"/>
  <c r="K1131" i="1"/>
  <c r="R1131" i="1"/>
  <c r="L1131" i="1"/>
  <c r="T1131" i="1"/>
  <c r="V1131" i="1"/>
  <c r="W1131" i="1"/>
  <c r="X1131" i="1"/>
  <c r="Y1131" i="1"/>
  <c r="Z1131" i="1"/>
  <c r="AA1131" i="1"/>
  <c r="AB1131" i="1"/>
  <c r="AC1131" i="1"/>
  <c r="AF1131" i="1"/>
  <c r="AH1131" i="1"/>
  <c r="F1132" i="1"/>
  <c r="AD1131" i="1"/>
  <c r="AE1131" i="1"/>
  <c r="AG1131" i="1"/>
  <c r="AI1131" i="1"/>
  <c r="G1132" i="1"/>
  <c r="H1132" i="1"/>
  <c r="I1132" i="1"/>
  <c r="J1132" i="1"/>
  <c r="O1132" i="1"/>
  <c r="P1132" i="1"/>
  <c r="K1132" i="1"/>
  <c r="R1132" i="1"/>
  <c r="L1132" i="1"/>
  <c r="T1132" i="1"/>
  <c r="V1132" i="1"/>
  <c r="W1132" i="1"/>
  <c r="X1132" i="1"/>
  <c r="Y1132" i="1"/>
  <c r="Z1132" i="1"/>
  <c r="AA1132" i="1"/>
  <c r="AB1132" i="1"/>
  <c r="AC1132" i="1"/>
  <c r="AF1132" i="1"/>
  <c r="AH1132" i="1"/>
  <c r="F1133" i="1"/>
  <c r="AD1132" i="1"/>
  <c r="AE1132" i="1"/>
  <c r="AG1132" i="1"/>
  <c r="AI1132" i="1"/>
  <c r="G1133" i="1"/>
  <c r="H1133" i="1"/>
  <c r="I1133" i="1"/>
  <c r="J1133" i="1"/>
  <c r="O1133" i="1"/>
  <c r="P1133" i="1"/>
  <c r="K1133" i="1"/>
  <c r="R1133" i="1"/>
  <c r="L1133" i="1"/>
  <c r="T1133" i="1"/>
  <c r="V1133" i="1"/>
  <c r="W1133" i="1"/>
  <c r="X1133" i="1"/>
  <c r="Y1133" i="1"/>
  <c r="Z1133" i="1"/>
  <c r="AA1133" i="1"/>
  <c r="AB1133" i="1"/>
  <c r="AC1133" i="1"/>
  <c r="AF1133" i="1"/>
  <c r="AH1133" i="1"/>
  <c r="F1134" i="1"/>
  <c r="AD1133" i="1"/>
  <c r="AE1133" i="1"/>
  <c r="AG1133" i="1"/>
  <c r="AI1133" i="1"/>
  <c r="G1134" i="1"/>
  <c r="H1134" i="1"/>
  <c r="I1134" i="1"/>
  <c r="J1134" i="1"/>
  <c r="O1134" i="1"/>
  <c r="P1134" i="1"/>
  <c r="K1134" i="1"/>
  <c r="R1134" i="1"/>
  <c r="L1134" i="1"/>
  <c r="T1134" i="1"/>
  <c r="V1134" i="1"/>
  <c r="W1134" i="1"/>
  <c r="X1134" i="1"/>
  <c r="Y1134" i="1"/>
  <c r="Z1134" i="1"/>
  <c r="AA1134" i="1"/>
  <c r="AB1134" i="1"/>
  <c r="AC1134" i="1"/>
  <c r="AF1134" i="1"/>
  <c r="AH1134" i="1"/>
  <c r="F1135" i="1"/>
  <c r="AD1134" i="1"/>
  <c r="AE1134" i="1"/>
  <c r="AG1134" i="1"/>
  <c r="AI1134" i="1"/>
  <c r="G1135" i="1"/>
  <c r="H1135" i="1"/>
  <c r="I1135" i="1"/>
  <c r="J1135" i="1"/>
  <c r="O1135" i="1"/>
  <c r="P1135" i="1"/>
  <c r="K1135" i="1"/>
  <c r="R1135" i="1"/>
  <c r="L1135" i="1"/>
  <c r="T1135" i="1"/>
  <c r="V1135" i="1"/>
  <c r="W1135" i="1"/>
  <c r="X1135" i="1"/>
  <c r="Y1135" i="1"/>
  <c r="Z1135" i="1"/>
  <c r="AA1135" i="1"/>
  <c r="AB1135" i="1"/>
  <c r="AC1135" i="1"/>
  <c r="AF1135" i="1"/>
  <c r="AH1135" i="1"/>
  <c r="F1136" i="1"/>
  <c r="AD1135" i="1"/>
  <c r="AE1135" i="1"/>
  <c r="AG1135" i="1"/>
  <c r="AI1135" i="1"/>
  <c r="G1136" i="1"/>
  <c r="H1136" i="1"/>
  <c r="I1136" i="1"/>
  <c r="J1136" i="1"/>
  <c r="O1136" i="1"/>
  <c r="P1136" i="1"/>
  <c r="K1136" i="1"/>
  <c r="R1136" i="1"/>
  <c r="L1136" i="1"/>
  <c r="T1136" i="1"/>
  <c r="V1136" i="1"/>
  <c r="W1136" i="1"/>
  <c r="X1136" i="1"/>
  <c r="Y1136" i="1"/>
  <c r="Z1136" i="1"/>
  <c r="AA1136" i="1"/>
  <c r="AB1136" i="1"/>
  <c r="AC1136" i="1"/>
  <c r="AF1136" i="1"/>
  <c r="AH1136" i="1"/>
  <c r="F1137" i="1"/>
  <c r="AD1136" i="1"/>
  <c r="AE1136" i="1"/>
  <c r="AG1136" i="1"/>
  <c r="AI1136" i="1"/>
  <c r="G1137" i="1"/>
  <c r="H1137" i="1"/>
  <c r="I1137" i="1"/>
  <c r="J1137" i="1"/>
  <c r="O1137" i="1"/>
  <c r="P1137" i="1"/>
  <c r="K1137" i="1"/>
  <c r="R1137" i="1"/>
  <c r="L1137" i="1"/>
  <c r="T1137" i="1"/>
  <c r="V1137" i="1"/>
  <c r="W1137" i="1"/>
  <c r="X1137" i="1"/>
  <c r="Y1137" i="1"/>
  <c r="Z1137" i="1"/>
  <c r="AA1137" i="1"/>
  <c r="AB1137" i="1"/>
  <c r="AC1137" i="1"/>
  <c r="AF1137" i="1"/>
  <c r="AH1137" i="1"/>
  <c r="F1138" i="1"/>
  <c r="AD1137" i="1"/>
  <c r="AE1137" i="1"/>
  <c r="AG1137" i="1"/>
  <c r="AI1137" i="1"/>
  <c r="G1138" i="1"/>
  <c r="H1138" i="1"/>
  <c r="I1138" i="1"/>
  <c r="J1138" i="1"/>
  <c r="O1138" i="1"/>
  <c r="P1138" i="1"/>
  <c r="K1138" i="1"/>
  <c r="R1138" i="1"/>
  <c r="L1138" i="1"/>
  <c r="T1138" i="1"/>
  <c r="V1138" i="1"/>
  <c r="W1138" i="1"/>
  <c r="X1138" i="1"/>
  <c r="Y1138" i="1"/>
  <c r="Z1138" i="1"/>
  <c r="AA1138" i="1"/>
  <c r="AB1138" i="1"/>
  <c r="AC1138" i="1"/>
  <c r="AF1138" i="1"/>
  <c r="AH1138" i="1"/>
  <c r="F1139" i="1"/>
  <c r="AD1138" i="1"/>
  <c r="AE1138" i="1"/>
  <c r="AG1138" i="1"/>
  <c r="AI1138" i="1"/>
  <c r="G1139" i="1"/>
  <c r="H1139" i="1"/>
  <c r="I1139" i="1"/>
  <c r="J1139" i="1"/>
  <c r="O1139" i="1"/>
  <c r="P1139" i="1"/>
  <c r="K1139" i="1"/>
  <c r="R1139" i="1"/>
  <c r="L1139" i="1"/>
  <c r="T1139" i="1"/>
  <c r="V1139" i="1"/>
  <c r="W1139" i="1"/>
  <c r="X1139" i="1"/>
  <c r="Y1139" i="1"/>
  <c r="Z1139" i="1"/>
  <c r="AA1139" i="1"/>
  <c r="AB1139" i="1"/>
  <c r="AC1139" i="1"/>
  <c r="AF1139" i="1"/>
  <c r="AH1139" i="1"/>
  <c r="F1140" i="1"/>
  <c r="AD1139" i="1"/>
  <c r="AE1139" i="1"/>
  <c r="AG1139" i="1"/>
  <c r="AI1139" i="1"/>
  <c r="G1140" i="1"/>
  <c r="H1140" i="1"/>
  <c r="I1140" i="1"/>
  <c r="J1140" i="1"/>
  <c r="O1140" i="1"/>
  <c r="P1140" i="1"/>
  <c r="K1140" i="1"/>
  <c r="R1140" i="1"/>
  <c r="L1140" i="1"/>
  <c r="T1140" i="1"/>
  <c r="V1140" i="1"/>
  <c r="W1140" i="1"/>
  <c r="X1140" i="1"/>
  <c r="Y1140" i="1"/>
  <c r="Z1140" i="1"/>
  <c r="AA1140" i="1"/>
  <c r="AB1140" i="1"/>
  <c r="AC1140" i="1"/>
  <c r="AF1140" i="1"/>
  <c r="AH1140" i="1"/>
  <c r="F1141" i="1"/>
  <c r="AD1140" i="1"/>
  <c r="AE1140" i="1"/>
  <c r="AG1140" i="1"/>
  <c r="AI1140" i="1"/>
  <c r="G1141" i="1"/>
  <c r="H1141" i="1"/>
  <c r="I1141" i="1"/>
  <c r="J1141" i="1"/>
  <c r="O1141" i="1"/>
  <c r="P1141" i="1"/>
  <c r="K1141" i="1"/>
  <c r="R1141" i="1"/>
  <c r="L1141" i="1"/>
  <c r="T1141" i="1"/>
  <c r="V1141" i="1"/>
  <c r="W1141" i="1"/>
  <c r="X1141" i="1"/>
  <c r="Y1141" i="1"/>
  <c r="Z1141" i="1"/>
  <c r="AA1141" i="1"/>
  <c r="AB1141" i="1"/>
  <c r="AC1141" i="1"/>
  <c r="AF1141" i="1"/>
  <c r="AH1141" i="1"/>
  <c r="F1142" i="1"/>
  <c r="AD1141" i="1"/>
  <c r="AE1141" i="1"/>
  <c r="AG1141" i="1"/>
  <c r="AI1141" i="1"/>
  <c r="G1142" i="1"/>
  <c r="H1142" i="1"/>
  <c r="I1142" i="1"/>
  <c r="J1142" i="1"/>
  <c r="O1142" i="1"/>
  <c r="P1142" i="1"/>
  <c r="K1142" i="1"/>
  <c r="R1142" i="1"/>
  <c r="L1142" i="1"/>
  <c r="T1142" i="1"/>
  <c r="V1142" i="1"/>
  <c r="W1142" i="1"/>
  <c r="X1142" i="1"/>
  <c r="Y1142" i="1"/>
  <c r="Z1142" i="1"/>
  <c r="AA1142" i="1"/>
  <c r="AB1142" i="1"/>
  <c r="AC1142" i="1"/>
  <c r="AF1142" i="1"/>
  <c r="AH1142" i="1"/>
  <c r="F1143" i="1"/>
  <c r="AD1142" i="1"/>
  <c r="AE1142" i="1"/>
  <c r="AG1142" i="1"/>
  <c r="AI1142" i="1"/>
  <c r="G1143" i="1"/>
  <c r="H1143" i="1"/>
  <c r="I1143" i="1"/>
  <c r="J1143" i="1"/>
  <c r="O1143" i="1"/>
  <c r="P1143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Q1143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S1143" i="1"/>
  <c r="U1143" i="1"/>
  <c r="W1143" i="1"/>
  <c r="X1143" i="1"/>
  <c r="Y1143" i="1"/>
  <c r="Z1143" i="1"/>
  <c r="AA1143" i="1"/>
  <c r="AB1143" i="1"/>
  <c r="AC1143" i="1"/>
  <c r="AF1143" i="1"/>
  <c r="AH1143" i="1"/>
  <c r="F1144" i="1"/>
  <c r="AD1143" i="1"/>
  <c r="AE1143" i="1"/>
  <c r="AG1143" i="1"/>
  <c r="AI1143" i="1"/>
  <c r="G1144" i="1"/>
  <c r="H1144" i="1"/>
  <c r="I1144" i="1"/>
  <c r="J1144" i="1"/>
  <c r="O1144" i="1"/>
  <c r="P1144" i="1"/>
  <c r="M1144" i="1"/>
  <c r="Q1144" i="1"/>
  <c r="N1144" i="1"/>
  <c r="S1144" i="1"/>
  <c r="U1144" i="1"/>
  <c r="W1144" i="1"/>
  <c r="X1144" i="1"/>
  <c r="Y1144" i="1"/>
  <c r="Z1144" i="1"/>
  <c r="AA1144" i="1"/>
  <c r="AB1144" i="1"/>
  <c r="AC1144" i="1"/>
  <c r="AF1144" i="1"/>
  <c r="AH1144" i="1"/>
  <c r="F1145" i="1"/>
  <c r="AD1144" i="1"/>
  <c r="AE1144" i="1"/>
  <c r="AG1144" i="1"/>
  <c r="AI1144" i="1"/>
  <c r="G1145" i="1"/>
  <c r="H1145" i="1"/>
  <c r="I1145" i="1"/>
  <c r="J1145" i="1"/>
  <c r="O1145" i="1"/>
  <c r="P1145" i="1"/>
  <c r="M1145" i="1"/>
  <c r="Q1145" i="1"/>
  <c r="N1145" i="1"/>
  <c r="S1145" i="1"/>
  <c r="U1145" i="1"/>
  <c r="W1145" i="1"/>
  <c r="X1145" i="1"/>
  <c r="Y1145" i="1"/>
  <c r="Z1145" i="1"/>
  <c r="AA1145" i="1"/>
  <c r="AB1145" i="1"/>
  <c r="AC1145" i="1"/>
  <c r="AF1145" i="1"/>
  <c r="AH1145" i="1"/>
  <c r="F1146" i="1"/>
  <c r="AD1145" i="1"/>
  <c r="AE1145" i="1"/>
  <c r="AG1145" i="1"/>
  <c r="AI1145" i="1"/>
  <c r="G1146" i="1"/>
  <c r="H1146" i="1"/>
  <c r="I1146" i="1"/>
  <c r="J1146" i="1"/>
  <c r="O1146" i="1"/>
  <c r="P1146" i="1"/>
  <c r="M1146" i="1"/>
  <c r="Q1146" i="1"/>
  <c r="N1146" i="1"/>
  <c r="S1146" i="1"/>
  <c r="U1146" i="1"/>
  <c r="W1146" i="1"/>
  <c r="X1146" i="1"/>
  <c r="Y1146" i="1"/>
  <c r="Z1146" i="1"/>
  <c r="AA1146" i="1"/>
  <c r="AB1146" i="1"/>
  <c r="AC1146" i="1"/>
  <c r="AF1146" i="1"/>
  <c r="AH1146" i="1"/>
  <c r="F1147" i="1"/>
  <c r="AD1146" i="1"/>
  <c r="AE1146" i="1"/>
  <c r="AG1146" i="1"/>
  <c r="AI1146" i="1"/>
  <c r="G1147" i="1"/>
  <c r="H1147" i="1"/>
  <c r="I1147" i="1"/>
  <c r="J1147" i="1"/>
  <c r="O1147" i="1"/>
  <c r="P1147" i="1"/>
  <c r="M1147" i="1"/>
  <c r="Q1147" i="1"/>
  <c r="N1147" i="1"/>
  <c r="S1147" i="1"/>
  <c r="U1147" i="1"/>
  <c r="W1147" i="1"/>
  <c r="X1147" i="1"/>
  <c r="Y1147" i="1"/>
  <c r="Z1147" i="1"/>
  <c r="AA1147" i="1"/>
  <c r="AB1147" i="1"/>
  <c r="AC1147" i="1"/>
  <c r="AF1147" i="1"/>
  <c r="AH1147" i="1"/>
  <c r="F1148" i="1"/>
  <c r="AD1147" i="1"/>
  <c r="AE1147" i="1"/>
  <c r="AG1147" i="1"/>
  <c r="AI1147" i="1"/>
  <c r="G1148" i="1"/>
  <c r="H1148" i="1"/>
  <c r="I1148" i="1"/>
  <c r="J1148" i="1"/>
  <c r="O1148" i="1"/>
  <c r="P1148" i="1"/>
  <c r="M1148" i="1"/>
  <c r="Q1148" i="1"/>
  <c r="N1148" i="1"/>
  <c r="S1148" i="1"/>
  <c r="U1148" i="1"/>
  <c r="W1148" i="1"/>
  <c r="X1148" i="1"/>
  <c r="Y1148" i="1"/>
  <c r="Z1148" i="1"/>
  <c r="AA1148" i="1"/>
  <c r="AB1148" i="1"/>
  <c r="AC1148" i="1"/>
  <c r="AF1148" i="1"/>
  <c r="AH1148" i="1"/>
  <c r="F1149" i="1"/>
  <c r="AD1148" i="1"/>
  <c r="AE1148" i="1"/>
  <c r="AG1148" i="1"/>
  <c r="AI1148" i="1"/>
  <c r="G1149" i="1"/>
  <c r="H1149" i="1"/>
  <c r="I1149" i="1"/>
  <c r="J1149" i="1"/>
  <c r="O1149" i="1"/>
  <c r="P1149" i="1"/>
  <c r="M1149" i="1"/>
  <c r="Q1149" i="1"/>
  <c r="N1149" i="1"/>
  <c r="S1149" i="1"/>
  <c r="U1149" i="1"/>
  <c r="W1149" i="1"/>
  <c r="X1149" i="1"/>
  <c r="Y1149" i="1"/>
  <c r="Z1149" i="1"/>
  <c r="AA1149" i="1"/>
  <c r="AB1149" i="1"/>
  <c r="AC1149" i="1"/>
  <c r="AF1149" i="1"/>
  <c r="AH1149" i="1"/>
  <c r="F1150" i="1"/>
  <c r="AD1149" i="1"/>
  <c r="AE1149" i="1"/>
  <c r="AG1149" i="1"/>
  <c r="AI1149" i="1"/>
  <c r="G1150" i="1"/>
  <c r="H1150" i="1"/>
  <c r="I1150" i="1"/>
  <c r="J1150" i="1"/>
  <c r="O1150" i="1"/>
  <c r="P1150" i="1"/>
  <c r="M1150" i="1"/>
  <c r="Q1150" i="1"/>
  <c r="N1150" i="1"/>
  <c r="S1150" i="1"/>
  <c r="U1150" i="1"/>
  <c r="W1150" i="1"/>
  <c r="X1150" i="1"/>
  <c r="Y1150" i="1"/>
  <c r="Z1150" i="1"/>
  <c r="AA1150" i="1"/>
  <c r="AB1150" i="1"/>
  <c r="AC1150" i="1"/>
  <c r="AF1150" i="1"/>
  <c r="AH1150" i="1"/>
  <c r="F1151" i="1"/>
  <c r="AD1150" i="1"/>
  <c r="AE1150" i="1"/>
  <c r="AG1150" i="1"/>
  <c r="AI1150" i="1"/>
  <c r="G1151" i="1"/>
  <c r="H1151" i="1"/>
  <c r="I1151" i="1"/>
  <c r="J1151" i="1"/>
  <c r="O1151" i="1"/>
  <c r="P1151" i="1"/>
  <c r="M1151" i="1"/>
  <c r="Q1151" i="1"/>
  <c r="N1151" i="1"/>
  <c r="S1151" i="1"/>
  <c r="U1151" i="1"/>
  <c r="W1151" i="1"/>
  <c r="X1151" i="1"/>
  <c r="Y1151" i="1"/>
  <c r="Z1151" i="1"/>
  <c r="AA1151" i="1"/>
  <c r="AB1151" i="1"/>
  <c r="AC1151" i="1"/>
  <c r="AF1151" i="1"/>
  <c r="AH1151" i="1"/>
  <c r="F1152" i="1"/>
  <c r="AD1151" i="1"/>
  <c r="AE1151" i="1"/>
  <c r="AG1151" i="1"/>
  <c r="AI1151" i="1"/>
  <c r="G1152" i="1"/>
  <c r="H1152" i="1"/>
  <c r="I1152" i="1"/>
  <c r="J1152" i="1"/>
  <c r="O1152" i="1"/>
  <c r="P1152" i="1"/>
  <c r="M1152" i="1"/>
  <c r="Q1152" i="1"/>
  <c r="N1152" i="1"/>
  <c r="S1152" i="1"/>
  <c r="U1152" i="1"/>
  <c r="W1152" i="1"/>
  <c r="X1152" i="1"/>
  <c r="Y1152" i="1"/>
  <c r="Z1152" i="1"/>
  <c r="AA1152" i="1"/>
  <c r="AB1152" i="1"/>
  <c r="AC1152" i="1"/>
  <c r="AF1152" i="1"/>
  <c r="AH1152" i="1"/>
  <c r="F1153" i="1"/>
  <c r="AD1152" i="1"/>
  <c r="AE1152" i="1"/>
  <c r="AG1152" i="1"/>
  <c r="AI1152" i="1"/>
  <c r="G1153" i="1"/>
  <c r="H1153" i="1"/>
  <c r="I1153" i="1"/>
  <c r="J1153" i="1"/>
  <c r="O1153" i="1"/>
  <c r="P1153" i="1"/>
  <c r="M1153" i="1"/>
  <c r="Q1153" i="1"/>
  <c r="N1153" i="1"/>
  <c r="S1153" i="1"/>
  <c r="U1153" i="1"/>
  <c r="W1153" i="1"/>
  <c r="X1153" i="1"/>
  <c r="Y1153" i="1"/>
  <c r="Z1153" i="1"/>
  <c r="AA1153" i="1"/>
  <c r="AB1153" i="1"/>
  <c r="AC1153" i="1"/>
  <c r="AF1153" i="1"/>
  <c r="AH1153" i="1"/>
  <c r="F1154" i="1"/>
  <c r="AD1153" i="1"/>
  <c r="AE1153" i="1"/>
  <c r="AG1153" i="1"/>
  <c r="AI1153" i="1"/>
  <c r="G1154" i="1"/>
  <c r="H1154" i="1"/>
  <c r="I1154" i="1"/>
  <c r="J1154" i="1"/>
  <c r="O1154" i="1"/>
  <c r="P1154" i="1"/>
  <c r="M1154" i="1"/>
  <c r="Q1154" i="1"/>
  <c r="N1154" i="1"/>
  <c r="S1154" i="1"/>
  <c r="U1154" i="1"/>
  <c r="W1154" i="1"/>
  <c r="X1154" i="1"/>
  <c r="Y1154" i="1"/>
  <c r="Z1154" i="1"/>
  <c r="AA1154" i="1"/>
  <c r="AB1154" i="1"/>
  <c r="AC1154" i="1"/>
  <c r="AF1154" i="1"/>
  <c r="AH1154" i="1"/>
  <c r="F1155" i="1"/>
  <c r="AD1154" i="1"/>
  <c r="AE1154" i="1"/>
  <c r="AG1154" i="1"/>
  <c r="AI1154" i="1"/>
  <c r="G1155" i="1"/>
  <c r="H1155" i="1"/>
  <c r="I1155" i="1"/>
  <c r="J1155" i="1"/>
  <c r="O1155" i="1"/>
  <c r="P1155" i="1"/>
  <c r="M1155" i="1"/>
  <c r="Q1155" i="1"/>
  <c r="N1155" i="1"/>
  <c r="S1155" i="1"/>
  <c r="U1155" i="1"/>
  <c r="W1155" i="1"/>
  <c r="X1155" i="1"/>
  <c r="Y1155" i="1"/>
  <c r="Z1155" i="1"/>
  <c r="AA1155" i="1"/>
  <c r="AB1155" i="1"/>
  <c r="AC1155" i="1"/>
  <c r="AF1155" i="1"/>
  <c r="AH1155" i="1"/>
  <c r="F1156" i="1"/>
  <c r="AD1155" i="1"/>
  <c r="AE1155" i="1"/>
  <c r="AG1155" i="1"/>
  <c r="AI1155" i="1"/>
  <c r="G1156" i="1"/>
  <c r="H1156" i="1"/>
  <c r="I1156" i="1"/>
  <c r="J1156" i="1"/>
  <c r="O1156" i="1"/>
  <c r="P1156" i="1"/>
  <c r="M1156" i="1"/>
  <c r="Q1156" i="1"/>
  <c r="N1156" i="1"/>
  <c r="S1156" i="1"/>
  <c r="U1156" i="1"/>
  <c r="W1156" i="1"/>
  <c r="X1156" i="1"/>
  <c r="Y1156" i="1"/>
  <c r="Z1156" i="1"/>
  <c r="AA1156" i="1"/>
  <c r="AB1156" i="1"/>
  <c r="AC1156" i="1"/>
  <c r="AF1156" i="1"/>
  <c r="AH1156" i="1"/>
  <c r="F1157" i="1"/>
  <c r="AD1156" i="1"/>
  <c r="AE1156" i="1"/>
  <c r="AG1156" i="1"/>
  <c r="AI1156" i="1"/>
  <c r="G1157" i="1"/>
  <c r="H1157" i="1"/>
  <c r="I1157" i="1"/>
  <c r="J1157" i="1"/>
  <c r="O1157" i="1"/>
  <c r="P1157" i="1"/>
  <c r="M1157" i="1"/>
  <c r="Q1157" i="1"/>
  <c r="N1157" i="1"/>
  <c r="S1157" i="1"/>
  <c r="U1157" i="1"/>
  <c r="W1157" i="1"/>
  <c r="X1157" i="1"/>
  <c r="Y1157" i="1"/>
  <c r="Z1157" i="1"/>
  <c r="AA1157" i="1"/>
  <c r="AB1157" i="1"/>
  <c r="AC1157" i="1"/>
  <c r="AF1157" i="1"/>
  <c r="AH1157" i="1"/>
  <c r="F1158" i="1"/>
  <c r="AD1157" i="1"/>
  <c r="AE1157" i="1"/>
  <c r="AG1157" i="1"/>
  <c r="AI1157" i="1"/>
  <c r="G1158" i="1"/>
  <c r="H1158" i="1"/>
  <c r="I1158" i="1"/>
  <c r="J1158" i="1"/>
  <c r="O1158" i="1"/>
  <c r="P1158" i="1"/>
  <c r="M1158" i="1"/>
  <c r="Q1158" i="1"/>
  <c r="N1158" i="1"/>
  <c r="S1158" i="1"/>
  <c r="U1158" i="1"/>
  <c r="W1158" i="1"/>
  <c r="X1158" i="1"/>
  <c r="Y1158" i="1"/>
  <c r="Z1158" i="1"/>
  <c r="AA1158" i="1"/>
  <c r="AB1158" i="1"/>
  <c r="AC1158" i="1"/>
  <c r="AF1158" i="1"/>
  <c r="AH1158" i="1"/>
  <c r="F1159" i="1"/>
  <c r="AD1158" i="1"/>
  <c r="AE1158" i="1"/>
  <c r="AG1158" i="1"/>
  <c r="AI1158" i="1"/>
  <c r="G1159" i="1"/>
  <c r="H1159" i="1"/>
  <c r="I1159" i="1"/>
  <c r="J1159" i="1"/>
  <c r="O1159" i="1"/>
  <c r="P1159" i="1"/>
  <c r="M1159" i="1"/>
  <c r="Q1159" i="1"/>
  <c r="N1159" i="1"/>
  <c r="S1159" i="1"/>
  <c r="U1159" i="1"/>
  <c r="W1159" i="1"/>
  <c r="X1159" i="1"/>
  <c r="Y1159" i="1"/>
  <c r="Z1159" i="1"/>
  <c r="AA1159" i="1"/>
  <c r="AB1159" i="1"/>
  <c r="AC1159" i="1"/>
  <c r="AF1159" i="1"/>
  <c r="AH1159" i="1"/>
  <c r="F1160" i="1"/>
  <c r="AD1159" i="1"/>
  <c r="AE1159" i="1"/>
  <c r="AG1159" i="1"/>
  <c r="AI1159" i="1"/>
  <c r="G1160" i="1"/>
  <c r="H1160" i="1"/>
  <c r="I1160" i="1"/>
  <c r="J1160" i="1"/>
  <c r="O1160" i="1"/>
  <c r="P1160" i="1"/>
  <c r="M1160" i="1"/>
  <c r="Q1160" i="1"/>
  <c r="N1160" i="1"/>
  <c r="S1160" i="1"/>
  <c r="U1160" i="1"/>
  <c r="W1160" i="1"/>
  <c r="X1160" i="1"/>
  <c r="Y1160" i="1"/>
  <c r="Z1160" i="1"/>
  <c r="AA1160" i="1"/>
  <c r="AB1160" i="1"/>
  <c r="AC1160" i="1"/>
  <c r="AF1160" i="1"/>
  <c r="AH1160" i="1"/>
  <c r="F1161" i="1"/>
  <c r="AD1160" i="1"/>
  <c r="AE1160" i="1"/>
  <c r="AG1160" i="1"/>
  <c r="AI1160" i="1"/>
  <c r="G1161" i="1"/>
  <c r="H1161" i="1"/>
  <c r="I1161" i="1"/>
  <c r="J1161" i="1"/>
  <c r="O1161" i="1"/>
  <c r="P1161" i="1"/>
  <c r="M1161" i="1"/>
  <c r="Q1161" i="1"/>
  <c r="N1161" i="1"/>
  <c r="S1161" i="1"/>
  <c r="U1161" i="1"/>
  <c r="W1161" i="1"/>
  <c r="X1161" i="1"/>
  <c r="Y1161" i="1"/>
  <c r="Z1161" i="1"/>
  <c r="AA1161" i="1"/>
  <c r="AB1161" i="1"/>
  <c r="AC1161" i="1"/>
  <c r="AF1161" i="1"/>
  <c r="AH1161" i="1"/>
  <c r="F1162" i="1"/>
  <c r="AD1161" i="1"/>
  <c r="AE1161" i="1"/>
  <c r="AG1161" i="1"/>
  <c r="AI1161" i="1"/>
  <c r="G1162" i="1"/>
  <c r="H1162" i="1"/>
  <c r="I1162" i="1"/>
  <c r="J1162" i="1"/>
  <c r="O1162" i="1"/>
  <c r="P1162" i="1"/>
  <c r="M1162" i="1"/>
  <c r="Q1162" i="1"/>
  <c r="N1162" i="1"/>
  <c r="S1162" i="1"/>
  <c r="U1162" i="1"/>
  <c r="W1162" i="1"/>
  <c r="X1162" i="1"/>
  <c r="Y1162" i="1"/>
  <c r="Z1162" i="1"/>
  <c r="AA1162" i="1"/>
  <c r="AB1162" i="1"/>
  <c r="AC1162" i="1"/>
  <c r="AF1162" i="1"/>
  <c r="AH1162" i="1"/>
  <c r="F1163" i="1"/>
  <c r="AD1162" i="1"/>
  <c r="AE1162" i="1"/>
  <c r="AG1162" i="1"/>
  <c r="AI1162" i="1"/>
  <c r="G1163" i="1"/>
  <c r="H1163" i="1"/>
  <c r="I1163" i="1"/>
  <c r="J1163" i="1"/>
  <c r="O1163" i="1"/>
  <c r="P1163" i="1"/>
  <c r="M1163" i="1"/>
  <c r="Q1163" i="1"/>
  <c r="N1163" i="1"/>
  <c r="S1163" i="1"/>
  <c r="U1163" i="1"/>
  <c r="W1163" i="1"/>
  <c r="X1163" i="1"/>
  <c r="Y1163" i="1"/>
  <c r="Z1163" i="1"/>
  <c r="AA1163" i="1"/>
  <c r="AB1163" i="1"/>
  <c r="AC1163" i="1"/>
  <c r="AF1163" i="1"/>
  <c r="AH1163" i="1"/>
  <c r="F1164" i="1"/>
  <c r="AD1163" i="1"/>
  <c r="AE1163" i="1"/>
  <c r="AG1163" i="1"/>
  <c r="AI1163" i="1"/>
  <c r="G1164" i="1"/>
  <c r="H1164" i="1"/>
  <c r="I1164" i="1"/>
  <c r="J1164" i="1"/>
  <c r="O1164" i="1"/>
  <c r="P1164" i="1"/>
  <c r="M1164" i="1"/>
  <c r="Q1164" i="1"/>
  <c r="N1164" i="1"/>
  <c r="S1164" i="1"/>
  <c r="U1164" i="1"/>
  <c r="W1164" i="1"/>
  <c r="X1164" i="1"/>
  <c r="Y1164" i="1"/>
  <c r="Z1164" i="1"/>
  <c r="AA1164" i="1"/>
  <c r="AB1164" i="1"/>
  <c r="AC1164" i="1"/>
  <c r="AF1164" i="1"/>
  <c r="AH1164" i="1"/>
  <c r="F1165" i="1"/>
  <c r="AD1164" i="1"/>
  <c r="AE1164" i="1"/>
  <c r="AG1164" i="1"/>
  <c r="AI1164" i="1"/>
  <c r="G1165" i="1"/>
  <c r="H1165" i="1"/>
  <c r="I1165" i="1"/>
  <c r="J1165" i="1"/>
  <c r="O1165" i="1"/>
  <c r="P1165" i="1"/>
  <c r="M1165" i="1"/>
  <c r="Q1165" i="1"/>
  <c r="N1165" i="1"/>
  <c r="S1165" i="1"/>
  <c r="U1165" i="1"/>
  <c r="W1165" i="1"/>
  <c r="X1165" i="1"/>
  <c r="Y1165" i="1"/>
  <c r="Z1165" i="1"/>
  <c r="AA1165" i="1"/>
  <c r="AB1165" i="1"/>
  <c r="AC1165" i="1"/>
  <c r="AF1165" i="1"/>
  <c r="AH1165" i="1"/>
  <c r="F1166" i="1"/>
  <c r="AD1165" i="1"/>
  <c r="AE1165" i="1"/>
  <c r="AG1165" i="1"/>
  <c r="AI1165" i="1"/>
  <c r="G1166" i="1"/>
  <c r="H1166" i="1"/>
  <c r="I1166" i="1"/>
  <c r="J1166" i="1"/>
  <c r="O1166" i="1"/>
  <c r="P1166" i="1"/>
  <c r="M1166" i="1"/>
  <c r="Q1166" i="1"/>
  <c r="N1166" i="1"/>
  <c r="S1166" i="1"/>
  <c r="U1166" i="1"/>
  <c r="W1166" i="1"/>
  <c r="X1166" i="1"/>
  <c r="Y1166" i="1"/>
  <c r="Z1166" i="1"/>
  <c r="AA1166" i="1"/>
  <c r="AB1166" i="1"/>
  <c r="AC1166" i="1"/>
  <c r="AF1166" i="1"/>
  <c r="AH1166" i="1"/>
  <c r="F1167" i="1"/>
  <c r="AD1166" i="1"/>
  <c r="AE1166" i="1"/>
  <c r="AG1166" i="1"/>
  <c r="AI1166" i="1"/>
  <c r="G1167" i="1"/>
  <c r="H1167" i="1"/>
  <c r="I1167" i="1"/>
  <c r="J1167" i="1"/>
  <c r="O1167" i="1"/>
  <c r="P1167" i="1"/>
  <c r="M1167" i="1"/>
  <c r="Q1167" i="1"/>
  <c r="N1167" i="1"/>
  <c r="S1167" i="1"/>
  <c r="U1167" i="1"/>
  <c r="W1167" i="1"/>
  <c r="X1167" i="1"/>
  <c r="Y1167" i="1"/>
  <c r="Z1167" i="1"/>
  <c r="AA1167" i="1"/>
  <c r="AB1167" i="1"/>
  <c r="AC1167" i="1"/>
  <c r="AF1167" i="1"/>
  <c r="AH1167" i="1"/>
  <c r="F1168" i="1"/>
  <c r="AD1167" i="1"/>
  <c r="AE1167" i="1"/>
  <c r="AG1167" i="1"/>
  <c r="AI1167" i="1"/>
  <c r="G1168" i="1"/>
  <c r="H1168" i="1"/>
  <c r="I1168" i="1"/>
  <c r="J1168" i="1"/>
  <c r="O1168" i="1"/>
  <c r="P1168" i="1"/>
  <c r="M1168" i="1"/>
  <c r="Q1168" i="1"/>
  <c r="N1168" i="1"/>
  <c r="S1168" i="1"/>
  <c r="U1168" i="1"/>
  <c r="W1168" i="1"/>
  <c r="X1168" i="1"/>
  <c r="Y1168" i="1"/>
  <c r="Z1168" i="1"/>
  <c r="AA1168" i="1"/>
  <c r="AB1168" i="1"/>
  <c r="AC1168" i="1"/>
  <c r="AF1168" i="1"/>
  <c r="AH1168" i="1"/>
  <c r="F1169" i="1"/>
  <c r="AD1168" i="1"/>
  <c r="AE1168" i="1"/>
  <c r="AG1168" i="1"/>
  <c r="AI1168" i="1"/>
  <c r="G1169" i="1"/>
  <c r="H1169" i="1"/>
  <c r="I1169" i="1"/>
  <c r="J1169" i="1"/>
  <c r="O1169" i="1"/>
  <c r="P1169" i="1"/>
  <c r="M1169" i="1"/>
  <c r="Q1169" i="1"/>
  <c r="N1169" i="1"/>
  <c r="S1169" i="1"/>
  <c r="U1169" i="1"/>
  <c r="W1169" i="1"/>
  <c r="X1169" i="1"/>
  <c r="Y1169" i="1"/>
  <c r="Z1169" i="1"/>
  <c r="AA1169" i="1"/>
  <c r="AB1169" i="1"/>
  <c r="AC1169" i="1"/>
  <c r="AF1169" i="1"/>
  <c r="AH1169" i="1"/>
  <c r="F1170" i="1"/>
  <c r="AD1169" i="1"/>
  <c r="AE1169" i="1"/>
  <c r="AG1169" i="1"/>
  <c r="AI1169" i="1"/>
  <c r="G1170" i="1"/>
  <c r="H1170" i="1"/>
  <c r="I1170" i="1"/>
  <c r="J1170" i="1"/>
  <c r="O1170" i="1"/>
  <c r="P1170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R1170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T1170" i="1"/>
  <c r="V1170" i="1"/>
  <c r="W1170" i="1"/>
  <c r="X1170" i="1"/>
  <c r="Y1170" i="1"/>
  <c r="Z1170" i="1"/>
  <c r="AA1170" i="1"/>
  <c r="AB1170" i="1"/>
  <c r="AC1170" i="1"/>
  <c r="AF1170" i="1"/>
  <c r="AH1170" i="1"/>
  <c r="F1171" i="1"/>
  <c r="AD1170" i="1"/>
  <c r="AE1170" i="1"/>
  <c r="AG1170" i="1"/>
  <c r="AI1170" i="1"/>
  <c r="G1171" i="1"/>
  <c r="H1171" i="1"/>
  <c r="I1171" i="1"/>
  <c r="J1171" i="1"/>
  <c r="O1171" i="1"/>
  <c r="P1171" i="1"/>
  <c r="K1171" i="1"/>
  <c r="R1171" i="1"/>
  <c r="L1171" i="1"/>
  <c r="T1171" i="1"/>
  <c r="V1171" i="1"/>
  <c r="W1171" i="1"/>
  <c r="X1171" i="1"/>
  <c r="Y1171" i="1"/>
  <c r="Z1171" i="1"/>
  <c r="AA1171" i="1"/>
  <c r="AB1171" i="1"/>
  <c r="AC1171" i="1"/>
  <c r="AF1171" i="1"/>
  <c r="AH1171" i="1"/>
  <c r="F1172" i="1"/>
  <c r="AD1171" i="1"/>
  <c r="AE1171" i="1"/>
  <c r="AG1171" i="1"/>
  <c r="AI1171" i="1"/>
  <c r="G1172" i="1"/>
  <c r="H1172" i="1"/>
  <c r="I1172" i="1"/>
  <c r="J1172" i="1"/>
  <c r="O1172" i="1"/>
  <c r="P1172" i="1"/>
  <c r="K1172" i="1"/>
  <c r="R1172" i="1"/>
  <c r="L1172" i="1"/>
  <c r="T1172" i="1"/>
  <c r="V1172" i="1"/>
  <c r="W1172" i="1"/>
  <c r="X1172" i="1"/>
  <c r="Y1172" i="1"/>
  <c r="Z1172" i="1"/>
  <c r="AA1172" i="1"/>
  <c r="AB1172" i="1"/>
  <c r="AC1172" i="1"/>
  <c r="AF1172" i="1"/>
  <c r="AH1172" i="1"/>
  <c r="F1173" i="1"/>
  <c r="AD1172" i="1"/>
  <c r="AE1172" i="1"/>
  <c r="AG1172" i="1"/>
  <c r="AI1172" i="1"/>
  <c r="G1173" i="1"/>
  <c r="H1173" i="1"/>
  <c r="I1173" i="1"/>
  <c r="J1173" i="1"/>
  <c r="O1173" i="1"/>
  <c r="P1173" i="1"/>
  <c r="K1173" i="1"/>
  <c r="R1173" i="1"/>
  <c r="L1173" i="1"/>
  <c r="T1173" i="1"/>
  <c r="V1173" i="1"/>
  <c r="W1173" i="1"/>
  <c r="X1173" i="1"/>
  <c r="Y1173" i="1"/>
  <c r="Z1173" i="1"/>
  <c r="AA1173" i="1"/>
  <c r="AB1173" i="1"/>
  <c r="AC1173" i="1"/>
  <c r="AF1173" i="1"/>
  <c r="AH1173" i="1"/>
  <c r="F1174" i="1"/>
  <c r="AD1173" i="1"/>
  <c r="AE1173" i="1"/>
  <c r="AG1173" i="1"/>
  <c r="AI1173" i="1"/>
  <c r="G1174" i="1"/>
  <c r="H1174" i="1"/>
  <c r="I1174" i="1"/>
  <c r="J1174" i="1"/>
  <c r="O1174" i="1"/>
  <c r="P1174" i="1"/>
  <c r="K1174" i="1"/>
  <c r="R1174" i="1"/>
  <c r="L1174" i="1"/>
  <c r="T1174" i="1"/>
  <c r="V1174" i="1"/>
  <c r="W1174" i="1"/>
  <c r="X1174" i="1"/>
  <c r="Y1174" i="1"/>
  <c r="Z1174" i="1"/>
  <c r="AA1174" i="1"/>
  <c r="AB1174" i="1"/>
  <c r="AC1174" i="1"/>
  <c r="AF1174" i="1"/>
  <c r="AH1174" i="1"/>
  <c r="F1175" i="1"/>
  <c r="AD1174" i="1"/>
  <c r="AE1174" i="1"/>
  <c r="AG1174" i="1"/>
  <c r="AI1174" i="1"/>
  <c r="G1175" i="1"/>
  <c r="H1175" i="1"/>
  <c r="I1175" i="1"/>
  <c r="J1175" i="1"/>
  <c r="O1175" i="1"/>
  <c r="P1175" i="1"/>
  <c r="K1175" i="1"/>
  <c r="R1175" i="1"/>
  <c r="L1175" i="1"/>
  <c r="T1175" i="1"/>
  <c r="V1175" i="1"/>
  <c r="W1175" i="1"/>
  <c r="X1175" i="1"/>
  <c r="Y1175" i="1"/>
  <c r="Z1175" i="1"/>
  <c r="AA1175" i="1"/>
  <c r="AB1175" i="1"/>
  <c r="AC1175" i="1"/>
  <c r="AF1175" i="1"/>
  <c r="AH1175" i="1"/>
  <c r="F1176" i="1"/>
  <c r="AD1175" i="1"/>
  <c r="AE1175" i="1"/>
  <c r="AG1175" i="1"/>
  <c r="AI1175" i="1"/>
  <c r="G1176" i="1"/>
  <c r="H1176" i="1"/>
  <c r="I1176" i="1"/>
  <c r="J1176" i="1"/>
  <c r="O1176" i="1"/>
  <c r="P1176" i="1"/>
  <c r="K1176" i="1"/>
  <c r="R1176" i="1"/>
  <c r="L1176" i="1"/>
  <c r="T1176" i="1"/>
  <c r="V1176" i="1"/>
  <c r="W1176" i="1"/>
  <c r="X1176" i="1"/>
  <c r="Y1176" i="1"/>
  <c r="Z1176" i="1"/>
  <c r="AA1176" i="1"/>
  <c r="AB1176" i="1"/>
  <c r="AC1176" i="1"/>
  <c r="AF1176" i="1"/>
  <c r="AH1176" i="1"/>
  <c r="F1177" i="1"/>
  <c r="AD1176" i="1"/>
  <c r="AE1176" i="1"/>
  <c r="AG1176" i="1"/>
  <c r="AI1176" i="1"/>
  <c r="G1177" i="1"/>
  <c r="H1177" i="1"/>
  <c r="I1177" i="1"/>
  <c r="J1177" i="1"/>
  <c r="O1177" i="1"/>
  <c r="P1177" i="1"/>
  <c r="K1177" i="1"/>
  <c r="R1177" i="1"/>
  <c r="L1177" i="1"/>
  <c r="T1177" i="1"/>
  <c r="V1177" i="1"/>
  <c r="W1177" i="1"/>
  <c r="X1177" i="1"/>
  <c r="Y1177" i="1"/>
  <c r="Z1177" i="1"/>
  <c r="AA1177" i="1"/>
  <c r="AB1177" i="1"/>
  <c r="AC1177" i="1"/>
  <c r="AF1177" i="1"/>
  <c r="AH1177" i="1"/>
  <c r="F1178" i="1"/>
  <c r="AD1177" i="1"/>
  <c r="AE1177" i="1"/>
  <c r="AG1177" i="1"/>
  <c r="AI1177" i="1"/>
  <c r="G1178" i="1"/>
  <c r="H1178" i="1"/>
  <c r="I1178" i="1"/>
  <c r="J1178" i="1"/>
  <c r="O1178" i="1"/>
  <c r="P1178" i="1"/>
  <c r="K1178" i="1"/>
  <c r="R1178" i="1"/>
  <c r="L1178" i="1"/>
  <c r="T1178" i="1"/>
  <c r="V1178" i="1"/>
  <c r="W1178" i="1"/>
  <c r="X1178" i="1"/>
  <c r="Y1178" i="1"/>
  <c r="Z1178" i="1"/>
  <c r="AA1178" i="1"/>
  <c r="AB1178" i="1"/>
  <c r="AC1178" i="1"/>
  <c r="AF1178" i="1"/>
  <c r="AH1178" i="1"/>
  <c r="F1179" i="1"/>
  <c r="AD1178" i="1"/>
  <c r="AE1178" i="1"/>
  <c r="AG1178" i="1"/>
  <c r="AI1178" i="1"/>
  <c r="G1179" i="1"/>
  <c r="H1179" i="1"/>
  <c r="I1179" i="1"/>
  <c r="J1179" i="1"/>
  <c r="O1179" i="1"/>
  <c r="P1179" i="1"/>
  <c r="K1179" i="1"/>
  <c r="R1179" i="1"/>
  <c r="L1179" i="1"/>
  <c r="T1179" i="1"/>
  <c r="V1179" i="1"/>
  <c r="W1179" i="1"/>
  <c r="X1179" i="1"/>
  <c r="Y1179" i="1"/>
  <c r="Z1179" i="1"/>
  <c r="AA1179" i="1"/>
  <c r="AB1179" i="1"/>
  <c r="AC1179" i="1"/>
  <c r="AF1179" i="1"/>
  <c r="AH1179" i="1"/>
  <c r="F1180" i="1"/>
  <c r="AD1179" i="1"/>
  <c r="AE1179" i="1"/>
  <c r="AG1179" i="1"/>
  <c r="AI1179" i="1"/>
  <c r="G1180" i="1"/>
  <c r="H1180" i="1"/>
  <c r="I1180" i="1"/>
  <c r="J1180" i="1"/>
  <c r="O1180" i="1"/>
  <c r="P1180" i="1"/>
  <c r="K1180" i="1"/>
  <c r="R1180" i="1"/>
  <c r="L1180" i="1"/>
  <c r="T1180" i="1"/>
  <c r="V1180" i="1"/>
  <c r="W1180" i="1"/>
  <c r="X1180" i="1"/>
  <c r="Y1180" i="1"/>
  <c r="Z1180" i="1"/>
  <c r="AA1180" i="1"/>
  <c r="AB1180" i="1"/>
  <c r="AC1180" i="1"/>
  <c r="AF1180" i="1"/>
  <c r="AH1180" i="1"/>
  <c r="F1181" i="1"/>
  <c r="AD1180" i="1"/>
  <c r="AE1180" i="1"/>
  <c r="AG1180" i="1"/>
  <c r="AI1180" i="1"/>
  <c r="G1181" i="1"/>
  <c r="H1181" i="1"/>
  <c r="I1181" i="1"/>
  <c r="J1181" i="1"/>
  <c r="O1181" i="1"/>
  <c r="P1181" i="1"/>
  <c r="K1181" i="1"/>
  <c r="R1181" i="1"/>
  <c r="L1181" i="1"/>
  <c r="T1181" i="1"/>
  <c r="V1181" i="1"/>
  <c r="W1181" i="1"/>
  <c r="X1181" i="1"/>
  <c r="Y1181" i="1"/>
  <c r="Z1181" i="1"/>
  <c r="AA1181" i="1"/>
  <c r="AB1181" i="1"/>
  <c r="AC1181" i="1"/>
  <c r="AF1181" i="1"/>
  <c r="AH1181" i="1"/>
  <c r="F1182" i="1"/>
  <c r="AD1181" i="1"/>
  <c r="AE1181" i="1"/>
  <c r="AG1181" i="1"/>
  <c r="AI1181" i="1"/>
  <c r="G1182" i="1"/>
  <c r="H1182" i="1"/>
  <c r="I1182" i="1"/>
  <c r="J1182" i="1"/>
  <c r="O1182" i="1"/>
  <c r="P1182" i="1"/>
  <c r="K1182" i="1"/>
  <c r="R1182" i="1"/>
  <c r="L1182" i="1"/>
  <c r="T1182" i="1"/>
  <c r="V1182" i="1"/>
  <c r="W1182" i="1"/>
  <c r="X1182" i="1"/>
  <c r="Y1182" i="1"/>
  <c r="Z1182" i="1"/>
  <c r="AA1182" i="1"/>
  <c r="AB1182" i="1"/>
  <c r="AC1182" i="1"/>
  <c r="AF1182" i="1"/>
  <c r="AH1182" i="1"/>
  <c r="F1183" i="1"/>
  <c r="AD1182" i="1"/>
  <c r="AE1182" i="1"/>
  <c r="AG1182" i="1"/>
  <c r="AI1182" i="1"/>
  <c r="G1183" i="1"/>
  <c r="H1183" i="1"/>
  <c r="I1183" i="1"/>
  <c r="J1183" i="1"/>
  <c r="O1183" i="1"/>
  <c r="P1183" i="1"/>
  <c r="K1183" i="1"/>
  <c r="R1183" i="1"/>
  <c r="L1183" i="1"/>
  <c r="T1183" i="1"/>
  <c r="V1183" i="1"/>
  <c r="W1183" i="1"/>
  <c r="X1183" i="1"/>
  <c r="Y1183" i="1"/>
  <c r="Z1183" i="1"/>
  <c r="AA1183" i="1"/>
  <c r="AB1183" i="1"/>
  <c r="AC1183" i="1"/>
  <c r="AF1183" i="1"/>
  <c r="AH1183" i="1"/>
  <c r="F1184" i="1"/>
  <c r="AD1183" i="1"/>
  <c r="AE1183" i="1"/>
  <c r="AG1183" i="1"/>
  <c r="AI1183" i="1"/>
  <c r="G1184" i="1"/>
  <c r="H1184" i="1"/>
  <c r="I1184" i="1"/>
  <c r="J1184" i="1"/>
  <c r="O1184" i="1"/>
  <c r="P1184" i="1"/>
  <c r="K1184" i="1"/>
  <c r="R1184" i="1"/>
  <c r="L1184" i="1"/>
  <c r="T1184" i="1"/>
  <c r="V1184" i="1"/>
  <c r="W1184" i="1"/>
  <c r="X1184" i="1"/>
  <c r="Y1184" i="1"/>
  <c r="Z1184" i="1"/>
  <c r="AA1184" i="1"/>
  <c r="AB1184" i="1"/>
  <c r="AC1184" i="1"/>
  <c r="AF1184" i="1"/>
  <c r="AH1184" i="1"/>
  <c r="F1185" i="1"/>
  <c r="AD1184" i="1"/>
  <c r="AE1184" i="1"/>
  <c r="AG1184" i="1"/>
  <c r="AI1184" i="1"/>
  <c r="G1185" i="1"/>
  <c r="H1185" i="1"/>
  <c r="I1185" i="1"/>
  <c r="J1185" i="1"/>
  <c r="O1185" i="1"/>
  <c r="P1185" i="1"/>
  <c r="K1185" i="1"/>
  <c r="R1185" i="1"/>
  <c r="L1185" i="1"/>
  <c r="T1185" i="1"/>
  <c r="V1185" i="1"/>
  <c r="W1185" i="1"/>
  <c r="X1185" i="1"/>
  <c r="Y1185" i="1"/>
  <c r="Z1185" i="1"/>
  <c r="AA1185" i="1"/>
  <c r="AB1185" i="1"/>
  <c r="AC1185" i="1"/>
  <c r="AF1185" i="1"/>
  <c r="AH1185" i="1"/>
  <c r="F1186" i="1"/>
  <c r="AD1185" i="1"/>
  <c r="AE1185" i="1"/>
  <c r="AG1185" i="1"/>
  <c r="AI1185" i="1"/>
  <c r="G1186" i="1"/>
  <c r="H1186" i="1"/>
  <c r="I1186" i="1"/>
  <c r="J1186" i="1"/>
  <c r="O1186" i="1"/>
  <c r="P1186" i="1"/>
  <c r="K1186" i="1"/>
  <c r="R1186" i="1"/>
  <c r="L1186" i="1"/>
  <c r="T1186" i="1"/>
  <c r="V1186" i="1"/>
  <c r="W1186" i="1"/>
  <c r="X1186" i="1"/>
  <c r="Y1186" i="1"/>
  <c r="Z1186" i="1"/>
  <c r="AA1186" i="1"/>
  <c r="AB1186" i="1"/>
  <c r="AC1186" i="1"/>
  <c r="AF1186" i="1"/>
  <c r="AH1186" i="1"/>
  <c r="F1187" i="1"/>
  <c r="AD1186" i="1"/>
  <c r="AE1186" i="1"/>
  <c r="AG1186" i="1"/>
  <c r="AI1186" i="1"/>
  <c r="G1187" i="1"/>
  <c r="H1187" i="1"/>
  <c r="I1187" i="1"/>
  <c r="J1187" i="1"/>
  <c r="O1187" i="1"/>
  <c r="P1187" i="1"/>
  <c r="K1187" i="1"/>
  <c r="R1187" i="1"/>
  <c r="L1187" i="1"/>
  <c r="T1187" i="1"/>
  <c r="V1187" i="1"/>
  <c r="W1187" i="1"/>
  <c r="X1187" i="1"/>
  <c r="Y1187" i="1"/>
  <c r="Z1187" i="1"/>
  <c r="AA1187" i="1"/>
  <c r="AB1187" i="1"/>
  <c r="AC1187" i="1"/>
  <c r="AF1187" i="1"/>
  <c r="AH1187" i="1"/>
  <c r="F1188" i="1"/>
  <c r="AD1187" i="1"/>
  <c r="AE1187" i="1"/>
  <c r="AG1187" i="1"/>
  <c r="AI1187" i="1"/>
  <c r="G1188" i="1"/>
  <c r="H1188" i="1"/>
  <c r="I1188" i="1"/>
  <c r="J1188" i="1"/>
  <c r="O1188" i="1"/>
  <c r="P1188" i="1"/>
  <c r="K1188" i="1"/>
  <c r="R1188" i="1"/>
  <c r="L1188" i="1"/>
  <c r="T1188" i="1"/>
  <c r="V1188" i="1"/>
  <c r="W1188" i="1"/>
  <c r="X1188" i="1"/>
  <c r="Y1188" i="1"/>
  <c r="Z1188" i="1"/>
  <c r="AA1188" i="1"/>
  <c r="AB1188" i="1"/>
  <c r="AC1188" i="1"/>
  <c r="AF1188" i="1"/>
  <c r="AH1188" i="1"/>
  <c r="F1189" i="1"/>
  <c r="AD1188" i="1"/>
  <c r="AE1188" i="1"/>
  <c r="AG1188" i="1"/>
  <c r="AI1188" i="1"/>
  <c r="G1189" i="1"/>
  <c r="H1189" i="1"/>
  <c r="I1189" i="1"/>
  <c r="J1189" i="1"/>
  <c r="O1189" i="1"/>
  <c r="P1189" i="1"/>
  <c r="K1189" i="1"/>
  <c r="R1189" i="1"/>
  <c r="L1189" i="1"/>
  <c r="T1189" i="1"/>
  <c r="V1189" i="1"/>
  <c r="W1189" i="1"/>
  <c r="X1189" i="1"/>
  <c r="Y1189" i="1"/>
  <c r="Z1189" i="1"/>
  <c r="AA1189" i="1"/>
  <c r="AB1189" i="1"/>
  <c r="AC1189" i="1"/>
  <c r="AF1189" i="1"/>
  <c r="AH1189" i="1"/>
  <c r="F1190" i="1"/>
  <c r="AD1189" i="1"/>
  <c r="AE1189" i="1"/>
  <c r="AG1189" i="1"/>
  <c r="AI1189" i="1"/>
  <c r="G1190" i="1"/>
  <c r="H1190" i="1"/>
  <c r="I1190" i="1"/>
  <c r="J1190" i="1"/>
  <c r="O1190" i="1"/>
  <c r="P1190" i="1"/>
  <c r="K1190" i="1"/>
  <c r="R1190" i="1"/>
  <c r="L1190" i="1"/>
  <c r="T1190" i="1"/>
  <c r="V1190" i="1"/>
  <c r="W1190" i="1"/>
  <c r="X1190" i="1"/>
  <c r="Y1190" i="1"/>
  <c r="Z1190" i="1"/>
  <c r="AA1190" i="1"/>
  <c r="AB1190" i="1"/>
  <c r="AC1190" i="1"/>
  <c r="AF1190" i="1"/>
  <c r="AH1190" i="1"/>
  <c r="F1191" i="1"/>
  <c r="AD1190" i="1"/>
  <c r="AE1190" i="1"/>
  <c r="AG1190" i="1"/>
  <c r="AI1190" i="1"/>
  <c r="G1191" i="1"/>
  <c r="H1191" i="1"/>
  <c r="I1191" i="1"/>
  <c r="J1191" i="1"/>
  <c r="O1191" i="1"/>
  <c r="P1191" i="1"/>
  <c r="K1191" i="1"/>
  <c r="R1191" i="1"/>
  <c r="L1191" i="1"/>
  <c r="T1191" i="1"/>
  <c r="V1191" i="1"/>
  <c r="W1191" i="1"/>
  <c r="X1191" i="1"/>
  <c r="Y1191" i="1"/>
  <c r="Z1191" i="1"/>
  <c r="AA1191" i="1"/>
  <c r="AB1191" i="1"/>
  <c r="AC1191" i="1"/>
  <c r="AF1191" i="1"/>
  <c r="AH1191" i="1"/>
  <c r="F1192" i="1"/>
  <c r="AD1191" i="1"/>
  <c r="AE1191" i="1"/>
  <c r="AG1191" i="1"/>
  <c r="AI1191" i="1"/>
  <c r="G1192" i="1"/>
  <c r="H1192" i="1"/>
  <c r="I1192" i="1"/>
  <c r="J1192" i="1"/>
  <c r="O1192" i="1"/>
  <c r="P1192" i="1"/>
  <c r="K1192" i="1"/>
  <c r="R1192" i="1"/>
  <c r="L1192" i="1"/>
  <c r="T1192" i="1"/>
  <c r="V1192" i="1"/>
  <c r="W1192" i="1"/>
  <c r="X1192" i="1"/>
  <c r="Y1192" i="1"/>
  <c r="Z1192" i="1"/>
  <c r="AA1192" i="1"/>
  <c r="AB1192" i="1"/>
  <c r="AC1192" i="1"/>
  <c r="AF1192" i="1"/>
  <c r="AH1192" i="1"/>
  <c r="F1193" i="1"/>
  <c r="AD1192" i="1"/>
  <c r="AE1192" i="1"/>
  <c r="AG1192" i="1"/>
  <c r="AI1192" i="1"/>
  <c r="G1193" i="1"/>
  <c r="H1193" i="1"/>
  <c r="I1193" i="1"/>
  <c r="J1193" i="1"/>
  <c r="O1193" i="1"/>
  <c r="P1193" i="1"/>
  <c r="K1193" i="1"/>
  <c r="R1193" i="1"/>
  <c r="L1193" i="1"/>
  <c r="T1193" i="1"/>
  <c r="V1193" i="1"/>
  <c r="W1193" i="1"/>
  <c r="X1193" i="1"/>
  <c r="Y1193" i="1"/>
  <c r="Z1193" i="1"/>
  <c r="AA1193" i="1"/>
  <c r="AB1193" i="1"/>
  <c r="AC1193" i="1"/>
  <c r="AF1193" i="1"/>
  <c r="AH1193" i="1"/>
  <c r="F1194" i="1"/>
  <c r="AD1193" i="1"/>
  <c r="AE1193" i="1"/>
  <c r="AG1193" i="1"/>
  <c r="AI1193" i="1"/>
  <c r="G1194" i="1"/>
  <c r="H1194" i="1"/>
  <c r="I1194" i="1"/>
  <c r="J1194" i="1"/>
  <c r="O1194" i="1"/>
  <c r="P1194" i="1"/>
  <c r="K1194" i="1"/>
  <c r="R1194" i="1"/>
  <c r="L1194" i="1"/>
  <c r="T1194" i="1"/>
  <c r="V1194" i="1"/>
  <c r="W1194" i="1"/>
  <c r="X1194" i="1"/>
  <c r="Y1194" i="1"/>
  <c r="Z1194" i="1"/>
  <c r="AA1194" i="1"/>
  <c r="AB1194" i="1"/>
  <c r="AC1194" i="1"/>
  <c r="AF1194" i="1"/>
  <c r="AH1194" i="1"/>
  <c r="F1195" i="1"/>
  <c r="AD1194" i="1"/>
  <c r="AE1194" i="1"/>
  <c r="AG1194" i="1"/>
  <c r="AI1194" i="1"/>
  <c r="G1195" i="1"/>
  <c r="H1195" i="1"/>
  <c r="I1195" i="1"/>
  <c r="J1195" i="1"/>
  <c r="O1195" i="1"/>
  <c r="P1195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Q1195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S1195" i="1"/>
  <c r="U1195" i="1"/>
  <c r="W1195" i="1"/>
  <c r="X1195" i="1"/>
  <c r="Y1195" i="1"/>
  <c r="Z1195" i="1"/>
  <c r="AA1195" i="1"/>
  <c r="AB1195" i="1"/>
  <c r="AC1195" i="1"/>
  <c r="AF1195" i="1"/>
  <c r="AH1195" i="1"/>
  <c r="F1196" i="1"/>
  <c r="AD1195" i="1"/>
  <c r="AE1195" i="1"/>
  <c r="AG1195" i="1"/>
  <c r="AI1195" i="1"/>
  <c r="G1196" i="1"/>
  <c r="H1196" i="1"/>
  <c r="I1196" i="1"/>
  <c r="J1196" i="1"/>
  <c r="O1196" i="1"/>
  <c r="P1196" i="1"/>
  <c r="M1196" i="1"/>
  <c r="Q1196" i="1"/>
  <c r="N1196" i="1"/>
  <c r="S1196" i="1"/>
  <c r="U1196" i="1"/>
  <c r="W1196" i="1"/>
  <c r="X1196" i="1"/>
  <c r="Y1196" i="1"/>
  <c r="Z1196" i="1"/>
  <c r="AA1196" i="1"/>
  <c r="AB1196" i="1"/>
  <c r="AC1196" i="1"/>
  <c r="AF1196" i="1"/>
  <c r="AH1196" i="1"/>
  <c r="F1197" i="1"/>
  <c r="AD1196" i="1"/>
  <c r="AE1196" i="1"/>
  <c r="AG1196" i="1"/>
  <c r="AI1196" i="1"/>
  <c r="G1197" i="1"/>
  <c r="H1197" i="1"/>
  <c r="I1197" i="1"/>
  <c r="J1197" i="1"/>
  <c r="O1197" i="1"/>
  <c r="P1197" i="1"/>
  <c r="M1197" i="1"/>
  <c r="Q1197" i="1"/>
  <c r="N1197" i="1"/>
  <c r="S1197" i="1"/>
  <c r="U1197" i="1"/>
  <c r="W1197" i="1"/>
  <c r="X1197" i="1"/>
  <c r="Y1197" i="1"/>
  <c r="Z1197" i="1"/>
  <c r="AA1197" i="1"/>
  <c r="AB1197" i="1"/>
  <c r="AC1197" i="1"/>
  <c r="AF1197" i="1"/>
  <c r="AH1197" i="1"/>
  <c r="F1198" i="1"/>
  <c r="AD1197" i="1"/>
  <c r="AE1197" i="1"/>
  <c r="AG1197" i="1"/>
  <c r="AI1197" i="1"/>
  <c r="G1198" i="1"/>
  <c r="H1198" i="1"/>
  <c r="I1198" i="1"/>
  <c r="J1198" i="1"/>
  <c r="O1198" i="1"/>
  <c r="P1198" i="1"/>
  <c r="M1198" i="1"/>
  <c r="Q1198" i="1"/>
  <c r="N1198" i="1"/>
  <c r="S1198" i="1"/>
  <c r="U1198" i="1"/>
  <c r="W1198" i="1"/>
  <c r="X1198" i="1"/>
  <c r="Y1198" i="1"/>
  <c r="Z1198" i="1"/>
  <c r="AA1198" i="1"/>
  <c r="AB1198" i="1"/>
  <c r="AC1198" i="1"/>
  <c r="AF1198" i="1"/>
  <c r="AH1198" i="1"/>
  <c r="F1199" i="1"/>
  <c r="AD1198" i="1"/>
  <c r="AE1198" i="1"/>
  <c r="AG1198" i="1"/>
  <c r="AI1198" i="1"/>
  <c r="G1199" i="1"/>
  <c r="H1199" i="1"/>
  <c r="I1199" i="1"/>
  <c r="J1199" i="1"/>
  <c r="O1199" i="1"/>
  <c r="P1199" i="1"/>
  <c r="M1199" i="1"/>
  <c r="Q1199" i="1"/>
  <c r="N1199" i="1"/>
  <c r="S1199" i="1"/>
  <c r="U1199" i="1"/>
  <c r="W1199" i="1"/>
  <c r="X1199" i="1"/>
  <c r="Y1199" i="1"/>
  <c r="Z1199" i="1"/>
  <c r="AA1199" i="1"/>
  <c r="AB1199" i="1"/>
  <c r="AC1199" i="1"/>
  <c r="AF1199" i="1"/>
  <c r="AH1199" i="1"/>
  <c r="F1200" i="1"/>
  <c r="AD1199" i="1"/>
  <c r="AE1199" i="1"/>
  <c r="AG1199" i="1"/>
  <c r="AI1199" i="1"/>
  <c r="G1200" i="1"/>
  <c r="H1200" i="1"/>
  <c r="I1200" i="1"/>
  <c r="J1200" i="1"/>
  <c r="O1200" i="1"/>
  <c r="P1200" i="1"/>
  <c r="M1200" i="1"/>
  <c r="Q1200" i="1"/>
  <c r="N1200" i="1"/>
  <c r="S1200" i="1"/>
  <c r="U1200" i="1"/>
  <c r="W1200" i="1"/>
  <c r="X1200" i="1"/>
  <c r="Y1200" i="1"/>
  <c r="Z1200" i="1"/>
  <c r="AA1200" i="1"/>
  <c r="AB1200" i="1"/>
  <c r="AC1200" i="1"/>
  <c r="AF1200" i="1"/>
  <c r="AH1200" i="1"/>
  <c r="F1201" i="1"/>
  <c r="AD1200" i="1"/>
  <c r="AE1200" i="1"/>
  <c r="AG1200" i="1"/>
  <c r="AI1200" i="1"/>
  <c r="G1201" i="1"/>
  <c r="H1201" i="1"/>
  <c r="I1201" i="1"/>
  <c r="J1201" i="1"/>
  <c r="O1201" i="1"/>
  <c r="P1201" i="1"/>
  <c r="M1201" i="1"/>
  <c r="Q1201" i="1"/>
  <c r="N1201" i="1"/>
  <c r="S1201" i="1"/>
  <c r="U1201" i="1"/>
  <c r="W1201" i="1"/>
  <c r="X1201" i="1"/>
  <c r="Y1201" i="1"/>
  <c r="Z1201" i="1"/>
  <c r="AA1201" i="1"/>
  <c r="AB1201" i="1"/>
  <c r="AC1201" i="1"/>
  <c r="AF1201" i="1"/>
  <c r="AH1201" i="1"/>
  <c r="F1202" i="1"/>
  <c r="AD1201" i="1"/>
  <c r="AE1201" i="1"/>
  <c r="AG1201" i="1"/>
  <c r="AI1201" i="1"/>
  <c r="G1202" i="1"/>
  <c r="H1202" i="1"/>
  <c r="I1202" i="1"/>
  <c r="J1202" i="1"/>
  <c r="O1202" i="1"/>
  <c r="P1202" i="1"/>
  <c r="M1202" i="1"/>
  <c r="Q1202" i="1"/>
  <c r="N1202" i="1"/>
  <c r="S1202" i="1"/>
  <c r="U1202" i="1"/>
  <c r="W1202" i="1"/>
  <c r="X1202" i="1"/>
  <c r="Y1202" i="1"/>
  <c r="Z1202" i="1"/>
  <c r="AA1202" i="1"/>
  <c r="AB1202" i="1"/>
  <c r="AC1202" i="1"/>
  <c r="AF1202" i="1"/>
  <c r="AH1202" i="1"/>
  <c r="F1203" i="1"/>
  <c r="AD1202" i="1"/>
  <c r="AE1202" i="1"/>
  <c r="AG1202" i="1"/>
  <c r="AI1202" i="1"/>
  <c r="G1203" i="1"/>
  <c r="H1203" i="1"/>
  <c r="I1203" i="1"/>
  <c r="J1203" i="1"/>
  <c r="O1203" i="1"/>
  <c r="P1203" i="1"/>
  <c r="M1203" i="1"/>
  <c r="Q1203" i="1"/>
  <c r="N1203" i="1"/>
  <c r="S1203" i="1"/>
  <c r="U1203" i="1"/>
  <c r="W1203" i="1"/>
  <c r="X1203" i="1"/>
  <c r="Y1203" i="1"/>
  <c r="Z1203" i="1"/>
  <c r="AA1203" i="1"/>
  <c r="AB1203" i="1"/>
  <c r="AC1203" i="1"/>
  <c r="AF1203" i="1"/>
  <c r="AH1203" i="1"/>
  <c r="F1204" i="1"/>
  <c r="AD1203" i="1"/>
  <c r="AE1203" i="1"/>
  <c r="AG1203" i="1"/>
  <c r="AI1203" i="1"/>
  <c r="G1204" i="1"/>
  <c r="H1204" i="1"/>
  <c r="I1204" i="1"/>
  <c r="J1204" i="1"/>
  <c r="O1204" i="1"/>
  <c r="P1204" i="1"/>
  <c r="M1204" i="1"/>
  <c r="Q1204" i="1"/>
  <c r="N1204" i="1"/>
  <c r="S1204" i="1"/>
  <c r="U1204" i="1"/>
  <c r="W1204" i="1"/>
  <c r="X1204" i="1"/>
  <c r="Y1204" i="1"/>
  <c r="Z1204" i="1"/>
  <c r="AA1204" i="1"/>
  <c r="AB1204" i="1"/>
  <c r="AC1204" i="1"/>
  <c r="AF1204" i="1"/>
  <c r="AH1204" i="1"/>
  <c r="F1205" i="1"/>
  <c r="AD1204" i="1"/>
  <c r="AE1204" i="1"/>
  <c r="AG1204" i="1"/>
  <c r="AI1204" i="1"/>
  <c r="G1205" i="1"/>
  <c r="H1205" i="1"/>
  <c r="I1205" i="1"/>
  <c r="J1205" i="1"/>
  <c r="O1205" i="1"/>
  <c r="P1205" i="1"/>
  <c r="M1205" i="1"/>
  <c r="Q1205" i="1"/>
  <c r="N1205" i="1"/>
  <c r="S1205" i="1"/>
  <c r="U1205" i="1"/>
  <c r="W1205" i="1"/>
  <c r="X1205" i="1"/>
  <c r="Y1205" i="1"/>
  <c r="Z1205" i="1"/>
  <c r="AA1205" i="1"/>
  <c r="AB1205" i="1"/>
  <c r="AC1205" i="1"/>
  <c r="AF1205" i="1"/>
  <c r="AH1205" i="1"/>
  <c r="F1206" i="1"/>
  <c r="AD1205" i="1"/>
  <c r="AE1205" i="1"/>
  <c r="AG1205" i="1"/>
  <c r="AI1205" i="1"/>
  <c r="G1206" i="1"/>
  <c r="H1206" i="1"/>
  <c r="I1206" i="1"/>
  <c r="J1206" i="1"/>
  <c r="O1206" i="1"/>
  <c r="P1206" i="1"/>
  <c r="M1206" i="1"/>
  <c r="Q1206" i="1"/>
  <c r="N1206" i="1"/>
  <c r="S1206" i="1"/>
  <c r="U1206" i="1"/>
  <c r="W1206" i="1"/>
  <c r="X1206" i="1"/>
  <c r="Y1206" i="1"/>
  <c r="Z1206" i="1"/>
  <c r="AA1206" i="1"/>
  <c r="AB1206" i="1"/>
  <c r="AC1206" i="1"/>
  <c r="AF1206" i="1"/>
  <c r="AH1206" i="1"/>
  <c r="F1207" i="1"/>
  <c r="AD1206" i="1"/>
  <c r="AE1206" i="1"/>
  <c r="AG1206" i="1"/>
  <c r="AI1206" i="1"/>
  <c r="G1207" i="1"/>
  <c r="H1207" i="1"/>
  <c r="I1207" i="1"/>
  <c r="J1207" i="1"/>
  <c r="O1207" i="1"/>
  <c r="P1207" i="1"/>
  <c r="M1207" i="1"/>
  <c r="Q1207" i="1"/>
  <c r="N1207" i="1"/>
  <c r="S1207" i="1"/>
  <c r="U1207" i="1"/>
  <c r="W1207" i="1"/>
  <c r="X1207" i="1"/>
  <c r="Y1207" i="1"/>
  <c r="Z1207" i="1"/>
  <c r="AA1207" i="1"/>
  <c r="AB1207" i="1"/>
  <c r="AC1207" i="1"/>
  <c r="AF1207" i="1"/>
  <c r="AH1207" i="1"/>
  <c r="F1208" i="1"/>
  <c r="AD1207" i="1"/>
  <c r="AE1207" i="1"/>
  <c r="AG1207" i="1"/>
  <c r="AI1207" i="1"/>
  <c r="G1208" i="1"/>
  <c r="H1208" i="1"/>
  <c r="I1208" i="1"/>
  <c r="J1208" i="1"/>
  <c r="O1208" i="1"/>
  <c r="P1208" i="1"/>
  <c r="M1208" i="1"/>
  <c r="Q1208" i="1"/>
  <c r="N1208" i="1"/>
  <c r="S1208" i="1"/>
  <c r="U1208" i="1"/>
  <c r="W1208" i="1"/>
  <c r="X1208" i="1"/>
  <c r="Y1208" i="1"/>
  <c r="Z1208" i="1"/>
  <c r="AA1208" i="1"/>
  <c r="AB1208" i="1"/>
  <c r="AC1208" i="1"/>
  <c r="AF1208" i="1"/>
  <c r="AH1208" i="1"/>
  <c r="F1209" i="1"/>
  <c r="AD1208" i="1"/>
  <c r="AE1208" i="1"/>
  <c r="AG1208" i="1"/>
  <c r="AI1208" i="1"/>
  <c r="G1209" i="1"/>
  <c r="H1209" i="1"/>
  <c r="I1209" i="1"/>
  <c r="J1209" i="1"/>
  <c r="O1209" i="1"/>
  <c r="P1209" i="1"/>
  <c r="M1209" i="1"/>
  <c r="Q1209" i="1"/>
  <c r="N1209" i="1"/>
  <c r="S1209" i="1"/>
  <c r="U1209" i="1"/>
  <c r="W1209" i="1"/>
  <c r="X1209" i="1"/>
  <c r="Y1209" i="1"/>
  <c r="Z1209" i="1"/>
  <c r="AA1209" i="1"/>
  <c r="AB1209" i="1"/>
  <c r="AC1209" i="1"/>
  <c r="AF1209" i="1"/>
  <c r="AH1209" i="1"/>
  <c r="F1210" i="1"/>
  <c r="AD1209" i="1"/>
  <c r="AE1209" i="1"/>
  <c r="AG1209" i="1"/>
  <c r="AI1209" i="1"/>
  <c r="G1210" i="1"/>
  <c r="H1210" i="1"/>
  <c r="I1210" i="1"/>
  <c r="J1210" i="1"/>
  <c r="O1210" i="1"/>
  <c r="P1210" i="1"/>
  <c r="M1210" i="1"/>
  <c r="Q1210" i="1"/>
  <c r="N1210" i="1"/>
  <c r="S1210" i="1"/>
  <c r="U1210" i="1"/>
  <c r="W1210" i="1"/>
  <c r="X1210" i="1"/>
  <c r="Y1210" i="1"/>
  <c r="Z1210" i="1"/>
  <c r="AA1210" i="1"/>
  <c r="AB1210" i="1"/>
  <c r="AC1210" i="1"/>
  <c r="AF1210" i="1"/>
  <c r="AH1210" i="1"/>
  <c r="F1211" i="1"/>
  <c r="AD1210" i="1"/>
  <c r="AE1210" i="1"/>
  <c r="AG1210" i="1"/>
  <c r="AI1210" i="1"/>
  <c r="G1211" i="1"/>
  <c r="H1211" i="1"/>
  <c r="I1211" i="1"/>
  <c r="J1211" i="1"/>
  <c r="O1211" i="1"/>
  <c r="P1211" i="1"/>
  <c r="M1211" i="1"/>
  <c r="Q1211" i="1"/>
  <c r="N1211" i="1"/>
  <c r="S1211" i="1"/>
  <c r="U1211" i="1"/>
  <c r="W1211" i="1"/>
  <c r="X1211" i="1"/>
  <c r="Y1211" i="1"/>
  <c r="Z1211" i="1"/>
  <c r="AA1211" i="1"/>
  <c r="AB1211" i="1"/>
  <c r="AC1211" i="1"/>
  <c r="AF1211" i="1"/>
  <c r="AH1211" i="1"/>
  <c r="F1212" i="1"/>
  <c r="AD1211" i="1"/>
  <c r="AE1211" i="1"/>
  <c r="AG1211" i="1"/>
  <c r="AI1211" i="1"/>
  <c r="G1212" i="1"/>
  <c r="H1212" i="1"/>
  <c r="I1212" i="1"/>
  <c r="J1212" i="1"/>
  <c r="O1212" i="1"/>
  <c r="P1212" i="1"/>
  <c r="M1212" i="1"/>
  <c r="Q1212" i="1"/>
  <c r="N1212" i="1"/>
  <c r="S1212" i="1"/>
  <c r="U1212" i="1"/>
  <c r="W1212" i="1"/>
  <c r="X1212" i="1"/>
  <c r="Y1212" i="1"/>
  <c r="Z1212" i="1"/>
  <c r="AA1212" i="1"/>
  <c r="AB1212" i="1"/>
  <c r="AC1212" i="1"/>
  <c r="AF1212" i="1"/>
  <c r="AH1212" i="1"/>
  <c r="F1213" i="1"/>
  <c r="AD1212" i="1"/>
  <c r="AE1212" i="1"/>
  <c r="AG1212" i="1"/>
  <c r="AI1212" i="1"/>
  <c r="G1213" i="1"/>
  <c r="H1213" i="1"/>
  <c r="I1213" i="1"/>
  <c r="J1213" i="1"/>
  <c r="O1213" i="1"/>
  <c r="P1213" i="1"/>
  <c r="M1213" i="1"/>
  <c r="Q1213" i="1"/>
  <c r="N1213" i="1"/>
  <c r="S1213" i="1"/>
  <c r="U1213" i="1"/>
  <c r="W1213" i="1"/>
  <c r="X1213" i="1"/>
  <c r="Y1213" i="1"/>
  <c r="Z1213" i="1"/>
  <c r="AA1213" i="1"/>
  <c r="AB1213" i="1"/>
  <c r="AC1213" i="1"/>
  <c r="AF1213" i="1"/>
  <c r="AH1213" i="1"/>
  <c r="F1214" i="1"/>
  <c r="AD1213" i="1"/>
  <c r="AE1213" i="1"/>
  <c r="AG1213" i="1"/>
  <c r="AI1213" i="1"/>
  <c r="G1214" i="1"/>
  <c r="H1214" i="1"/>
  <c r="I1214" i="1"/>
  <c r="J1214" i="1"/>
  <c r="O1214" i="1"/>
  <c r="P1214" i="1"/>
  <c r="M1214" i="1"/>
  <c r="Q1214" i="1"/>
  <c r="N1214" i="1"/>
  <c r="S1214" i="1"/>
  <c r="U1214" i="1"/>
  <c r="W1214" i="1"/>
  <c r="X1214" i="1"/>
  <c r="Y1214" i="1"/>
  <c r="Z1214" i="1"/>
  <c r="AA1214" i="1"/>
  <c r="AB1214" i="1"/>
  <c r="AC1214" i="1"/>
  <c r="AF1214" i="1"/>
  <c r="AH1214" i="1"/>
  <c r="F1215" i="1"/>
  <c r="AD1214" i="1"/>
  <c r="AE1214" i="1"/>
  <c r="AG1214" i="1"/>
  <c r="AI1214" i="1"/>
  <c r="G1215" i="1"/>
  <c r="H1215" i="1"/>
  <c r="I1215" i="1"/>
  <c r="J1215" i="1"/>
  <c r="O1215" i="1"/>
  <c r="P1215" i="1"/>
  <c r="M1215" i="1"/>
  <c r="Q1215" i="1"/>
  <c r="N1215" i="1"/>
  <c r="S1215" i="1"/>
  <c r="U1215" i="1"/>
  <c r="W1215" i="1"/>
  <c r="X1215" i="1"/>
  <c r="Y1215" i="1"/>
  <c r="Z1215" i="1"/>
  <c r="AA1215" i="1"/>
  <c r="AB1215" i="1"/>
  <c r="AC1215" i="1"/>
  <c r="AF1215" i="1"/>
  <c r="AH1215" i="1"/>
  <c r="F1216" i="1"/>
  <c r="AD1215" i="1"/>
  <c r="AE1215" i="1"/>
  <c r="AG1215" i="1"/>
  <c r="AI1215" i="1"/>
  <c r="G1216" i="1"/>
  <c r="H1216" i="1"/>
  <c r="I1216" i="1"/>
  <c r="J1216" i="1"/>
  <c r="O1216" i="1"/>
  <c r="P1216" i="1"/>
  <c r="M1216" i="1"/>
  <c r="Q1216" i="1"/>
  <c r="N1216" i="1"/>
  <c r="S1216" i="1"/>
  <c r="U1216" i="1"/>
  <c r="W1216" i="1"/>
  <c r="X1216" i="1"/>
  <c r="Y1216" i="1"/>
  <c r="Z1216" i="1"/>
  <c r="AA1216" i="1"/>
  <c r="AB1216" i="1"/>
  <c r="AC1216" i="1"/>
  <c r="AF1216" i="1"/>
  <c r="AH1216" i="1"/>
  <c r="F1217" i="1"/>
  <c r="AD1216" i="1"/>
  <c r="AE1216" i="1"/>
  <c r="AG1216" i="1"/>
  <c r="AI1216" i="1"/>
  <c r="G1217" i="1"/>
  <c r="H1217" i="1"/>
  <c r="I1217" i="1"/>
  <c r="J1217" i="1"/>
  <c r="O1217" i="1"/>
  <c r="P1217" i="1"/>
  <c r="M1217" i="1"/>
  <c r="Q1217" i="1"/>
  <c r="N1217" i="1"/>
  <c r="S1217" i="1"/>
  <c r="U1217" i="1"/>
  <c r="W1217" i="1"/>
  <c r="X1217" i="1"/>
  <c r="Y1217" i="1"/>
  <c r="Z1217" i="1"/>
  <c r="AA1217" i="1"/>
  <c r="AB1217" i="1"/>
  <c r="AC1217" i="1"/>
  <c r="AF1217" i="1"/>
  <c r="AH1217" i="1"/>
  <c r="F1218" i="1"/>
  <c r="AD1217" i="1"/>
  <c r="AE1217" i="1"/>
  <c r="AG1217" i="1"/>
  <c r="AI1217" i="1"/>
  <c r="G1218" i="1"/>
  <c r="H1218" i="1"/>
  <c r="I1218" i="1"/>
  <c r="J1218" i="1"/>
  <c r="O1218" i="1"/>
  <c r="P1218" i="1"/>
  <c r="M1218" i="1"/>
  <c r="Q1218" i="1"/>
  <c r="N1218" i="1"/>
  <c r="S1218" i="1"/>
  <c r="U1218" i="1"/>
  <c r="W1218" i="1"/>
  <c r="X1218" i="1"/>
  <c r="Y1218" i="1"/>
  <c r="Z1218" i="1"/>
  <c r="AA1218" i="1"/>
  <c r="AB1218" i="1"/>
  <c r="AC1218" i="1"/>
  <c r="AF1218" i="1"/>
  <c r="AH1218" i="1"/>
  <c r="F1219" i="1"/>
  <c r="AD1218" i="1"/>
  <c r="AE1218" i="1"/>
  <c r="AG1218" i="1"/>
  <c r="AI1218" i="1"/>
  <c r="G1219" i="1"/>
  <c r="H1219" i="1"/>
  <c r="I1219" i="1"/>
  <c r="J1219" i="1"/>
  <c r="O1219" i="1"/>
  <c r="P1219" i="1"/>
  <c r="M1219" i="1"/>
  <c r="Q1219" i="1"/>
  <c r="N1219" i="1"/>
  <c r="S1219" i="1"/>
  <c r="U1219" i="1"/>
  <c r="W1219" i="1"/>
  <c r="X1219" i="1"/>
  <c r="Y1219" i="1"/>
  <c r="Z1219" i="1"/>
  <c r="AA1219" i="1"/>
  <c r="AB1219" i="1"/>
  <c r="AC1219" i="1"/>
  <c r="AF1219" i="1"/>
  <c r="AH1219" i="1"/>
  <c r="F1220" i="1"/>
  <c r="AD1219" i="1"/>
  <c r="AE1219" i="1"/>
  <c r="AG1219" i="1"/>
  <c r="AI1219" i="1"/>
  <c r="G1220" i="1"/>
  <c r="H1220" i="1"/>
  <c r="I1220" i="1"/>
  <c r="J1220" i="1"/>
  <c r="O1220" i="1"/>
  <c r="P1220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R1220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T1220" i="1"/>
  <c r="V1220" i="1"/>
  <c r="W1220" i="1"/>
  <c r="X1220" i="1"/>
  <c r="Y1220" i="1"/>
  <c r="Z1220" i="1"/>
  <c r="AA1220" i="1"/>
  <c r="AB1220" i="1"/>
  <c r="AC1220" i="1"/>
  <c r="AF1220" i="1"/>
  <c r="AH1220" i="1"/>
  <c r="F1221" i="1"/>
  <c r="AD1220" i="1"/>
  <c r="AE1220" i="1"/>
  <c r="AG1220" i="1"/>
  <c r="AI1220" i="1"/>
  <c r="G1221" i="1"/>
  <c r="H1221" i="1"/>
  <c r="I1221" i="1"/>
  <c r="J1221" i="1"/>
  <c r="O1221" i="1"/>
  <c r="P1221" i="1"/>
  <c r="K1221" i="1"/>
  <c r="R1221" i="1"/>
  <c r="L1221" i="1"/>
  <c r="T1221" i="1"/>
  <c r="V1221" i="1"/>
  <c r="W1221" i="1"/>
  <c r="X1221" i="1"/>
  <c r="Y1221" i="1"/>
  <c r="Z1221" i="1"/>
  <c r="AA1221" i="1"/>
  <c r="AB1221" i="1"/>
  <c r="AC1221" i="1"/>
  <c r="AF1221" i="1"/>
  <c r="AH1221" i="1"/>
  <c r="F1222" i="1"/>
  <c r="AD1221" i="1"/>
  <c r="AE1221" i="1"/>
  <c r="AG1221" i="1"/>
  <c r="AI1221" i="1"/>
  <c r="G1222" i="1"/>
  <c r="H1222" i="1"/>
  <c r="I1222" i="1"/>
  <c r="J1222" i="1"/>
  <c r="O1222" i="1"/>
  <c r="P1222" i="1"/>
  <c r="K1222" i="1"/>
  <c r="R1222" i="1"/>
  <c r="L1222" i="1"/>
  <c r="T1222" i="1"/>
  <c r="V1222" i="1"/>
  <c r="W1222" i="1"/>
  <c r="X1222" i="1"/>
  <c r="Y1222" i="1"/>
  <c r="Z1222" i="1"/>
  <c r="AA1222" i="1"/>
  <c r="AB1222" i="1"/>
  <c r="AC1222" i="1"/>
  <c r="AF1222" i="1"/>
  <c r="AH1222" i="1"/>
  <c r="F1223" i="1"/>
  <c r="AD1222" i="1"/>
  <c r="AE1222" i="1"/>
  <c r="AG1222" i="1"/>
  <c r="AI1222" i="1"/>
  <c r="G1223" i="1"/>
  <c r="H1223" i="1"/>
  <c r="I1223" i="1"/>
  <c r="J1223" i="1"/>
  <c r="O1223" i="1"/>
  <c r="P1223" i="1"/>
  <c r="K1223" i="1"/>
  <c r="R1223" i="1"/>
  <c r="L1223" i="1"/>
  <c r="T1223" i="1"/>
  <c r="V1223" i="1"/>
  <c r="W1223" i="1"/>
  <c r="X1223" i="1"/>
  <c r="Y1223" i="1"/>
  <c r="Z1223" i="1"/>
  <c r="AA1223" i="1"/>
  <c r="AB1223" i="1"/>
  <c r="AC1223" i="1"/>
  <c r="AF1223" i="1"/>
  <c r="AH1223" i="1"/>
  <c r="F1224" i="1"/>
  <c r="AD1223" i="1"/>
  <c r="AE1223" i="1"/>
  <c r="AG1223" i="1"/>
  <c r="AI1223" i="1"/>
  <c r="G1224" i="1"/>
  <c r="H1224" i="1"/>
  <c r="I1224" i="1"/>
  <c r="J1224" i="1"/>
  <c r="O1224" i="1"/>
  <c r="P1224" i="1"/>
  <c r="K1224" i="1"/>
  <c r="R1224" i="1"/>
  <c r="L1224" i="1"/>
  <c r="T1224" i="1"/>
  <c r="V1224" i="1"/>
  <c r="W1224" i="1"/>
  <c r="X1224" i="1"/>
  <c r="Y1224" i="1"/>
  <c r="Z1224" i="1"/>
  <c r="AA1224" i="1"/>
  <c r="AB1224" i="1"/>
  <c r="AC1224" i="1"/>
  <c r="AF1224" i="1"/>
  <c r="AH1224" i="1"/>
  <c r="F1225" i="1"/>
  <c r="AD1224" i="1"/>
  <c r="AE1224" i="1"/>
  <c r="AG1224" i="1"/>
  <c r="AI1224" i="1"/>
  <c r="G1225" i="1"/>
  <c r="H1225" i="1"/>
  <c r="I1225" i="1"/>
  <c r="J1225" i="1"/>
  <c r="O1225" i="1"/>
  <c r="P1225" i="1"/>
  <c r="K1225" i="1"/>
  <c r="R1225" i="1"/>
  <c r="L1225" i="1"/>
  <c r="T1225" i="1"/>
  <c r="V1225" i="1"/>
  <c r="W1225" i="1"/>
  <c r="X1225" i="1"/>
  <c r="Y1225" i="1"/>
  <c r="Z1225" i="1"/>
  <c r="AA1225" i="1"/>
  <c r="AB1225" i="1"/>
  <c r="AC1225" i="1"/>
  <c r="AF1225" i="1"/>
  <c r="AH1225" i="1"/>
  <c r="F1226" i="1"/>
  <c r="AD1225" i="1"/>
  <c r="AE1225" i="1"/>
  <c r="AG1225" i="1"/>
  <c r="AI1225" i="1"/>
  <c r="G1226" i="1"/>
  <c r="H1226" i="1"/>
  <c r="I1226" i="1"/>
  <c r="J1226" i="1"/>
  <c r="O1226" i="1"/>
  <c r="P1226" i="1"/>
  <c r="K1226" i="1"/>
  <c r="R1226" i="1"/>
  <c r="L1226" i="1"/>
  <c r="T1226" i="1"/>
  <c r="V1226" i="1"/>
  <c r="W1226" i="1"/>
  <c r="X1226" i="1"/>
  <c r="Y1226" i="1"/>
  <c r="Z1226" i="1"/>
  <c r="AA1226" i="1"/>
  <c r="AB1226" i="1"/>
  <c r="AC1226" i="1"/>
  <c r="AF1226" i="1"/>
  <c r="AH1226" i="1"/>
  <c r="F1227" i="1"/>
  <c r="AD1226" i="1"/>
  <c r="AE1226" i="1"/>
  <c r="AG1226" i="1"/>
  <c r="AI1226" i="1"/>
  <c r="G1227" i="1"/>
  <c r="H1227" i="1"/>
  <c r="I1227" i="1"/>
  <c r="J1227" i="1"/>
  <c r="O1227" i="1"/>
  <c r="P1227" i="1"/>
  <c r="K1227" i="1"/>
  <c r="R1227" i="1"/>
  <c r="L1227" i="1"/>
  <c r="T1227" i="1"/>
  <c r="V1227" i="1"/>
  <c r="W1227" i="1"/>
  <c r="X1227" i="1"/>
  <c r="Y1227" i="1"/>
  <c r="Z1227" i="1"/>
  <c r="AA1227" i="1"/>
  <c r="AB1227" i="1"/>
  <c r="AC1227" i="1"/>
  <c r="AF1227" i="1"/>
  <c r="AH1227" i="1"/>
  <c r="F1228" i="1"/>
  <c r="AD1227" i="1"/>
  <c r="AE1227" i="1"/>
  <c r="AG1227" i="1"/>
  <c r="AI1227" i="1"/>
  <c r="G1228" i="1"/>
  <c r="H1228" i="1"/>
  <c r="I1228" i="1"/>
  <c r="J1228" i="1"/>
  <c r="O1228" i="1"/>
  <c r="P1228" i="1"/>
  <c r="K1228" i="1"/>
  <c r="R1228" i="1"/>
  <c r="L1228" i="1"/>
  <c r="T1228" i="1"/>
  <c r="V1228" i="1"/>
  <c r="W1228" i="1"/>
  <c r="X1228" i="1"/>
  <c r="Y1228" i="1"/>
  <c r="Z1228" i="1"/>
  <c r="AA1228" i="1"/>
  <c r="AB1228" i="1"/>
  <c r="AC1228" i="1"/>
  <c r="AF1228" i="1"/>
  <c r="AH1228" i="1"/>
  <c r="F1229" i="1"/>
  <c r="AD1228" i="1"/>
  <c r="AE1228" i="1"/>
  <c r="AG1228" i="1"/>
  <c r="AI1228" i="1"/>
  <c r="G1229" i="1"/>
  <c r="H1229" i="1"/>
  <c r="I1229" i="1"/>
  <c r="J1229" i="1"/>
  <c r="O1229" i="1"/>
  <c r="P1229" i="1"/>
  <c r="K1229" i="1"/>
  <c r="R1229" i="1"/>
  <c r="L1229" i="1"/>
  <c r="T1229" i="1"/>
  <c r="V1229" i="1"/>
  <c r="W1229" i="1"/>
  <c r="X1229" i="1"/>
  <c r="Y1229" i="1"/>
  <c r="Z1229" i="1"/>
  <c r="AA1229" i="1"/>
  <c r="AB1229" i="1"/>
  <c r="AC1229" i="1"/>
  <c r="AF1229" i="1"/>
  <c r="AH1229" i="1"/>
  <c r="F1230" i="1"/>
  <c r="AD1229" i="1"/>
  <c r="AE1229" i="1"/>
  <c r="AG1229" i="1"/>
  <c r="AI1229" i="1"/>
  <c r="G1230" i="1"/>
  <c r="H1230" i="1"/>
  <c r="I1230" i="1"/>
  <c r="J1230" i="1"/>
  <c r="O1230" i="1"/>
  <c r="P1230" i="1"/>
  <c r="K1230" i="1"/>
  <c r="R1230" i="1"/>
  <c r="L1230" i="1"/>
  <c r="T1230" i="1"/>
  <c r="V1230" i="1"/>
  <c r="W1230" i="1"/>
  <c r="X1230" i="1"/>
  <c r="Y1230" i="1"/>
  <c r="Z1230" i="1"/>
  <c r="AA1230" i="1"/>
  <c r="AB1230" i="1"/>
  <c r="AC1230" i="1"/>
  <c r="AF1230" i="1"/>
  <c r="AH1230" i="1"/>
  <c r="F1231" i="1"/>
  <c r="AD1230" i="1"/>
  <c r="AE1230" i="1"/>
  <c r="AG1230" i="1"/>
  <c r="AI1230" i="1"/>
  <c r="G1231" i="1"/>
  <c r="H1231" i="1"/>
  <c r="I1231" i="1"/>
  <c r="J1231" i="1"/>
  <c r="O1231" i="1"/>
  <c r="P1231" i="1"/>
  <c r="K1231" i="1"/>
  <c r="R1231" i="1"/>
  <c r="L1231" i="1"/>
  <c r="T1231" i="1"/>
  <c r="V1231" i="1"/>
  <c r="W1231" i="1"/>
  <c r="X1231" i="1"/>
  <c r="Y1231" i="1"/>
  <c r="Z1231" i="1"/>
  <c r="AA1231" i="1"/>
  <c r="AB1231" i="1"/>
  <c r="AC1231" i="1"/>
  <c r="AF1231" i="1"/>
  <c r="AH1231" i="1"/>
  <c r="F1232" i="1"/>
  <c r="AD1231" i="1"/>
  <c r="AE1231" i="1"/>
  <c r="AG1231" i="1"/>
  <c r="AI1231" i="1"/>
  <c r="G1232" i="1"/>
  <c r="H1232" i="1"/>
  <c r="I1232" i="1"/>
  <c r="J1232" i="1"/>
  <c r="O1232" i="1"/>
  <c r="P1232" i="1"/>
  <c r="K1232" i="1"/>
  <c r="R1232" i="1"/>
  <c r="L1232" i="1"/>
  <c r="T1232" i="1"/>
  <c r="V1232" i="1"/>
  <c r="W1232" i="1"/>
  <c r="X1232" i="1"/>
  <c r="Y1232" i="1"/>
  <c r="Z1232" i="1"/>
  <c r="AA1232" i="1"/>
  <c r="AB1232" i="1"/>
  <c r="AC1232" i="1"/>
  <c r="AF1232" i="1"/>
  <c r="AH1232" i="1"/>
  <c r="F1233" i="1"/>
  <c r="AD1232" i="1"/>
  <c r="AE1232" i="1"/>
  <c r="AG1232" i="1"/>
  <c r="AI1232" i="1"/>
  <c r="G1233" i="1"/>
  <c r="H1233" i="1"/>
  <c r="I1233" i="1"/>
  <c r="J1233" i="1"/>
  <c r="O1233" i="1"/>
  <c r="P1233" i="1"/>
  <c r="K1233" i="1"/>
  <c r="R1233" i="1"/>
  <c r="L1233" i="1"/>
  <c r="T1233" i="1"/>
  <c r="V1233" i="1"/>
  <c r="W1233" i="1"/>
  <c r="X1233" i="1"/>
  <c r="Y1233" i="1"/>
  <c r="Z1233" i="1"/>
  <c r="AA1233" i="1"/>
  <c r="AB1233" i="1"/>
  <c r="AC1233" i="1"/>
  <c r="AF1233" i="1"/>
  <c r="AH1233" i="1"/>
  <c r="F1234" i="1"/>
  <c r="AD1233" i="1"/>
  <c r="AE1233" i="1"/>
  <c r="AG1233" i="1"/>
  <c r="AI1233" i="1"/>
  <c r="G1234" i="1"/>
  <c r="H1234" i="1"/>
  <c r="I1234" i="1"/>
  <c r="J1234" i="1"/>
  <c r="O1234" i="1"/>
  <c r="P1234" i="1"/>
  <c r="K1234" i="1"/>
  <c r="R1234" i="1"/>
  <c r="L1234" i="1"/>
  <c r="T1234" i="1"/>
  <c r="V1234" i="1"/>
  <c r="W1234" i="1"/>
  <c r="X1234" i="1"/>
  <c r="Y1234" i="1"/>
  <c r="Z1234" i="1"/>
  <c r="AA1234" i="1"/>
  <c r="AB1234" i="1"/>
  <c r="AC1234" i="1"/>
  <c r="AF1234" i="1"/>
  <c r="AH1234" i="1"/>
  <c r="F1235" i="1"/>
  <c r="AD1234" i="1"/>
  <c r="AE1234" i="1"/>
  <c r="AG1234" i="1"/>
  <c r="AI1234" i="1"/>
  <c r="G1235" i="1"/>
  <c r="H1235" i="1"/>
  <c r="I1235" i="1"/>
  <c r="J1235" i="1"/>
  <c r="O1235" i="1"/>
  <c r="P1235" i="1"/>
  <c r="K1235" i="1"/>
  <c r="R1235" i="1"/>
  <c r="L1235" i="1"/>
  <c r="T1235" i="1"/>
  <c r="V1235" i="1"/>
  <c r="W1235" i="1"/>
  <c r="X1235" i="1"/>
  <c r="Y1235" i="1"/>
  <c r="Z1235" i="1"/>
  <c r="AA1235" i="1"/>
  <c r="AB1235" i="1"/>
  <c r="AC1235" i="1"/>
  <c r="AF1235" i="1"/>
  <c r="AH1235" i="1"/>
  <c r="F1236" i="1"/>
  <c r="AD1235" i="1"/>
  <c r="AE1235" i="1"/>
  <c r="AG1235" i="1"/>
  <c r="AI1235" i="1"/>
  <c r="G1236" i="1"/>
  <c r="H1236" i="1"/>
  <c r="I1236" i="1"/>
  <c r="J1236" i="1"/>
  <c r="O1236" i="1"/>
  <c r="P1236" i="1"/>
  <c r="K1236" i="1"/>
  <c r="R1236" i="1"/>
  <c r="L1236" i="1"/>
  <c r="T1236" i="1"/>
  <c r="V1236" i="1"/>
  <c r="W1236" i="1"/>
  <c r="X1236" i="1"/>
  <c r="Y1236" i="1"/>
  <c r="Z1236" i="1"/>
  <c r="AA1236" i="1"/>
  <c r="AB1236" i="1"/>
  <c r="AC1236" i="1"/>
  <c r="AF1236" i="1"/>
  <c r="AH1236" i="1"/>
  <c r="F1237" i="1"/>
  <c r="AD1236" i="1"/>
  <c r="AE1236" i="1"/>
  <c r="AG1236" i="1"/>
  <c r="AI1236" i="1"/>
  <c r="G1237" i="1"/>
  <c r="H1237" i="1"/>
  <c r="I1237" i="1"/>
  <c r="J1237" i="1"/>
  <c r="O1237" i="1"/>
  <c r="P1237" i="1"/>
  <c r="K1237" i="1"/>
  <c r="R1237" i="1"/>
  <c r="L1237" i="1"/>
  <c r="T1237" i="1"/>
  <c r="V1237" i="1"/>
  <c r="W1237" i="1"/>
  <c r="X1237" i="1"/>
  <c r="Y1237" i="1"/>
  <c r="Z1237" i="1"/>
  <c r="AA1237" i="1"/>
  <c r="AB1237" i="1"/>
  <c r="AC1237" i="1"/>
  <c r="AF1237" i="1"/>
  <c r="AH1237" i="1"/>
  <c r="F1238" i="1"/>
  <c r="AD1237" i="1"/>
  <c r="AE1237" i="1"/>
  <c r="AG1237" i="1"/>
  <c r="AI1237" i="1"/>
  <c r="G1238" i="1"/>
  <c r="H1238" i="1"/>
  <c r="I1238" i="1"/>
  <c r="J1238" i="1"/>
  <c r="O1238" i="1"/>
  <c r="P1238" i="1"/>
  <c r="K1238" i="1"/>
  <c r="R1238" i="1"/>
  <c r="L1238" i="1"/>
  <c r="T1238" i="1"/>
  <c r="V1238" i="1"/>
  <c r="W1238" i="1"/>
  <c r="X1238" i="1"/>
  <c r="Y1238" i="1"/>
  <c r="Z1238" i="1"/>
  <c r="AA1238" i="1"/>
  <c r="AB1238" i="1"/>
  <c r="AC1238" i="1"/>
  <c r="AF1238" i="1"/>
  <c r="AH1238" i="1"/>
  <c r="F1239" i="1"/>
  <c r="AD1238" i="1"/>
  <c r="AE1238" i="1"/>
  <c r="AG1238" i="1"/>
  <c r="AI1238" i="1"/>
  <c r="G1239" i="1"/>
  <c r="H1239" i="1"/>
  <c r="I1239" i="1"/>
  <c r="J1239" i="1"/>
  <c r="O1239" i="1"/>
  <c r="P1239" i="1"/>
  <c r="K1239" i="1"/>
  <c r="R1239" i="1"/>
  <c r="L1239" i="1"/>
  <c r="T1239" i="1"/>
  <c r="V1239" i="1"/>
  <c r="W1239" i="1"/>
  <c r="X1239" i="1"/>
  <c r="Y1239" i="1"/>
  <c r="Z1239" i="1"/>
  <c r="AA1239" i="1"/>
  <c r="AB1239" i="1"/>
  <c r="AC1239" i="1"/>
  <c r="AF1239" i="1"/>
  <c r="AH1239" i="1"/>
  <c r="F1240" i="1"/>
  <c r="AD1239" i="1"/>
  <c r="AE1239" i="1"/>
  <c r="AG1239" i="1"/>
  <c r="AI1239" i="1"/>
  <c r="G1240" i="1"/>
  <c r="H1240" i="1"/>
  <c r="I1240" i="1"/>
  <c r="J1240" i="1"/>
  <c r="O1240" i="1"/>
  <c r="P1240" i="1"/>
  <c r="K1240" i="1"/>
  <c r="R1240" i="1"/>
  <c r="L1240" i="1"/>
  <c r="T1240" i="1"/>
  <c r="V1240" i="1"/>
  <c r="W1240" i="1"/>
  <c r="X1240" i="1"/>
  <c r="Y1240" i="1"/>
  <c r="Z1240" i="1"/>
  <c r="AA1240" i="1"/>
  <c r="AB1240" i="1"/>
  <c r="AC1240" i="1"/>
  <c r="AF1240" i="1"/>
  <c r="AH1240" i="1"/>
  <c r="F1241" i="1"/>
  <c r="AD1240" i="1"/>
  <c r="AE1240" i="1"/>
  <c r="AG1240" i="1"/>
  <c r="AI1240" i="1"/>
  <c r="G1241" i="1"/>
  <c r="H1241" i="1"/>
  <c r="I1241" i="1"/>
  <c r="J1241" i="1"/>
  <c r="O1241" i="1"/>
  <c r="P1241" i="1"/>
  <c r="K1241" i="1"/>
  <c r="R1241" i="1"/>
  <c r="L1241" i="1"/>
  <c r="T1241" i="1"/>
  <c r="V1241" i="1"/>
  <c r="W1241" i="1"/>
  <c r="X1241" i="1"/>
  <c r="Y1241" i="1"/>
  <c r="Z1241" i="1"/>
  <c r="AA1241" i="1"/>
  <c r="AB1241" i="1"/>
  <c r="AC1241" i="1"/>
  <c r="AF1241" i="1"/>
  <c r="AH1241" i="1"/>
  <c r="F1242" i="1"/>
  <c r="AD1241" i="1"/>
  <c r="AE1241" i="1"/>
  <c r="AG1241" i="1"/>
  <c r="AI1241" i="1"/>
  <c r="G1242" i="1"/>
  <c r="H1242" i="1"/>
  <c r="I1242" i="1"/>
  <c r="J1242" i="1"/>
  <c r="O1242" i="1"/>
  <c r="P1242" i="1"/>
  <c r="K1242" i="1"/>
  <c r="R1242" i="1"/>
  <c r="L1242" i="1"/>
  <c r="T1242" i="1"/>
  <c r="V1242" i="1"/>
  <c r="W1242" i="1"/>
  <c r="X1242" i="1"/>
  <c r="Y1242" i="1"/>
  <c r="Z1242" i="1"/>
  <c r="AA1242" i="1"/>
  <c r="AB1242" i="1"/>
  <c r="AC1242" i="1"/>
  <c r="AF1242" i="1"/>
  <c r="AH1242" i="1"/>
  <c r="F1243" i="1"/>
  <c r="AD1242" i="1"/>
  <c r="AE1242" i="1"/>
  <c r="AG1242" i="1"/>
  <c r="AI1242" i="1"/>
  <c r="G1243" i="1"/>
  <c r="H1243" i="1"/>
  <c r="I1243" i="1"/>
  <c r="J1243" i="1"/>
  <c r="O1243" i="1"/>
  <c r="P1243" i="1"/>
  <c r="K1243" i="1"/>
  <c r="R1243" i="1"/>
  <c r="L1243" i="1"/>
  <c r="T1243" i="1"/>
  <c r="V1243" i="1"/>
  <c r="W1243" i="1"/>
  <c r="X1243" i="1"/>
  <c r="Y1243" i="1"/>
  <c r="Z1243" i="1"/>
  <c r="AA1243" i="1"/>
  <c r="AB1243" i="1"/>
  <c r="AC1243" i="1"/>
  <c r="AF1243" i="1"/>
  <c r="AH1243" i="1"/>
  <c r="F1244" i="1"/>
  <c r="AD1243" i="1"/>
  <c r="AE1243" i="1"/>
  <c r="AG1243" i="1"/>
  <c r="AI1243" i="1"/>
  <c r="G1244" i="1"/>
  <c r="H1244" i="1"/>
  <c r="I1244" i="1"/>
  <c r="J1244" i="1"/>
  <c r="O1244" i="1"/>
  <c r="P1244" i="1"/>
  <c r="K1244" i="1"/>
  <c r="R1244" i="1"/>
  <c r="L1244" i="1"/>
  <c r="T1244" i="1"/>
  <c r="V1244" i="1"/>
  <c r="W1244" i="1"/>
  <c r="X1244" i="1"/>
  <c r="Y1244" i="1"/>
  <c r="Z1244" i="1"/>
  <c r="AA1244" i="1"/>
  <c r="AB1244" i="1"/>
  <c r="AC1244" i="1"/>
  <c r="AF1244" i="1"/>
  <c r="AH1244" i="1"/>
  <c r="F1245" i="1"/>
  <c r="AD1244" i="1"/>
  <c r="AE1244" i="1"/>
  <c r="AG1244" i="1"/>
  <c r="AI1244" i="1"/>
  <c r="G1245" i="1"/>
  <c r="H1245" i="1"/>
  <c r="I1245" i="1"/>
  <c r="J1245" i="1"/>
  <c r="O1245" i="1"/>
  <c r="P1245" i="1"/>
  <c r="K1245" i="1"/>
  <c r="R1245" i="1"/>
  <c r="L1245" i="1"/>
  <c r="T1245" i="1"/>
  <c r="V1245" i="1"/>
  <c r="W1245" i="1"/>
  <c r="X1245" i="1"/>
  <c r="Y1245" i="1"/>
  <c r="Z1245" i="1"/>
  <c r="AA1245" i="1"/>
  <c r="AB1245" i="1"/>
  <c r="AC1245" i="1"/>
  <c r="AF1245" i="1"/>
  <c r="AH1245" i="1"/>
  <c r="F1246" i="1"/>
  <c r="AD1245" i="1"/>
  <c r="AE1245" i="1"/>
  <c r="AG1245" i="1"/>
  <c r="AI1245" i="1"/>
  <c r="G1246" i="1"/>
  <c r="H1246" i="1"/>
  <c r="I1246" i="1"/>
  <c r="J1246" i="1"/>
  <c r="O1246" i="1"/>
  <c r="P1246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Q1246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S1246" i="1"/>
  <c r="U1246" i="1"/>
  <c r="W1246" i="1"/>
  <c r="X1246" i="1"/>
  <c r="Y1246" i="1"/>
  <c r="Z1246" i="1"/>
  <c r="AA1246" i="1"/>
  <c r="AB1246" i="1"/>
  <c r="AC1246" i="1"/>
  <c r="AF1246" i="1"/>
  <c r="AH1246" i="1"/>
  <c r="F1247" i="1"/>
  <c r="AD1246" i="1"/>
  <c r="AE1246" i="1"/>
  <c r="AG1246" i="1"/>
  <c r="AI1246" i="1"/>
  <c r="G1247" i="1"/>
  <c r="H1247" i="1"/>
  <c r="I1247" i="1"/>
  <c r="J1247" i="1"/>
  <c r="O1247" i="1"/>
  <c r="P1247" i="1"/>
  <c r="M1247" i="1"/>
  <c r="Q1247" i="1"/>
  <c r="N1247" i="1"/>
  <c r="S1247" i="1"/>
  <c r="U1247" i="1"/>
  <c r="W1247" i="1"/>
  <c r="X1247" i="1"/>
  <c r="Y1247" i="1"/>
  <c r="Z1247" i="1"/>
  <c r="AA1247" i="1"/>
  <c r="AB1247" i="1"/>
  <c r="AC1247" i="1"/>
  <c r="AF1247" i="1"/>
  <c r="AH1247" i="1"/>
  <c r="F1248" i="1"/>
  <c r="AD1247" i="1"/>
  <c r="AE1247" i="1"/>
  <c r="AG1247" i="1"/>
  <c r="AI1247" i="1"/>
  <c r="G1248" i="1"/>
  <c r="H1248" i="1"/>
  <c r="I1248" i="1"/>
  <c r="J1248" i="1"/>
  <c r="O1248" i="1"/>
  <c r="P1248" i="1"/>
  <c r="M1248" i="1"/>
  <c r="Q1248" i="1"/>
  <c r="N1248" i="1"/>
  <c r="S1248" i="1"/>
  <c r="U1248" i="1"/>
  <c r="W1248" i="1"/>
  <c r="X1248" i="1"/>
  <c r="Y1248" i="1"/>
  <c r="Z1248" i="1"/>
  <c r="AA1248" i="1"/>
  <c r="AB1248" i="1"/>
  <c r="AC1248" i="1"/>
  <c r="AF1248" i="1"/>
  <c r="AH1248" i="1"/>
  <c r="F1249" i="1"/>
  <c r="AD1248" i="1"/>
  <c r="AE1248" i="1"/>
  <c r="AG1248" i="1"/>
  <c r="AI1248" i="1"/>
  <c r="G1249" i="1"/>
  <c r="H1249" i="1"/>
  <c r="I1249" i="1"/>
  <c r="J1249" i="1"/>
  <c r="O1249" i="1"/>
  <c r="P1249" i="1"/>
  <c r="M1249" i="1"/>
  <c r="Q1249" i="1"/>
  <c r="N1249" i="1"/>
  <c r="S1249" i="1"/>
  <c r="U1249" i="1"/>
  <c r="W1249" i="1"/>
  <c r="X1249" i="1"/>
  <c r="Y1249" i="1"/>
  <c r="Z1249" i="1"/>
  <c r="AA1249" i="1"/>
  <c r="AB1249" i="1"/>
  <c r="AC1249" i="1"/>
  <c r="AF1249" i="1"/>
  <c r="AH1249" i="1"/>
  <c r="F1250" i="1"/>
  <c r="AD1249" i="1"/>
  <c r="AE1249" i="1"/>
  <c r="AG1249" i="1"/>
  <c r="AI1249" i="1"/>
  <c r="G1250" i="1"/>
  <c r="H1250" i="1"/>
  <c r="I1250" i="1"/>
  <c r="J1250" i="1"/>
  <c r="O1250" i="1"/>
  <c r="P1250" i="1"/>
  <c r="M1250" i="1"/>
  <c r="Q1250" i="1"/>
  <c r="N1250" i="1"/>
  <c r="S1250" i="1"/>
  <c r="U1250" i="1"/>
  <c r="W1250" i="1"/>
  <c r="X1250" i="1"/>
  <c r="Y1250" i="1"/>
  <c r="Z1250" i="1"/>
  <c r="AA1250" i="1"/>
  <c r="AB1250" i="1"/>
  <c r="AC1250" i="1"/>
  <c r="AF1250" i="1"/>
  <c r="AH1250" i="1"/>
  <c r="F1251" i="1"/>
  <c r="AD1250" i="1"/>
  <c r="AE1250" i="1"/>
  <c r="AG1250" i="1"/>
  <c r="AI1250" i="1"/>
  <c r="G1251" i="1"/>
  <c r="H1251" i="1"/>
  <c r="I1251" i="1"/>
  <c r="J1251" i="1"/>
  <c r="O1251" i="1"/>
  <c r="P1251" i="1"/>
  <c r="M1251" i="1"/>
  <c r="Q1251" i="1"/>
  <c r="N1251" i="1"/>
  <c r="S1251" i="1"/>
  <c r="U1251" i="1"/>
  <c r="W1251" i="1"/>
  <c r="X1251" i="1"/>
  <c r="Y1251" i="1"/>
  <c r="Z1251" i="1"/>
  <c r="AA1251" i="1"/>
  <c r="AB1251" i="1"/>
  <c r="AC1251" i="1"/>
  <c r="AF1251" i="1"/>
  <c r="AH1251" i="1"/>
  <c r="F1252" i="1"/>
  <c r="AD1251" i="1"/>
  <c r="AE1251" i="1"/>
  <c r="AG1251" i="1"/>
  <c r="AI1251" i="1"/>
  <c r="G1252" i="1"/>
  <c r="H1252" i="1"/>
  <c r="I1252" i="1"/>
  <c r="J1252" i="1"/>
  <c r="O1252" i="1"/>
  <c r="P1252" i="1"/>
  <c r="M1252" i="1"/>
  <c r="Q1252" i="1"/>
  <c r="N1252" i="1"/>
  <c r="S1252" i="1"/>
  <c r="U1252" i="1"/>
  <c r="W1252" i="1"/>
  <c r="X1252" i="1"/>
  <c r="Y1252" i="1"/>
  <c r="Z1252" i="1"/>
  <c r="AA1252" i="1"/>
  <c r="AB1252" i="1"/>
  <c r="AC1252" i="1"/>
  <c r="AF1252" i="1"/>
  <c r="AH1252" i="1"/>
  <c r="F1253" i="1"/>
  <c r="AD1252" i="1"/>
  <c r="AE1252" i="1"/>
  <c r="AG1252" i="1"/>
  <c r="AI1252" i="1"/>
  <c r="G1253" i="1"/>
  <c r="H1253" i="1"/>
  <c r="I1253" i="1"/>
  <c r="J1253" i="1"/>
  <c r="O1253" i="1"/>
  <c r="P1253" i="1"/>
  <c r="M1253" i="1"/>
  <c r="Q1253" i="1"/>
  <c r="N1253" i="1"/>
  <c r="S1253" i="1"/>
  <c r="U1253" i="1"/>
  <c r="W1253" i="1"/>
  <c r="X1253" i="1"/>
  <c r="Y1253" i="1"/>
  <c r="Z1253" i="1"/>
  <c r="AA1253" i="1"/>
  <c r="AB1253" i="1"/>
  <c r="AC1253" i="1"/>
  <c r="AF1253" i="1"/>
  <c r="AH1253" i="1"/>
  <c r="F1254" i="1"/>
  <c r="AD1253" i="1"/>
  <c r="AE1253" i="1"/>
  <c r="AG1253" i="1"/>
  <c r="AI1253" i="1"/>
  <c r="G1254" i="1"/>
  <c r="H1254" i="1"/>
  <c r="I1254" i="1"/>
  <c r="J1254" i="1"/>
  <c r="O1254" i="1"/>
  <c r="P1254" i="1"/>
  <c r="M1254" i="1"/>
  <c r="Q1254" i="1"/>
  <c r="N1254" i="1"/>
  <c r="S1254" i="1"/>
  <c r="U1254" i="1"/>
  <c r="W1254" i="1"/>
  <c r="X1254" i="1"/>
  <c r="Y1254" i="1"/>
  <c r="Z1254" i="1"/>
  <c r="AA1254" i="1"/>
  <c r="AB1254" i="1"/>
  <c r="AC1254" i="1"/>
  <c r="AF1254" i="1"/>
  <c r="AH1254" i="1"/>
  <c r="F1255" i="1"/>
  <c r="AD1254" i="1"/>
  <c r="AE1254" i="1"/>
  <c r="AG1254" i="1"/>
  <c r="AI1254" i="1"/>
  <c r="G1255" i="1"/>
  <c r="H1255" i="1"/>
  <c r="I1255" i="1"/>
  <c r="J1255" i="1"/>
  <c r="O1255" i="1"/>
  <c r="P1255" i="1"/>
  <c r="M1255" i="1"/>
  <c r="Q1255" i="1"/>
  <c r="N1255" i="1"/>
  <c r="S1255" i="1"/>
  <c r="U1255" i="1"/>
  <c r="W1255" i="1"/>
  <c r="X1255" i="1"/>
  <c r="Y1255" i="1"/>
  <c r="Z1255" i="1"/>
  <c r="AA1255" i="1"/>
  <c r="AB1255" i="1"/>
  <c r="AC1255" i="1"/>
  <c r="AF1255" i="1"/>
  <c r="AH1255" i="1"/>
  <c r="F1256" i="1"/>
  <c r="AD1255" i="1"/>
  <c r="AE1255" i="1"/>
  <c r="AG1255" i="1"/>
  <c r="AI1255" i="1"/>
  <c r="G1256" i="1"/>
  <c r="H1256" i="1"/>
  <c r="I1256" i="1"/>
  <c r="J1256" i="1"/>
  <c r="O1256" i="1"/>
  <c r="P1256" i="1"/>
  <c r="M1256" i="1"/>
  <c r="Q1256" i="1"/>
  <c r="N1256" i="1"/>
  <c r="S1256" i="1"/>
  <c r="U1256" i="1"/>
  <c r="W1256" i="1"/>
  <c r="X1256" i="1"/>
  <c r="Y1256" i="1"/>
  <c r="Z1256" i="1"/>
  <c r="AA1256" i="1"/>
  <c r="AB1256" i="1"/>
  <c r="AC1256" i="1"/>
  <c r="AF1256" i="1"/>
  <c r="AH1256" i="1"/>
  <c r="F1257" i="1"/>
  <c r="AD1256" i="1"/>
  <c r="AE1256" i="1"/>
  <c r="AG1256" i="1"/>
  <c r="AI1256" i="1"/>
  <c r="G1257" i="1"/>
  <c r="H1257" i="1"/>
  <c r="I1257" i="1"/>
  <c r="J1257" i="1"/>
  <c r="O1257" i="1"/>
  <c r="P1257" i="1"/>
  <c r="M1257" i="1"/>
  <c r="Q1257" i="1"/>
  <c r="N1257" i="1"/>
  <c r="S1257" i="1"/>
  <c r="U1257" i="1"/>
  <c r="W1257" i="1"/>
  <c r="X1257" i="1"/>
  <c r="Y1257" i="1"/>
  <c r="Z1257" i="1"/>
  <c r="AA1257" i="1"/>
  <c r="AB1257" i="1"/>
  <c r="AC1257" i="1"/>
  <c r="AF1257" i="1"/>
  <c r="AH1257" i="1"/>
  <c r="F1258" i="1"/>
  <c r="AD1257" i="1"/>
  <c r="AE1257" i="1"/>
  <c r="AG1257" i="1"/>
  <c r="AI1257" i="1"/>
  <c r="G1258" i="1"/>
  <c r="H1258" i="1"/>
  <c r="I1258" i="1"/>
  <c r="J1258" i="1"/>
  <c r="O1258" i="1"/>
  <c r="P1258" i="1"/>
  <c r="M1258" i="1"/>
  <c r="Q1258" i="1"/>
  <c r="N1258" i="1"/>
  <c r="S1258" i="1"/>
  <c r="U1258" i="1"/>
  <c r="W1258" i="1"/>
  <c r="X1258" i="1"/>
  <c r="Y1258" i="1"/>
  <c r="Z1258" i="1"/>
  <c r="AA1258" i="1"/>
  <c r="AB1258" i="1"/>
  <c r="AC1258" i="1"/>
  <c r="AF1258" i="1"/>
  <c r="AH1258" i="1"/>
  <c r="F1259" i="1"/>
  <c r="AD1258" i="1"/>
  <c r="AE1258" i="1"/>
  <c r="AG1258" i="1"/>
  <c r="AI1258" i="1"/>
  <c r="G1259" i="1"/>
  <c r="H1259" i="1"/>
  <c r="I1259" i="1"/>
  <c r="J1259" i="1"/>
  <c r="O1259" i="1"/>
  <c r="P1259" i="1"/>
  <c r="M1259" i="1"/>
  <c r="Q1259" i="1"/>
  <c r="N1259" i="1"/>
  <c r="S1259" i="1"/>
  <c r="U1259" i="1"/>
  <c r="W1259" i="1"/>
  <c r="X1259" i="1"/>
  <c r="Y1259" i="1"/>
  <c r="Z1259" i="1"/>
  <c r="AA1259" i="1"/>
  <c r="AB1259" i="1"/>
  <c r="AC1259" i="1"/>
  <c r="AF1259" i="1"/>
  <c r="AH1259" i="1"/>
  <c r="F1260" i="1"/>
  <c r="AD1259" i="1"/>
  <c r="AE1259" i="1"/>
  <c r="AG1259" i="1"/>
  <c r="AI1259" i="1"/>
  <c r="G1260" i="1"/>
  <c r="H1260" i="1"/>
  <c r="I1260" i="1"/>
  <c r="J1260" i="1"/>
  <c r="O1260" i="1"/>
  <c r="P1260" i="1"/>
  <c r="M1260" i="1"/>
  <c r="Q1260" i="1"/>
  <c r="N1260" i="1"/>
  <c r="S1260" i="1"/>
  <c r="U1260" i="1"/>
  <c r="W1260" i="1"/>
  <c r="X1260" i="1"/>
  <c r="Y1260" i="1"/>
  <c r="Z1260" i="1"/>
  <c r="AA1260" i="1"/>
  <c r="AB1260" i="1"/>
  <c r="AC1260" i="1"/>
  <c r="AF1260" i="1"/>
  <c r="AH1260" i="1"/>
  <c r="F1261" i="1"/>
  <c r="AD1260" i="1"/>
  <c r="AE1260" i="1"/>
  <c r="AG1260" i="1"/>
  <c r="AI1260" i="1"/>
  <c r="G1261" i="1"/>
  <c r="H1261" i="1"/>
  <c r="I1261" i="1"/>
  <c r="J1261" i="1"/>
  <c r="O1261" i="1"/>
  <c r="P1261" i="1"/>
  <c r="M1261" i="1"/>
  <c r="Q1261" i="1"/>
  <c r="N1261" i="1"/>
  <c r="S1261" i="1"/>
  <c r="U1261" i="1"/>
  <c r="W1261" i="1"/>
  <c r="X1261" i="1"/>
  <c r="Y1261" i="1"/>
  <c r="Z1261" i="1"/>
  <c r="AA1261" i="1"/>
  <c r="AB1261" i="1"/>
  <c r="AC1261" i="1"/>
  <c r="AF1261" i="1"/>
  <c r="AH1261" i="1"/>
  <c r="F1262" i="1"/>
  <c r="AD1261" i="1"/>
  <c r="AE1261" i="1"/>
  <c r="AG1261" i="1"/>
  <c r="AI1261" i="1"/>
  <c r="G1262" i="1"/>
  <c r="H1262" i="1"/>
  <c r="I1262" i="1"/>
  <c r="J1262" i="1"/>
  <c r="O1262" i="1"/>
  <c r="P1262" i="1"/>
  <c r="M1262" i="1"/>
  <c r="Q1262" i="1"/>
  <c r="N1262" i="1"/>
  <c r="S1262" i="1"/>
  <c r="U1262" i="1"/>
  <c r="W1262" i="1"/>
  <c r="X1262" i="1"/>
  <c r="Y1262" i="1"/>
  <c r="Z1262" i="1"/>
  <c r="AA1262" i="1"/>
  <c r="AB1262" i="1"/>
  <c r="AC1262" i="1"/>
  <c r="AF1262" i="1"/>
  <c r="AH1262" i="1"/>
  <c r="F1263" i="1"/>
  <c r="AD1262" i="1"/>
  <c r="AE1262" i="1"/>
  <c r="AG1262" i="1"/>
  <c r="AI1262" i="1"/>
  <c r="G1263" i="1"/>
  <c r="H1263" i="1"/>
  <c r="I1263" i="1"/>
  <c r="J1263" i="1"/>
  <c r="O1263" i="1"/>
  <c r="P1263" i="1"/>
  <c r="M1263" i="1"/>
  <c r="Q1263" i="1"/>
  <c r="N1263" i="1"/>
  <c r="S1263" i="1"/>
  <c r="U1263" i="1"/>
  <c r="W1263" i="1"/>
  <c r="X1263" i="1"/>
  <c r="Y1263" i="1"/>
  <c r="Z1263" i="1"/>
  <c r="AA1263" i="1"/>
  <c r="AB1263" i="1"/>
  <c r="AC1263" i="1"/>
  <c r="AF1263" i="1"/>
  <c r="AH1263" i="1"/>
  <c r="F1264" i="1"/>
  <c r="AD1263" i="1"/>
  <c r="AE1263" i="1"/>
  <c r="AG1263" i="1"/>
  <c r="AI1263" i="1"/>
  <c r="G1264" i="1"/>
  <c r="H1264" i="1"/>
  <c r="I1264" i="1"/>
  <c r="J1264" i="1"/>
  <c r="O1264" i="1"/>
  <c r="P1264" i="1"/>
  <c r="M1264" i="1"/>
  <c r="Q1264" i="1"/>
  <c r="N1264" i="1"/>
  <c r="S1264" i="1"/>
  <c r="U1264" i="1"/>
  <c r="W1264" i="1"/>
  <c r="X1264" i="1"/>
  <c r="Y1264" i="1"/>
  <c r="Z1264" i="1"/>
  <c r="AA1264" i="1"/>
  <c r="AB1264" i="1"/>
  <c r="AC1264" i="1"/>
  <c r="AF1264" i="1"/>
  <c r="AH1264" i="1"/>
  <c r="F1265" i="1"/>
  <c r="AD1264" i="1"/>
  <c r="AE1264" i="1"/>
  <c r="AG1264" i="1"/>
  <c r="AI1264" i="1"/>
  <c r="G1265" i="1"/>
  <c r="H1265" i="1"/>
  <c r="I1265" i="1"/>
  <c r="J1265" i="1"/>
  <c r="O1265" i="1"/>
  <c r="P1265" i="1"/>
  <c r="M1265" i="1"/>
  <c r="Q1265" i="1"/>
  <c r="N1265" i="1"/>
  <c r="S1265" i="1"/>
  <c r="U1265" i="1"/>
  <c r="W1265" i="1"/>
  <c r="X1265" i="1"/>
  <c r="Y1265" i="1"/>
  <c r="Z1265" i="1"/>
  <c r="AA1265" i="1"/>
  <c r="AB1265" i="1"/>
  <c r="AC1265" i="1"/>
  <c r="AF1265" i="1"/>
  <c r="AH1265" i="1"/>
  <c r="F1266" i="1"/>
  <c r="AD1265" i="1"/>
  <c r="AE1265" i="1"/>
  <c r="AG1265" i="1"/>
  <c r="AI1265" i="1"/>
  <c r="G1266" i="1"/>
  <c r="H1266" i="1"/>
  <c r="I1266" i="1"/>
  <c r="J1266" i="1"/>
  <c r="O1266" i="1"/>
  <c r="P1266" i="1"/>
  <c r="M1266" i="1"/>
  <c r="Q1266" i="1"/>
  <c r="N1266" i="1"/>
  <c r="S1266" i="1"/>
  <c r="U1266" i="1"/>
  <c r="W1266" i="1"/>
  <c r="X1266" i="1"/>
  <c r="Y1266" i="1"/>
  <c r="Z1266" i="1"/>
  <c r="AA1266" i="1"/>
  <c r="AB1266" i="1"/>
  <c r="AC1266" i="1"/>
  <c r="AF1266" i="1"/>
  <c r="AH1266" i="1"/>
  <c r="F1267" i="1"/>
  <c r="AD1266" i="1"/>
  <c r="AE1266" i="1"/>
  <c r="AG1266" i="1"/>
  <c r="AI1266" i="1"/>
  <c r="G1267" i="1"/>
  <c r="H1267" i="1"/>
  <c r="I1267" i="1"/>
  <c r="J1267" i="1"/>
  <c r="O1267" i="1"/>
  <c r="P1267" i="1"/>
  <c r="M1267" i="1"/>
  <c r="Q1267" i="1"/>
  <c r="N1267" i="1"/>
  <c r="S1267" i="1"/>
  <c r="U1267" i="1"/>
  <c r="W1267" i="1"/>
  <c r="X1267" i="1"/>
  <c r="Y1267" i="1"/>
  <c r="Z1267" i="1"/>
  <c r="AA1267" i="1"/>
  <c r="AB1267" i="1"/>
  <c r="AC1267" i="1"/>
  <c r="AF1267" i="1"/>
  <c r="AH1267" i="1"/>
  <c r="F1268" i="1"/>
  <c r="AD1267" i="1"/>
  <c r="AE1267" i="1"/>
  <c r="AG1267" i="1"/>
  <c r="AI1267" i="1"/>
  <c r="G1268" i="1"/>
  <c r="H1268" i="1"/>
  <c r="I1268" i="1"/>
  <c r="J1268" i="1"/>
  <c r="O1268" i="1"/>
  <c r="P1268" i="1"/>
  <c r="M1268" i="1"/>
  <c r="Q1268" i="1"/>
  <c r="N1268" i="1"/>
  <c r="S1268" i="1"/>
  <c r="U1268" i="1"/>
  <c r="W1268" i="1"/>
  <c r="X1268" i="1"/>
  <c r="Y1268" i="1"/>
  <c r="Z1268" i="1"/>
  <c r="AA1268" i="1"/>
  <c r="AB1268" i="1"/>
  <c r="AC1268" i="1"/>
  <c r="AF1268" i="1"/>
  <c r="AH1268" i="1"/>
  <c r="F1269" i="1"/>
  <c r="AD1268" i="1"/>
  <c r="AE1268" i="1"/>
  <c r="AG1268" i="1"/>
  <c r="AI1268" i="1"/>
  <c r="G1269" i="1"/>
  <c r="H1269" i="1"/>
  <c r="I1269" i="1"/>
  <c r="J1269" i="1"/>
  <c r="O1269" i="1"/>
  <c r="P1269" i="1"/>
  <c r="M1269" i="1"/>
  <c r="Q1269" i="1"/>
  <c r="N1269" i="1"/>
  <c r="S1269" i="1"/>
  <c r="U1269" i="1"/>
  <c r="W1269" i="1"/>
  <c r="X1269" i="1"/>
  <c r="Y1269" i="1"/>
  <c r="Z1269" i="1"/>
  <c r="AA1269" i="1"/>
  <c r="AB1269" i="1"/>
  <c r="AC1269" i="1"/>
  <c r="AF1269" i="1"/>
  <c r="AH1269" i="1"/>
  <c r="F1270" i="1"/>
  <c r="AD1269" i="1"/>
  <c r="AE1269" i="1"/>
  <c r="AG1269" i="1"/>
  <c r="AI1269" i="1"/>
  <c r="G1270" i="1"/>
  <c r="H1270" i="1"/>
  <c r="I1270" i="1"/>
  <c r="J1270" i="1"/>
  <c r="O1270" i="1"/>
  <c r="P1270" i="1"/>
  <c r="M1270" i="1"/>
  <c r="Q1270" i="1"/>
  <c r="N1270" i="1"/>
  <c r="S1270" i="1"/>
  <c r="U1270" i="1"/>
  <c r="W1270" i="1"/>
  <c r="X1270" i="1"/>
  <c r="Y1270" i="1"/>
  <c r="Z1270" i="1"/>
  <c r="AA1270" i="1"/>
  <c r="AB1270" i="1"/>
  <c r="AC1270" i="1"/>
  <c r="AF1270" i="1"/>
  <c r="AH1270" i="1"/>
  <c r="F1271" i="1"/>
  <c r="AD1270" i="1"/>
  <c r="AE1270" i="1"/>
  <c r="AG1270" i="1"/>
  <c r="AI1270" i="1"/>
  <c r="G1271" i="1"/>
  <c r="H1271" i="1"/>
  <c r="I1271" i="1"/>
  <c r="J1271" i="1"/>
  <c r="O1271" i="1"/>
  <c r="P1271" i="1"/>
  <c r="M1271" i="1"/>
  <c r="Q1271" i="1"/>
  <c r="N1271" i="1"/>
  <c r="S1271" i="1"/>
  <c r="U1271" i="1"/>
  <c r="W1271" i="1"/>
  <c r="X1271" i="1"/>
  <c r="Y1271" i="1"/>
  <c r="Z1271" i="1"/>
  <c r="AA1271" i="1"/>
  <c r="AB1271" i="1"/>
  <c r="AC1271" i="1"/>
  <c r="AF1271" i="1"/>
  <c r="AH1271" i="1"/>
  <c r="F1272" i="1"/>
  <c r="AD1271" i="1"/>
  <c r="AE1271" i="1"/>
  <c r="AG1271" i="1"/>
  <c r="AI1271" i="1"/>
  <c r="G1272" i="1"/>
  <c r="H1272" i="1"/>
  <c r="I1272" i="1"/>
  <c r="J1272" i="1"/>
  <c r="O1272" i="1"/>
  <c r="P1272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R1272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T1272" i="1"/>
  <c r="V1272" i="1"/>
  <c r="W1272" i="1"/>
  <c r="X1272" i="1"/>
  <c r="Y1272" i="1"/>
  <c r="Z1272" i="1"/>
  <c r="AA1272" i="1"/>
  <c r="AB1272" i="1"/>
  <c r="AC1272" i="1"/>
  <c r="AF1272" i="1"/>
  <c r="AH1272" i="1"/>
  <c r="F1273" i="1"/>
  <c r="AD1272" i="1"/>
  <c r="AE1272" i="1"/>
  <c r="AG1272" i="1"/>
  <c r="AI1272" i="1"/>
  <c r="G1273" i="1"/>
  <c r="H1273" i="1"/>
  <c r="I1273" i="1"/>
  <c r="J1273" i="1"/>
  <c r="O1273" i="1"/>
  <c r="P1273" i="1"/>
  <c r="K1273" i="1"/>
  <c r="R1273" i="1"/>
  <c r="L1273" i="1"/>
  <c r="T1273" i="1"/>
  <c r="V1273" i="1"/>
  <c r="W1273" i="1"/>
  <c r="X1273" i="1"/>
  <c r="Y1273" i="1"/>
  <c r="Z1273" i="1"/>
  <c r="AA1273" i="1"/>
  <c r="AB1273" i="1"/>
  <c r="AC1273" i="1"/>
  <c r="AF1273" i="1"/>
  <c r="AH1273" i="1"/>
  <c r="F1274" i="1"/>
  <c r="AD1273" i="1"/>
  <c r="AE1273" i="1"/>
  <c r="AG1273" i="1"/>
  <c r="AI1273" i="1"/>
  <c r="G1274" i="1"/>
  <c r="H1274" i="1"/>
  <c r="I1274" i="1"/>
  <c r="J1274" i="1"/>
  <c r="O1274" i="1"/>
  <c r="P1274" i="1"/>
  <c r="K1274" i="1"/>
  <c r="R1274" i="1"/>
  <c r="L1274" i="1"/>
  <c r="T1274" i="1"/>
  <c r="V1274" i="1"/>
  <c r="W1274" i="1"/>
  <c r="X1274" i="1"/>
  <c r="Y1274" i="1"/>
  <c r="Z1274" i="1"/>
  <c r="AA1274" i="1"/>
  <c r="AB1274" i="1"/>
  <c r="AC1274" i="1"/>
  <c r="AF1274" i="1"/>
  <c r="AH1274" i="1"/>
  <c r="F1275" i="1"/>
  <c r="AD1274" i="1"/>
  <c r="AE1274" i="1"/>
  <c r="AG1274" i="1"/>
  <c r="AI1274" i="1"/>
  <c r="G1275" i="1"/>
  <c r="H1275" i="1"/>
  <c r="I1275" i="1"/>
  <c r="J1275" i="1"/>
  <c r="O1275" i="1"/>
  <c r="P1275" i="1"/>
  <c r="K1275" i="1"/>
  <c r="R1275" i="1"/>
  <c r="L1275" i="1"/>
  <c r="T1275" i="1"/>
  <c r="V1275" i="1"/>
  <c r="W1275" i="1"/>
  <c r="X1275" i="1"/>
  <c r="Y1275" i="1"/>
  <c r="Z1275" i="1"/>
  <c r="AA1275" i="1"/>
  <c r="AB1275" i="1"/>
  <c r="AC1275" i="1"/>
  <c r="AF1275" i="1"/>
  <c r="AH1275" i="1"/>
  <c r="F1276" i="1"/>
  <c r="AD1275" i="1"/>
  <c r="AE1275" i="1"/>
  <c r="AG1275" i="1"/>
  <c r="AI1275" i="1"/>
  <c r="G1276" i="1"/>
  <c r="H1276" i="1"/>
  <c r="I1276" i="1"/>
  <c r="J1276" i="1"/>
  <c r="O1276" i="1"/>
  <c r="P1276" i="1"/>
  <c r="K1276" i="1"/>
  <c r="R1276" i="1"/>
  <c r="L1276" i="1"/>
  <c r="T1276" i="1"/>
  <c r="V1276" i="1"/>
  <c r="W1276" i="1"/>
  <c r="X1276" i="1"/>
  <c r="Y1276" i="1"/>
  <c r="Z1276" i="1"/>
  <c r="AA1276" i="1"/>
  <c r="AB1276" i="1"/>
  <c r="AC1276" i="1"/>
  <c r="AF1276" i="1"/>
  <c r="AH1276" i="1"/>
  <c r="F1277" i="1"/>
  <c r="AD1276" i="1"/>
  <c r="AE1276" i="1"/>
  <c r="AG1276" i="1"/>
  <c r="AI1276" i="1"/>
  <c r="G1277" i="1"/>
  <c r="H1277" i="1"/>
  <c r="I1277" i="1"/>
  <c r="J1277" i="1"/>
  <c r="O1277" i="1"/>
  <c r="P1277" i="1"/>
  <c r="K1277" i="1"/>
  <c r="R1277" i="1"/>
  <c r="L1277" i="1"/>
  <c r="T1277" i="1"/>
  <c r="V1277" i="1"/>
  <c r="W1277" i="1"/>
  <c r="X1277" i="1"/>
  <c r="Y1277" i="1"/>
  <c r="Z1277" i="1"/>
  <c r="AA1277" i="1"/>
  <c r="AB1277" i="1"/>
  <c r="AC1277" i="1"/>
  <c r="AF1277" i="1"/>
  <c r="AH1277" i="1"/>
  <c r="F1278" i="1"/>
  <c r="AD1277" i="1"/>
  <c r="AE1277" i="1"/>
  <c r="AG1277" i="1"/>
  <c r="AI1277" i="1"/>
  <c r="G1278" i="1"/>
  <c r="H1278" i="1"/>
  <c r="I1278" i="1"/>
  <c r="J1278" i="1"/>
  <c r="O1278" i="1"/>
  <c r="P1278" i="1"/>
  <c r="K1278" i="1"/>
  <c r="R1278" i="1"/>
  <c r="L1278" i="1"/>
  <c r="T1278" i="1"/>
  <c r="V1278" i="1"/>
  <c r="W1278" i="1"/>
  <c r="X1278" i="1"/>
  <c r="Y1278" i="1"/>
  <c r="Z1278" i="1"/>
  <c r="AA1278" i="1"/>
  <c r="AB1278" i="1"/>
  <c r="AC1278" i="1"/>
  <c r="AF1278" i="1"/>
  <c r="AH1278" i="1"/>
  <c r="F1279" i="1"/>
  <c r="AD1278" i="1"/>
  <c r="AE1278" i="1"/>
  <c r="AG1278" i="1"/>
  <c r="AI1278" i="1"/>
  <c r="G1279" i="1"/>
  <c r="H1279" i="1"/>
  <c r="I1279" i="1"/>
  <c r="J1279" i="1"/>
  <c r="O1279" i="1"/>
  <c r="P1279" i="1"/>
  <c r="K1279" i="1"/>
  <c r="R1279" i="1"/>
  <c r="L1279" i="1"/>
  <c r="T1279" i="1"/>
  <c r="V1279" i="1"/>
  <c r="W1279" i="1"/>
  <c r="X1279" i="1"/>
  <c r="Y1279" i="1"/>
  <c r="Z1279" i="1"/>
  <c r="AA1279" i="1"/>
  <c r="AB1279" i="1"/>
  <c r="AC1279" i="1"/>
  <c r="AF1279" i="1"/>
  <c r="AH1279" i="1"/>
  <c r="F1280" i="1"/>
  <c r="AD1279" i="1"/>
  <c r="AE1279" i="1"/>
  <c r="AG1279" i="1"/>
  <c r="AI1279" i="1"/>
  <c r="G1280" i="1"/>
  <c r="H1280" i="1"/>
  <c r="I1280" i="1"/>
  <c r="J1280" i="1"/>
  <c r="O1280" i="1"/>
  <c r="P1280" i="1"/>
  <c r="K1280" i="1"/>
  <c r="R1280" i="1"/>
  <c r="L1280" i="1"/>
  <c r="T1280" i="1"/>
  <c r="V1280" i="1"/>
  <c r="W1280" i="1"/>
  <c r="X1280" i="1"/>
  <c r="Y1280" i="1"/>
  <c r="Z1280" i="1"/>
  <c r="AA1280" i="1"/>
  <c r="AB1280" i="1"/>
  <c r="AC1280" i="1"/>
  <c r="AF1280" i="1"/>
  <c r="AH1280" i="1"/>
  <c r="F1281" i="1"/>
  <c r="AD1280" i="1"/>
  <c r="AE1280" i="1"/>
  <c r="AG1280" i="1"/>
  <c r="AI1280" i="1"/>
  <c r="G1281" i="1"/>
  <c r="H1281" i="1"/>
  <c r="I1281" i="1"/>
  <c r="J1281" i="1"/>
  <c r="O1281" i="1"/>
  <c r="P1281" i="1"/>
  <c r="K1281" i="1"/>
  <c r="R1281" i="1"/>
  <c r="L1281" i="1"/>
  <c r="T1281" i="1"/>
  <c r="V1281" i="1"/>
  <c r="W1281" i="1"/>
  <c r="X1281" i="1"/>
  <c r="Y1281" i="1"/>
  <c r="Z1281" i="1"/>
  <c r="AA1281" i="1"/>
  <c r="AB1281" i="1"/>
  <c r="AC1281" i="1"/>
  <c r="AF1281" i="1"/>
  <c r="AH1281" i="1"/>
  <c r="F1282" i="1"/>
  <c r="AD1281" i="1"/>
  <c r="AE1281" i="1"/>
  <c r="AG1281" i="1"/>
  <c r="AI1281" i="1"/>
  <c r="G1282" i="1"/>
  <c r="H1282" i="1"/>
  <c r="I1282" i="1"/>
  <c r="J1282" i="1"/>
  <c r="O1282" i="1"/>
  <c r="P1282" i="1"/>
  <c r="K1282" i="1"/>
  <c r="R1282" i="1"/>
  <c r="L1282" i="1"/>
  <c r="T1282" i="1"/>
  <c r="V1282" i="1"/>
  <c r="W1282" i="1"/>
  <c r="X1282" i="1"/>
  <c r="Y1282" i="1"/>
  <c r="Z1282" i="1"/>
  <c r="AA1282" i="1"/>
  <c r="AB1282" i="1"/>
  <c r="AC1282" i="1"/>
  <c r="AF1282" i="1"/>
  <c r="AH1282" i="1"/>
  <c r="F1283" i="1"/>
  <c r="AD1282" i="1"/>
  <c r="AE1282" i="1"/>
  <c r="AG1282" i="1"/>
  <c r="AI1282" i="1"/>
  <c r="G1283" i="1"/>
  <c r="H1283" i="1"/>
  <c r="I1283" i="1"/>
  <c r="J1283" i="1"/>
  <c r="O1283" i="1"/>
  <c r="P1283" i="1"/>
  <c r="K1283" i="1"/>
  <c r="R1283" i="1"/>
  <c r="L1283" i="1"/>
  <c r="T1283" i="1"/>
  <c r="V1283" i="1"/>
  <c r="W1283" i="1"/>
  <c r="X1283" i="1"/>
  <c r="Y1283" i="1"/>
  <c r="Z1283" i="1"/>
  <c r="AA1283" i="1"/>
  <c r="AB1283" i="1"/>
  <c r="AC1283" i="1"/>
  <c r="AF1283" i="1"/>
  <c r="AH1283" i="1"/>
  <c r="F1284" i="1"/>
  <c r="AD1283" i="1"/>
  <c r="AE1283" i="1"/>
  <c r="AG1283" i="1"/>
  <c r="AI1283" i="1"/>
  <c r="G1284" i="1"/>
  <c r="H1284" i="1"/>
  <c r="I1284" i="1"/>
  <c r="J1284" i="1"/>
  <c r="O1284" i="1"/>
  <c r="P1284" i="1"/>
  <c r="K1284" i="1"/>
  <c r="R1284" i="1"/>
  <c r="L1284" i="1"/>
  <c r="T1284" i="1"/>
  <c r="V1284" i="1"/>
  <c r="W1284" i="1"/>
  <c r="X1284" i="1"/>
  <c r="Y1284" i="1"/>
  <c r="Z1284" i="1"/>
  <c r="AA1284" i="1"/>
  <c r="AB1284" i="1"/>
  <c r="AC1284" i="1"/>
  <c r="AF1284" i="1"/>
  <c r="AH1284" i="1"/>
  <c r="F1285" i="1"/>
  <c r="AD1284" i="1"/>
  <c r="AE1284" i="1"/>
  <c r="AG1284" i="1"/>
  <c r="AI1284" i="1"/>
  <c r="G1285" i="1"/>
  <c r="H1285" i="1"/>
  <c r="I1285" i="1"/>
  <c r="J1285" i="1"/>
  <c r="O1285" i="1"/>
  <c r="P1285" i="1"/>
  <c r="K1285" i="1"/>
  <c r="R1285" i="1"/>
  <c r="L1285" i="1"/>
  <c r="T1285" i="1"/>
  <c r="V1285" i="1"/>
  <c r="W1285" i="1"/>
  <c r="X1285" i="1"/>
  <c r="Y1285" i="1"/>
  <c r="Z1285" i="1"/>
  <c r="AA1285" i="1"/>
  <c r="AB1285" i="1"/>
  <c r="AC1285" i="1"/>
  <c r="AF1285" i="1"/>
  <c r="AH1285" i="1"/>
  <c r="F1286" i="1"/>
  <c r="AD1285" i="1"/>
  <c r="AE1285" i="1"/>
  <c r="AG1285" i="1"/>
  <c r="AI1285" i="1"/>
  <c r="G1286" i="1"/>
  <c r="H1286" i="1"/>
  <c r="I1286" i="1"/>
  <c r="J1286" i="1"/>
  <c r="O1286" i="1"/>
  <c r="P1286" i="1"/>
  <c r="K1286" i="1"/>
  <c r="R1286" i="1"/>
  <c r="L1286" i="1"/>
  <c r="T1286" i="1"/>
  <c r="V1286" i="1"/>
  <c r="W1286" i="1"/>
  <c r="X1286" i="1"/>
  <c r="Y1286" i="1"/>
  <c r="Z1286" i="1"/>
  <c r="AA1286" i="1"/>
  <c r="AB1286" i="1"/>
  <c r="AC1286" i="1"/>
  <c r="AF1286" i="1"/>
  <c r="AH1286" i="1"/>
  <c r="F1287" i="1"/>
  <c r="AD1286" i="1"/>
  <c r="AE1286" i="1"/>
  <c r="AG1286" i="1"/>
  <c r="AI1286" i="1"/>
  <c r="G1287" i="1"/>
  <c r="H1287" i="1"/>
  <c r="I1287" i="1"/>
  <c r="J1287" i="1"/>
  <c r="O1287" i="1"/>
  <c r="P1287" i="1"/>
  <c r="K1287" i="1"/>
  <c r="R1287" i="1"/>
  <c r="L1287" i="1"/>
  <c r="T1287" i="1"/>
  <c r="V1287" i="1"/>
  <c r="W1287" i="1"/>
  <c r="X1287" i="1"/>
  <c r="Y1287" i="1"/>
  <c r="Z1287" i="1"/>
  <c r="AA1287" i="1"/>
  <c r="AB1287" i="1"/>
  <c r="AC1287" i="1"/>
  <c r="AF1287" i="1"/>
  <c r="AH1287" i="1"/>
  <c r="F1288" i="1"/>
  <c r="AD1287" i="1"/>
  <c r="AE1287" i="1"/>
  <c r="AG1287" i="1"/>
  <c r="AI1287" i="1"/>
  <c r="G1288" i="1"/>
  <c r="H1288" i="1"/>
  <c r="I1288" i="1"/>
  <c r="J1288" i="1"/>
  <c r="O1288" i="1"/>
  <c r="P1288" i="1"/>
  <c r="K1288" i="1"/>
  <c r="R1288" i="1"/>
  <c r="L1288" i="1"/>
  <c r="T1288" i="1"/>
  <c r="V1288" i="1"/>
  <c r="W1288" i="1"/>
  <c r="X1288" i="1"/>
  <c r="Y1288" i="1"/>
  <c r="Z1288" i="1"/>
  <c r="AA1288" i="1"/>
  <c r="AB1288" i="1"/>
  <c r="AC1288" i="1"/>
  <c r="AF1288" i="1"/>
  <c r="AH1288" i="1"/>
  <c r="F1289" i="1"/>
  <c r="AD1288" i="1"/>
  <c r="AE1288" i="1"/>
  <c r="AG1288" i="1"/>
  <c r="AI1288" i="1"/>
  <c r="G1289" i="1"/>
  <c r="H1289" i="1"/>
  <c r="I1289" i="1"/>
  <c r="J1289" i="1"/>
  <c r="O1289" i="1"/>
  <c r="P1289" i="1"/>
  <c r="K1289" i="1"/>
  <c r="R1289" i="1"/>
  <c r="L1289" i="1"/>
  <c r="T1289" i="1"/>
  <c r="V1289" i="1"/>
  <c r="W1289" i="1"/>
  <c r="X1289" i="1"/>
  <c r="Y1289" i="1"/>
  <c r="Z1289" i="1"/>
  <c r="AA1289" i="1"/>
  <c r="AB1289" i="1"/>
  <c r="AC1289" i="1"/>
  <c r="AF1289" i="1"/>
  <c r="AH1289" i="1"/>
  <c r="F1290" i="1"/>
  <c r="AD1289" i="1"/>
  <c r="AE1289" i="1"/>
  <c r="AG1289" i="1"/>
  <c r="AI1289" i="1"/>
  <c r="G1290" i="1"/>
  <c r="H1290" i="1"/>
  <c r="I1290" i="1"/>
  <c r="J1290" i="1"/>
  <c r="O1290" i="1"/>
  <c r="P1290" i="1"/>
  <c r="K1290" i="1"/>
  <c r="R1290" i="1"/>
  <c r="L1290" i="1"/>
  <c r="T1290" i="1"/>
  <c r="V1290" i="1"/>
  <c r="W1290" i="1"/>
  <c r="X1290" i="1"/>
  <c r="Y1290" i="1"/>
  <c r="Z1290" i="1"/>
  <c r="AA1290" i="1"/>
  <c r="AB1290" i="1"/>
  <c r="AC1290" i="1"/>
  <c r="AF1290" i="1"/>
  <c r="AH1290" i="1"/>
  <c r="F1291" i="1"/>
  <c r="AD1290" i="1"/>
  <c r="AE1290" i="1"/>
  <c r="AG1290" i="1"/>
  <c r="AI1290" i="1"/>
  <c r="G1291" i="1"/>
  <c r="H1291" i="1"/>
  <c r="I1291" i="1"/>
  <c r="J1291" i="1"/>
  <c r="O1291" i="1"/>
  <c r="P1291" i="1"/>
  <c r="K1291" i="1"/>
  <c r="R1291" i="1"/>
  <c r="L1291" i="1"/>
  <c r="T1291" i="1"/>
  <c r="V1291" i="1"/>
  <c r="W1291" i="1"/>
  <c r="X1291" i="1"/>
  <c r="Y1291" i="1"/>
  <c r="Z1291" i="1"/>
  <c r="AA1291" i="1"/>
  <c r="AB1291" i="1"/>
  <c r="AC1291" i="1"/>
  <c r="AF1291" i="1"/>
  <c r="AH1291" i="1"/>
  <c r="F1292" i="1"/>
  <c r="AD1291" i="1"/>
  <c r="AE1291" i="1"/>
  <c r="AG1291" i="1"/>
  <c r="AI1291" i="1"/>
  <c r="G1292" i="1"/>
  <c r="H1292" i="1"/>
  <c r="I1292" i="1"/>
  <c r="J1292" i="1"/>
  <c r="O1292" i="1"/>
  <c r="P1292" i="1"/>
  <c r="K1292" i="1"/>
  <c r="R1292" i="1"/>
  <c r="L1292" i="1"/>
  <c r="T1292" i="1"/>
  <c r="V1292" i="1"/>
  <c r="W1292" i="1"/>
  <c r="X1292" i="1"/>
  <c r="Y1292" i="1"/>
  <c r="Z1292" i="1"/>
  <c r="AA1292" i="1"/>
  <c r="AB1292" i="1"/>
  <c r="AC1292" i="1"/>
  <c r="AF1292" i="1"/>
  <c r="AH1292" i="1"/>
  <c r="F1293" i="1"/>
  <c r="AD1292" i="1"/>
  <c r="AE1292" i="1"/>
  <c r="AG1292" i="1"/>
  <c r="AI1292" i="1"/>
  <c r="G1293" i="1"/>
  <c r="H1293" i="1"/>
  <c r="I1293" i="1"/>
  <c r="J1293" i="1"/>
  <c r="O1293" i="1"/>
  <c r="P1293" i="1"/>
  <c r="K1293" i="1"/>
  <c r="R1293" i="1"/>
  <c r="L1293" i="1"/>
  <c r="T1293" i="1"/>
  <c r="V1293" i="1"/>
  <c r="W1293" i="1"/>
  <c r="X1293" i="1"/>
  <c r="Y1293" i="1"/>
  <c r="Z1293" i="1"/>
  <c r="AA1293" i="1"/>
  <c r="AB1293" i="1"/>
  <c r="AC1293" i="1"/>
  <c r="AF1293" i="1"/>
  <c r="AH1293" i="1"/>
  <c r="F1294" i="1"/>
  <c r="AD1293" i="1"/>
  <c r="AE1293" i="1"/>
  <c r="AG1293" i="1"/>
  <c r="AI1293" i="1"/>
  <c r="G1294" i="1"/>
  <c r="H1294" i="1"/>
  <c r="I1294" i="1"/>
  <c r="J1294" i="1"/>
  <c r="O1294" i="1"/>
  <c r="P1294" i="1"/>
  <c r="K1294" i="1"/>
  <c r="R1294" i="1"/>
  <c r="L1294" i="1"/>
  <c r="T1294" i="1"/>
  <c r="V1294" i="1"/>
  <c r="W1294" i="1"/>
  <c r="X1294" i="1"/>
  <c r="Y1294" i="1"/>
  <c r="Z1294" i="1"/>
  <c r="AA1294" i="1"/>
  <c r="AB1294" i="1"/>
  <c r="AC1294" i="1"/>
  <c r="AF1294" i="1"/>
  <c r="AH1294" i="1"/>
  <c r="F1295" i="1"/>
  <c r="AD1294" i="1"/>
  <c r="AE1294" i="1"/>
  <c r="AG1294" i="1"/>
  <c r="AI1294" i="1"/>
  <c r="G1295" i="1"/>
  <c r="H1295" i="1"/>
  <c r="I1295" i="1"/>
  <c r="J1295" i="1"/>
  <c r="O1295" i="1"/>
  <c r="P1295" i="1"/>
  <c r="K1295" i="1"/>
  <c r="R1295" i="1"/>
  <c r="L1295" i="1"/>
  <c r="T1295" i="1"/>
  <c r="V1295" i="1"/>
  <c r="W1295" i="1"/>
  <c r="X1295" i="1"/>
  <c r="Y1295" i="1"/>
  <c r="Z1295" i="1"/>
  <c r="AA1295" i="1"/>
  <c r="AB1295" i="1"/>
  <c r="AC1295" i="1"/>
  <c r="AF1295" i="1"/>
  <c r="AH1295" i="1"/>
  <c r="F1296" i="1"/>
  <c r="AD1295" i="1"/>
  <c r="AE1295" i="1"/>
  <c r="AG1295" i="1"/>
  <c r="AI1295" i="1"/>
  <c r="G1296" i="1"/>
  <c r="H1296" i="1"/>
  <c r="I1296" i="1"/>
  <c r="J1296" i="1"/>
  <c r="O1296" i="1"/>
  <c r="P1296" i="1"/>
  <c r="K1296" i="1"/>
  <c r="R1296" i="1"/>
  <c r="L1296" i="1"/>
  <c r="T1296" i="1"/>
  <c r="V1296" i="1"/>
  <c r="W1296" i="1"/>
  <c r="X1296" i="1"/>
  <c r="Y1296" i="1"/>
  <c r="Z1296" i="1"/>
  <c r="AA1296" i="1"/>
  <c r="AB1296" i="1"/>
  <c r="AC1296" i="1"/>
  <c r="AF1296" i="1"/>
  <c r="AH1296" i="1"/>
  <c r="F1297" i="1"/>
  <c r="AD1296" i="1"/>
  <c r="AE1296" i="1"/>
  <c r="AG1296" i="1"/>
  <c r="AI1296" i="1"/>
  <c r="G1297" i="1"/>
  <c r="H1297" i="1"/>
  <c r="I1297" i="1"/>
  <c r="J1297" i="1"/>
  <c r="O1297" i="1"/>
  <c r="P1297" i="1"/>
  <c r="K1297" i="1"/>
  <c r="R1297" i="1"/>
  <c r="L1297" i="1"/>
  <c r="T1297" i="1"/>
  <c r="V1297" i="1"/>
  <c r="W1297" i="1"/>
  <c r="X1297" i="1"/>
  <c r="Y1297" i="1"/>
  <c r="Z1297" i="1"/>
  <c r="AA1297" i="1"/>
  <c r="AB1297" i="1"/>
  <c r="AC1297" i="1"/>
  <c r="AF1297" i="1"/>
  <c r="AH1297" i="1"/>
  <c r="F1298" i="1"/>
  <c r="AD1297" i="1"/>
  <c r="AE1297" i="1"/>
  <c r="AG1297" i="1"/>
  <c r="AI1297" i="1"/>
  <c r="G1298" i="1"/>
  <c r="H1298" i="1"/>
  <c r="I1298" i="1"/>
  <c r="J1298" i="1"/>
  <c r="O1298" i="1"/>
  <c r="P1298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Q1298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S1298" i="1"/>
  <c r="U1298" i="1"/>
  <c r="W1298" i="1"/>
  <c r="X1298" i="1"/>
  <c r="Y1298" i="1"/>
  <c r="Z1298" i="1"/>
  <c r="AA1298" i="1"/>
  <c r="AB1298" i="1"/>
  <c r="AC1298" i="1"/>
  <c r="AF1298" i="1"/>
  <c r="AH1298" i="1"/>
  <c r="F1299" i="1"/>
  <c r="AD1298" i="1"/>
  <c r="AE1298" i="1"/>
  <c r="AG1298" i="1"/>
  <c r="AI1298" i="1"/>
  <c r="G1299" i="1"/>
  <c r="H1299" i="1"/>
  <c r="I1299" i="1"/>
  <c r="J1299" i="1"/>
  <c r="O1299" i="1"/>
  <c r="P1299" i="1"/>
  <c r="M1299" i="1"/>
  <c r="Q1299" i="1"/>
  <c r="N1299" i="1"/>
  <c r="S1299" i="1"/>
  <c r="U1299" i="1"/>
  <c r="W1299" i="1"/>
  <c r="X1299" i="1"/>
  <c r="Y1299" i="1"/>
  <c r="Z1299" i="1"/>
  <c r="AA1299" i="1"/>
  <c r="AB1299" i="1"/>
  <c r="AC1299" i="1"/>
  <c r="AF1299" i="1"/>
  <c r="AH1299" i="1"/>
  <c r="F1300" i="1"/>
  <c r="AD1299" i="1"/>
  <c r="AE1299" i="1"/>
  <c r="AG1299" i="1"/>
  <c r="AI1299" i="1"/>
  <c r="G1300" i="1"/>
  <c r="H1300" i="1"/>
  <c r="I1300" i="1"/>
  <c r="J1300" i="1"/>
  <c r="O1300" i="1"/>
  <c r="P1300" i="1"/>
  <c r="M1300" i="1"/>
  <c r="Q1300" i="1"/>
  <c r="N1300" i="1"/>
  <c r="S1300" i="1"/>
  <c r="U1300" i="1"/>
  <c r="W1300" i="1"/>
  <c r="X1300" i="1"/>
  <c r="Y1300" i="1"/>
  <c r="Z1300" i="1"/>
  <c r="AA1300" i="1"/>
  <c r="AB1300" i="1"/>
  <c r="AC1300" i="1"/>
  <c r="AF1300" i="1"/>
  <c r="AH1300" i="1"/>
  <c r="F1301" i="1"/>
  <c r="AD1300" i="1"/>
  <c r="AE1300" i="1"/>
  <c r="AG1300" i="1"/>
  <c r="AI1300" i="1"/>
  <c r="G1301" i="1"/>
  <c r="H1301" i="1"/>
  <c r="I1301" i="1"/>
  <c r="J1301" i="1"/>
  <c r="O1301" i="1"/>
  <c r="P1301" i="1"/>
  <c r="M1301" i="1"/>
  <c r="Q1301" i="1"/>
  <c r="N1301" i="1"/>
  <c r="S1301" i="1"/>
  <c r="U1301" i="1"/>
  <c r="W1301" i="1"/>
  <c r="X1301" i="1"/>
  <c r="Y1301" i="1"/>
  <c r="Z1301" i="1"/>
  <c r="AA1301" i="1"/>
  <c r="AB1301" i="1"/>
  <c r="AC1301" i="1"/>
  <c r="AF1301" i="1"/>
  <c r="AH1301" i="1"/>
  <c r="F1302" i="1"/>
  <c r="AD1301" i="1"/>
  <c r="AE1301" i="1"/>
  <c r="AG1301" i="1"/>
  <c r="AI1301" i="1"/>
  <c r="G1302" i="1"/>
  <c r="H1302" i="1"/>
  <c r="I1302" i="1"/>
  <c r="J1302" i="1"/>
  <c r="O1302" i="1"/>
  <c r="P1302" i="1"/>
  <c r="M1302" i="1"/>
  <c r="Q1302" i="1"/>
  <c r="N1302" i="1"/>
  <c r="S1302" i="1"/>
  <c r="U1302" i="1"/>
  <c r="W1302" i="1"/>
  <c r="X1302" i="1"/>
  <c r="Y1302" i="1"/>
  <c r="Z1302" i="1"/>
  <c r="AA1302" i="1"/>
  <c r="AB1302" i="1"/>
  <c r="AC1302" i="1"/>
  <c r="AF1302" i="1"/>
  <c r="AH1302" i="1"/>
  <c r="F1303" i="1"/>
  <c r="AD1302" i="1"/>
  <c r="AE1302" i="1"/>
  <c r="AG1302" i="1"/>
  <c r="AI1302" i="1"/>
  <c r="G1303" i="1"/>
  <c r="H1303" i="1"/>
  <c r="I1303" i="1"/>
  <c r="J1303" i="1"/>
  <c r="O1303" i="1"/>
  <c r="P1303" i="1"/>
  <c r="M1303" i="1"/>
  <c r="Q1303" i="1"/>
  <c r="N1303" i="1"/>
  <c r="S1303" i="1"/>
  <c r="U1303" i="1"/>
  <c r="W1303" i="1"/>
  <c r="X1303" i="1"/>
  <c r="Y1303" i="1"/>
  <c r="Z1303" i="1"/>
  <c r="AA1303" i="1"/>
  <c r="AB1303" i="1"/>
  <c r="AC1303" i="1"/>
  <c r="AF1303" i="1"/>
  <c r="AH1303" i="1"/>
  <c r="F1304" i="1"/>
  <c r="AD1303" i="1"/>
  <c r="AE1303" i="1"/>
  <c r="AG1303" i="1"/>
  <c r="AI1303" i="1"/>
  <c r="G1304" i="1"/>
  <c r="H1304" i="1"/>
  <c r="I1304" i="1"/>
  <c r="J1304" i="1"/>
  <c r="O1304" i="1"/>
  <c r="P1304" i="1"/>
  <c r="M1304" i="1"/>
  <c r="Q1304" i="1"/>
  <c r="N1304" i="1"/>
  <c r="S1304" i="1"/>
  <c r="U1304" i="1"/>
  <c r="W1304" i="1"/>
  <c r="X1304" i="1"/>
  <c r="Y1304" i="1"/>
  <c r="Z1304" i="1"/>
  <c r="AA1304" i="1"/>
  <c r="AB1304" i="1"/>
  <c r="AC1304" i="1"/>
  <c r="AF1304" i="1"/>
  <c r="AH1304" i="1"/>
  <c r="F1305" i="1"/>
  <c r="AD1304" i="1"/>
  <c r="AE1304" i="1"/>
  <c r="AG1304" i="1"/>
  <c r="AI1304" i="1"/>
  <c r="G1305" i="1"/>
  <c r="H1305" i="1"/>
  <c r="I1305" i="1"/>
  <c r="J1305" i="1"/>
  <c r="O1305" i="1"/>
  <c r="P1305" i="1"/>
  <c r="M1305" i="1"/>
  <c r="Q1305" i="1"/>
  <c r="N1305" i="1"/>
  <c r="S1305" i="1"/>
  <c r="U1305" i="1"/>
  <c r="W1305" i="1"/>
  <c r="X1305" i="1"/>
  <c r="Y1305" i="1"/>
  <c r="Z1305" i="1"/>
  <c r="AA1305" i="1"/>
  <c r="AB1305" i="1"/>
  <c r="AC1305" i="1"/>
  <c r="AF1305" i="1"/>
  <c r="AH1305" i="1"/>
  <c r="F1306" i="1"/>
  <c r="AD1305" i="1"/>
  <c r="AE1305" i="1"/>
  <c r="AG1305" i="1"/>
  <c r="AI1305" i="1"/>
  <c r="G1306" i="1"/>
  <c r="H1306" i="1"/>
  <c r="I1306" i="1"/>
  <c r="J1306" i="1"/>
  <c r="O1306" i="1"/>
  <c r="P1306" i="1"/>
  <c r="M1306" i="1"/>
  <c r="Q1306" i="1"/>
  <c r="N1306" i="1"/>
  <c r="S1306" i="1"/>
  <c r="U1306" i="1"/>
  <c r="W1306" i="1"/>
  <c r="X1306" i="1"/>
  <c r="Y1306" i="1"/>
  <c r="Z1306" i="1"/>
  <c r="AA1306" i="1"/>
  <c r="AB1306" i="1"/>
  <c r="AC1306" i="1"/>
  <c r="AF1306" i="1"/>
  <c r="AH1306" i="1"/>
  <c r="F1307" i="1"/>
  <c r="AD1306" i="1"/>
  <c r="AE1306" i="1"/>
  <c r="AG1306" i="1"/>
  <c r="AI1306" i="1"/>
  <c r="G1307" i="1"/>
  <c r="H1307" i="1"/>
  <c r="I1307" i="1"/>
  <c r="J1307" i="1"/>
  <c r="O1307" i="1"/>
  <c r="P1307" i="1"/>
  <c r="M1307" i="1"/>
  <c r="Q1307" i="1"/>
  <c r="N1307" i="1"/>
  <c r="S1307" i="1"/>
  <c r="U1307" i="1"/>
  <c r="W1307" i="1"/>
  <c r="X1307" i="1"/>
  <c r="Y1307" i="1"/>
  <c r="Z1307" i="1"/>
  <c r="AA1307" i="1"/>
  <c r="AB1307" i="1"/>
  <c r="AC1307" i="1"/>
  <c r="AF1307" i="1"/>
  <c r="AH1307" i="1"/>
  <c r="F1308" i="1"/>
  <c r="AD1307" i="1"/>
  <c r="AE1307" i="1"/>
  <c r="AG1307" i="1"/>
  <c r="AI1307" i="1"/>
  <c r="G1308" i="1"/>
  <c r="H1308" i="1"/>
  <c r="I1308" i="1"/>
  <c r="J1308" i="1"/>
  <c r="O1308" i="1"/>
  <c r="P1308" i="1"/>
  <c r="M1308" i="1"/>
  <c r="Q1308" i="1"/>
  <c r="N1308" i="1"/>
  <c r="S1308" i="1"/>
  <c r="U1308" i="1"/>
  <c r="W1308" i="1"/>
  <c r="X1308" i="1"/>
  <c r="Y1308" i="1"/>
  <c r="Z1308" i="1"/>
  <c r="AA1308" i="1"/>
  <c r="AB1308" i="1"/>
  <c r="AC1308" i="1"/>
  <c r="AF1308" i="1"/>
  <c r="AH1308" i="1"/>
  <c r="F1309" i="1"/>
  <c r="AD1308" i="1"/>
  <c r="AE1308" i="1"/>
  <c r="AG1308" i="1"/>
  <c r="AI1308" i="1"/>
  <c r="G1309" i="1"/>
  <c r="H1309" i="1"/>
  <c r="I1309" i="1"/>
  <c r="J1309" i="1"/>
  <c r="O1309" i="1"/>
  <c r="P1309" i="1"/>
  <c r="M1309" i="1"/>
  <c r="Q1309" i="1"/>
  <c r="N1309" i="1"/>
  <c r="S1309" i="1"/>
  <c r="U1309" i="1"/>
  <c r="W1309" i="1"/>
  <c r="X1309" i="1"/>
  <c r="Y1309" i="1"/>
  <c r="Z1309" i="1"/>
  <c r="AA1309" i="1"/>
  <c r="AB1309" i="1"/>
  <c r="AC1309" i="1"/>
  <c r="AF1309" i="1"/>
  <c r="AH1309" i="1"/>
  <c r="F1310" i="1"/>
  <c r="AD1309" i="1"/>
  <c r="AE1309" i="1"/>
  <c r="AG1309" i="1"/>
  <c r="AI1309" i="1"/>
  <c r="G1310" i="1"/>
  <c r="H1310" i="1"/>
  <c r="I1310" i="1"/>
  <c r="J1310" i="1"/>
  <c r="O1310" i="1"/>
  <c r="P1310" i="1"/>
  <c r="M1310" i="1"/>
  <c r="Q1310" i="1"/>
  <c r="N1310" i="1"/>
  <c r="S1310" i="1"/>
  <c r="U1310" i="1"/>
  <c r="W1310" i="1"/>
  <c r="X1310" i="1"/>
  <c r="Y1310" i="1"/>
  <c r="Z1310" i="1"/>
  <c r="AA1310" i="1"/>
  <c r="AB1310" i="1"/>
  <c r="AC1310" i="1"/>
  <c r="AF1310" i="1"/>
  <c r="AH1310" i="1"/>
  <c r="F1311" i="1"/>
  <c r="AD1310" i="1"/>
  <c r="AE1310" i="1"/>
  <c r="AG1310" i="1"/>
  <c r="AI1310" i="1"/>
  <c r="G1311" i="1"/>
  <c r="H1311" i="1"/>
  <c r="I1311" i="1"/>
  <c r="J1311" i="1"/>
  <c r="O1311" i="1"/>
  <c r="P1311" i="1"/>
  <c r="M1311" i="1"/>
  <c r="Q1311" i="1"/>
  <c r="N1311" i="1"/>
  <c r="S1311" i="1"/>
  <c r="U1311" i="1"/>
  <c r="W1311" i="1"/>
  <c r="X1311" i="1"/>
  <c r="Y1311" i="1"/>
  <c r="Z1311" i="1"/>
  <c r="AA1311" i="1"/>
  <c r="AB1311" i="1"/>
  <c r="AC1311" i="1"/>
  <c r="AF1311" i="1"/>
  <c r="AH1311" i="1"/>
  <c r="F1312" i="1"/>
  <c r="AD1311" i="1"/>
  <c r="AE1311" i="1"/>
  <c r="AG1311" i="1"/>
  <c r="AI1311" i="1"/>
  <c r="G1312" i="1"/>
  <c r="H1312" i="1"/>
  <c r="I1312" i="1"/>
  <c r="J1312" i="1"/>
  <c r="O1312" i="1"/>
  <c r="P1312" i="1"/>
  <c r="M1312" i="1"/>
  <c r="Q1312" i="1"/>
  <c r="N1312" i="1"/>
  <c r="S1312" i="1"/>
  <c r="U1312" i="1"/>
  <c r="W1312" i="1"/>
  <c r="X1312" i="1"/>
  <c r="Y1312" i="1"/>
  <c r="Z1312" i="1"/>
  <c r="AA1312" i="1"/>
  <c r="AB1312" i="1"/>
  <c r="AC1312" i="1"/>
  <c r="AF1312" i="1"/>
  <c r="AH1312" i="1"/>
  <c r="F1313" i="1"/>
  <c r="AD1312" i="1"/>
  <c r="AE1312" i="1"/>
  <c r="AG1312" i="1"/>
  <c r="AI1312" i="1"/>
  <c r="G1313" i="1"/>
  <c r="H1313" i="1"/>
  <c r="I1313" i="1"/>
  <c r="J1313" i="1"/>
  <c r="O1313" i="1"/>
  <c r="P1313" i="1"/>
  <c r="M1313" i="1"/>
  <c r="Q1313" i="1"/>
  <c r="N1313" i="1"/>
  <c r="S1313" i="1"/>
  <c r="U1313" i="1"/>
  <c r="W1313" i="1"/>
  <c r="X1313" i="1"/>
  <c r="Y1313" i="1"/>
  <c r="Z1313" i="1"/>
  <c r="AA1313" i="1"/>
  <c r="AB1313" i="1"/>
  <c r="AC1313" i="1"/>
  <c r="AF1313" i="1"/>
  <c r="AH1313" i="1"/>
  <c r="F1314" i="1"/>
  <c r="AD1313" i="1"/>
  <c r="AE1313" i="1"/>
  <c r="AG1313" i="1"/>
  <c r="AI1313" i="1"/>
  <c r="G1314" i="1"/>
  <c r="H1314" i="1"/>
  <c r="I1314" i="1"/>
  <c r="J1314" i="1"/>
  <c r="O1314" i="1"/>
  <c r="P1314" i="1"/>
  <c r="M1314" i="1"/>
  <c r="Q1314" i="1"/>
  <c r="N1314" i="1"/>
  <c r="S1314" i="1"/>
  <c r="U1314" i="1"/>
  <c r="W1314" i="1"/>
  <c r="X1314" i="1"/>
  <c r="Y1314" i="1"/>
  <c r="Z1314" i="1"/>
  <c r="AA1314" i="1"/>
  <c r="AB1314" i="1"/>
  <c r="AC1314" i="1"/>
  <c r="AF1314" i="1"/>
  <c r="AH1314" i="1"/>
  <c r="F1315" i="1"/>
  <c r="AD1314" i="1"/>
  <c r="AE1314" i="1"/>
  <c r="AG1314" i="1"/>
  <c r="AI1314" i="1"/>
  <c r="G1315" i="1"/>
  <c r="H1315" i="1"/>
  <c r="I1315" i="1"/>
  <c r="J1315" i="1"/>
  <c r="O1315" i="1"/>
  <c r="P1315" i="1"/>
  <c r="M1315" i="1"/>
  <c r="Q1315" i="1"/>
  <c r="N1315" i="1"/>
  <c r="S1315" i="1"/>
  <c r="U1315" i="1"/>
  <c r="W1315" i="1"/>
  <c r="X1315" i="1"/>
  <c r="Y1315" i="1"/>
  <c r="Z1315" i="1"/>
  <c r="AA1315" i="1"/>
  <c r="AB1315" i="1"/>
  <c r="AC1315" i="1"/>
  <c r="AF1315" i="1"/>
  <c r="AH1315" i="1"/>
  <c r="F1316" i="1"/>
  <c r="AD1315" i="1"/>
  <c r="AE1315" i="1"/>
  <c r="AG1315" i="1"/>
  <c r="AI1315" i="1"/>
  <c r="G1316" i="1"/>
  <c r="H1316" i="1"/>
  <c r="I1316" i="1"/>
  <c r="J1316" i="1"/>
  <c r="O1316" i="1"/>
  <c r="P1316" i="1"/>
  <c r="M1316" i="1"/>
  <c r="Q1316" i="1"/>
  <c r="N1316" i="1"/>
  <c r="S1316" i="1"/>
  <c r="U1316" i="1"/>
  <c r="W1316" i="1"/>
  <c r="X1316" i="1"/>
  <c r="Y1316" i="1"/>
  <c r="Z1316" i="1"/>
  <c r="AA1316" i="1"/>
  <c r="AB1316" i="1"/>
  <c r="AC1316" i="1"/>
  <c r="AF1316" i="1"/>
  <c r="AH1316" i="1"/>
  <c r="F1317" i="1"/>
  <c r="AD1316" i="1"/>
  <c r="AE1316" i="1"/>
  <c r="AG1316" i="1"/>
  <c r="AI1316" i="1"/>
  <c r="G1317" i="1"/>
  <c r="H1317" i="1"/>
  <c r="I1317" i="1"/>
  <c r="J1317" i="1"/>
  <c r="O1317" i="1"/>
  <c r="P1317" i="1"/>
  <c r="M1317" i="1"/>
  <c r="Q1317" i="1"/>
  <c r="N1317" i="1"/>
  <c r="S1317" i="1"/>
  <c r="U1317" i="1"/>
  <c r="W1317" i="1"/>
  <c r="X1317" i="1"/>
  <c r="Y1317" i="1"/>
  <c r="Z1317" i="1"/>
  <c r="AA1317" i="1"/>
  <c r="AB1317" i="1"/>
  <c r="AC1317" i="1"/>
  <c r="AF1317" i="1"/>
  <c r="AH1317" i="1"/>
  <c r="F1318" i="1"/>
  <c r="AD1317" i="1"/>
  <c r="AE1317" i="1"/>
  <c r="AG1317" i="1"/>
  <c r="AI1317" i="1"/>
  <c r="G1318" i="1"/>
  <c r="H1318" i="1"/>
  <c r="I1318" i="1"/>
  <c r="J1318" i="1"/>
  <c r="O1318" i="1"/>
  <c r="P1318" i="1"/>
  <c r="M1318" i="1"/>
  <c r="Q1318" i="1"/>
  <c r="N1318" i="1"/>
  <c r="S1318" i="1"/>
  <c r="U1318" i="1"/>
  <c r="W1318" i="1"/>
  <c r="X1318" i="1"/>
  <c r="Y1318" i="1"/>
  <c r="Z1318" i="1"/>
  <c r="AA1318" i="1"/>
  <c r="AB1318" i="1"/>
  <c r="AC1318" i="1"/>
  <c r="AF1318" i="1"/>
  <c r="AH1318" i="1"/>
  <c r="F1319" i="1"/>
  <c r="AD1318" i="1"/>
  <c r="AE1318" i="1"/>
  <c r="AG1318" i="1"/>
  <c r="AI1318" i="1"/>
  <c r="G1319" i="1"/>
  <c r="H1319" i="1"/>
  <c r="I1319" i="1"/>
  <c r="J1319" i="1"/>
  <c r="O1319" i="1"/>
  <c r="P1319" i="1"/>
  <c r="M1319" i="1"/>
  <c r="Q1319" i="1"/>
  <c r="N1319" i="1"/>
  <c r="S1319" i="1"/>
  <c r="U1319" i="1"/>
  <c r="W1319" i="1"/>
  <c r="X1319" i="1"/>
  <c r="Y1319" i="1"/>
  <c r="Z1319" i="1"/>
  <c r="AA1319" i="1"/>
  <c r="AB1319" i="1"/>
  <c r="AC1319" i="1"/>
  <c r="AF1319" i="1"/>
  <c r="AH1319" i="1"/>
  <c r="F1320" i="1"/>
  <c r="AD1319" i="1"/>
  <c r="AE1319" i="1"/>
  <c r="AG1319" i="1"/>
  <c r="AI1319" i="1"/>
  <c r="G1320" i="1"/>
  <c r="H1320" i="1"/>
  <c r="I1320" i="1"/>
  <c r="J1320" i="1"/>
  <c r="O1320" i="1"/>
  <c r="P1320" i="1"/>
  <c r="M1320" i="1"/>
  <c r="Q1320" i="1"/>
  <c r="N1320" i="1"/>
  <c r="S1320" i="1"/>
  <c r="U1320" i="1"/>
  <c r="W1320" i="1"/>
  <c r="X1320" i="1"/>
  <c r="Y1320" i="1"/>
  <c r="Z1320" i="1"/>
  <c r="AA1320" i="1"/>
  <c r="AB1320" i="1"/>
  <c r="AC1320" i="1"/>
  <c r="AF1320" i="1"/>
  <c r="AH1320" i="1"/>
  <c r="F1321" i="1"/>
  <c r="AD1320" i="1"/>
  <c r="AE1320" i="1"/>
  <c r="AG1320" i="1"/>
  <c r="AI1320" i="1"/>
  <c r="G1321" i="1"/>
  <c r="H1321" i="1"/>
  <c r="I1321" i="1"/>
  <c r="J1321" i="1"/>
  <c r="O1321" i="1"/>
  <c r="P1321" i="1"/>
  <c r="M1321" i="1"/>
  <c r="Q1321" i="1"/>
  <c r="N1321" i="1"/>
  <c r="S1321" i="1"/>
  <c r="U1321" i="1"/>
  <c r="W1321" i="1"/>
  <c r="X1321" i="1"/>
  <c r="Y1321" i="1"/>
  <c r="Z1321" i="1"/>
  <c r="AA1321" i="1"/>
  <c r="AB1321" i="1"/>
  <c r="AC1321" i="1"/>
  <c r="AF1321" i="1"/>
  <c r="AH1321" i="1"/>
  <c r="F1322" i="1"/>
  <c r="AD1321" i="1"/>
  <c r="AE1321" i="1"/>
  <c r="AG1321" i="1"/>
  <c r="AI1321" i="1"/>
  <c r="G1322" i="1"/>
  <c r="H1322" i="1"/>
  <c r="I1322" i="1"/>
  <c r="J1322" i="1"/>
  <c r="O1322" i="1"/>
  <c r="P1322" i="1"/>
  <c r="M1322" i="1"/>
  <c r="Q1322" i="1"/>
  <c r="N1322" i="1"/>
  <c r="S1322" i="1"/>
  <c r="U1322" i="1"/>
  <c r="W1322" i="1"/>
  <c r="X1322" i="1"/>
  <c r="Y1322" i="1"/>
  <c r="Z1322" i="1"/>
  <c r="AA1322" i="1"/>
  <c r="AB1322" i="1"/>
  <c r="AC1322" i="1"/>
  <c r="AF1322" i="1"/>
  <c r="AH1322" i="1"/>
  <c r="F1323" i="1"/>
  <c r="AD1322" i="1"/>
  <c r="AE1322" i="1"/>
  <c r="AG1322" i="1"/>
  <c r="AI1322" i="1"/>
  <c r="G1323" i="1"/>
  <c r="H1323" i="1"/>
  <c r="I1323" i="1"/>
  <c r="J1323" i="1"/>
  <c r="O1323" i="1"/>
  <c r="P1323" i="1"/>
  <c r="M1323" i="1"/>
  <c r="Q1323" i="1"/>
  <c r="N1323" i="1"/>
  <c r="S1323" i="1"/>
  <c r="U1323" i="1"/>
  <c r="W1323" i="1"/>
  <c r="X1323" i="1"/>
  <c r="Y1323" i="1"/>
  <c r="Z1323" i="1"/>
  <c r="AA1323" i="1"/>
  <c r="AB1323" i="1"/>
  <c r="AC1323" i="1"/>
  <c r="AF1323" i="1"/>
  <c r="AH1323" i="1"/>
  <c r="F1324" i="1"/>
  <c r="AD1323" i="1"/>
  <c r="AE1323" i="1"/>
  <c r="AG1323" i="1"/>
  <c r="AI1323" i="1"/>
  <c r="G1324" i="1"/>
  <c r="H1324" i="1"/>
  <c r="I1324" i="1"/>
  <c r="J1324" i="1"/>
  <c r="O1324" i="1"/>
  <c r="P1324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R1324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T1324" i="1"/>
  <c r="V1324" i="1"/>
  <c r="W1324" i="1"/>
  <c r="X1324" i="1"/>
  <c r="Y1324" i="1"/>
  <c r="Z1324" i="1"/>
  <c r="AA1324" i="1"/>
  <c r="AB1324" i="1"/>
  <c r="AC1324" i="1"/>
  <c r="AF1324" i="1"/>
  <c r="AH1324" i="1"/>
  <c r="F1325" i="1"/>
  <c r="AD1324" i="1"/>
  <c r="AE1324" i="1"/>
  <c r="AG1324" i="1"/>
  <c r="AI1324" i="1"/>
  <c r="G1325" i="1"/>
  <c r="H1325" i="1"/>
  <c r="I1325" i="1"/>
  <c r="J1325" i="1"/>
  <c r="O1325" i="1"/>
  <c r="P1325" i="1"/>
  <c r="K1325" i="1"/>
  <c r="R1325" i="1"/>
  <c r="L1325" i="1"/>
  <c r="T1325" i="1"/>
  <c r="V1325" i="1"/>
  <c r="W1325" i="1"/>
  <c r="X1325" i="1"/>
  <c r="Y1325" i="1"/>
  <c r="Z1325" i="1"/>
  <c r="AA1325" i="1"/>
  <c r="AB1325" i="1"/>
  <c r="AC1325" i="1"/>
  <c r="AF1325" i="1"/>
  <c r="AH1325" i="1"/>
  <c r="F1326" i="1"/>
  <c r="AD1325" i="1"/>
  <c r="AE1325" i="1"/>
  <c r="AG1325" i="1"/>
  <c r="AI1325" i="1"/>
  <c r="G1326" i="1"/>
  <c r="H1326" i="1"/>
  <c r="I1326" i="1"/>
  <c r="J1326" i="1"/>
  <c r="O1326" i="1"/>
  <c r="P1326" i="1"/>
  <c r="K1326" i="1"/>
  <c r="R1326" i="1"/>
  <c r="L1326" i="1"/>
  <c r="T1326" i="1"/>
  <c r="V1326" i="1"/>
  <c r="W1326" i="1"/>
  <c r="X1326" i="1"/>
  <c r="Y1326" i="1"/>
  <c r="Z1326" i="1"/>
  <c r="AA1326" i="1"/>
  <c r="AB1326" i="1"/>
  <c r="AC1326" i="1"/>
  <c r="AF1326" i="1"/>
  <c r="AH1326" i="1"/>
  <c r="F1327" i="1"/>
  <c r="AD1326" i="1"/>
  <c r="AE1326" i="1"/>
  <c r="AG1326" i="1"/>
  <c r="AI1326" i="1"/>
  <c r="G1327" i="1"/>
  <c r="H1327" i="1"/>
  <c r="I1327" i="1"/>
  <c r="J1327" i="1"/>
  <c r="O1327" i="1"/>
  <c r="P1327" i="1"/>
  <c r="K1327" i="1"/>
  <c r="R1327" i="1"/>
  <c r="L1327" i="1"/>
  <c r="T1327" i="1"/>
  <c r="V1327" i="1"/>
  <c r="W1327" i="1"/>
  <c r="X1327" i="1"/>
  <c r="Y1327" i="1"/>
  <c r="Z1327" i="1"/>
  <c r="AA1327" i="1"/>
  <c r="AB1327" i="1"/>
  <c r="AC1327" i="1"/>
  <c r="AF1327" i="1"/>
  <c r="AH1327" i="1"/>
  <c r="F1328" i="1"/>
  <c r="AD1327" i="1"/>
  <c r="AE1327" i="1"/>
  <c r="AG1327" i="1"/>
  <c r="AI1327" i="1"/>
  <c r="G1328" i="1"/>
  <c r="H1328" i="1"/>
  <c r="I1328" i="1"/>
  <c r="J1328" i="1"/>
  <c r="O1328" i="1"/>
  <c r="P1328" i="1"/>
  <c r="K1328" i="1"/>
  <c r="R1328" i="1"/>
  <c r="L1328" i="1"/>
  <c r="T1328" i="1"/>
  <c r="V1328" i="1"/>
  <c r="W1328" i="1"/>
  <c r="X1328" i="1"/>
  <c r="Y1328" i="1"/>
  <c r="Z1328" i="1"/>
  <c r="AA1328" i="1"/>
  <c r="AB1328" i="1"/>
  <c r="AC1328" i="1"/>
  <c r="AF1328" i="1"/>
  <c r="AH1328" i="1"/>
  <c r="F1329" i="1"/>
  <c r="AD1328" i="1"/>
  <c r="AE1328" i="1"/>
  <c r="AG1328" i="1"/>
  <c r="AI1328" i="1"/>
  <c r="G1329" i="1"/>
  <c r="H1329" i="1"/>
  <c r="I1329" i="1"/>
  <c r="J1329" i="1"/>
  <c r="O1329" i="1"/>
  <c r="P1329" i="1"/>
  <c r="K1329" i="1"/>
  <c r="R1329" i="1"/>
  <c r="L1329" i="1"/>
  <c r="T1329" i="1"/>
  <c r="V1329" i="1"/>
  <c r="W1329" i="1"/>
  <c r="X1329" i="1"/>
  <c r="Y1329" i="1"/>
  <c r="Z1329" i="1"/>
  <c r="AA1329" i="1"/>
  <c r="AB1329" i="1"/>
  <c r="AC1329" i="1"/>
  <c r="AF1329" i="1"/>
  <c r="AH1329" i="1"/>
  <c r="F1330" i="1"/>
  <c r="AD1329" i="1"/>
  <c r="AE1329" i="1"/>
  <c r="AG1329" i="1"/>
  <c r="AI1329" i="1"/>
  <c r="G1330" i="1"/>
  <c r="H1330" i="1"/>
  <c r="I1330" i="1"/>
  <c r="J1330" i="1"/>
  <c r="O1330" i="1"/>
  <c r="P1330" i="1"/>
  <c r="K1330" i="1"/>
  <c r="R1330" i="1"/>
  <c r="L1330" i="1"/>
  <c r="T1330" i="1"/>
  <c r="V1330" i="1"/>
  <c r="W1330" i="1"/>
  <c r="X1330" i="1"/>
  <c r="Y1330" i="1"/>
  <c r="Z1330" i="1"/>
  <c r="AA1330" i="1"/>
  <c r="AB1330" i="1"/>
  <c r="AC1330" i="1"/>
  <c r="AF1330" i="1"/>
  <c r="AH1330" i="1"/>
  <c r="F1331" i="1"/>
  <c r="AD1330" i="1"/>
  <c r="AE1330" i="1"/>
  <c r="AG1330" i="1"/>
  <c r="AI1330" i="1"/>
  <c r="G1331" i="1"/>
  <c r="H1331" i="1"/>
  <c r="I1331" i="1"/>
  <c r="J1331" i="1"/>
  <c r="O1331" i="1"/>
  <c r="P1331" i="1"/>
  <c r="K1331" i="1"/>
  <c r="R1331" i="1"/>
  <c r="L1331" i="1"/>
  <c r="T1331" i="1"/>
  <c r="V1331" i="1"/>
  <c r="W1331" i="1"/>
  <c r="X1331" i="1"/>
  <c r="Y1331" i="1"/>
  <c r="Z1331" i="1"/>
  <c r="AA1331" i="1"/>
  <c r="AB1331" i="1"/>
  <c r="AC1331" i="1"/>
  <c r="AF1331" i="1"/>
  <c r="AH1331" i="1"/>
  <c r="F1332" i="1"/>
  <c r="AD1331" i="1"/>
  <c r="AE1331" i="1"/>
  <c r="AG1331" i="1"/>
  <c r="AI1331" i="1"/>
  <c r="G1332" i="1"/>
  <c r="H1332" i="1"/>
  <c r="I1332" i="1"/>
  <c r="J1332" i="1"/>
  <c r="O1332" i="1"/>
  <c r="P1332" i="1"/>
  <c r="K1332" i="1"/>
  <c r="R1332" i="1"/>
  <c r="L1332" i="1"/>
  <c r="T1332" i="1"/>
  <c r="V1332" i="1"/>
  <c r="W1332" i="1"/>
  <c r="X1332" i="1"/>
  <c r="Y1332" i="1"/>
  <c r="Z1332" i="1"/>
  <c r="AA1332" i="1"/>
  <c r="AB1332" i="1"/>
  <c r="AC1332" i="1"/>
  <c r="AF1332" i="1"/>
  <c r="AH1332" i="1"/>
  <c r="F1333" i="1"/>
  <c r="AD1332" i="1"/>
  <c r="AE1332" i="1"/>
  <c r="AG1332" i="1"/>
  <c r="AI1332" i="1"/>
  <c r="G1333" i="1"/>
  <c r="H1333" i="1"/>
  <c r="I1333" i="1"/>
  <c r="J1333" i="1"/>
  <c r="O1333" i="1"/>
  <c r="P1333" i="1"/>
  <c r="K1333" i="1"/>
  <c r="R1333" i="1"/>
  <c r="L1333" i="1"/>
  <c r="T1333" i="1"/>
  <c r="V1333" i="1"/>
  <c r="W1333" i="1"/>
  <c r="X1333" i="1"/>
  <c r="Y1333" i="1"/>
  <c r="Z1333" i="1"/>
  <c r="AA1333" i="1"/>
  <c r="AB1333" i="1"/>
  <c r="AC1333" i="1"/>
  <c r="AF1333" i="1"/>
  <c r="AH1333" i="1"/>
  <c r="F1334" i="1"/>
  <c r="AD1333" i="1"/>
  <c r="AE1333" i="1"/>
  <c r="AG1333" i="1"/>
  <c r="AI1333" i="1"/>
  <c r="G1334" i="1"/>
  <c r="H1334" i="1"/>
  <c r="I1334" i="1"/>
  <c r="J1334" i="1"/>
  <c r="O1334" i="1"/>
  <c r="P1334" i="1"/>
  <c r="K1334" i="1"/>
  <c r="R1334" i="1"/>
  <c r="L1334" i="1"/>
  <c r="T1334" i="1"/>
  <c r="V1334" i="1"/>
  <c r="W1334" i="1"/>
  <c r="X1334" i="1"/>
  <c r="Y1334" i="1"/>
  <c r="Z1334" i="1"/>
  <c r="AA1334" i="1"/>
  <c r="AB1334" i="1"/>
  <c r="AC1334" i="1"/>
  <c r="AF1334" i="1"/>
  <c r="AH1334" i="1"/>
  <c r="F1335" i="1"/>
  <c r="AD1334" i="1"/>
  <c r="AE1334" i="1"/>
  <c r="AG1334" i="1"/>
  <c r="AI1334" i="1"/>
  <c r="G1335" i="1"/>
  <c r="H1335" i="1"/>
  <c r="I1335" i="1"/>
  <c r="J1335" i="1"/>
  <c r="O1335" i="1"/>
  <c r="P1335" i="1"/>
  <c r="K1335" i="1"/>
  <c r="R1335" i="1"/>
  <c r="L1335" i="1"/>
  <c r="T1335" i="1"/>
  <c r="V1335" i="1"/>
  <c r="W1335" i="1"/>
  <c r="X1335" i="1"/>
  <c r="Y1335" i="1"/>
  <c r="Z1335" i="1"/>
  <c r="AA1335" i="1"/>
  <c r="AB1335" i="1"/>
  <c r="AC1335" i="1"/>
  <c r="AF1335" i="1"/>
  <c r="AH1335" i="1"/>
  <c r="F1336" i="1"/>
  <c r="AD1335" i="1"/>
  <c r="AE1335" i="1"/>
  <c r="AG1335" i="1"/>
  <c r="AI1335" i="1"/>
  <c r="G1336" i="1"/>
  <c r="H1336" i="1"/>
  <c r="I1336" i="1"/>
  <c r="J1336" i="1"/>
  <c r="O1336" i="1"/>
  <c r="P1336" i="1"/>
  <c r="K1336" i="1"/>
  <c r="R1336" i="1"/>
  <c r="L1336" i="1"/>
  <c r="T1336" i="1"/>
  <c r="V1336" i="1"/>
  <c r="W1336" i="1"/>
  <c r="X1336" i="1"/>
  <c r="Y1336" i="1"/>
  <c r="Z1336" i="1"/>
  <c r="AA1336" i="1"/>
  <c r="AB1336" i="1"/>
  <c r="AC1336" i="1"/>
  <c r="AF1336" i="1"/>
  <c r="AH1336" i="1"/>
  <c r="F1337" i="1"/>
  <c r="AD1336" i="1"/>
  <c r="AE1336" i="1"/>
  <c r="AG1336" i="1"/>
  <c r="AI1336" i="1"/>
  <c r="G1337" i="1"/>
  <c r="H1337" i="1"/>
  <c r="I1337" i="1"/>
  <c r="J1337" i="1"/>
  <c r="O1337" i="1"/>
  <c r="P1337" i="1"/>
  <c r="K1337" i="1"/>
  <c r="R1337" i="1"/>
  <c r="L1337" i="1"/>
  <c r="T1337" i="1"/>
  <c r="V1337" i="1"/>
  <c r="W1337" i="1"/>
  <c r="X1337" i="1"/>
  <c r="Y1337" i="1"/>
  <c r="Z1337" i="1"/>
  <c r="AA1337" i="1"/>
  <c r="AB1337" i="1"/>
  <c r="AC1337" i="1"/>
  <c r="AF1337" i="1"/>
  <c r="AH1337" i="1"/>
  <c r="F1338" i="1"/>
  <c r="AD1337" i="1"/>
  <c r="AE1337" i="1"/>
  <c r="AG1337" i="1"/>
  <c r="AI1337" i="1"/>
  <c r="G1338" i="1"/>
  <c r="H1338" i="1"/>
  <c r="I1338" i="1"/>
  <c r="J1338" i="1"/>
  <c r="O1338" i="1"/>
  <c r="P1338" i="1"/>
  <c r="K1338" i="1"/>
  <c r="R1338" i="1"/>
  <c r="L1338" i="1"/>
  <c r="T1338" i="1"/>
  <c r="V1338" i="1"/>
  <c r="W1338" i="1"/>
  <c r="X1338" i="1"/>
  <c r="Y1338" i="1"/>
  <c r="Z1338" i="1"/>
  <c r="AA1338" i="1"/>
  <c r="AB1338" i="1"/>
  <c r="AC1338" i="1"/>
  <c r="AF1338" i="1"/>
  <c r="AH1338" i="1"/>
  <c r="F1339" i="1"/>
  <c r="AD1338" i="1"/>
  <c r="AE1338" i="1"/>
  <c r="AG1338" i="1"/>
  <c r="AI1338" i="1"/>
  <c r="G1339" i="1"/>
  <c r="H1339" i="1"/>
  <c r="I1339" i="1"/>
  <c r="J1339" i="1"/>
  <c r="O1339" i="1"/>
  <c r="P1339" i="1"/>
  <c r="K1339" i="1"/>
  <c r="R1339" i="1"/>
  <c r="L1339" i="1"/>
  <c r="T1339" i="1"/>
  <c r="V1339" i="1"/>
  <c r="W1339" i="1"/>
  <c r="X1339" i="1"/>
  <c r="Y1339" i="1"/>
  <c r="Z1339" i="1"/>
  <c r="AA1339" i="1"/>
  <c r="AB1339" i="1"/>
  <c r="AC1339" i="1"/>
  <c r="AF1339" i="1"/>
  <c r="AH1339" i="1"/>
  <c r="F1340" i="1"/>
  <c r="AD1339" i="1"/>
  <c r="AE1339" i="1"/>
  <c r="AG1339" i="1"/>
  <c r="AI1339" i="1"/>
  <c r="G1340" i="1"/>
  <c r="H1340" i="1"/>
  <c r="I1340" i="1"/>
  <c r="J1340" i="1"/>
  <c r="O1340" i="1"/>
  <c r="P1340" i="1"/>
  <c r="K1340" i="1"/>
  <c r="R1340" i="1"/>
  <c r="L1340" i="1"/>
  <c r="T1340" i="1"/>
  <c r="V1340" i="1"/>
  <c r="W1340" i="1"/>
  <c r="X1340" i="1"/>
  <c r="Y1340" i="1"/>
  <c r="Z1340" i="1"/>
  <c r="AA1340" i="1"/>
  <c r="AB1340" i="1"/>
  <c r="AC1340" i="1"/>
  <c r="AF1340" i="1"/>
  <c r="AH1340" i="1"/>
  <c r="F1341" i="1"/>
  <c r="AD1340" i="1"/>
  <c r="AE1340" i="1"/>
  <c r="AG1340" i="1"/>
  <c r="AI1340" i="1"/>
  <c r="G1341" i="1"/>
  <c r="H1341" i="1"/>
  <c r="I1341" i="1"/>
  <c r="J1341" i="1"/>
  <c r="O1341" i="1"/>
  <c r="P1341" i="1"/>
  <c r="K1341" i="1"/>
  <c r="R1341" i="1"/>
  <c r="L1341" i="1"/>
  <c r="T1341" i="1"/>
  <c r="V1341" i="1"/>
  <c r="W1341" i="1"/>
  <c r="X1341" i="1"/>
  <c r="Y1341" i="1"/>
  <c r="Z1341" i="1"/>
  <c r="AA1341" i="1"/>
  <c r="AB1341" i="1"/>
  <c r="AC1341" i="1"/>
  <c r="AF1341" i="1"/>
  <c r="AH1341" i="1"/>
  <c r="F1342" i="1"/>
  <c r="AD1341" i="1"/>
  <c r="AE1341" i="1"/>
  <c r="AG1341" i="1"/>
  <c r="AI1341" i="1"/>
  <c r="G1342" i="1"/>
  <c r="H1342" i="1"/>
  <c r="I1342" i="1"/>
  <c r="J1342" i="1"/>
  <c r="O1342" i="1"/>
  <c r="P1342" i="1"/>
  <c r="K1342" i="1"/>
  <c r="R1342" i="1"/>
  <c r="L1342" i="1"/>
  <c r="T1342" i="1"/>
  <c r="V1342" i="1"/>
  <c r="W1342" i="1"/>
  <c r="X1342" i="1"/>
  <c r="Y1342" i="1"/>
  <c r="Z1342" i="1"/>
  <c r="AA1342" i="1"/>
  <c r="AB1342" i="1"/>
  <c r="AC1342" i="1"/>
  <c r="AF1342" i="1"/>
  <c r="AH1342" i="1"/>
  <c r="F1343" i="1"/>
  <c r="AD1342" i="1"/>
  <c r="AE1342" i="1"/>
  <c r="AG1342" i="1"/>
  <c r="AI1342" i="1"/>
  <c r="G1343" i="1"/>
  <c r="H1343" i="1"/>
  <c r="I1343" i="1"/>
  <c r="J1343" i="1"/>
  <c r="O1343" i="1"/>
  <c r="P1343" i="1"/>
  <c r="K1343" i="1"/>
  <c r="R1343" i="1"/>
  <c r="L1343" i="1"/>
  <c r="T1343" i="1"/>
  <c r="V1343" i="1"/>
  <c r="W1343" i="1"/>
  <c r="X1343" i="1"/>
  <c r="Y1343" i="1"/>
  <c r="Z1343" i="1"/>
  <c r="AA1343" i="1"/>
  <c r="AB1343" i="1"/>
  <c r="AC1343" i="1"/>
  <c r="AF1343" i="1"/>
  <c r="AH1343" i="1"/>
  <c r="F1344" i="1"/>
  <c r="AD1343" i="1"/>
  <c r="AE1343" i="1"/>
  <c r="AG1343" i="1"/>
  <c r="AI1343" i="1"/>
  <c r="G1344" i="1"/>
  <c r="H1344" i="1"/>
  <c r="I1344" i="1"/>
  <c r="J1344" i="1"/>
  <c r="O1344" i="1"/>
  <c r="P1344" i="1"/>
  <c r="K1344" i="1"/>
  <c r="R1344" i="1"/>
  <c r="L1344" i="1"/>
  <c r="T1344" i="1"/>
  <c r="V1344" i="1"/>
  <c r="W1344" i="1"/>
  <c r="X1344" i="1"/>
  <c r="Y1344" i="1"/>
  <c r="Z1344" i="1"/>
  <c r="AA1344" i="1"/>
  <c r="AB1344" i="1"/>
  <c r="AC1344" i="1"/>
  <c r="AF1344" i="1"/>
  <c r="AH1344" i="1"/>
  <c r="F1345" i="1"/>
  <c r="AD1344" i="1"/>
  <c r="AE1344" i="1"/>
  <c r="AG1344" i="1"/>
  <c r="AI1344" i="1"/>
  <c r="G1345" i="1"/>
  <c r="H1345" i="1"/>
  <c r="I1345" i="1"/>
  <c r="J1345" i="1"/>
  <c r="O1345" i="1"/>
  <c r="P1345" i="1"/>
  <c r="K1345" i="1"/>
  <c r="R1345" i="1"/>
  <c r="L1345" i="1"/>
  <c r="T1345" i="1"/>
  <c r="V1345" i="1"/>
  <c r="W1345" i="1"/>
  <c r="X1345" i="1"/>
  <c r="Y1345" i="1"/>
  <c r="Z1345" i="1"/>
  <c r="AA1345" i="1"/>
  <c r="AB1345" i="1"/>
  <c r="AC1345" i="1"/>
  <c r="AF1345" i="1"/>
  <c r="AH1345" i="1"/>
  <c r="F1346" i="1"/>
  <c r="AD1345" i="1"/>
  <c r="AE1345" i="1"/>
  <c r="AG1345" i="1"/>
  <c r="AI1345" i="1"/>
  <c r="G1346" i="1"/>
  <c r="H1346" i="1"/>
  <c r="I1346" i="1"/>
  <c r="J1346" i="1"/>
  <c r="O1346" i="1"/>
  <c r="P1346" i="1"/>
  <c r="K1346" i="1"/>
  <c r="R1346" i="1"/>
  <c r="L1346" i="1"/>
  <c r="T1346" i="1"/>
  <c r="V1346" i="1"/>
  <c r="W1346" i="1"/>
  <c r="X1346" i="1"/>
  <c r="Y1346" i="1"/>
  <c r="Z1346" i="1"/>
  <c r="AA1346" i="1"/>
  <c r="AB1346" i="1"/>
  <c r="AC1346" i="1"/>
  <c r="AF1346" i="1"/>
  <c r="AH1346" i="1"/>
  <c r="F1347" i="1"/>
  <c r="AD1346" i="1"/>
  <c r="AE1346" i="1"/>
  <c r="AG1346" i="1"/>
  <c r="AI1346" i="1"/>
  <c r="G1347" i="1"/>
  <c r="H1347" i="1"/>
  <c r="I1347" i="1"/>
  <c r="J1347" i="1"/>
  <c r="O1347" i="1"/>
  <c r="P1347" i="1"/>
  <c r="K1347" i="1"/>
  <c r="R1347" i="1"/>
  <c r="L1347" i="1"/>
  <c r="T1347" i="1"/>
  <c r="V1347" i="1"/>
  <c r="W1347" i="1"/>
  <c r="X1347" i="1"/>
  <c r="Y1347" i="1"/>
  <c r="Z1347" i="1"/>
  <c r="AA1347" i="1"/>
  <c r="AB1347" i="1"/>
  <c r="AC1347" i="1"/>
  <c r="AF1347" i="1"/>
  <c r="AH1347" i="1"/>
  <c r="F1348" i="1"/>
  <c r="AD1347" i="1"/>
  <c r="AE1347" i="1"/>
  <c r="AG1347" i="1"/>
  <c r="AI1347" i="1"/>
  <c r="G1348" i="1"/>
  <c r="H1348" i="1"/>
  <c r="I1348" i="1"/>
  <c r="J1348" i="1"/>
  <c r="O1348" i="1"/>
  <c r="P1348" i="1"/>
  <c r="K1348" i="1"/>
  <c r="R1348" i="1"/>
  <c r="L1348" i="1"/>
  <c r="T1348" i="1"/>
  <c r="V1348" i="1"/>
  <c r="W1348" i="1"/>
  <c r="X1348" i="1"/>
  <c r="Y1348" i="1"/>
  <c r="Z1348" i="1"/>
  <c r="AA1348" i="1"/>
  <c r="AB1348" i="1"/>
  <c r="AC1348" i="1"/>
  <c r="AF1348" i="1"/>
  <c r="AH1348" i="1"/>
  <c r="F1349" i="1"/>
  <c r="AD1348" i="1"/>
  <c r="AE1348" i="1"/>
  <c r="AG1348" i="1"/>
  <c r="AI1348" i="1"/>
  <c r="G1349" i="1"/>
  <c r="H1349" i="1"/>
  <c r="I1349" i="1"/>
  <c r="J1349" i="1"/>
  <c r="O1349" i="1"/>
  <c r="P1349" i="1"/>
  <c r="K1349" i="1"/>
  <c r="R1349" i="1"/>
  <c r="L1349" i="1"/>
  <c r="T1349" i="1"/>
  <c r="V1349" i="1"/>
  <c r="W1349" i="1"/>
  <c r="X1349" i="1"/>
  <c r="Y1349" i="1"/>
  <c r="Z1349" i="1"/>
  <c r="AA1349" i="1"/>
  <c r="AB1349" i="1"/>
  <c r="AC1349" i="1"/>
  <c r="AF1349" i="1"/>
  <c r="AH1349" i="1"/>
  <c r="F1350" i="1"/>
  <c r="AD1349" i="1"/>
  <c r="AE1349" i="1"/>
  <c r="AG1349" i="1"/>
  <c r="AI1349" i="1"/>
  <c r="G1350" i="1"/>
  <c r="H1350" i="1"/>
  <c r="I1350" i="1"/>
  <c r="J1350" i="1"/>
  <c r="O1350" i="1"/>
  <c r="P1350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Q1350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S1350" i="1"/>
  <c r="U1350" i="1"/>
  <c r="W1350" i="1"/>
  <c r="X1350" i="1"/>
  <c r="Y1350" i="1"/>
  <c r="Z1350" i="1"/>
  <c r="AA1350" i="1"/>
  <c r="AB1350" i="1"/>
  <c r="AC1350" i="1"/>
  <c r="AF1350" i="1"/>
  <c r="AH1350" i="1"/>
  <c r="F1351" i="1"/>
  <c r="AD1350" i="1"/>
  <c r="AE1350" i="1"/>
  <c r="AG1350" i="1"/>
  <c r="AI1350" i="1"/>
  <c r="G1351" i="1"/>
  <c r="H1351" i="1"/>
  <c r="I1351" i="1"/>
  <c r="J1351" i="1"/>
  <c r="O1351" i="1"/>
  <c r="P1351" i="1"/>
  <c r="M1351" i="1"/>
  <c r="Q1351" i="1"/>
  <c r="N1351" i="1"/>
  <c r="S1351" i="1"/>
  <c r="U1351" i="1"/>
  <c r="W1351" i="1"/>
  <c r="X1351" i="1"/>
  <c r="Y1351" i="1"/>
  <c r="Z1351" i="1"/>
  <c r="AA1351" i="1"/>
  <c r="AB1351" i="1"/>
  <c r="AC1351" i="1"/>
  <c r="AF1351" i="1"/>
  <c r="AH1351" i="1"/>
  <c r="F1352" i="1"/>
  <c r="AD1351" i="1"/>
  <c r="AE1351" i="1"/>
  <c r="AG1351" i="1"/>
  <c r="AI1351" i="1"/>
  <c r="G1352" i="1"/>
  <c r="H1352" i="1"/>
  <c r="I1352" i="1"/>
  <c r="J1352" i="1"/>
  <c r="O1352" i="1"/>
  <c r="P1352" i="1"/>
  <c r="M1352" i="1"/>
  <c r="Q1352" i="1"/>
  <c r="N1352" i="1"/>
  <c r="S1352" i="1"/>
  <c r="U1352" i="1"/>
  <c r="W1352" i="1"/>
  <c r="X1352" i="1"/>
  <c r="Y1352" i="1"/>
  <c r="Z1352" i="1"/>
  <c r="AA1352" i="1"/>
  <c r="AB1352" i="1"/>
  <c r="AC1352" i="1"/>
  <c r="AF1352" i="1"/>
  <c r="AH1352" i="1"/>
  <c r="F1353" i="1"/>
  <c r="AD1352" i="1"/>
  <c r="AE1352" i="1"/>
  <c r="AG1352" i="1"/>
  <c r="AI1352" i="1"/>
  <c r="G1353" i="1"/>
  <c r="H1353" i="1"/>
  <c r="I1353" i="1"/>
  <c r="J1353" i="1"/>
  <c r="O1353" i="1"/>
  <c r="P1353" i="1"/>
  <c r="M1353" i="1"/>
  <c r="Q1353" i="1"/>
  <c r="N1353" i="1"/>
  <c r="S1353" i="1"/>
  <c r="U1353" i="1"/>
  <c r="W1353" i="1"/>
  <c r="X1353" i="1"/>
  <c r="Y1353" i="1"/>
  <c r="Z1353" i="1"/>
  <c r="AA1353" i="1"/>
  <c r="AB1353" i="1"/>
  <c r="AC1353" i="1"/>
  <c r="AF1353" i="1"/>
  <c r="AH1353" i="1"/>
  <c r="F1354" i="1"/>
  <c r="AD1353" i="1"/>
  <c r="AE1353" i="1"/>
  <c r="AG1353" i="1"/>
  <c r="AI1353" i="1"/>
  <c r="G1354" i="1"/>
  <c r="H1354" i="1"/>
  <c r="I1354" i="1"/>
  <c r="J1354" i="1"/>
  <c r="O1354" i="1"/>
  <c r="P1354" i="1"/>
  <c r="M1354" i="1"/>
  <c r="Q1354" i="1"/>
  <c r="N1354" i="1"/>
  <c r="S1354" i="1"/>
  <c r="U1354" i="1"/>
  <c r="W1354" i="1"/>
  <c r="X1354" i="1"/>
  <c r="Y1354" i="1"/>
  <c r="Z1354" i="1"/>
  <c r="AA1354" i="1"/>
  <c r="AB1354" i="1"/>
  <c r="AC1354" i="1"/>
  <c r="AF1354" i="1"/>
  <c r="AH1354" i="1"/>
  <c r="F1355" i="1"/>
  <c r="AD1354" i="1"/>
  <c r="AE1354" i="1"/>
  <c r="AG1354" i="1"/>
  <c r="AI1354" i="1"/>
  <c r="G1355" i="1"/>
  <c r="H1355" i="1"/>
  <c r="I1355" i="1"/>
  <c r="J1355" i="1"/>
  <c r="O1355" i="1"/>
  <c r="P1355" i="1"/>
  <c r="M1355" i="1"/>
  <c r="Q1355" i="1"/>
  <c r="N1355" i="1"/>
  <c r="S1355" i="1"/>
  <c r="U1355" i="1"/>
  <c r="W1355" i="1"/>
  <c r="X1355" i="1"/>
  <c r="Y1355" i="1"/>
  <c r="Z1355" i="1"/>
  <c r="AA1355" i="1"/>
  <c r="AB1355" i="1"/>
  <c r="AC1355" i="1"/>
  <c r="AF1355" i="1"/>
  <c r="AH1355" i="1"/>
  <c r="F1356" i="1"/>
  <c r="AD1355" i="1"/>
  <c r="AE1355" i="1"/>
  <c r="AG1355" i="1"/>
  <c r="AI1355" i="1"/>
  <c r="G1356" i="1"/>
  <c r="H1356" i="1"/>
  <c r="I1356" i="1"/>
  <c r="J1356" i="1"/>
  <c r="O1356" i="1"/>
  <c r="P1356" i="1"/>
  <c r="M1356" i="1"/>
  <c r="Q1356" i="1"/>
  <c r="N1356" i="1"/>
  <c r="S1356" i="1"/>
  <c r="U1356" i="1"/>
  <c r="W1356" i="1"/>
  <c r="X1356" i="1"/>
  <c r="Y1356" i="1"/>
  <c r="Z1356" i="1"/>
  <c r="AA1356" i="1"/>
  <c r="AB1356" i="1"/>
  <c r="AC1356" i="1"/>
  <c r="AF1356" i="1"/>
  <c r="AH1356" i="1"/>
  <c r="F1357" i="1"/>
  <c r="AD1356" i="1"/>
  <c r="AE1356" i="1"/>
  <c r="AG1356" i="1"/>
  <c r="AI1356" i="1"/>
  <c r="G1357" i="1"/>
  <c r="H1357" i="1"/>
  <c r="I1357" i="1"/>
  <c r="J1357" i="1"/>
  <c r="O1357" i="1"/>
  <c r="P1357" i="1"/>
  <c r="M1357" i="1"/>
  <c r="Q1357" i="1"/>
  <c r="N1357" i="1"/>
  <c r="S1357" i="1"/>
  <c r="U1357" i="1"/>
  <c r="W1357" i="1"/>
  <c r="X1357" i="1"/>
  <c r="Y1357" i="1"/>
  <c r="Z1357" i="1"/>
  <c r="AA1357" i="1"/>
  <c r="AB1357" i="1"/>
  <c r="AC1357" i="1"/>
  <c r="AF1357" i="1"/>
  <c r="AH1357" i="1"/>
  <c r="F1358" i="1"/>
  <c r="AD1357" i="1"/>
  <c r="AE1357" i="1"/>
  <c r="AG1357" i="1"/>
  <c r="AI1357" i="1"/>
  <c r="G1358" i="1"/>
  <c r="H1358" i="1"/>
  <c r="I1358" i="1"/>
  <c r="J1358" i="1"/>
  <c r="O1358" i="1"/>
  <c r="P1358" i="1"/>
  <c r="M1358" i="1"/>
  <c r="Q1358" i="1"/>
  <c r="N1358" i="1"/>
  <c r="S1358" i="1"/>
  <c r="U1358" i="1"/>
  <c r="W1358" i="1"/>
  <c r="X1358" i="1"/>
  <c r="Y1358" i="1"/>
  <c r="Z1358" i="1"/>
  <c r="AA1358" i="1"/>
  <c r="AB1358" i="1"/>
  <c r="AC1358" i="1"/>
  <c r="AF1358" i="1"/>
  <c r="AH1358" i="1"/>
  <c r="F1359" i="1"/>
  <c r="AD1358" i="1"/>
  <c r="AE1358" i="1"/>
  <c r="AG1358" i="1"/>
  <c r="AI1358" i="1"/>
  <c r="G1359" i="1"/>
  <c r="H1359" i="1"/>
  <c r="I1359" i="1"/>
  <c r="J1359" i="1"/>
  <c r="O1359" i="1"/>
  <c r="P1359" i="1"/>
  <c r="M1359" i="1"/>
  <c r="Q1359" i="1"/>
  <c r="N1359" i="1"/>
  <c r="S1359" i="1"/>
  <c r="U1359" i="1"/>
  <c r="W1359" i="1"/>
  <c r="X1359" i="1"/>
  <c r="Y1359" i="1"/>
  <c r="Z1359" i="1"/>
  <c r="AA1359" i="1"/>
  <c r="AB1359" i="1"/>
  <c r="AC1359" i="1"/>
  <c r="AF1359" i="1"/>
  <c r="AH1359" i="1"/>
  <c r="F1360" i="1"/>
  <c r="AD1359" i="1"/>
  <c r="AE1359" i="1"/>
  <c r="AG1359" i="1"/>
  <c r="AI1359" i="1"/>
  <c r="G1360" i="1"/>
  <c r="H1360" i="1"/>
  <c r="I1360" i="1"/>
  <c r="J1360" i="1"/>
  <c r="O1360" i="1"/>
  <c r="P1360" i="1"/>
  <c r="M1360" i="1"/>
  <c r="Q1360" i="1"/>
  <c r="N1360" i="1"/>
  <c r="S1360" i="1"/>
  <c r="U1360" i="1"/>
  <c r="W1360" i="1"/>
  <c r="X1360" i="1"/>
  <c r="Y1360" i="1"/>
  <c r="Z1360" i="1"/>
  <c r="AA1360" i="1"/>
  <c r="AB1360" i="1"/>
  <c r="AC1360" i="1"/>
  <c r="AF1360" i="1"/>
  <c r="AH1360" i="1"/>
  <c r="F1361" i="1"/>
  <c r="AD1360" i="1"/>
  <c r="AE1360" i="1"/>
  <c r="AG1360" i="1"/>
  <c r="AI1360" i="1"/>
  <c r="G1361" i="1"/>
  <c r="H1361" i="1"/>
  <c r="I1361" i="1"/>
  <c r="J1361" i="1"/>
  <c r="O1361" i="1"/>
  <c r="P1361" i="1"/>
  <c r="M1361" i="1"/>
  <c r="Q1361" i="1"/>
  <c r="N1361" i="1"/>
  <c r="S1361" i="1"/>
  <c r="U1361" i="1"/>
  <c r="W1361" i="1"/>
  <c r="X1361" i="1"/>
  <c r="Y1361" i="1"/>
  <c r="Z1361" i="1"/>
  <c r="AA1361" i="1"/>
  <c r="AB1361" i="1"/>
  <c r="AC1361" i="1"/>
  <c r="AF1361" i="1"/>
  <c r="AH1361" i="1"/>
  <c r="F1362" i="1"/>
  <c r="AD1361" i="1"/>
  <c r="AE1361" i="1"/>
  <c r="AG1361" i="1"/>
  <c r="AI1361" i="1"/>
  <c r="G1362" i="1"/>
  <c r="H1362" i="1"/>
  <c r="I1362" i="1"/>
  <c r="J1362" i="1"/>
  <c r="O1362" i="1"/>
  <c r="P1362" i="1"/>
  <c r="M1362" i="1"/>
  <c r="Q1362" i="1"/>
  <c r="N1362" i="1"/>
  <c r="S1362" i="1"/>
  <c r="U1362" i="1"/>
  <c r="W1362" i="1"/>
  <c r="X1362" i="1"/>
  <c r="Y1362" i="1"/>
  <c r="Z1362" i="1"/>
  <c r="AA1362" i="1"/>
  <c r="AB1362" i="1"/>
  <c r="AC1362" i="1"/>
  <c r="AF1362" i="1"/>
  <c r="AH1362" i="1"/>
  <c r="F1363" i="1"/>
  <c r="AD1362" i="1"/>
  <c r="AE1362" i="1"/>
  <c r="AG1362" i="1"/>
  <c r="AI1362" i="1"/>
  <c r="G1363" i="1"/>
  <c r="H1363" i="1"/>
  <c r="I1363" i="1"/>
  <c r="J1363" i="1"/>
  <c r="O1363" i="1"/>
  <c r="P1363" i="1"/>
  <c r="M1363" i="1"/>
  <c r="Q1363" i="1"/>
  <c r="N1363" i="1"/>
  <c r="S1363" i="1"/>
  <c r="U1363" i="1"/>
  <c r="W1363" i="1"/>
  <c r="X1363" i="1"/>
  <c r="Y1363" i="1"/>
  <c r="Z1363" i="1"/>
  <c r="AA1363" i="1"/>
  <c r="AB1363" i="1"/>
  <c r="AC1363" i="1"/>
  <c r="AF1363" i="1"/>
  <c r="AH1363" i="1"/>
  <c r="F1364" i="1"/>
  <c r="AD1363" i="1"/>
  <c r="AE1363" i="1"/>
  <c r="AG1363" i="1"/>
  <c r="AI1363" i="1"/>
  <c r="G1364" i="1"/>
  <c r="H1364" i="1"/>
  <c r="I1364" i="1"/>
  <c r="J1364" i="1"/>
  <c r="O1364" i="1"/>
  <c r="P1364" i="1"/>
  <c r="M1364" i="1"/>
  <c r="Q1364" i="1"/>
  <c r="N1364" i="1"/>
  <c r="S1364" i="1"/>
  <c r="U1364" i="1"/>
  <c r="W1364" i="1"/>
  <c r="X1364" i="1"/>
  <c r="Y1364" i="1"/>
  <c r="Z1364" i="1"/>
  <c r="AA1364" i="1"/>
  <c r="AB1364" i="1"/>
  <c r="AC1364" i="1"/>
  <c r="AF1364" i="1"/>
  <c r="AH1364" i="1"/>
  <c r="F1365" i="1"/>
  <c r="AD1364" i="1"/>
  <c r="AE1364" i="1"/>
  <c r="AG1364" i="1"/>
  <c r="AI1364" i="1"/>
  <c r="G1365" i="1"/>
  <c r="H1365" i="1"/>
  <c r="I1365" i="1"/>
  <c r="J1365" i="1"/>
  <c r="O1365" i="1"/>
  <c r="P1365" i="1"/>
  <c r="M1365" i="1"/>
  <c r="Q1365" i="1"/>
  <c r="N1365" i="1"/>
  <c r="S1365" i="1"/>
  <c r="U1365" i="1"/>
  <c r="W1365" i="1"/>
  <c r="X1365" i="1"/>
  <c r="Y1365" i="1"/>
  <c r="Z1365" i="1"/>
  <c r="AA1365" i="1"/>
  <c r="AB1365" i="1"/>
  <c r="AC1365" i="1"/>
  <c r="AF1365" i="1"/>
  <c r="AH1365" i="1"/>
  <c r="F1366" i="1"/>
  <c r="AD1365" i="1"/>
  <c r="AE1365" i="1"/>
  <c r="AG1365" i="1"/>
  <c r="AI1365" i="1"/>
  <c r="G1366" i="1"/>
  <c r="H1366" i="1"/>
  <c r="I1366" i="1"/>
  <c r="J1366" i="1"/>
  <c r="O1366" i="1"/>
  <c r="P1366" i="1"/>
  <c r="M1366" i="1"/>
  <c r="Q1366" i="1"/>
  <c r="N1366" i="1"/>
  <c r="S1366" i="1"/>
  <c r="U1366" i="1"/>
  <c r="W1366" i="1"/>
  <c r="X1366" i="1"/>
  <c r="Y1366" i="1"/>
  <c r="Z1366" i="1"/>
  <c r="AA1366" i="1"/>
  <c r="AB1366" i="1"/>
  <c r="AC1366" i="1"/>
  <c r="AF1366" i="1"/>
  <c r="AH1366" i="1"/>
  <c r="F1367" i="1"/>
  <c r="AD1366" i="1"/>
  <c r="AE1366" i="1"/>
  <c r="AG1366" i="1"/>
  <c r="AI1366" i="1"/>
  <c r="G1367" i="1"/>
  <c r="H1367" i="1"/>
  <c r="I1367" i="1"/>
  <c r="J1367" i="1"/>
  <c r="O1367" i="1"/>
  <c r="P1367" i="1"/>
  <c r="M1367" i="1"/>
  <c r="Q1367" i="1"/>
  <c r="N1367" i="1"/>
  <c r="S1367" i="1"/>
  <c r="U1367" i="1"/>
  <c r="W1367" i="1"/>
  <c r="X1367" i="1"/>
  <c r="Y1367" i="1"/>
  <c r="Z1367" i="1"/>
  <c r="AA1367" i="1"/>
  <c r="AB1367" i="1"/>
  <c r="AC1367" i="1"/>
  <c r="AF1367" i="1"/>
  <c r="AH1367" i="1"/>
  <c r="F1368" i="1"/>
  <c r="AD1367" i="1"/>
  <c r="AE1367" i="1"/>
  <c r="AG1367" i="1"/>
  <c r="AI1367" i="1"/>
  <c r="G1368" i="1"/>
  <c r="H1368" i="1"/>
  <c r="I1368" i="1"/>
  <c r="J1368" i="1"/>
  <c r="O1368" i="1"/>
  <c r="P1368" i="1"/>
  <c r="M1368" i="1"/>
  <c r="Q1368" i="1"/>
  <c r="N1368" i="1"/>
  <c r="S1368" i="1"/>
  <c r="U1368" i="1"/>
  <c r="W1368" i="1"/>
  <c r="X1368" i="1"/>
  <c r="Y1368" i="1"/>
  <c r="Z1368" i="1"/>
  <c r="AA1368" i="1"/>
  <c r="AB1368" i="1"/>
  <c r="AC1368" i="1"/>
  <c r="AF1368" i="1"/>
  <c r="AH1368" i="1"/>
  <c r="F1369" i="1"/>
  <c r="AD1368" i="1"/>
  <c r="AE1368" i="1"/>
  <c r="AG1368" i="1"/>
  <c r="AI1368" i="1"/>
  <c r="G1369" i="1"/>
  <c r="H1369" i="1"/>
  <c r="I1369" i="1"/>
  <c r="J1369" i="1"/>
  <c r="O1369" i="1"/>
  <c r="P1369" i="1"/>
  <c r="M1369" i="1"/>
  <c r="Q1369" i="1"/>
  <c r="N1369" i="1"/>
  <c r="S1369" i="1"/>
  <c r="U1369" i="1"/>
  <c r="W1369" i="1"/>
  <c r="X1369" i="1"/>
  <c r="Y1369" i="1"/>
  <c r="Z1369" i="1"/>
  <c r="AA1369" i="1"/>
  <c r="AB1369" i="1"/>
  <c r="AC1369" i="1"/>
  <c r="AF1369" i="1"/>
  <c r="AH1369" i="1"/>
  <c r="F1370" i="1"/>
  <c r="AD1369" i="1"/>
  <c r="AE1369" i="1"/>
  <c r="AG1369" i="1"/>
  <c r="AI1369" i="1"/>
  <c r="G1370" i="1"/>
  <c r="H1370" i="1"/>
  <c r="I1370" i="1"/>
  <c r="J1370" i="1"/>
  <c r="O1370" i="1"/>
  <c r="P1370" i="1"/>
  <c r="M1370" i="1"/>
  <c r="Q1370" i="1"/>
  <c r="N1370" i="1"/>
  <c r="S1370" i="1"/>
  <c r="U1370" i="1"/>
  <c r="W1370" i="1"/>
  <c r="X1370" i="1"/>
  <c r="Y1370" i="1"/>
  <c r="Z1370" i="1"/>
  <c r="AA1370" i="1"/>
  <c r="AB1370" i="1"/>
  <c r="AC1370" i="1"/>
  <c r="AF1370" i="1"/>
  <c r="AH1370" i="1"/>
  <c r="F1371" i="1"/>
  <c r="AD1370" i="1"/>
  <c r="AE1370" i="1"/>
  <c r="AG1370" i="1"/>
  <c r="AI1370" i="1"/>
  <c r="G1371" i="1"/>
  <c r="H1371" i="1"/>
  <c r="I1371" i="1"/>
  <c r="J1371" i="1"/>
  <c r="O1371" i="1"/>
  <c r="P1371" i="1"/>
  <c r="M1371" i="1"/>
  <c r="Q1371" i="1"/>
  <c r="N1371" i="1"/>
  <c r="S1371" i="1"/>
  <c r="U1371" i="1"/>
  <c r="W1371" i="1"/>
  <c r="X1371" i="1"/>
  <c r="Y1371" i="1"/>
  <c r="Z1371" i="1"/>
  <c r="AA1371" i="1"/>
  <c r="AB1371" i="1"/>
  <c r="AC1371" i="1"/>
  <c r="AF1371" i="1"/>
  <c r="AH1371" i="1"/>
  <c r="F1372" i="1"/>
  <c r="AD1371" i="1"/>
  <c r="AE1371" i="1"/>
  <c r="AG1371" i="1"/>
  <c r="AI1371" i="1"/>
  <c r="G1372" i="1"/>
  <c r="H1372" i="1"/>
  <c r="I1372" i="1"/>
  <c r="J1372" i="1"/>
  <c r="O1372" i="1"/>
  <c r="P1372" i="1"/>
  <c r="M1372" i="1"/>
  <c r="Q1372" i="1"/>
  <c r="N1372" i="1"/>
  <c r="S1372" i="1"/>
  <c r="U1372" i="1"/>
  <c r="W1372" i="1"/>
  <c r="X1372" i="1"/>
  <c r="Y1372" i="1"/>
  <c r="Z1372" i="1"/>
  <c r="AA1372" i="1"/>
  <c r="AB1372" i="1"/>
  <c r="AC1372" i="1"/>
  <c r="AF1372" i="1"/>
  <c r="AH1372" i="1"/>
  <c r="F1373" i="1"/>
  <c r="AD1372" i="1"/>
  <c r="AE1372" i="1"/>
  <c r="AG1372" i="1"/>
  <c r="AI1372" i="1"/>
  <c r="G1373" i="1"/>
  <c r="H1373" i="1"/>
  <c r="I1373" i="1"/>
  <c r="J1373" i="1"/>
  <c r="O1373" i="1"/>
  <c r="P1373" i="1"/>
  <c r="M1373" i="1"/>
  <c r="Q1373" i="1"/>
  <c r="N1373" i="1"/>
  <c r="S1373" i="1"/>
  <c r="U1373" i="1"/>
  <c r="W1373" i="1"/>
  <c r="X1373" i="1"/>
  <c r="Y1373" i="1"/>
  <c r="Z1373" i="1"/>
  <c r="AA1373" i="1"/>
  <c r="AB1373" i="1"/>
  <c r="AC1373" i="1"/>
  <c r="AF1373" i="1"/>
  <c r="AH1373" i="1"/>
  <c r="F1374" i="1"/>
  <c r="AD1373" i="1"/>
  <c r="AE1373" i="1"/>
  <c r="AG1373" i="1"/>
  <c r="AI1373" i="1"/>
  <c r="G1374" i="1"/>
  <c r="H1374" i="1"/>
  <c r="I1374" i="1"/>
  <c r="J1374" i="1"/>
  <c r="O1374" i="1"/>
  <c r="P1374" i="1"/>
  <c r="M1374" i="1"/>
  <c r="Q1374" i="1"/>
  <c r="N1374" i="1"/>
  <c r="S1374" i="1"/>
  <c r="U1374" i="1"/>
  <c r="W1374" i="1"/>
  <c r="X1374" i="1"/>
  <c r="Y1374" i="1"/>
  <c r="Z1374" i="1"/>
  <c r="AA1374" i="1"/>
  <c r="AB1374" i="1"/>
  <c r="AC1374" i="1"/>
  <c r="AF1374" i="1"/>
  <c r="AH1374" i="1"/>
  <c r="F1375" i="1"/>
  <c r="AD1374" i="1"/>
  <c r="AE1374" i="1"/>
  <c r="AG1374" i="1"/>
  <c r="AI1374" i="1"/>
  <c r="G1375" i="1"/>
  <c r="H1375" i="1"/>
  <c r="I1375" i="1"/>
  <c r="J1375" i="1"/>
  <c r="O1375" i="1"/>
  <c r="P1375" i="1"/>
  <c r="M1375" i="1"/>
  <c r="Q1375" i="1"/>
  <c r="N1375" i="1"/>
  <c r="S1375" i="1"/>
  <c r="U1375" i="1"/>
  <c r="W1375" i="1"/>
  <c r="X1375" i="1"/>
  <c r="Y1375" i="1"/>
  <c r="Z1375" i="1"/>
  <c r="AA1375" i="1"/>
  <c r="AB1375" i="1"/>
  <c r="AC1375" i="1"/>
  <c r="AF1375" i="1"/>
  <c r="AH1375" i="1"/>
  <c r="F1376" i="1"/>
  <c r="AD1375" i="1"/>
  <c r="AE1375" i="1"/>
  <c r="AG1375" i="1"/>
  <c r="AI1375" i="1"/>
  <c r="G1376" i="1"/>
  <c r="H1376" i="1"/>
  <c r="I1376" i="1"/>
  <c r="J1376" i="1"/>
  <c r="O1376" i="1"/>
  <c r="P1376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R1376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T1376" i="1"/>
  <c r="V1376" i="1"/>
  <c r="W1376" i="1"/>
  <c r="X1376" i="1"/>
  <c r="Y1376" i="1"/>
  <c r="Z1376" i="1"/>
  <c r="AA1376" i="1"/>
  <c r="AB1376" i="1"/>
  <c r="AC1376" i="1"/>
  <c r="AF1376" i="1"/>
  <c r="AH1376" i="1"/>
  <c r="F1377" i="1"/>
  <c r="AD1376" i="1"/>
  <c r="AE1376" i="1"/>
  <c r="AG1376" i="1"/>
  <c r="AI1376" i="1"/>
  <c r="G1377" i="1"/>
  <c r="H1377" i="1"/>
  <c r="I1377" i="1"/>
  <c r="J1377" i="1"/>
  <c r="O1377" i="1"/>
  <c r="P1377" i="1"/>
  <c r="K1377" i="1"/>
  <c r="R1377" i="1"/>
  <c r="L1377" i="1"/>
  <c r="T1377" i="1"/>
  <c r="V1377" i="1"/>
  <c r="W1377" i="1"/>
  <c r="X1377" i="1"/>
  <c r="Y1377" i="1"/>
  <c r="Z1377" i="1"/>
  <c r="AA1377" i="1"/>
  <c r="AB1377" i="1"/>
  <c r="AC1377" i="1"/>
  <c r="AF1377" i="1"/>
  <c r="AH1377" i="1"/>
  <c r="F1378" i="1"/>
  <c r="AD1377" i="1"/>
  <c r="AE1377" i="1"/>
  <c r="AG1377" i="1"/>
  <c r="AI1377" i="1"/>
  <c r="G1378" i="1"/>
  <c r="H1378" i="1"/>
  <c r="I1378" i="1"/>
  <c r="J1378" i="1"/>
  <c r="O1378" i="1"/>
  <c r="P1378" i="1"/>
  <c r="K1378" i="1"/>
  <c r="R1378" i="1"/>
  <c r="L1378" i="1"/>
  <c r="T1378" i="1"/>
  <c r="V1378" i="1"/>
  <c r="W1378" i="1"/>
  <c r="X1378" i="1"/>
  <c r="Y1378" i="1"/>
  <c r="Z1378" i="1"/>
  <c r="AA1378" i="1"/>
  <c r="AB1378" i="1"/>
  <c r="AC1378" i="1"/>
  <c r="AF1378" i="1"/>
  <c r="AH1378" i="1"/>
  <c r="F1379" i="1"/>
  <c r="AD1378" i="1"/>
  <c r="AE1378" i="1"/>
  <c r="AG1378" i="1"/>
  <c r="AI1378" i="1"/>
  <c r="G1379" i="1"/>
  <c r="H1379" i="1"/>
  <c r="I1379" i="1"/>
  <c r="J1379" i="1"/>
  <c r="O1379" i="1"/>
  <c r="P1379" i="1"/>
  <c r="K1379" i="1"/>
  <c r="R1379" i="1"/>
  <c r="L1379" i="1"/>
  <c r="T1379" i="1"/>
  <c r="V1379" i="1"/>
  <c r="W1379" i="1"/>
  <c r="X1379" i="1"/>
  <c r="Y1379" i="1"/>
  <c r="Z1379" i="1"/>
  <c r="AA1379" i="1"/>
  <c r="AB1379" i="1"/>
  <c r="AC1379" i="1"/>
  <c r="AF1379" i="1"/>
  <c r="AH1379" i="1"/>
  <c r="F1380" i="1"/>
  <c r="AD1379" i="1"/>
  <c r="AE1379" i="1"/>
  <c r="AG1379" i="1"/>
  <c r="AI1379" i="1"/>
  <c r="G1380" i="1"/>
  <c r="H1380" i="1"/>
  <c r="I1380" i="1"/>
  <c r="J1380" i="1"/>
  <c r="O1380" i="1"/>
  <c r="P1380" i="1"/>
  <c r="K1380" i="1"/>
  <c r="R1380" i="1"/>
  <c r="L1380" i="1"/>
  <c r="T1380" i="1"/>
  <c r="V1380" i="1"/>
  <c r="W1380" i="1"/>
  <c r="X1380" i="1"/>
  <c r="Y1380" i="1"/>
  <c r="Z1380" i="1"/>
  <c r="AA1380" i="1"/>
  <c r="AB1380" i="1"/>
  <c r="AC1380" i="1"/>
  <c r="AF1380" i="1"/>
  <c r="AH1380" i="1"/>
  <c r="F1381" i="1"/>
  <c r="AD1380" i="1"/>
  <c r="AE1380" i="1"/>
  <c r="AG1380" i="1"/>
  <c r="AI1380" i="1"/>
  <c r="G1381" i="1"/>
  <c r="H1381" i="1"/>
  <c r="I1381" i="1"/>
  <c r="J1381" i="1"/>
  <c r="O1381" i="1"/>
  <c r="P1381" i="1"/>
  <c r="K1381" i="1"/>
  <c r="R1381" i="1"/>
  <c r="L1381" i="1"/>
  <c r="T1381" i="1"/>
  <c r="V1381" i="1"/>
  <c r="W1381" i="1"/>
  <c r="X1381" i="1"/>
  <c r="Y1381" i="1"/>
  <c r="Z1381" i="1"/>
  <c r="AA1381" i="1"/>
  <c r="AB1381" i="1"/>
  <c r="AC1381" i="1"/>
  <c r="AF1381" i="1"/>
  <c r="AH1381" i="1"/>
  <c r="F1382" i="1"/>
  <c r="AD1381" i="1"/>
  <c r="AE1381" i="1"/>
  <c r="AG1381" i="1"/>
  <c r="AI1381" i="1"/>
  <c r="G1382" i="1"/>
  <c r="H1382" i="1"/>
  <c r="I1382" i="1"/>
  <c r="J1382" i="1"/>
  <c r="O1382" i="1"/>
  <c r="P1382" i="1"/>
  <c r="K1382" i="1"/>
  <c r="R1382" i="1"/>
  <c r="L1382" i="1"/>
  <c r="T1382" i="1"/>
  <c r="V1382" i="1"/>
  <c r="W1382" i="1"/>
  <c r="X1382" i="1"/>
  <c r="Y1382" i="1"/>
  <c r="Z1382" i="1"/>
  <c r="AA1382" i="1"/>
  <c r="AB1382" i="1"/>
  <c r="AC1382" i="1"/>
  <c r="AF1382" i="1"/>
  <c r="AH1382" i="1"/>
  <c r="F1383" i="1"/>
  <c r="AD1382" i="1"/>
  <c r="AE1382" i="1"/>
  <c r="AG1382" i="1"/>
  <c r="AI1382" i="1"/>
  <c r="G1383" i="1"/>
  <c r="H1383" i="1"/>
  <c r="I1383" i="1"/>
  <c r="J1383" i="1"/>
  <c r="O1383" i="1"/>
  <c r="P1383" i="1"/>
  <c r="K1383" i="1"/>
  <c r="R1383" i="1"/>
  <c r="L1383" i="1"/>
  <c r="T1383" i="1"/>
  <c r="V1383" i="1"/>
  <c r="W1383" i="1"/>
  <c r="X1383" i="1"/>
  <c r="Y1383" i="1"/>
  <c r="Z1383" i="1"/>
  <c r="AA1383" i="1"/>
  <c r="AB1383" i="1"/>
  <c r="AC1383" i="1"/>
  <c r="AF1383" i="1"/>
  <c r="AH1383" i="1"/>
  <c r="F1384" i="1"/>
  <c r="AD1383" i="1"/>
  <c r="AE1383" i="1"/>
  <c r="AG1383" i="1"/>
  <c r="AI1383" i="1"/>
  <c r="G1384" i="1"/>
  <c r="H1384" i="1"/>
  <c r="I1384" i="1"/>
  <c r="J1384" i="1"/>
  <c r="O1384" i="1"/>
  <c r="P1384" i="1"/>
  <c r="K1384" i="1"/>
  <c r="R1384" i="1"/>
  <c r="L1384" i="1"/>
  <c r="T1384" i="1"/>
  <c r="V1384" i="1"/>
  <c r="W1384" i="1"/>
  <c r="X1384" i="1"/>
  <c r="Y1384" i="1"/>
  <c r="Z1384" i="1"/>
  <c r="AA1384" i="1"/>
  <c r="AB1384" i="1"/>
  <c r="AC1384" i="1"/>
  <c r="AF1384" i="1"/>
  <c r="AH1384" i="1"/>
  <c r="F1385" i="1"/>
  <c r="AD1384" i="1"/>
  <c r="AE1384" i="1"/>
  <c r="AG1384" i="1"/>
  <c r="AI1384" i="1"/>
  <c r="G1385" i="1"/>
  <c r="H1385" i="1"/>
  <c r="I1385" i="1"/>
  <c r="J1385" i="1"/>
  <c r="O1385" i="1"/>
  <c r="P1385" i="1"/>
  <c r="K1385" i="1"/>
  <c r="R1385" i="1"/>
  <c r="L1385" i="1"/>
  <c r="T1385" i="1"/>
  <c r="V1385" i="1"/>
  <c r="W1385" i="1"/>
  <c r="X1385" i="1"/>
  <c r="Y1385" i="1"/>
  <c r="Z1385" i="1"/>
  <c r="AA1385" i="1"/>
  <c r="AB1385" i="1"/>
  <c r="AC1385" i="1"/>
  <c r="AF1385" i="1"/>
  <c r="AH1385" i="1"/>
  <c r="F1386" i="1"/>
  <c r="AD1385" i="1"/>
  <c r="AE1385" i="1"/>
  <c r="AG1385" i="1"/>
  <c r="AI1385" i="1"/>
  <c r="G1386" i="1"/>
  <c r="H1386" i="1"/>
  <c r="I1386" i="1"/>
  <c r="J1386" i="1"/>
  <c r="O1386" i="1"/>
  <c r="P1386" i="1"/>
  <c r="K1386" i="1"/>
  <c r="R1386" i="1"/>
  <c r="L1386" i="1"/>
  <c r="T1386" i="1"/>
  <c r="V1386" i="1"/>
  <c r="W1386" i="1"/>
  <c r="X1386" i="1"/>
  <c r="Y1386" i="1"/>
  <c r="Z1386" i="1"/>
  <c r="AA1386" i="1"/>
  <c r="AB1386" i="1"/>
  <c r="AC1386" i="1"/>
  <c r="AF1386" i="1"/>
  <c r="AH1386" i="1"/>
  <c r="F1387" i="1"/>
  <c r="AD1386" i="1"/>
  <c r="AE1386" i="1"/>
  <c r="AG1386" i="1"/>
  <c r="AI1386" i="1"/>
  <c r="G1387" i="1"/>
  <c r="H1387" i="1"/>
  <c r="I1387" i="1"/>
  <c r="J1387" i="1"/>
  <c r="O1387" i="1"/>
  <c r="P1387" i="1"/>
  <c r="K1387" i="1"/>
  <c r="R1387" i="1"/>
  <c r="L1387" i="1"/>
  <c r="T1387" i="1"/>
  <c r="V1387" i="1"/>
  <c r="W1387" i="1"/>
  <c r="X1387" i="1"/>
  <c r="Y1387" i="1"/>
  <c r="Z1387" i="1"/>
  <c r="AA1387" i="1"/>
  <c r="AB1387" i="1"/>
  <c r="AC1387" i="1"/>
  <c r="AF1387" i="1"/>
  <c r="AH1387" i="1"/>
  <c r="F1388" i="1"/>
  <c r="AD1387" i="1"/>
  <c r="AE1387" i="1"/>
  <c r="AG1387" i="1"/>
  <c r="AI1387" i="1"/>
  <c r="G1388" i="1"/>
  <c r="H1388" i="1"/>
  <c r="I1388" i="1"/>
  <c r="J1388" i="1"/>
  <c r="O1388" i="1"/>
  <c r="P1388" i="1"/>
  <c r="K1388" i="1"/>
  <c r="R1388" i="1"/>
  <c r="L1388" i="1"/>
  <c r="T1388" i="1"/>
  <c r="V1388" i="1"/>
  <c r="W1388" i="1"/>
  <c r="X1388" i="1"/>
  <c r="Y1388" i="1"/>
  <c r="Z1388" i="1"/>
  <c r="AA1388" i="1"/>
  <c r="AB1388" i="1"/>
  <c r="AC1388" i="1"/>
  <c r="AF1388" i="1"/>
  <c r="AH1388" i="1"/>
  <c r="F1389" i="1"/>
  <c r="AD1388" i="1"/>
  <c r="AE1388" i="1"/>
  <c r="AG1388" i="1"/>
  <c r="AI1388" i="1"/>
  <c r="G1389" i="1"/>
  <c r="H1389" i="1"/>
  <c r="I1389" i="1"/>
  <c r="J1389" i="1"/>
  <c r="O1389" i="1"/>
  <c r="P1389" i="1"/>
  <c r="K1389" i="1"/>
  <c r="R1389" i="1"/>
  <c r="L1389" i="1"/>
  <c r="T1389" i="1"/>
  <c r="V1389" i="1"/>
  <c r="W1389" i="1"/>
  <c r="X1389" i="1"/>
  <c r="Y1389" i="1"/>
  <c r="Z1389" i="1"/>
  <c r="AA1389" i="1"/>
  <c r="AB1389" i="1"/>
  <c r="AC1389" i="1"/>
  <c r="AF1389" i="1"/>
  <c r="AH1389" i="1"/>
  <c r="F1390" i="1"/>
  <c r="AD1389" i="1"/>
  <c r="AE1389" i="1"/>
  <c r="AG1389" i="1"/>
  <c r="AI1389" i="1"/>
  <c r="G1390" i="1"/>
  <c r="H1390" i="1"/>
  <c r="I1390" i="1"/>
  <c r="J1390" i="1"/>
  <c r="O1390" i="1"/>
  <c r="P1390" i="1"/>
  <c r="K1390" i="1"/>
  <c r="R1390" i="1"/>
  <c r="L1390" i="1"/>
  <c r="T1390" i="1"/>
  <c r="V1390" i="1"/>
  <c r="W1390" i="1"/>
  <c r="X1390" i="1"/>
  <c r="Y1390" i="1"/>
  <c r="Z1390" i="1"/>
  <c r="AA1390" i="1"/>
  <c r="AB1390" i="1"/>
  <c r="AC1390" i="1"/>
  <c r="AF1390" i="1"/>
  <c r="AH1390" i="1"/>
  <c r="F1391" i="1"/>
  <c r="AD1390" i="1"/>
  <c r="AE1390" i="1"/>
  <c r="AG1390" i="1"/>
  <c r="AI1390" i="1"/>
  <c r="G1391" i="1"/>
  <c r="H1391" i="1"/>
  <c r="I1391" i="1"/>
  <c r="J1391" i="1"/>
  <c r="O1391" i="1"/>
  <c r="P1391" i="1"/>
  <c r="K1391" i="1"/>
  <c r="R1391" i="1"/>
  <c r="L1391" i="1"/>
  <c r="T1391" i="1"/>
  <c r="V1391" i="1"/>
  <c r="W1391" i="1"/>
  <c r="X1391" i="1"/>
  <c r="Y1391" i="1"/>
  <c r="Z1391" i="1"/>
  <c r="AA1391" i="1"/>
  <c r="AB1391" i="1"/>
  <c r="AC1391" i="1"/>
  <c r="AF1391" i="1"/>
  <c r="AH1391" i="1"/>
  <c r="F1392" i="1"/>
  <c r="AD1391" i="1"/>
  <c r="AE1391" i="1"/>
  <c r="AG1391" i="1"/>
  <c r="AI1391" i="1"/>
  <c r="G1392" i="1"/>
  <c r="H1392" i="1"/>
  <c r="I1392" i="1"/>
  <c r="J1392" i="1"/>
  <c r="O1392" i="1"/>
  <c r="P1392" i="1"/>
  <c r="K1392" i="1"/>
  <c r="R1392" i="1"/>
  <c r="L1392" i="1"/>
  <c r="T1392" i="1"/>
  <c r="V1392" i="1"/>
  <c r="W1392" i="1"/>
  <c r="X1392" i="1"/>
  <c r="Y1392" i="1"/>
  <c r="Z1392" i="1"/>
  <c r="AA1392" i="1"/>
  <c r="AB1392" i="1"/>
  <c r="AC1392" i="1"/>
  <c r="AF1392" i="1"/>
  <c r="AH1392" i="1"/>
  <c r="F1393" i="1"/>
  <c r="AD1392" i="1"/>
  <c r="AE1392" i="1"/>
  <c r="AG1392" i="1"/>
  <c r="AI1392" i="1"/>
  <c r="G1393" i="1"/>
  <c r="H1393" i="1"/>
  <c r="I1393" i="1"/>
  <c r="J1393" i="1"/>
  <c r="O1393" i="1"/>
  <c r="P1393" i="1"/>
  <c r="K1393" i="1"/>
  <c r="R1393" i="1"/>
  <c r="L1393" i="1"/>
  <c r="T1393" i="1"/>
  <c r="V1393" i="1"/>
  <c r="W1393" i="1"/>
  <c r="X1393" i="1"/>
  <c r="Y1393" i="1"/>
  <c r="Z1393" i="1"/>
  <c r="AA1393" i="1"/>
  <c r="AB1393" i="1"/>
  <c r="AC1393" i="1"/>
  <c r="AF1393" i="1"/>
  <c r="AH1393" i="1"/>
  <c r="F1394" i="1"/>
  <c r="AD1393" i="1"/>
  <c r="AE1393" i="1"/>
  <c r="AG1393" i="1"/>
  <c r="AI1393" i="1"/>
  <c r="G1394" i="1"/>
  <c r="H1394" i="1"/>
  <c r="I1394" i="1"/>
  <c r="J1394" i="1"/>
  <c r="O1394" i="1"/>
  <c r="P1394" i="1"/>
  <c r="K1394" i="1"/>
  <c r="R1394" i="1"/>
  <c r="L1394" i="1"/>
  <c r="T1394" i="1"/>
  <c r="V1394" i="1"/>
  <c r="W1394" i="1"/>
  <c r="X1394" i="1"/>
  <c r="Y1394" i="1"/>
  <c r="Z1394" i="1"/>
  <c r="AA1394" i="1"/>
  <c r="AB1394" i="1"/>
  <c r="AC1394" i="1"/>
  <c r="AF1394" i="1"/>
  <c r="AH1394" i="1"/>
  <c r="F1395" i="1"/>
  <c r="AD1394" i="1"/>
  <c r="AE1394" i="1"/>
  <c r="AG1394" i="1"/>
  <c r="AI1394" i="1"/>
  <c r="G1395" i="1"/>
  <c r="H1395" i="1"/>
  <c r="I1395" i="1"/>
  <c r="J1395" i="1"/>
  <c r="O1395" i="1"/>
  <c r="P1395" i="1"/>
  <c r="K1395" i="1"/>
  <c r="R1395" i="1"/>
  <c r="L1395" i="1"/>
  <c r="T1395" i="1"/>
  <c r="V1395" i="1"/>
  <c r="W1395" i="1"/>
  <c r="X1395" i="1"/>
  <c r="Y1395" i="1"/>
  <c r="Z1395" i="1"/>
  <c r="AA1395" i="1"/>
  <c r="AB1395" i="1"/>
  <c r="AC1395" i="1"/>
  <c r="AF1395" i="1"/>
  <c r="AH1395" i="1"/>
  <c r="F1396" i="1"/>
  <c r="AD1395" i="1"/>
  <c r="AE1395" i="1"/>
  <c r="AG1395" i="1"/>
  <c r="AI1395" i="1"/>
  <c r="G1396" i="1"/>
  <c r="H1396" i="1"/>
  <c r="I1396" i="1"/>
  <c r="J1396" i="1"/>
  <c r="O1396" i="1"/>
  <c r="P1396" i="1"/>
  <c r="K1396" i="1"/>
  <c r="R1396" i="1"/>
  <c r="L1396" i="1"/>
  <c r="T1396" i="1"/>
  <c r="V1396" i="1"/>
  <c r="W1396" i="1"/>
  <c r="X1396" i="1"/>
  <c r="Y1396" i="1"/>
  <c r="Z1396" i="1"/>
  <c r="AA1396" i="1"/>
  <c r="AB1396" i="1"/>
  <c r="AC1396" i="1"/>
  <c r="AF1396" i="1"/>
  <c r="AH1396" i="1"/>
  <c r="F1397" i="1"/>
  <c r="AD1396" i="1"/>
  <c r="AE1396" i="1"/>
  <c r="AG1396" i="1"/>
  <c r="AI1396" i="1"/>
  <c r="G1397" i="1"/>
  <c r="H1397" i="1"/>
  <c r="I1397" i="1"/>
  <c r="J1397" i="1"/>
  <c r="O1397" i="1"/>
  <c r="P1397" i="1"/>
  <c r="K1397" i="1"/>
  <c r="R1397" i="1"/>
  <c r="L1397" i="1"/>
  <c r="T1397" i="1"/>
  <c r="V1397" i="1"/>
  <c r="W1397" i="1"/>
  <c r="X1397" i="1"/>
  <c r="Y1397" i="1"/>
  <c r="Z1397" i="1"/>
  <c r="AA1397" i="1"/>
  <c r="AB1397" i="1"/>
  <c r="AC1397" i="1"/>
  <c r="AF1397" i="1"/>
  <c r="AH1397" i="1"/>
  <c r="F1398" i="1"/>
  <c r="AD1397" i="1"/>
  <c r="AE1397" i="1"/>
  <c r="AG1397" i="1"/>
  <c r="AI1397" i="1"/>
  <c r="G1398" i="1"/>
  <c r="H1398" i="1"/>
  <c r="I1398" i="1"/>
  <c r="J1398" i="1"/>
  <c r="O1398" i="1"/>
  <c r="P1398" i="1"/>
  <c r="K1398" i="1"/>
  <c r="R1398" i="1"/>
  <c r="L1398" i="1"/>
  <c r="T1398" i="1"/>
  <c r="V1398" i="1"/>
  <c r="W1398" i="1"/>
  <c r="X1398" i="1"/>
  <c r="Y1398" i="1"/>
  <c r="Z1398" i="1"/>
  <c r="AA1398" i="1"/>
  <c r="AB1398" i="1"/>
  <c r="AC1398" i="1"/>
  <c r="AF1398" i="1"/>
  <c r="AH1398" i="1"/>
  <c r="F1399" i="1"/>
  <c r="AD1398" i="1"/>
  <c r="AE1398" i="1"/>
  <c r="AG1398" i="1"/>
  <c r="AI1398" i="1"/>
  <c r="G1399" i="1"/>
  <c r="H1399" i="1"/>
  <c r="I1399" i="1"/>
  <c r="J1399" i="1"/>
  <c r="O1399" i="1"/>
  <c r="P1399" i="1"/>
  <c r="K1399" i="1"/>
  <c r="R1399" i="1"/>
  <c r="L1399" i="1"/>
  <c r="T1399" i="1"/>
  <c r="V1399" i="1"/>
  <c r="W1399" i="1"/>
  <c r="X1399" i="1"/>
  <c r="Y1399" i="1"/>
  <c r="Z1399" i="1"/>
  <c r="AA1399" i="1"/>
  <c r="AB1399" i="1"/>
  <c r="AC1399" i="1"/>
  <c r="AF1399" i="1"/>
  <c r="AH1399" i="1"/>
  <c r="F1400" i="1"/>
  <c r="AD1399" i="1"/>
  <c r="AE1399" i="1"/>
  <c r="AG1399" i="1"/>
  <c r="AI1399" i="1"/>
  <c r="G1400" i="1"/>
  <c r="H1400" i="1"/>
  <c r="I1400" i="1"/>
  <c r="J1400" i="1"/>
  <c r="O1400" i="1"/>
  <c r="P1400" i="1"/>
  <c r="K1400" i="1"/>
  <c r="R1400" i="1"/>
  <c r="L1400" i="1"/>
  <c r="T1400" i="1"/>
  <c r="V1400" i="1"/>
  <c r="W1400" i="1"/>
  <c r="X1400" i="1"/>
  <c r="Y1400" i="1"/>
  <c r="Z1400" i="1"/>
  <c r="AA1400" i="1"/>
  <c r="AB1400" i="1"/>
  <c r="AC1400" i="1"/>
  <c r="AF1400" i="1"/>
  <c r="AH1400" i="1"/>
  <c r="F1401" i="1"/>
  <c r="AD1400" i="1"/>
  <c r="AE1400" i="1"/>
  <c r="AG1400" i="1"/>
  <c r="AI1400" i="1"/>
  <c r="G1401" i="1"/>
  <c r="H1401" i="1"/>
  <c r="I1401" i="1"/>
  <c r="J1401" i="1"/>
  <c r="O1401" i="1"/>
  <c r="P1401" i="1"/>
  <c r="K1401" i="1"/>
  <c r="R1401" i="1"/>
  <c r="L1401" i="1"/>
  <c r="T1401" i="1"/>
  <c r="V1401" i="1"/>
  <c r="W1401" i="1"/>
  <c r="X1401" i="1"/>
  <c r="Y1401" i="1"/>
  <c r="Z1401" i="1"/>
  <c r="AA1401" i="1"/>
  <c r="AB1401" i="1"/>
  <c r="AC1401" i="1"/>
  <c r="AF1401" i="1"/>
  <c r="AH1401" i="1"/>
  <c r="F1402" i="1"/>
  <c r="AD1401" i="1"/>
  <c r="AE1401" i="1"/>
  <c r="AG1401" i="1"/>
  <c r="AI1401" i="1"/>
  <c r="G1402" i="1"/>
  <c r="H1402" i="1"/>
  <c r="I1402" i="1"/>
  <c r="J1402" i="1"/>
  <c r="O1402" i="1"/>
  <c r="P1402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Q1402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S1402" i="1"/>
  <c r="U1402" i="1"/>
  <c r="W1402" i="1"/>
  <c r="X1402" i="1"/>
  <c r="Y1402" i="1"/>
  <c r="Z1402" i="1"/>
  <c r="AA1402" i="1"/>
  <c r="AB1402" i="1"/>
  <c r="AC1402" i="1"/>
  <c r="AF1402" i="1"/>
  <c r="AH1402" i="1"/>
  <c r="F1403" i="1"/>
  <c r="AD1402" i="1"/>
  <c r="AE1402" i="1"/>
  <c r="AG1402" i="1"/>
  <c r="AI1402" i="1"/>
  <c r="G1403" i="1"/>
  <c r="H1403" i="1"/>
  <c r="I1403" i="1"/>
  <c r="J1403" i="1"/>
  <c r="O1403" i="1"/>
  <c r="P1403" i="1"/>
  <c r="M1403" i="1"/>
  <c r="Q1403" i="1"/>
  <c r="N1403" i="1"/>
  <c r="S1403" i="1"/>
  <c r="U1403" i="1"/>
  <c r="W1403" i="1"/>
  <c r="X1403" i="1"/>
  <c r="Y1403" i="1"/>
  <c r="Z1403" i="1"/>
  <c r="AA1403" i="1"/>
  <c r="AB1403" i="1"/>
  <c r="AC1403" i="1"/>
  <c r="AF1403" i="1"/>
  <c r="AH1403" i="1"/>
  <c r="F1404" i="1"/>
  <c r="AD1403" i="1"/>
  <c r="AE1403" i="1"/>
  <c r="AG1403" i="1"/>
  <c r="AI1403" i="1"/>
  <c r="G1404" i="1"/>
  <c r="H1404" i="1"/>
  <c r="I1404" i="1"/>
  <c r="J1404" i="1"/>
  <c r="O1404" i="1"/>
  <c r="P1404" i="1"/>
  <c r="M1404" i="1"/>
  <c r="Q1404" i="1"/>
  <c r="N1404" i="1"/>
  <c r="S1404" i="1"/>
  <c r="U1404" i="1"/>
  <c r="W1404" i="1"/>
  <c r="X1404" i="1"/>
  <c r="Y1404" i="1"/>
  <c r="Z1404" i="1"/>
  <c r="AA1404" i="1"/>
  <c r="AB1404" i="1"/>
  <c r="AC1404" i="1"/>
  <c r="AF1404" i="1"/>
  <c r="AH1404" i="1"/>
  <c r="F1405" i="1"/>
  <c r="AD1404" i="1"/>
  <c r="AE1404" i="1"/>
  <c r="AG1404" i="1"/>
  <c r="AI1404" i="1"/>
  <c r="G1405" i="1"/>
  <c r="H1405" i="1"/>
  <c r="I1405" i="1"/>
  <c r="J1405" i="1"/>
  <c r="O1405" i="1"/>
  <c r="P1405" i="1"/>
  <c r="M1405" i="1"/>
  <c r="Q1405" i="1"/>
  <c r="N1405" i="1"/>
  <c r="S1405" i="1"/>
  <c r="U1405" i="1"/>
  <c r="W1405" i="1"/>
  <c r="X1405" i="1"/>
  <c r="Y1405" i="1"/>
  <c r="Z1405" i="1"/>
  <c r="AA1405" i="1"/>
  <c r="AB1405" i="1"/>
  <c r="AC1405" i="1"/>
  <c r="AF1405" i="1"/>
  <c r="AH1405" i="1"/>
  <c r="F1406" i="1"/>
  <c r="AD1405" i="1"/>
  <c r="AE1405" i="1"/>
  <c r="AG1405" i="1"/>
  <c r="AI1405" i="1"/>
  <c r="G1406" i="1"/>
  <c r="H1406" i="1"/>
  <c r="I1406" i="1"/>
  <c r="J1406" i="1"/>
  <c r="O1406" i="1"/>
  <c r="P1406" i="1"/>
  <c r="M1406" i="1"/>
  <c r="Q1406" i="1"/>
  <c r="N1406" i="1"/>
  <c r="S1406" i="1"/>
  <c r="U1406" i="1"/>
  <c r="W1406" i="1"/>
  <c r="X1406" i="1"/>
  <c r="Y1406" i="1"/>
  <c r="Z1406" i="1"/>
  <c r="AA1406" i="1"/>
  <c r="AB1406" i="1"/>
  <c r="AC1406" i="1"/>
  <c r="AF1406" i="1"/>
  <c r="AH1406" i="1"/>
  <c r="F1407" i="1"/>
  <c r="AD1406" i="1"/>
  <c r="AE1406" i="1"/>
  <c r="AG1406" i="1"/>
  <c r="AI1406" i="1"/>
  <c r="G1407" i="1"/>
  <c r="H1407" i="1"/>
  <c r="I1407" i="1"/>
  <c r="J1407" i="1"/>
  <c r="O1407" i="1"/>
  <c r="P1407" i="1"/>
  <c r="M1407" i="1"/>
  <c r="Q1407" i="1"/>
  <c r="N1407" i="1"/>
  <c r="S1407" i="1"/>
  <c r="U1407" i="1"/>
  <c r="W1407" i="1"/>
  <c r="X1407" i="1"/>
  <c r="Y1407" i="1"/>
  <c r="Z1407" i="1"/>
  <c r="AA1407" i="1"/>
  <c r="AB1407" i="1"/>
  <c r="AC1407" i="1"/>
  <c r="AF1407" i="1"/>
  <c r="AH1407" i="1"/>
  <c r="F1408" i="1"/>
  <c r="AD1407" i="1"/>
  <c r="AE1407" i="1"/>
  <c r="AG1407" i="1"/>
  <c r="AI1407" i="1"/>
  <c r="G1408" i="1"/>
  <c r="H1408" i="1"/>
  <c r="I1408" i="1"/>
  <c r="J1408" i="1"/>
  <c r="O1408" i="1"/>
  <c r="P1408" i="1"/>
  <c r="M1408" i="1"/>
  <c r="Q1408" i="1"/>
  <c r="N1408" i="1"/>
  <c r="S1408" i="1"/>
  <c r="U1408" i="1"/>
  <c r="W1408" i="1"/>
  <c r="X1408" i="1"/>
  <c r="Y1408" i="1"/>
  <c r="Z1408" i="1"/>
  <c r="AA1408" i="1"/>
  <c r="AB1408" i="1"/>
  <c r="AC1408" i="1"/>
  <c r="AF1408" i="1"/>
  <c r="AH1408" i="1"/>
  <c r="F1409" i="1"/>
  <c r="AD1408" i="1"/>
  <c r="AE1408" i="1"/>
  <c r="AG1408" i="1"/>
  <c r="AI1408" i="1"/>
  <c r="G1409" i="1"/>
  <c r="H1409" i="1"/>
  <c r="I1409" i="1"/>
  <c r="J1409" i="1"/>
  <c r="O1409" i="1"/>
  <c r="P1409" i="1"/>
  <c r="M1409" i="1"/>
  <c r="Q1409" i="1"/>
  <c r="N1409" i="1"/>
  <c r="S1409" i="1"/>
  <c r="U1409" i="1"/>
  <c r="W1409" i="1"/>
  <c r="X1409" i="1"/>
  <c r="Y1409" i="1"/>
  <c r="Z1409" i="1"/>
  <c r="AA1409" i="1"/>
  <c r="AB1409" i="1"/>
  <c r="AC1409" i="1"/>
  <c r="AF1409" i="1"/>
  <c r="AH1409" i="1"/>
  <c r="F1410" i="1"/>
  <c r="AD1409" i="1"/>
  <c r="AE1409" i="1"/>
  <c r="AG1409" i="1"/>
  <c r="AI1409" i="1"/>
  <c r="G1410" i="1"/>
  <c r="H1410" i="1"/>
  <c r="I1410" i="1"/>
  <c r="J1410" i="1"/>
  <c r="O1410" i="1"/>
  <c r="P1410" i="1"/>
  <c r="M1410" i="1"/>
  <c r="Q1410" i="1"/>
  <c r="N1410" i="1"/>
  <c r="S1410" i="1"/>
  <c r="U1410" i="1"/>
  <c r="W1410" i="1"/>
  <c r="X1410" i="1"/>
  <c r="Y1410" i="1"/>
  <c r="Z1410" i="1"/>
  <c r="AA1410" i="1"/>
  <c r="AB1410" i="1"/>
  <c r="AC1410" i="1"/>
  <c r="AF1410" i="1"/>
  <c r="AH1410" i="1"/>
  <c r="F1411" i="1"/>
  <c r="AD1410" i="1"/>
  <c r="AE1410" i="1"/>
  <c r="AG1410" i="1"/>
  <c r="AI1410" i="1"/>
  <c r="G1411" i="1"/>
  <c r="H1411" i="1"/>
  <c r="I1411" i="1"/>
  <c r="J1411" i="1"/>
  <c r="O1411" i="1"/>
  <c r="P1411" i="1"/>
  <c r="M1411" i="1"/>
  <c r="Q1411" i="1"/>
  <c r="N1411" i="1"/>
  <c r="S1411" i="1"/>
  <c r="U1411" i="1"/>
  <c r="W1411" i="1"/>
  <c r="X1411" i="1"/>
  <c r="Y1411" i="1"/>
  <c r="Z1411" i="1"/>
  <c r="AA1411" i="1"/>
  <c r="AB1411" i="1"/>
  <c r="AC1411" i="1"/>
  <c r="AF1411" i="1"/>
  <c r="AH1411" i="1"/>
  <c r="F1412" i="1"/>
  <c r="AD1411" i="1"/>
  <c r="AE1411" i="1"/>
  <c r="AG1411" i="1"/>
  <c r="AI1411" i="1"/>
  <c r="G1412" i="1"/>
  <c r="H1412" i="1"/>
  <c r="I1412" i="1"/>
  <c r="J1412" i="1"/>
  <c r="O1412" i="1"/>
  <c r="P1412" i="1"/>
  <c r="M1412" i="1"/>
  <c r="Q1412" i="1"/>
  <c r="N1412" i="1"/>
  <c r="S1412" i="1"/>
  <c r="U1412" i="1"/>
  <c r="W1412" i="1"/>
  <c r="X1412" i="1"/>
  <c r="Y1412" i="1"/>
  <c r="Z1412" i="1"/>
  <c r="AA1412" i="1"/>
  <c r="AB1412" i="1"/>
  <c r="AC1412" i="1"/>
  <c r="AF1412" i="1"/>
  <c r="AH1412" i="1"/>
  <c r="F1413" i="1"/>
  <c r="AD1412" i="1"/>
  <c r="AE1412" i="1"/>
  <c r="AG1412" i="1"/>
  <c r="AI1412" i="1"/>
  <c r="G1413" i="1"/>
  <c r="H1413" i="1"/>
  <c r="I1413" i="1"/>
  <c r="J1413" i="1"/>
  <c r="O1413" i="1"/>
  <c r="P1413" i="1"/>
  <c r="M1413" i="1"/>
  <c r="Q1413" i="1"/>
  <c r="N1413" i="1"/>
  <c r="S1413" i="1"/>
  <c r="U1413" i="1"/>
  <c r="W1413" i="1"/>
  <c r="X1413" i="1"/>
  <c r="Y1413" i="1"/>
  <c r="Z1413" i="1"/>
  <c r="AA1413" i="1"/>
  <c r="AB1413" i="1"/>
  <c r="AC1413" i="1"/>
  <c r="AF1413" i="1"/>
  <c r="AH1413" i="1"/>
  <c r="F1414" i="1"/>
  <c r="AD1413" i="1"/>
  <c r="AE1413" i="1"/>
  <c r="AG1413" i="1"/>
  <c r="AI1413" i="1"/>
  <c r="G1414" i="1"/>
  <c r="H1414" i="1"/>
  <c r="I1414" i="1"/>
  <c r="J1414" i="1"/>
  <c r="O1414" i="1"/>
  <c r="P1414" i="1"/>
  <c r="M1414" i="1"/>
  <c r="Q1414" i="1"/>
  <c r="N1414" i="1"/>
  <c r="S1414" i="1"/>
  <c r="U1414" i="1"/>
  <c r="W1414" i="1"/>
  <c r="X1414" i="1"/>
  <c r="Y1414" i="1"/>
  <c r="Z1414" i="1"/>
  <c r="AA1414" i="1"/>
  <c r="AB1414" i="1"/>
  <c r="AC1414" i="1"/>
  <c r="AF1414" i="1"/>
  <c r="AH1414" i="1"/>
  <c r="F1415" i="1"/>
  <c r="AD1414" i="1"/>
  <c r="AE1414" i="1"/>
  <c r="AG1414" i="1"/>
  <c r="AI1414" i="1"/>
  <c r="G1415" i="1"/>
  <c r="H1415" i="1"/>
  <c r="I1415" i="1"/>
  <c r="J1415" i="1"/>
  <c r="O1415" i="1"/>
  <c r="P1415" i="1"/>
  <c r="M1415" i="1"/>
  <c r="Q1415" i="1"/>
  <c r="N1415" i="1"/>
  <c r="S1415" i="1"/>
  <c r="U1415" i="1"/>
  <c r="W1415" i="1"/>
  <c r="X1415" i="1"/>
  <c r="Y1415" i="1"/>
  <c r="Z1415" i="1"/>
  <c r="AA1415" i="1"/>
  <c r="AB1415" i="1"/>
  <c r="AC1415" i="1"/>
  <c r="AF1415" i="1"/>
  <c r="AH1415" i="1"/>
  <c r="F1416" i="1"/>
  <c r="AD1415" i="1"/>
  <c r="AE1415" i="1"/>
  <c r="AG1415" i="1"/>
  <c r="AI1415" i="1"/>
  <c r="G1416" i="1"/>
  <c r="H1416" i="1"/>
  <c r="I1416" i="1"/>
  <c r="J1416" i="1"/>
  <c r="O1416" i="1"/>
  <c r="P1416" i="1"/>
  <c r="M1416" i="1"/>
  <c r="Q1416" i="1"/>
  <c r="N1416" i="1"/>
  <c r="S1416" i="1"/>
  <c r="U1416" i="1"/>
  <c r="W1416" i="1"/>
  <c r="X1416" i="1"/>
  <c r="Y1416" i="1"/>
  <c r="Z1416" i="1"/>
  <c r="AA1416" i="1"/>
  <c r="AB1416" i="1"/>
  <c r="AC1416" i="1"/>
  <c r="AF1416" i="1"/>
  <c r="AH1416" i="1"/>
  <c r="F1417" i="1"/>
  <c r="AD1416" i="1"/>
  <c r="AE1416" i="1"/>
  <c r="AG1416" i="1"/>
  <c r="AI1416" i="1"/>
  <c r="G1417" i="1"/>
  <c r="H1417" i="1"/>
  <c r="I1417" i="1"/>
  <c r="J1417" i="1"/>
  <c r="O1417" i="1"/>
  <c r="P1417" i="1"/>
  <c r="M1417" i="1"/>
  <c r="Q1417" i="1"/>
  <c r="N1417" i="1"/>
  <c r="S1417" i="1"/>
  <c r="U1417" i="1"/>
  <c r="W1417" i="1"/>
  <c r="X1417" i="1"/>
  <c r="Y1417" i="1"/>
  <c r="Z1417" i="1"/>
  <c r="AA1417" i="1"/>
  <c r="AB1417" i="1"/>
  <c r="AC1417" i="1"/>
  <c r="AF1417" i="1"/>
  <c r="AH1417" i="1"/>
  <c r="F1418" i="1"/>
  <c r="AD1417" i="1"/>
  <c r="AE1417" i="1"/>
  <c r="AG1417" i="1"/>
  <c r="AI1417" i="1"/>
  <c r="G1418" i="1"/>
  <c r="H1418" i="1"/>
  <c r="I1418" i="1"/>
  <c r="J1418" i="1"/>
  <c r="O1418" i="1"/>
  <c r="P1418" i="1"/>
  <c r="M1418" i="1"/>
  <c r="Q1418" i="1"/>
  <c r="N1418" i="1"/>
  <c r="S1418" i="1"/>
  <c r="U1418" i="1"/>
  <c r="W1418" i="1"/>
  <c r="X1418" i="1"/>
  <c r="Y1418" i="1"/>
  <c r="Z1418" i="1"/>
  <c r="AA1418" i="1"/>
  <c r="AB1418" i="1"/>
  <c r="AC1418" i="1"/>
  <c r="AF1418" i="1"/>
  <c r="AH1418" i="1"/>
  <c r="F1419" i="1"/>
  <c r="AD1418" i="1"/>
  <c r="AE1418" i="1"/>
  <c r="AG1418" i="1"/>
  <c r="AI1418" i="1"/>
  <c r="G1419" i="1"/>
  <c r="H1419" i="1"/>
  <c r="I1419" i="1"/>
  <c r="J1419" i="1"/>
  <c r="O1419" i="1"/>
  <c r="P1419" i="1"/>
  <c r="M1419" i="1"/>
  <c r="Q1419" i="1"/>
  <c r="N1419" i="1"/>
  <c r="S1419" i="1"/>
  <c r="U1419" i="1"/>
  <c r="W1419" i="1"/>
  <c r="X1419" i="1"/>
  <c r="Y1419" i="1"/>
  <c r="Z1419" i="1"/>
  <c r="AA1419" i="1"/>
  <c r="AB1419" i="1"/>
  <c r="AC1419" i="1"/>
  <c r="AF1419" i="1"/>
  <c r="AH1419" i="1"/>
  <c r="F1420" i="1"/>
  <c r="AD1419" i="1"/>
  <c r="AE1419" i="1"/>
  <c r="AG1419" i="1"/>
  <c r="AI1419" i="1"/>
  <c r="G1420" i="1"/>
  <c r="H1420" i="1"/>
  <c r="I1420" i="1"/>
  <c r="J1420" i="1"/>
  <c r="O1420" i="1"/>
  <c r="P1420" i="1"/>
  <c r="M1420" i="1"/>
  <c r="Q1420" i="1"/>
  <c r="N1420" i="1"/>
  <c r="S1420" i="1"/>
  <c r="U1420" i="1"/>
  <c r="W1420" i="1"/>
  <c r="X1420" i="1"/>
  <c r="Y1420" i="1"/>
  <c r="Z1420" i="1"/>
  <c r="AA1420" i="1"/>
  <c r="AB1420" i="1"/>
  <c r="AC1420" i="1"/>
  <c r="AF1420" i="1"/>
  <c r="AH1420" i="1"/>
  <c r="F1421" i="1"/>
  <c r="AD1420" i="1"/>
  <c r="AE1420" i="1"/>
  <c r="AG1420" i="1"/>
  <c r="AI1420" i="1"/>
  <c r="G1421" i="1"/>
  <c r="H1421" i="1"/>
  <c r="I1421" i="1"/>
  <c r="J1421" i="1"/>
  <c r="O1421" i="1"/>
  <c r="P1421" i="1"/>
  <c r="M1421" i="1"/>
  <c r="Q1421" i="1"/>
  <c r="N1421" i="1"/>
  <c r="S1421" i="1"/>
  <c r="U1421" i="1"/>
  <c r="W1421" i="1"/>
  <c r="X1421" i="1"/>
  <c r="Y1421" i="1"/>
  <c r="Z1421" i="1"/>
  <c r="AA1421" i="1"/>
  <c r="AB1421" i="1"/>
  <c r="AC1421" i="1"/>
  <c r="AF1421" i="1"/>
  <c r="AH1421" i="1"/>
  <c r="F1422" i="1"/>
  <c r="AD1421" i="1"/>
  <c r="AE1421" i="1"/>
  <c r="AG1421" i="1"/>
  <c r="AI1421" i="1"/>
  <c r="G1422" i="1"/>
  <c r="H1422" i="1"/>
  <c r="I1422" i="1"/>
  <c r="J1422" i="1"/>
  <c r="O1422" i="1"/>
  <c r="P1422" i="1"/>
  <c r="M1422" i="1"/>
  <c r="Q1422" i="1"/>
  <c r="N1422" i="1"/>
  <c r="S1422" i="1"/>
  <c r="U1422" i="1"/>
  <c r="W1422" i="1"/>
  <c r="X1422" i="1"/>
  <c r="Y1422" i="1"/>
  <c r="Z1422" i="1"/>
  <c r="AA1422" i="1"/>
  <c r="AB1422" i="1"/>
  <c r="AC1422" i="1"/>
  <c r="AF1422" i="1"/>
  <c r="AH1422" i="1"/>
  <c r="F1423" i="1"/>
  <c r="AD1422" i="1"/>
  <c r="AE1422" i="1"/>
  <c r="AG1422" i="1"/>
  <c r="AI1422" i="1"/>
  <c r="G1423" i="1"/>
  <c r="H1423" i="1"/>
  <c r="I1423" i="1"/>
  <c r="J1423" i="1"/>
  <c r="O1423" i="1"/>
  <c r="P1423" i="1"/>
  <c r="M1423" i="1"/>
  <c r="Q1423" i="1"/>
  <c r="N1423" i="1"/>
  <c r="S1423" i="1"/>
  <c r="U1423" i="1"/>
  <c r="W1423" i="1"/>
  <c r="X1423" i="1"/>
  <c r="Y1423" i="1"/>
  <c r="Z1423" i="1"/>
  <c r="AA1423" i="1"/>
  <c r="AB1423" i="1"/>
  <c r="AC1423" i="1"/>
  <c r="AF1423" i="1"/>
  <c r="AH1423" i="1"/>
  <c r="F1424" i="1"/>
  <c r="AD1423" i="1"/>
  <c r="AE1423" i="1"/>
  <c r="AG1423" i="1"/>
  <c r="AI1423" i="1"/>
  <c r="G1424" i="1"/>
  <c r="H1424" i="1"/>
  <c r="I1424" i="1"/>
  <c r="J1424" i="1"/>
  <c r="O1424" i="1"/>
  <c r="P1424" i="1"/>
  <c r="M1424" i="1"/>
  <c r="Q1424" i="1"/>
  <c r="N1424" i="1"/>
  <c r="S1424" i="1"/>
  <c r="U1424" i="1"/>
  <c r="W1424" i="1"/>
  <c r="X1424" i="1"/>
  <c r="Y1424" i="1"/>
  <c r="Z1424" i="1"/>
  <c r="AA1424" i="1"/>
  <c r="AB1424" i="1"/>
  <c r="AC1424" i="1"/>
  <c r="AF1424" i="1"/>
  <c r="AH1424" i="1"/>
  <c r="F1425" i="1"/>
  <c r="AD1424" i="1"/>
  <c r="AE1424" i="1"/>
  <c r="AG1424" i="1"/>
  <c r="AI1424" i="1"/>
  <c r="G1425" i="1"/>
  <c r="H1425" i="1"/>
  <c r="I1425" i="1"/>
  <c r="J1425" i="1"/>
  <c r="O1425" i="1"/>
  <c r="P1425" i="1"/>
  <c r="M1425" i="1"/>
  <c r="Q1425" i="1"/>
  <c r="N1425" i="1"/>
  <c r="S1425" i="1"/>
  <c r="U1425" i="1"/>
  <c r="W1425" i="1"/>
  <c r="X1425" i="1"/>
  <c r="Y1425" i="1"/>
  <c r="Z1425" i="1"/>
  <c r="AA1425" i="1"/>
  <c r="AB1425" i="1"/>
  <c r="AC1425" i="1"/>
  <c r="AF1425" i="1"/>
  <c r="AH1425" i="1"/>
  <c r="F1426" i="1"/>
  <c r="AD1425" i="1"/>
  <c r="AE1425" i="1"/>
  <c r="AG1425" i="1"/>
  <c r="AI1425" i="1"/>
  <c r="G1426" i="1"/>
  <c r="H1426" i="1"/>
  <c r="I1426" i="1"/>
  <c r="J1426" i="1"/>
  <c r="O1426" i="1"/>
  <c r="P1426" i="1"/>
  <c r="M1426" i="1"/>
  <c r="Q1426" i="1"/>
  <c r="N1426" i="1"/>
  <c r="S1426" i="1"/>
  <c r="U1426" i="1"/>
  <c r="W1426" i="1"/>
  <c r="X1426" i="1"/>
  <c r="Y1426" i="1"/>
  <c r="Z1426" i="1"/>
  <c r="AA1426" i="1"/>
  <c r="AB1426" i="1"/>
  <c r="AC1426" i="1"/>
  <c r="AF1426" i="1"/>
  <c r="AH1426" i="1"/>
  <c r="F1427" i="1"/>
  <c r="AD1426" i="1"/>
  <c r="AE1426" i="1"/>
  <c r="AG1426" i="1"/>
  <c r="AI1426" i="1"/>
  <c r="G1427" i="1"/>
  <c r="H1427" i="1"/>
  <c r="I1427" i="1"/>
  <c r="J1427" i="1"/>
  <c r="O1427" i="1"/>
  <c r="P1427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R1427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T1427" i="1"/>
  <c r="V1427" i="1"/>
  <c r="W1427" i="1"/>
  <c r="X1427" i="1"/>
  <c r="Y1427" i="1"/>
  <c r="Z1427" i="1"/>
  <c r="AA1427" i="1"/>
  <c r="AB1427" i="1"/>
  <c r="AC1427" i="1"/>
  <c r="AF1427" i="1"/>
  <c r="AH1427" i="1"/>
  <c r="F1428" i="1"/>
  <c r="AD1427" i="1"/>
  <c r="AE1427" i="1"/>
  <c r="AG1427" i="1"/>
  <c r="AI1427" i="1"/>
  <c r="G1428" i="1"/>
  <c r="H1428" i="1"/>
  <c r="I1428" i="1"/>
  <c r="J1428" i="1"/>
  <c r="O1428" i="1"/>
  <c r="P1428" i="1"/>
  <c r="K1428" i="1"/>
  <c r="R1428" i="1"/>
  <c r="L1428" i="1"/>
  <c r="T1428" i="1"/>
  <c r="V1428" i="1"/>
  <c r="W1428" i="1"/>
  <c r="X1428" i="1"/>
  <c r="Y1428" i="1"/>
  <c r="Z1428" i="1"/>
  <c r="AA1428" i="1"/>
  <c r="AB1428" i="1"/>
  <c r="AC1428" i="1"/>
  <c r="AF1428" i="1"/>
  <c r="AH1428" i="1"/>
  <c r="F1429" i="1"/>
  <c r="AD1428" i="1"/>
  <c r="AE1428" i="1"/>
  <c r="AG1428" i="1"/>
  <c r="AI1428" i="1"/>
  <c r="G1429" i="1"/>
  <c r="H1429" i="1"/>
  <c r="I1429" i="1"/>
  <c r="J1429" i="1"/>
  <c r="O1429" i="1"/>
  <c r="P1429" i="1"/>
  <c r="K1429" i="1"/>
  <c r="R1429" i="1"/>
  <c r="L1429" i="1"/>
  <c r="T1429" i="1"/>
  <c r="V1429" i="1"/>
  <c r="W1429" i="1"/>
  <c r="X1429" i="1"/>
  <c r="Y1429" i="1"/>
  <c r="Z1429" i="1"/>
  <c r="AA1429" i="1"/>
  <c r="AB1429" i="1"/>
  <c r="AC1429" i="1"/>
  <c r="AF1429" i="1"/>
  <c r="AH1429" i="1"/>
  <c r="F1430" i="1"/>
  <c r="AD1429" i="1"/>
  <c r="AE1429" i="1"/>
  <c r="AG1429" i="1"/>
  <c r="AI1429" i="1"/>
  <c r="G1430" i="1"/>
  <c r="H1430" i="1"/>
  <c r="I1430" i="1"/>
  <c r="J1430" i="1"/>
  <c r="O1430" i="1"/>
  <c r="P1430" i="1"/>
  <c r="K1430" i="1"/>
  <c r="R1430" i="1"/>
  <c r="L1430" i="1"/>
  <c r="T1430" i="1"/>
  <c r="V1430" i="1"/>
  <c r="W1430" i="1"/>
  <c r="X1430" i="1"/>
  <c r="Y1430" i="1"/>
  <c r="Z1430" i="1"/>
  <c r="AA1430" i="1"/>
  <c r="AB1430" i="1"/>
  <c r="AC1430" i="1"/>
  <c r="AF1430" i="1"/>
  <c r="AH1430" i="1"/>
  <c r="F1431" i="1"/>
  <c r="AD1430" i="1"/>
  <c r="AE1430" i="1"/>
  <c r="AG1430" i="1"/>
  <c r="AI1430" i="1"/>
  <c r="G1431" i="1"/>
  <c r="H1431" i="1"/>
  <c r="I1431" i="1"/>
  <c r="J1431" i="1"/>
  <c r="O1431" i="1"/>
  <c r="P1431" i="1"/>
  <c r="K1431" i="1"/>
  <c r="R1431" i="1"/>
  <c r="L1431" i="1"/>
  <c r="T1431" i="1"/>
  <c r="V1431" i="1"/>
  <c r="W1431" i="1"/>
  <c r="X1431" i="1"/>
  <c r="Y1431" i="1"/>
  <c r="Z1431" i="1"/>
  <c r="AA1431" i="1"/>
  <c r="AB1431" i="1"/>
  <c r="AC1431" i="1"/>
  <c r="AF1431" i="1"/>
  <c r="AH1431" i="1"/>
  <c r="F1432" i="1"/>
  <c r="AD1431" i="1"/>
  <c r="AE1431" i="1"/>
  <c r="AG1431" i="1"/>
  <c r="AI1431" i="1"/>
  <c r="G1432" i="1"/>
  <c r="H1432" i="1"/>
  <c r="I1432" i="1"/>
  <c r="J1432" i="1"/>
  <c r="O1432" i="1"/>
  <c r="P1432" i="1"/>
  <c r="K1432" i="1"/>
  <c r="R1432" i="1"/>
  <c r="L1432" i="1"/>
  <c r="T1432" i="1"/>
  <c r="V1432" i="1"/>
  <c r="W1432" i="1"/>
  <c r="X1432" i="1"/>
  <c r="Y1432" i="1"/>
  <c r="Z1432" i="1"/>
  <c r="AA1432" i="1"/>
  <c r="AB1432" i="1"/>
  <c r="AC1432" i="1"/>
  <c r="AF1432" i="1"/>
  <c r="AH1432" i="1"/>
  <c r="F1433" i="1"/>
  <c r="AD1432" i="1"/>
  <c r="AE1432" i="1"/>
  <c r="AG1432" i="1"/>
  <c r="AI1432" i="1"/>
  <c r="G1433" i="1"/>
  <c r="H1433" i="1"/>
  <c r="I1433" i="1"/>
  <c r="J1433" i="1"/>
  <c r="O1433" i="1"/>
  <c r="P1433" i="1"/>
  <c r="K1433" i="1"/>
  <c r="R1433" i="1"/>
  <c r="L1433" i="1"/>
  <c r="T1433" i="1"/>
  <c r="V1433" i="1"/>
  <c r="W1433" i="1"/>
  <c r="X1433" i="1"/>
  <c r="Y1433" i="1"/>
  <c r="Z1433" i="1"/>
  <c r="AA1433" i="1"/>
  <c r="AB1433" i="1"/>
  <c r="AC1433" i="1"/>
  <c r="AF1433" i="1"/>
  <c r="AH1433" i="1"/>
  <c r="F1434" i="1"/>
  <c r="AD1433" i="1"/>
  <c r="AE1433" i="1"/>
  <c r="AG1433" i="1"/>
  <c r="AI1433" i="1"/>
  <c r="G1434" i="1"/>
  <c r="H1434" i="1"/>
  <c r="I1434" i="1"/>
  <c r="J1434" i="1"/>
  <c r="O1434" i="1"/>
  <c r="P1434" i="1"/>
  <c r="K1434" i="1"/>
  <c r="R1434" i="1"/>
  <c r="L1434" i="1"/>
  <c r="T1434" i="1"/>
  <c r="V1434" i="1"/>
  <c r="W1434" i="1"/>
  <c r="X1434" i="1"/>
  <c r="Y1434" i="1"/>
  <c r="Z1434" i="1"/>
  <c r="AA1434" i="1"/>
  <c r="AB1434" i="1"/>
  <c r="AC1434" i="1"/>
  <c r="AF1434" i="1"/>
  <c r="AH1434" i="1"/>
  <c r="F1435" i="1"/>
  <c r="AD1434" i="1"/>
  <c r="AE1434" i="1"/>
  <c r="AG1434" i="1"/>
  <c r="AI1434" i="1"/>
  <c r="G1435" i="1"/>
  <c r="H1435" i="1"/>
  <c r="I1435" i="1"/>
  <c r="J1435" i="1"/>
  <c r="O1435" i="1"/>
  <c r="P1435" i="1"/>
  <c r="K1435" i="1"/>
  <c r="R1435" i="1"/>
  <c r="L1435" i="1"/>
  <c r="T1435" i="1"/>
  <c r="V1435" i="1"/>
  <c r="W1435" i="1"/>
  <c r="X1435" i="1"/>
  <c r="Y1435" i="1"/>
  <c r="Z1435" i="1"/>
  <c r="AA1435" i="1"/>
  <c r="AB1435" i="1"/>
  <c r="AC1435" i="1"/>
  <c r="AF1435" i="1"/>
  <c r="AH1435" i="1"/>
  <c r="F1436" i="1"/>
  <c r="AD1435" i="1"/>
  <c r="AE1435" i="1"/>
  <c r="AG1435" i="1"/>
  <c r="AI1435" i="1"/>
  <c r="G1436" i="1"/>
  <c r="H1436" i="1"/>
  <c r="I1436" i="1"/>
  <c r="J1436" i="1"/>
  <c r="O1436" i="1"/>
  <c r="P1436" i="1"/>
  <c r="K1436" i="1"/>
  <c r="R1436" i="1"/>
  <c r="L1436" i="1"/>
  <c r="T1436" i="1"/>
  <c r="V1436" i="1"/>
  <c r="W1436" i="1"/>
  <c r="X1436" i="1"/>
  <c r="Y1436" i="1"/>
  <c r="Z1436" i="1"/>
  <c r="AA1436" i="1"/>
  <c r="AB1436" i="1"/>
  <c r="AC1436" i="1"/>
  <c r="AF1436" i="1"/>
  <c r="AH1436" i="1"/>
  <c r="F1437" i="1"/>
  <c r="AD1436" i="1"/>
  <c r="AE1436" i="1"/>
  <c r="AG1436" i="1"/>
  <c r="AI1436" i="1"/>
  <c r="G1437" i="1"/>
  <c r="H1437" i="1"/>
  <c r="I1437" i="1"/>
  <c r="J1437" i="1"/>
  <c r="O1437" i="1"/>
  <c r="P1437" i="1"/>
  <c r="K1437" i="1"/>
  <c r="R1437" i="1"/>
  <c r="L1437" i="1"/>
  <c r="T1437" i="1"/>
  <c r="V1437" i="1"/>
  <c r="W1437" i="1"/>
  <c r="X1437" i="1"/>
  <c r="Y1437" i="1"/>
  <c r="Z1437" i="1"/>
  <c r="AA1437" i="1"/>
  <c r="AB1437" i="1"/>
  <c r="AC1437" i="1"/>
  <c r="AF1437" i="1"/>
  <c r="AH1437" i="1"/>
  <c r="F1438" i="1"/>
  <c r="AD1437" i="1"/>
  <c r="AE1437" i="1"/>
  <c r="AG1437" i="1"/>
  <c r="AI1437" i="1"/>
  <c r="G1438" i="1"/>
  <c r="H1438" i="1"/>
  <c r="I1438" i="1"/>
  <c r="J1438" i="1"/>
  <c r="O1438" i="1"/>
  <c r="P1438" i="1"/>
  <c r="K1438" i="1"/>
  <c r="R1438" i="1"/>
  <c r="L1438" i="1"/>
  <c r="T1438" i="1"/>
  <c r="V1438" i="1"/>
  <c r="W1438" i="1"/>
  <c r="X1438" i="1"/>
  <c r="Y1438" i="1"/>
  <c r="Z1438" i="1"/>
  <c r="AA1438" i="1"/>
  <c r="AB1438" i="1"/>
  <c r="AC1438" i="1"/>
  <c r="AF1438" i="1"/>
  <c r="AH1438" i="1"/>
  <c r="F1439" i="1"/>
  <c r="AD1438" i="1"/>
  <c r="AE1438" i="1"/>
  <c r="AG1438" i="1"/>
  <c r="AI1438" i="1"/>
  <c r="G1439" i="1"/>
  <c r="H1439" i="1"/>
  <c r="I1439" i="1"/>
  <c r="J1439" i="1"/>
  <c r="O1439" i="1"/>
  <c r="P1439" i="1"/>
  <c r="K1439" i="1"/>
  <c r="R1439" i="1"/>
  <c r="L1439" i="1"/>
  <c r="T1439" i="1"/>
  <c r="V1439" i="1"/>
  <c r="W1439" i="1"/>
  <c r="X1439" i="1"/>
  <c r="Y1439" i="1"/>
  <c r="Z1439" i="1"/>
  <c r="AA1439" i="1"/>
  <c r="AB1439" i="1"/>
  <c r="AC1439" i="1"/>
  <c r="AF1439" i="1"/>
  <c r="AH1439" i="1"/>
  <c r="F1440" i="1"/>
  <c r="AD1439" i="1"/>
  <c r="AE1439" i="1"/>
  <c r="AG1439" i="1"/>
  <c r="AI1439" i="1"/>
  <c r="G1440" i="1"/>
  <c r="H1440" i="1"/>
  <c r="I1440" i="1"/>
  <c r="J1440" i="1"/>
  <c r="O1440" i="1"/>
  <c r="P1440" i="1"/>
  <c r="K1440" i="1"/>
  <c r="R1440" i="1"/>
  <c r="L1440" i="1"/>
  <c r="T1440" i="1"/>
  <c r="V1440" i="1"/>
  <c r="W1440" i="1"/>
  <c r="X1440" i="1"/>
  <c r="Y1440" i="1"/>
  <c r="Z1440" i="1"/>
  <c r="AA1440" i="1"/>
  <c r="AB1440" i="1"/>
  <c r="AC1440" i="1"/>
  <c r="AF1440" i="1"/>
  <c r="AH1440" i="1"/>
  <c r="F1441" i="1"/>
  <c r="AD1440" i="1"/>
  <c r="AE1440" i="1"/>
  <c r="AG1440" i="1"/>
  <c r="AI1440" i="1"/>
  <c r="G1441" i="1"/>
  <c r="H1441" i="1"/>
  <c r="I1441" i="1"/>
  <c r="J1441" i="1"/>
  <c r="O1441" i="1"/>
  <c r="P1441" i="1"/>
  <c r="K1441" i="1"/>
  <c r="R1441" i="1"/>
  <c r="L1441" i="1"/>
  <c r="T1441" i="1"/>
  <c r="V1441" i="1"/>
  <c r="W1441" i="1"/>
  <c r="X1441" i="1"/>
  <c r="Y1441" i="1"/>
  <c r="Z1441" i="1"/>
  <c r="AA1441" i="1"/>
  <c r="AB1441" i="1"/>
  <c r="AC1441" i="1"/>
  <c r="AF1441" i="1"/>
  <c r="AH1441" i="1"/>
  <c r="F1442" i="1"/>
  <c r="AD1441" i="1"/>
  <c r="AE1441" i="1"/>
  <c r="AG1441" i="1"/>
  <c r="AI1441" i="1"/>
  <c r="G1442" i="1"/>
  <c r="H1442" i="1"/>
  <c r="I1442" i="1"/>
  <c r="J1442" i="1"/>
  <c r="O1442" i="1"/>
  <c r="P1442" i="1"/>
  <c r="K1442" i="1"/>
  <c r="R1442" i="1"/>
  <c r="L1442" i="1"/>
  <c r="T1442" i="1"/>
  <c r="V1442" i="1"/>
  <c r="W1442" i="1"/>
  <c r="X1442" i="1"/>
  <c r="Y1442" i="1"/>
  <c r="Z1442" i="1"/>
  <c r="AA1442" i="1"/>
  <c r="AB1442" i="1"/>
  <c r="AC1442" i="1"/>
  <c r="AF1442" i="1"/>
  <c r="AH1442" i="1"/>
  <c r="F1443" i="1"/>
  <c r="AD1442" i="1"/>
  <c r="AE1442" i="1"/>
  <c r="AG1442" i="1"/>
  <c r="AI1442" i="1"/>
  <c r="G1443" i="1"/>
  <c r="H1443" i="1"/>
  <c r="I1443" i="1"/>
  <c r="J1443" i="1"/>
  <c r="O1443" i="1"/>
  <c r="P1443" i="1"/>
  <c r="K1443" i="1"/>
  <c r="R1443" i="1"/>
  <c r="L1443" i="1"/>
  <c r="T1443" i="1"/>
  <c r="V1443" i="1"/>
  <c r="W1443" i="1"/>
  <c r="X1443" i="1"/>
  <c r="Y1443" i="1"/>
  <c r="Z1443" i="1"/>
  <c r="AA1443" i="1"/>
  <c r="AB1443" i="1"/>
  <c r="AC1443" i="1"/>
  <c r="AF1443" i="1"/>
  <c r="AH1443" i="1"/>
  <c r="F1444" i="1"/>
  <c r="AD1443" i="1"/>
  <c r="AE1443" i="1"/>
  <c r="AG1443" i="1"/>
  <c r="AI1443" i="1"/>
  <c r="G1444" i="1"/>
  <c r="H1444" i="1"/>
  <c r="I1444" i="1"/>
  <c r="J1444" i="1"/>
  <c r="O1444" i="1"/>
  <c r="P1444" i="1"/>
  <c r="K1444" i="1"/>
  <c r="R1444" i="1"/>
  <c r="L1444" i="1"/>
  <c r="T1444" i="1"/>
  <c r="V1444" i="1"/>
  <c r="W1444" i="1"/>
  <c r="X1444" i="1"/>
  <c r="Y1444" i="1"/>
  <c r="Z1444" i="1"/>
  <c r="AA1444" i="1"/>
  <c r="AB1444" i="1"/>
  <c r="AC1444" i="1"/>
  <c r="AF1444" i="1"/>
  <c r="AH1444" i="1"/>
  <c r="F1445" i="1"/>
  <c r="AD1444" i="1"/>
  <c r="AE1444" i="1"/>
  <c r="AG1444" i="1"/>
  <c r="AI1444" i="1"/>
  <c r="G1445" i="1"/>
  <c r="H1445" i="1"/>
  <c r="I1445" i="1"/>
  <c r="J1445" i="1"/>
  <c r="O1445" i="1"/>
  <c r="P1445" i="1"/>
  <c r="K1445" i="1"/>
  <c r="R1445" i="1"/>
  <c r="L1445" i="1"/>
  <c r="T1445" i="1"/>
  <c r="V1445" i="1"/>
  <c r="W1445" i="1"/>
  <c r="X1445" i="1"/>
  <c r="Y1445" i="1"/>
  <c r="Z1445" i="1"/>
  <c r="AA1445" i="1"/>
  <c r="AB1445" i="1"/>
  <c r="AC1445" i="1"/>
  <c r="AF1445" i="1"/>
  <c r="AH1445" i="1"/>
  <c r="F1446" i="1"/>
  <c r="AD1445" i="1"/>
  <c r="AE1445" i="1"/>
  <c r="AG1445" i="1"/>
  <c r="AI1445" i="1"/>
  <c r="G1446" i="1"/>
  <c r="H1446" i="1"/>
  <c r="I1446" i="1"/>
  <c r="J1446" i="1"/>
  <c r="O1446" i="1"/>
  <c r="P1446" i="1"/>
  <c r="K1446" i="1"/>
  <c r="R1446" i="1"/>
  <c r="L1446" i="1"/>
  <c r="T1446" i="1"/>
  <c r="V1446" i="1"/>
  <c r="W1446" i="1"/>
  <c r="X1446" i="1"/>
  <c r="Y1446" i="1"/>
  <c r="Z1446" i="1"/>
  <c r="AA1446" i="1"/>
  <c r="AB1446" i="1"/>
  <c r="AC1446" i="1"/>
  <c r="AF1446" i="1"/>
  <c r="AH1446" i="1"/>
  <c r="F1447" i="1"/>
  <c r="AD1446" i="1"/>
  <c r="AE1446" i="1"/>
  <c r="AG1446" i="1"/>
  <c r="AI1446" i="1"/>
  <c r="G1447" i="1"/>
  <c r="H1447" i="1"/>
  <c r="I1447" i="1"/>
  <c r="J1447" i="1"/>
  <c r="O1447" i="1"/>
  <c r="P1447" i="1"/>
  <c r="K1447" i="1"/>
  <c r="R1447" i="1"/>
  <c r="L1447" i="1"/>
  <c r="T1447" i="1"/>
  <c r="V1447" i="1"/>
  <c r="W1447" i="1"/>
  <c r="X1447" i="1"/>
  <c r="Y1447" i="1"/>
  <c r="Z1447" i="1"/>
  <c r="AA1447" i="1"/>
  <c r="AB1447" i="1"/>
  <c r="AC1447" i="1"/>
  <c r="AF1447" i="1"/>
  <c r="AH1447" i="1"/>
  <c r="F1448" i="1"/>
  <c r="AD1447" i="1"/>
  <c r="AE1447" i="1"/>
  <c r="AG1447" i="1"/>
  <c r="AI1447" i="1"/>
  <c r="G1448" i="1"/>
  <c r="H1448" i="1"/>
  <c r="I1448" i="1"/>
  <c r="J1448" i="1"/>
  <c r="O1448" i="1"/>
  <c r="P1448" i="1"/>
  <c r="K1448" i="1"/>
  <c r="R1448" i="1"/>
  <c r="L1448" i="1"/>
  <c r="T1448" i="1"/>
  <c r="V1448" i="1"/>
  <c r="W1448" i="1"/>
  <c r="X1448" i="1"/>
  <c r="Y1448" i="1"/>
  <c r="Z1448" i="1"/>
  <c r="AA1448" i="1"/>
  <c r="AB1448" i="1"/>
  <c r="AC1448" i="1"/>
  <c r="AF1448" i="1"/>
  <c r="AH1448" i="1"/>
  <c r="F1449" i="1"/>
  <c r="AD1448" i="1"/>
  <c r="AE1448" i="1"/>
  <c r="AG1448" i="1"/>
  <c r="AI1448" i="1"/>
  <c r="G1449" i="1"/>
  <c r="H1449" i="1"/>
  <c r="I1449" i="1"/>
  <c r="J1449" i="1"/>
  <c r="O1449" i="1"/>
  <c r="P1449" i="1"/>
  <c r="K1449" i="1"/>
  <c r="R1449" i="1"/>
  <c r="L1449" i="1"/>
  <c r="T1449" i="1"/>
  <c r="V1449" i="1"/>
  <c r="W1449" i="1"/>
  <c r="X1449" i="1"/>
  <c r="Y1449" i="1"/>
  <c r="Z1449" i="1"/>
  <c r="AA1449" i="1"/>
  <c r="AB1449" i="1"/>
  <c r="AC1449" i="1"/>
  <c r="AF1449" i="1"/>
  <c r="AH1449" i="1"/>
  <c r="F1450" i="1"/>
  <c r="AD1449" i="1"/>
  <c r="AE1449" i="1"/>
  <c r="AG1449" i="1"/>
  <c r="AI1449" i="1"/>
  <c r="G1450" i="1"/>
  <c r="H1450" i="1"/>
  <c r="I1450" i="1"/>
  <c r="J1450" i="1"/>
  <c r="O1450" i="1"/>
  <c r="P1450" i="1"/>
  <c r="K1450" i="1"/>
  <c r="R1450" i="1"/>
  <c r="L1450" i="1"/>
  <c r="T1450" i="1"/>
  <c r="V1450" i="1"/>
  <c r="W1450" i="1"/>
  <c r="X1450" i="1"/>
  <c r="Y1450" i="1"/>
  <c r="Z1450" i="1"/>
  <c r="AA1450" i="1"/>
  <c r="AB1450" i="1"/>
  <c r="AC1450" i="1"/>
  <c r="AF1450" i="1"/>
  <c r="AH1450" i="1"/>
  <c r="F1451" i="1"/>
  <c r="AD1450" i="1"/>
  <c r="AE1450" i="1"/>
  <c r="AG1450" i="1"/>
  <c r="AI1450" i="1"/>
  <c r="G1451" i="1"/>
  <c r="H1451" i="1"/>
  <c r="I1451" i="1"/>
  <c r="J1451" i="1"/>
  <c r="O1451" i="1"/>
  <c r="P1451" i="1"/>
  <c r="K1451" i="1"/>
  <c r="R1451" i="1"/>
  <c r="L1451" i="1"/>
  <c r="T1451" i="1"/>
  <c r="V1451" i="1"/>
  <c r="W1451" i="1"/>
  <c r="X1451" i="1"/>
  <c r="Y1451" i="1"/>
  <c r="Z1451" i="1"/>
  <c r="AA1451" i="1"/>
  <c r="AB1451" i="1"/>
  <c r="AC1451" i="1"/>
  <c r="AF1451" i="1"/>
  <c r="AH1451" i="1"/>
  <c r="F1452" i="1"/>
  <c r="AD1451" i="1"/>
  <c r="AE1451" i="1"/>
  <c r="AG1451" i="1"/>
  <c r="AI1451" i="1"/>
  <c r="G1452" i="1"/>
  <c r="H1452" i="1"/>
  <c r="I1452" i="1"/>
  <c r="J1452" i="1"/>
  <c r="O1452" i="1"/>
  <c r="P1452" i="1"/>
  <c r="K1452" i="1"/>
  <c r="R1452" i="1"/>
  <c r="L1452" i="1"/>
  <c r="T1452" i="1"/>
  <c r="V1452" i="1"/>
  <c r="W1452" i="1"/>
  <c r="X1452" i="1"/>
  <c r="Y1452" i="1"/>
  <c r="Z1452" i="1"/>
  <c r="AA1452" i="1"/>
  <c r="AB1452" i="1"/>
  <c r="AC1452" i="1"/>
  <c r="AF1452" i="1"/>
  <c r="AH1452" i="1"/>
  <c r="F1453" i="1"/>
  <c r="AD1452" i="1"/>
  <c r="AE1452" i="1"/>
  <c r="AG1452" i="1"/>
  <c r="AI1452" i="1"/>
  <c r="G1453" i="1"/>
  <c r="H1453" i="1"/>
  <c r="I1453" i="1"/>
  <c r="J1453" i="1"/>
  <c r="O1453" i="1"/>
  <c r="P1453" i="1"/>
  <c r="K1453" i="1"/>
  <c r="R1453" i="1"/>
  <c r="L1453" i="1"/>
  <c r="T1453" i="1"/>
  <c r="V1453" i="1"/>
  <c r="W1453" i="1"/>
  <c r="X1453" i="1"/>
  <c r="Y1453" i="1"/>
  <c r="Z1453" i="1"/>
  <c r="AA1453" i="1"/>
  <c r="AB1453" i="1"/>
  <c r="AC1453" i="1"/>
  <c r="AF1453" i="1"/>
  <c r="AH1453" i="1"/>
  <c r="F1454" i="1"/>
  <c r="AD1453" i="1"/>
  <c r="AE1453" i="1"/>
  <c r="AG1453" i="1"/>
  <c r="AI1453" i="1"/>
  <c r="G1454" i="1"/>
  <c r="H1454" i="1"/>
  <c r="I1454" i="1"/>
  <c r="J1454" i="1"/>
  <c r="O1454" i="1"/>
  <c r="P1454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Q1454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S1454" i="1"/>
  <c r="U1454" i="1"/>
  <c r="W1454" i="1"/>
  <c r="X1454" i="1"/>
  <c r="Y1454" i="1"/>
  <c r="Z1454" i="1"/>
  <c r="AA1454" i="1"/>
  <c r="AB1454" i="1"/>
  <c r="AC1454" i="1"/>
  <c r="AF1454" i="1"/>
  <c r="AH1454" i="1"/>
  <c r="F1455" i="1"/>
  <c r="AD1454" i="1"/>
  <c r="AE1454" i="1"/>
  <c r="AG1454" i="1"/>
  <c r="AI1454" i="1"/>
  <c r="G1455" i="1"/>
  <c r="H1455" i="1"/>
  <c r="I1455" i="1"/>
  <c r="J1455" i="1"/>
  <c r="O1455" i="1"/>
  <c r="P1455" i="1"/>
  <c r="M1455" i="1"/>
  <c r="Q1455" i="1"/>
  <c r="N1455" i="1"/>
  <c r="S1455" i="1"/>
  <c r="U1455" i="1"/>
  <c r="W1455" i="1"/>
  <c r="X1455" i="1"/>
  <c r="Y1455" i="1"/>
  <c r="Z1455" i="1"/>
  <c r="AA1455" i="1"/>
  <c r="AB1455" i="1"/>
  <c r="AC1455" i="1"/>
  <c r="AF1455" i="1"/>
  <c r="AH1455" i="1"/>
  <c r="F1456" i="1"/>
  <c r="AD1455" i="1"/>
  <c r="AE1455" i="1"/>
  <c r="AG1455" i="1"/>
  <c r="AI1455" i="1"/>
  <c r="G1456" i="1"/>
  <c r="H1456" i="1"/>
  <c r="I1456" i="1"/>
  <c r="J1456" i="1"/>
  <c r="O1456" i="1"/>
  <c r="P1456" i="1"/>
  <c r="M1456" i="1"/>
  <c r="Q1456" i="1"/>
  <c r="N1456" i="1"/>
  <c r="S1456" i="1"/>
  <c r="U1456" i="1"/>
  <c r="W1456" i="1"/>
  <c r="X1456" i="1"/>
  <c r="Y1456" i="1"/>
  <c r="Z1456" i="1"/>
  <c r="AA1456" i="1"/>
  <c r="AB1456" i="1"/>
  <c r="AC1456" i="1"/>
  <c r="AF1456" i="1"/>
  <c r="AH1456" i="1"/>
  <c r="F1457" i="1"/>
  <c r="AD1456" i="1"/>
  <c r="AE1456" i="1"/>
  <c r="AG1456" i="1"/>
  <c r="AI1456" i="1"/>
  <c r="G1457" i="1"/>
  <c r="H1457" i="1"/>
  <c r="I1457" i="1"/>
  <c r="J1457" i="1"/>
  <c r="O1457" i="1"/>
  <c r="P1457" i="1"/>
  <c r="M1457" i="1"/>
  <c r="Q1457" i="1"/>
  <c r="N1457" i="1"/>
  <c r="S1457" i="1"/>
  <c r="U1457" i="1"/>
  <c r="W1457" i="1"/>
  <c r="X1457" i="1"/>
  <c r="Y1457" i="1"/>
  <c r="Z1457" i="1"/>
  <c r="AA1457" i="1"/>
  <c r="AB1457" i="1"/>
  <c r="AC1457" i="1"/>
  <c r="AF1457" i="1"/>
  <c r="AH1457" i="1"/>
  <c r="F1458" i="1"/>
  <c r="AD1457" i="1"/>
  <c r="AE1457" i="1"/>
  <c r="AG1457" i="1"/>
  <c r="AI1457" i="1"/>
  <c r="G1458" i="1"/>
  <c r="H1458" i="1"/>
  <c r="I1458" i="1"/>
  <c r="J1458" i="1"/>
  <c r="O1458" i="1"/>
  <c r="P1458" i="1"/>
  <c r="M1458" i="1"/>
  <c r="Q1458" i="1"/>
  <c r="N1458" i="1"/>
  <c r="S1458" i="1"/>
  <c r="U1458" i="1"/>
  <c r="W1458" i="1"/>
  <c r="X1458" i="1"/>
  <c r="Y1458" i="1"/>
  <c r="Z1458" i="1"/>
  <c r="AA1458" i="1"/>
  <c r="AB1458" i="1"/>
  <c r="AC1458" i="1"/>
  <c r="AF1458" i="1"/>
  <c r="AH1458" i="1"/>
  <c r="F1459" i="1"/>
  <c r="AD1458" i="1"/>
  <c r="AE1458" i="1"/>
  <c r="AG1458" i="1"/>
  <c r="AI1458" i="1"/>
  <c r="G1459" i="1"/>
  <c r="H1459" i="1"/>
  <c r="I1459" i="1"/>
  <c r="J1459" i="1"/>
  <c r="O1459" i="1"/>
  <c r="P1459" i="1"/>
  <c r="M1459" i="1"/>
  <c r="Q1459" i="1"/>
  <c r="N1459" i="1"/>
  <c r="S1459" i="1"/>
  <c r="U1459" i="1"/>
  <c r="W1459" i="1"/>
  <c r="X1459" i="1"/>
  <c r="Y1459" i="1"/>
  <c r="Z1459" i="1"/>
  <c r="AA1459" i="1"/>
  <c r="AB1459" i="1"/>
  <c r="AC1459" i="1"/>
  <c r="AF1459" i="1"/>
  <c r="AH1459" i="1"/>
  <c r="F1460" i="1"/>
  <c r="AD1459" i="1"/>
  <c r="AE1459" i="1"/>
  <c r="AG1459" i="1"/>
  <c r="AI1459" i="1"/>
  <c r="G1460" i="1"/>
  <c r="H1460" i="1"/>
  <c r="I1460" i="1"/>
  <c r="J1460" i="1"/>
  <c r="O1460" i="1"/>
  <c r="P1460" i="1"/>
  <c r="M1460" i="1"/>
  <c r="Q1460" i="1"/>
  <c r="N1460" i="1"/>
  <c r="S1460" i="1"/>
  <c r="U1460" i="1"/>
  <c r="W1460" i="1"/>
  <c r="X1460" i="1"/>
  <c r="Y1460" i="1"/>
  <c r="Z1460" i="1"/>
  <c r="AA1460" i="1"/>
  <c r="AB1460" i="1"/>
  <c r="AC1460" i="1"/>
  <c r="AF1460" i="1"/>
  <c r="AH1460" i="1"/>
  <c r="F1461" i="1"/>
  <c r="AD1460" i="1"/>
  <c r="AE1460" i="1"/>
  <c r="AG1460" i="1"/>
  <c r="AI1460" i="1"/>
  <c r="G1461" i="1"/>
  <c r="H1461" i="1"/>
  <c r="I1461" i="1"/>
  <c r="J1461" i="1"/>
  <c r="O1461" i="1"/>
  <c r="P1461" i="1"/>
  <c r="M1461" i="1"/>
  <c r="Q1461" i="1"/>
  <c r="N1461" i="1"/>
  <c r="S1461" i="1"/>
  <c r="U1461" i="1"/>
  <c r="W1461" i="1"/>
  <c r="X1461" i="1"/>
  <c r="Y1461" i="1"/>
  <c r="Z1461" i="1"/>
  <c r="AA1461" i="1"/>
  <c r="AB1461" i="1"/>
  <c r="AC1461" i="1"/>
  <c r="AF1461" i="1"/>
  <c r="AH1461" i="1"/>
  <c r="F1462" i="1"/>
  <c r="AD1461" i="1"/>
  <c r="AE1461" i="1"/>
  <c r="AG1461" i="1"/>
  <c r="AI1461" i="1"/>
  <c r="G1462" i="1"/>
  <c r="H1462" i="1"/>
  <c r="I1462" i="1"/>
  <c r="J1462" i="1"/>
  <c r="O1462" i="1"/>
  <c r="P1462" i="1"/>
  <c r="M1462" i="1"/>
  <c r="Q1462" i="1"/>
  <c r="N1462" i="1"/>
  <c r="S1462" i="1"/>
  <c r="U1462" i="1"/>
  <c r="W1462" i="1"/>
  <c r="X1462" i="1"/>
  <c r="Y1462" i="1"/>
  <c r="Z1462" i="1"/>
  <c r="AA1462" i="1"/>
  <c r="AB1462" i="1"/>
  <c r="AC1462" i="1"/>
  <c r="AF1462" i="1"/>
  <c r="AH1462" i="1"/>
  <c r="F1463" i="1"/>
  <c r="AD1462" i="1"/>
  <c r="AE1462" i="1"/>
  <c r="AG1462" i="1"/>
  <c r="AI1462" i="1"/>
  <c r="G1463" i="1"/>
  <c r="H1463" i="1"/>
  <c r="I1463" i="1"/>
  <c r="J1463" i="1"/>
  <c r="O1463" i="1"/>
  <c r="P1463" i="1"/>
  <c r="M1463" i="1"/>
  <c r="Q1463" i="1"/>
  <c r="N1463" i="1"/>
  <c r="S1463" i="1"/>
  <c r="U1463" i="1"/>
  <c r="W1463" i="1"/>
  <c r="X1463" i="1"/>
  <c r="Y1463" i="1"/>
  <c r="Z1463" i="1"/>
  <c r="AA1463" i="1"/>
  <c r="AB1463" i="1"/>
  <c r="AC1463" i="1"/>
  <c r="AF1463" i="1"/>
  <c r="AH1463" i="1"/>
  <c r="F1464" i="1"/>
  <c r="AD1463" i="1"/>
  <c r="AE1463" i="1"/>
  <c r="AG1463" i="1"/>
  <c r="AI1463" i="1"/>
  <c r="G1464" i="1"/>
  <c r="H1464" i="1"/>
  <c r="I1464" i="1"/>
  <c r="J1464" i="1"/>
  <c r="O1464" i="1"/>
  <c r="P1464" i="1"/>
  <c r="M1464" i="1"/>
  <c r="Q1464" i="1"/>
  <c r="N1464" i="1"/>
  <c r="S1464" i="1"/>
  <c r="U1464" i="1"/>
  <c r="W1464" i="1"/>
  <c r="X1464" i="1"/>
  <c r="Y1464" i="1"/>
  <c r="Z1464" i="1"/>
  <c r="AA1464" i="1"/>
  <c r="AB1464" i="1"/>
  <c r="AC1464" i="1"/>
  <c r="AF1464" i="1"/>
  <c r="AH1464" i="1"/>
  <c r="F1465" i="1"/>
  <c r="AD1464" i="1"/>
  <c r="AE1464" i="1"/>
  <c r="AG1464" i="1"/>
  <c r="AI1464" i="1"/>
  <c r="G1465" i="1"/>
  <c r="H1465" i="1"/>
  <c r="I1465" i="1"/>
  <c r="J1465" i="1"/>
  <c r="O1465" i="1"/>
  <c r="P1465" i="1"/>
  <c r="M1465" i="1"/>
  <c r="Q1465" i="1"/>
  <c r="N1465" i="1"/>
  <c r="S1465" i="1"/>
  <c r="U1465" i="1"/>
  <c r="W1465" i="1"/>
  <c r="X1465" i="1"/>
  <c r="Y1465" i="1"/>
  <c r="Z1465" i="1"/>
  <c r="AA1465" i="1"/>
  <c r="AB1465" i="1"/>
  <c r="AC1465" i="1"/>
  <c r="AF1465" i="1"/>
  <c r="AH1465" i="1"/>
  <c r="F1466" i="1"/>
  <c r="AD1465" i="1"/>
  <c r="AE1465" i="1"/>
  <c r="AG1465" i="1"/>
  <c r="AI1465" i="1"/>
  <c r="G1466" i="1"/>
  <c r="H1466" i="1"/>
  <c r="I1466" i="1"/>
  <c r="J1466" i="1"/>
  <c r="O1466" i="1"/>
  <c r="P1466" i="1"/>
  <c r="M1466" i="1"/>
  <c r="Q1466" i="1"/>
  <c r="N1466" i="1"/>
  <c r="S1466" i="1"/>
  <c r="U1466" i="1"/>
  <c r="W1466" i="1"/>
  <c r="X1466" i="1"/>
  <c r="Y1466" i="1"/>
  <c r="Z1466" i="1"/>
  <c r="AA1466" i="1"/>
  <c r="AB1466" i="1"/>
  <c r="AC1466" i="1"/>
  <c r="AF1466" i="1"/>
  <c r="AH1466" i="1"/>
  <c r="F1467" i="1"/>
  <c r="AD1466" i="1"/>
  <c r="AE1466" i="1"/>
  <c r="AG1466" i="1"/>
  <c r="AI1466" i="1"/>
  <c r="G1467" i="1"/>
  <c r="H1467" i="1"/>
  <c r="I1467" i="1"/>
  <c r="J1467" i="1"/>
  <c r="O1467" i="1"/>
  <c r="P1467" i="1"/>
  <c r="M1467" i="1"/>
  <c r="Q1467" i="1"/>
  <c r="N1467" i="1"/>
  <c r="S1467" i="1"/>
  <c r="U1467" i="1"/>
  <c r="W1467" i="1"/>
  <c r="X1467" i="1"/>
  <c r="Y1467" i="1"/>
  <c r="Z1467" i="1"/>
  <c r="AA1467" i="1"/>
  <c r="AB1467" i="1"/>
  <c r="AC1467" i="1"/>
  <c r="AF1467" i="1"/>
  <c r="AH1467" i="1"/>
  <c r="F1468" i="1"/>
  <c r="AD1467" i="1"/>
  <c r="AE1467" i="1"/>
  <c r="AG1467" i="1"/>
  <c r="AI1467" i="1"/>
  <c r="G1468" i="1"/>
  <c r="H1468" i="1"/>
  <c r="I1468" i="1"/>
  <c r="J1468" i="1"/>
  <c r="O1468" i="1"/>
  <c r="P1468" i="1"/>
  <c r="M1468" i="1"/>
  <c r="Q1468" i="1"/>
  <c r="N1468" i="1"/>
  <c r="S1468" i="1"/>
  <c r="U1468" i="1"/>
  <c r="W1468" i="1"/>
  <c r="X1468" i="1"/>
  <c r="Y1468" i="1"/>
  <c r="Z1468" i="1"/>
  <c r="AA1468" i="1"/>
  <c r="AB1468" i="1"/>
  <c r="AC1468" i="1"/>
  <c r="AF1468" i="1"/>
  <c r="AH1468" i="1"/>
  <c r="F1469" i="1"/>
  <c r="AD1468" i="1"/>
  <c r="AE1468" i="1"/>
  <c r="AG1468" i="1"/>
  <c r="AI1468" i="1"/>
  <c r="G1469" i="1"/>
  <c r="H1469" i="1"/>
  <c r="I1469" i="1"/>
  <c r="J1469" i="1"/>
  <c r="O1469" i="1"/>
  <c r="P1469" i="1"/>
  <c r="M1469" i="1"/>
  <c r="Q1469" i="1"/>
  <c r="N1469" i="1"/>
  <c r="S1469" i="1"/>
  <c r="U1469" i="1"/>
  <c r="W1469" i="1"/>
  <c r="X1469" i="1"/>
  <c r="Y1469" i="1"/>
  <c r="Z1469" i="1"/>
  <c r="AA1469" i="1"/>
  <c r="AB1469" i="1"/>
  <c r="AC1469" i="1"/>
  <c r="AF1469" i="1"/>
  <c r="AH1469" i="1"/>
  <c r="F1470" i="1"/>
  <c r="AD1469" i="1"/>
  <c r="AE1469" i="1"/>
  <c r="AG1469" i="1"/>
  <c r="AI1469" i="1"/>
  <c r="G1470" i="1"/>
  <c r="H1470" i="1"/>
  <c r="I1470" i="1"/>
  <c r="J1470" i="1"/>
  <c r="O1470" i="1"/>
  <c r="P1470" i="1"/>
  <c r="M1470" i="1"/>
  <c r="Q1470" i="1"/>
  <c r="N1470" i="1"/>
  <c r="S1470" i="1"/>
  <c r="U1470" i="1"/>
  <c r="W1470" i="1"/>
  <c r="X1470" i="1"/>
  <c r="Y1470" i="1"/>
  <c r="Z1470" i="1"/>
  <c r="AA1470" i="1"/>
  <c r="AB1470" i="1"/>
  <c r="AC1470" i="1"/>
  <c r="AF1470" i="1"/>
  <c r="AH1470" i="1"/>
  <c r="F1471" i="1"/>
  <c r="AD1470" i="1"/>
  <c r="AE1470" i="1"/>
  <c r="AG1470" i="1"/>
  <c r="AI1470" i="1"/>
  <c r="G1471" i="1"/>
  <c r="H1471" i="1"/>
  <c r="I1471" i="1"/>
  <c r="J1471" i="1"/>
  <c r="O1471" i="1"/>
  <c r="P1471" i="1"/>
  <c r="M1471" i="1"/>
  <c r="Q1471" i="1"/>
  <c r="N1471" i="1"/>
  <c r="S1471" i="1"/>
  <c r="U1471" i="1"/>
  <c r="W1471" i="1"/>
  <c r="X1471" i="1"/>
  <c r="Y1471" i="1"/>
  <c r="Z1471" i="1"/>
  <c r="AA1471" i="1"/>
  <c r="AB1471" i="1"/>
  <c r="AC1471" i="1"/>
  <c r="AF1471" i="1"/>
  <c r="AH1471" i="1"/>
  <c r="F1472" i="1"/>
  <c r="AD1471" i="1"/>
  <c r="AE1471" i="1"/>
  <c r="AG1471" i="1"/>
  <c r="AI1471" i="1"/>
  <c r="G1472" i="1"/>
  <c r="H1472" i="1"/>
  <c r="I1472" i="1"/>
  <c r="J1472" i="1"/>
  <c r="O1472" i="1"/>
  <c r="P1472" i="1"/>
  <c r="M1472" i="1"/>
  <c r="Q1472" i="1"/>
  <c r="N1472" i="1"/>
  <c r="S1472" i="1"/>
  <c r="U1472" i="1"/>
  <c r="W1472" i="1"/>
  <c r="X1472" i="1"/>
  <c r="Y1472" i="1"/>
  <c r="Z1472" i="1"/>
  <c r="AA1472" i="1"/>
  <c r="AB1472" i="1"/>
  <c r="AC1472" i="1"/>
  <c r="AF1472" i="1"/>
  <c r="AH1472" i="1"/>
  <c r="F1473" i="1"/>
  <c r="AD1472" i="1"/>
  <c r="AE1472" i="1"/>
  <c r="AG1472" i="1"/>
  <c r="AI1472" i="1"/>
  <c r="G1473" i="1"/>
  <c r="H1473" i="1"/>
  <c r="I1473" i="1"/>
  <c r="J1473" i="1"/>
  <c r="O1473" i="1"/>
  <c r="P1473" i="1"/>
  <c r="M1473" i="1"/>
  <c r="Q1473" i="1"/>
  <c r="N1473" i="1"/>
  <c r="S1473" i="1"/>
  <c r="U1473" i="1"/>
  <c r="W1473" i="1"/>
  <c r="X1473" i="1"/>
  <c r="Y1473" i="1"/>
  <c r="Z1473" i="1"/>
  <c r="AA1473" i="1"/>
  <c r="AB1473" i="1"/>
  <c r="AC1473" i="1"/>
  <c r="AF1473" i="1"/>
  <c r="AH1473" i="1"/>
  <c r="F1474" i="1"/>
  <c r="AD1473" i="1"/>
  <c r="AE1473" i="1"/>
  <c r="AG1473" i="1"/>
  <c r="AI1473" i="1"/>
  <c r="G1474" i="1"/>
  <c r="H1474" i="1"/>
  <c r="I1474" i="1"/>
  <c r="J1474" i="1"/>
  <c r="O1474" i="1"/>
  <c r="P1474" i="1"/>
  <c r="M1474" i="1"/>
  <c r="Q1474" i="1"/>
  <c r="N1474" i="1"/>
  <c r="S1474" i="1"/>
  <c r="U1474" i="1"/>
  <c r="W1474" i="1"/>
  <c r="X1474" i="1"/>
  <c r="Y1474" i="1"/>
  <c r="Z1474" i="1"/>
  <c r="AA1474" i="1"/>
  <c r="AB1474" i="1"/>
  <c r="AC1474" i="1"/>
  <c r="AF1474" i="1"/>
  <c r="AH1474" i="1"/>
  <c r="F1475" i="1"/>
  <c r="AD1474" i="1"/>
  <c r="AE1474" i="1"/>
  <c r="AG1474" i="1"/>
  <c r="AI1474" i="1"/>
  <c r="G1475" i="1"/>
  <c r="H1475" i="1"/>
  <c r="I1475" i="1"/>
  <c r="J1475" i="1"/>
  <c r="O1475" i="1"/>
  <c r="P1475" i="1"/>
  <c r="M1475" i="1"/>
  <c r="Q1475" i="1"/>
  <c r="N1475" i="1"/>
  <c r="S1475" i="1"/>
  <c r="U1475" i="1"/>
  <c r="W1475" i="1"/>
  <c r="X1475" i="1"/>
  <c r="Y1475" i="1"/>
  <c r="Z1475" i="1"/>
  <c r="AA1475" i="1"/>
  <c r="AB1475" i="1"/>
  <c r="AC1475" i="1"/>
  <c r="AF1475" i="1"/>
  <c r="AH1475" i="1"/>
  <c r="F1476" i="1"/>
  <c r="AD1475" i="1"/>
  <c r="AE1475" i="1"/>
  <c r="AG1475" i="1"/>
  <c r="AI1475" i="1"/>
  <c r="G1476" i="1"/>
  <c r="H1476" i="1"/>
  <c r="I1476" i="1"/>
  <c r="J1476" i="1"/>
  <c r="O1476" i="1"/>
  <c r="P1476" i="1"/>
  <c r="M1476" i="1"/>
  <c r="Q1476" i="1"/>
  <c r="N1476" i="1"/>
  <c r="S1476" i="1"/>
  <c r="U1476" i="1"/>
  <c r="W1476" i="1"/>
  <c r="X1476" i="1"/>
  <c r="Y1476" i="1"/>
  <c r="Z1476" i="1"/>
  <c r="AA1476" i="1"/>
  <c r="AB1476" i="1"/>
  <c r="AC1476" i="1"/>
  <c r="AF1476" i="1"/>
  <c r="AH1476" i="1"/>
  <c r="F1477" i="1"/>
  <c r="AD1476" i="1"/>
  <c r="AE1476" i="1"/>
  <c r="AG1476" i="1"/>
  <c r="AI1476" i="1"/>
  <c r="G1477" i="1"/>
  <c r="H1477" i="1"/>
  <c r="I1477" i="1"/>
  <c r="J1477" i="1"/>
  <c r="O1477" i="1"/>
  <c r="P1477" i="1"/>
  <c r="M1477" i="1"/>
  <c r="Q1477" i="1"/>
  <c r="N1477" i="1"/>
  <c r="S1477" i="1"/>
  <c r="U1477" i="1"/>
  <c r="W1477" i="1"/>
  <c r="X1477" i="1"/>
  <c r="Y1477" i="1"/>
  <c r="Z1477" i="1"/>
  <c r="AA1477" i="1"/>
  <c r="AB1477" i="1"/>
  <c r="AC1477" i="1"/>
  <c r="AF1477" i="1"/>
  <c r="AH1477" i="1"/>
  <c r="F1478" i="1"/>
  <c r="AD1477" i="1"/>
  <c r="AE1477" i="1"/>
  <c r="AG1477" i="1"/>
  <c r="AI1477" i="1"/>
  <c r="G1478" i="1"/>
  <c r="H1478" i="1"/>
  <c r="I1478" i="1"/>
  <c r="J1478" i="1"/>
  <c r="O1478" i="1"/>
  <c r="P1478" i="1"/>
  <c r="M1478" i="1"/>
  <c r="Q1478" i="1"/>
  <c r="N1478" i="1"/>
  <c r="S1478" i="1"/>
  <c r="U1478" i="1"/>
  <c r="W1478" i="1"/>
  <c r="X1478" i="1"/>
  <c r="Y1478" i="1"/>
  <c r="Z1478" i="1"/>
  <c r="AA1478" i="1"/>
  <c r="AB1478" i="1"/>
  <c r="AC1478" i="1"/>
  <c r="AF1478" i="1"/>
  <c r="AH1478" i="1"/>
  <c r="F1479" i="1"/>
  <c r="AD1478" i="1"/>
  <c r="AE1478" i="1"/>
  <c r="AG1478" i="1"/>
  <c r="AI1478" i="1"/>
  <c r="G1479" i="1"/>
  <c r="H1479" i="1"/>
  <c r="I1479" i="1"/>
  <c r="J1479" i="1"/>
  <c r="O1479" i="1"/>
  <c r="P1479" i="1"/>
  <c r="M1479" i="1"/>
  <c r="Q1479" i="1"/>
  <c r="N1479" i="1"/>
  <c r="S1479" i="1"/>
  <c r="U1479" i="1"/>
  <c r="W1479" i="1"/>
  <c r="X1479" i="1"/>
  <c r="Y1479" i="1"/>
  <c r="Z1479" i="1"/>
  <c r="AA1479" i="1"/>
  <c r="AB1479" i="1"/>
  <c r="AC1479" i="1"/>
  <c r="AF1479" i="1"/>
  <c r="AH1479" i="1"/>
  <c r="F1480" i="1"/>
  <c r="AD1479" i="1"/>
  <c r="AE1479" i="1"/>
  <c r="AG1479" i="1"/>
  <c r="AI1479" i="1"/>
  <c r="G1480" i="1"/>
  <c r="H1480" i="1"/>
  <c r="I1480" i="1"/>
  <c r="J1480" i="1"/>
  <c r="O1480" i="1"/>
  <c r="P1480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R1480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T1480" i="1"/>
  <c r="V1480" i="1"/>
  <c r="W1480" i="1"/>
  <c r="X1480" i="1"/>
  <c r="Y1480" i="1"/>
  <c r="Z1480" i="1"/>
  <c r="AA1480" i="1"/>
  <c r="AB1480" i="1"/>
  <c r="AC1480" i="1"/>
  <c r="AF1480" i="1"/>
  <c r="AH1480" i="1"/>
  <c r="F1481" i="1"/>
  <c r="AD1480" i="1"/>
  <c r="AE1480" i="1"/>
  <c r="AG1480" i="1"/>
  <c r="AI1480" i="1"/>
  <c r="G1481" i="1"/>
  <c r="H1481" i="1"/>
  <c r="I1481" i="1"/>
  <c r="J1481" i="1"/>
  <c r="O1481" i="1"/>
  <c r="P1481" i="1"/>
  <c r="K1481" i="1"/>
  <c r="R1481" i="1"/>
  <c r="L1481" i="1"/>
  <c r="T1481" i="1"/>
  <c r="V1481" i="1"/>
  <c r="W1481" i="1"/>
  <c r="X1481" i="1"/>
  <c r="Y1481" i="1"/>
  <c r="Z1481" i="1"/>
  <c r="AA1481" i="1"/>
  <c r="AB1481" i="1"/>
  <c r="AC1481" i="1"/>
  <c r="AF1481" i="1"/>
  <c r="AH1481" i="1"/>
  <c r="F1482" i="1"/>
  <c r="AD1481" i="1"/>
  <c r="AE1481" i="1"/>
  <c r="AG1481" i="1"/>
  <c r="AI1481" i="1"/>
  <c r="G1482" i="1"/>
  <c r="H1482" i="1"/>
  <c r="I1482" i="1"/>
  <c r="J1482" i="1"/>
  <c r="O1482" i="1"/>
  <c r="P1482" i="1"/>
  <c r="K1482" i="1"/>
  <c r="R1482" i="1"/>
  <c r="L1482" i="1"/>
  <c r="T1482" i="1"/>
  <c r="V1482" i="1"/>
  <c r="W1482" i="1"/>
  <c r="X1482" i="1"/>
  <c r="Y1482" i="1"/>
  <c r="Z1482" i="1"/>
  <c r="AA1482" i="1"/>
  <c r="AB1482" i="1"/>
  <c r="AC1482" i="1"/>
  <c r="AF1482" i="1"/>
  <c r="AH1482" i="1"/>
  <c r="F1483" i="1"/>
  <c r="AD1482" i="1"/>
  <c r="AE1482" i="1"/>
  <c r="AG1482" i="1"/>
  <c r="AI1482" i="1"/>
  <c r="G1483" i="1"/>
  <c r="H1483" i="1"/>
  <c r="I1483" i="1"/>
  <c r="J1483" i="1"/>
  <c r="O1483" i="1"/>
  <c r="P1483" i="1"/>
  <c r="K1483" i="1"/>
  <c r="R1483" i="1"/>
  <c r="L1483" i="1"/>
  <c r="T1483" i="1"/>
  <c r="V1483" i="1"/>
  <c r="W1483" i="1"/>
  <c r="X1483" i="1"/>
  <c r="Y1483" i="1"/>
  <c r="Z1483" i="1"/>
  <c r="AA1483" i="1"/>
  <c r="AB1483" i="1"/>
  <c r="AC1483" i="1"/>
  <c r="AF1483" i="1"/>
  <c r="AH1483" i="1"/>
  <c r="F1484" i="1"/>
  <c r="AD1483" i="1"/>
  <c r="AE1483" i="1"/>
  <c r="AG1483" i="1"/>
  <c r="AI1483" i="1"/>
  <c r="G1484" i="1"/>
  <c r="H1484" i="1"/>
  <c r="I1484" i="1"/>
  <c r="J1484" i="1"/>
  <c r="O1484" i="1"/>
  <c r="P1484" i="1"/>
  <c r="K1484" i="1"/>
  <c r="R1484" i="1"/>
  <c r="L1484" i="1"/>
  <c r="T1484" i="1"/>
  <c r="V1484" i="1"/>
  <c r="W1484" i="1"/>
  <c r="X1484" i="1"/>
  <c r="Y1484" i="1"/>
  <c r="Z1484" i="1"/>
  <c r="AA1484" i="1"/>
  <c r="AB1484" i="1"/>
  <c r="AC1484" i="1"/>
  <c r="AF1484" i="1"/>
  <c r="AH1484" i="1"/>
  <c r="F1485" i="1"/>
  <c r="AD1484" i="1"/>
  <c r="AE1484" i="1"/>
  <c r="AG1484" i="1"/>
  <c r="AI1484" i="1"/>
  <c r="G1485" i="1"/>
  <c r="H1485" i="1"/>
  <c r="I1485" i="1"/>
  <c r="J1485" i="1"/>
  <c r="O1485" i="1"/>
  <c r="P1485" i="1"/>
  <c r="K1485" i="1"/>
  <c r="R1485" i="1"/>
  <c r="L1485" i="1"/>
  <c r="T1485" i="1"/>
  <c r="V1485" i="1"/>
  <c r="W1485" i="1"/>
  <c r="X1485" i="1"/>
  <c r="Y1485" i="1"/>
  <c r="Z1485" i="1"/>
  <c r="AA1485" i="1"/>
  <c r="AB1485" i="1"/>
  <c r="AC1485" i="1"/>
  <c r="AF1485" i="1"/>
  <c r="AH1485" i="1"/>
  <c r="F1486" i="1"/>
  <c r="AD1485" i="1"/>
  <c r="AE1485" i="1"/>
  <c r="AG1485" i="1"/>
  <c r="AI1485" i="1"/>
  <c r="G1486" i="1"/>
  <c r="H1486" i="1"/>
  <c r="I1486" i="1"/>
  <c r="J1486" i="1"/>
  <c r="O1486" i="1"/>
  <c r="P1486" i="1"/>
  <c r="K1486" i="1"/>
  <c r="R1486" i="1"/>
  <c r="L1486" i="1"/>
  <c r="T1486" i="1"/>
  <c r="V1486" i="1"/>
  <c r="W1486" i="1"/>
  <c r="X1486" i="1"/>
  <c r="Y1486" i="1"/>
  <c r="Z1486" i="1"/>
  <c r="AA1486" i="1"/>
  <c r="AB1486" i="1"/>
  <c r="AC1486" i="1"/>
  <c r="AF1486" i="1"/>
  <c r="AH1486" i="1"/>
  <c r="F1487" i="1"/>
  <c r="AD1486" i="1"/>
  <c r="AE1486" i="1"/>
  <c r="AG1486" i="1"/>
  <c r="AI1486" i="1"/>
  <c r="G1487" i="1"/>
  <c r="H1487" i="1"/>
  <c r="I1487" i="1"/>
  <c r="J1487" i="1"/>
  <c r="O1487" i="1"/>
  <c r="P1487" i="1"/>
  <c r="K1487" i="1"/>
  <c r="R1487" i="1"/>
  <c r="L1487" i="1"/>
  <c r="T1487" i="1"/>
  <c r="V1487" i="1"/>
  <c r="W1487" i="1"/>
  <c r="X1487" i="1"/>
  <c r="Y1487" i="1"/>
  <c r="Z1487" i="1"/>
  <c r="AA1487" i="1"/>
  <c r="AB1487" i="1"/>
  <c r="AC1487" i="1"/>
  <c r="AF1487" i="1"/>
  <c r="AH1487" i="1"/>
  <c r="F1488" i="1"/>
  <c r="AD1487" i="1"/>
  <c r="AE1487" i="1"/>
  <c r="AG1487" i="1"/>
  <c r="AI1487" i="1"/>
  <c r="G1488" i="1"/>
  <c r="H1488" i="1"/>
  <c r="I1488" i="1"/>
  <c r="J1488" i="1"/>
  <c r="O1488" i="1"/>
  <c r="P1488" i="1"/>
  <c r="K1488" i="1"/>
  <c r="R1488" i="1"/>
  <c r="L1488" i="1"/>
  <c r="T1488" i="1"/>
  <c r="V1488" i="1"/>
  <c r="W1488" i="1"/>
  <c r="X1488" i="1"/>
  <c r="Y1488" i="1"/>
  <c r="Z1488" i="1"/>
  <c r="AA1488" i="1"/>
  <c r="AB1488" i="1"/>
  <c r="AC1488" i="1"/>
  <c r="AF1488" i="1"/>
  <c r="AH1488" i="1"/>
  <c r="F1489" i="1"/>
  <c r="AD1488" i="1"/>
  <c r="AE1488" i="1"/>
  <c r="AG1488" i="1"/>
  <c r="AI1488" i="1"/>
  <c r="G1489" i="1"/>
  <c r="H1489" i="1"/>
  <c r="I1489" i="1"/>
  <c r="J1489" i="1"/>
  <c r="O1489" i="1"/>
  <c r="P1489" i="1"/>
  <c r="K1489" i="1"/>
  <c r="R1489" i="1"/>
  <c r="L1489" i="1"/>
  <c r="T1489" i="1"/>
  <c r="V1489" i="1"/>
  <c r="W1489" i="1"/>
  <c r="X1489" i="1"/>
  <c r="Y1489" i="1"/>
  <c r="Z1489" i="1"/>
  <c r="AA1489" i="1"/>
  <c r="AB1489" i="1"/>
  <c r="AC1489" i="1"/>
  <c r="AF1489" i="1"/>
  <c r="AH1489" i="1"/>
  <c r="F1490" i="1"/>
  <c r="AD1489" i="1"/>
  <c r="AE1489" i="1"/>
  <c r="AG1489" i="1"/>
  <c r="AI1489" i="1"/>
  <c r="G1490" i="1"/>
  <c r="H1490" i="1"/>
  <c r="I1490" i="1"/>
  <c r="J1490" i="1"/>
  <c r="O1490" i="1"/>
  <c r="P1490" i="1"/>
  <c r="K1490" i="1"/>
  <c r="R1490" i="1"/>
  <c r="L1490" i="1"/>
  <c r="T1490" i="1"/>
  <c r="V1490" i="1"/>
  <c r="W1490" i="1"/>
  <c r="X1490" i="1"/>
  <c r="Y1490" i="1"/>
  <c r="Z1490" i="1"/>
  <c r="AA1490" i="1"/>
  <c r="AB1490" i="1"/>
  <c r="AC1490" i="1"/>
  <c r="AF1490" i="1"/>
  <c r="AH1490" i="1"/>
  <c r="F1491" i="1"/>
  <c r="AD1490" i="1"/>
  <c r="AE1490" i="1"/>
  <c r="AG1490" i="1"/>
  <c r="AI1490" i="1"/>
  <c r="G1491" i="1"/>
  <c r="H1491" i="1"/>
  <c r="I1491" i="1"/>
  <c r="J1491" i="1"/>
  <c r="O1491" i="1"/>
  <c r="P1491" i="1"/>
  <c r="K1491" i="1"/>
  <c r="R1491" i="1"/>
  <c r="L1491" i="1"/>
  <c r="T1491" i="1"/>
  <c r="V1491" i="1"/>
  <c r="W1491" i="1"/>
  <c r="X1491" i="1"/>
  <c r="Y1491" i="1"/>
  <c r="Z1491" i="1"/>
  <c r="AA1491" i="1"/>
  <c r="AB1491" i="1"/>
  <c r="AC1491" i="1"/>
  <c r="AF1491" i="1"/>
  <c r="AH1491" i="1"/>
  <c r="F1492" i="1"/>
  <c r="AD1491" i="1"/>
  <c r="AE1491" i="1"/>
  <c r="AG1491" i="1"/>
  <c r="AI1491" i="1"/>
  <c r="G1492" i="1"/>
  <c r="H1492" i="1"/>
  <c r="I1492" i="1"/>
  <c r="J1492" i="1"/>
  <c r="O1492" i="1"/>
  <c r="P1492" i="1"/>
  <c r="K1492" i="1"/>
  <c r="R1492" i="1"/>
  <c r="L1492" i="1"/>
  <c r="T1492" i="1"/>
  <c r="V1492" i="1"/>
  <c r="W1492" i="1"/>
  <c r="X1492" i="1"/>
  <c r="Y1492" i="1"/>
  <c r="Z1492" i="1"/>
  <c r="AA1492" i="1"/>
  <c r="AB1492" i="1"/>
  <c r="AC1492" i="1"/>
  <c r="AF1492" i="1"/>
  <c r="AH1492" i="1"/>
  <c r="F1493" i="1"/>
  <c r="AD1492" i="1"/>
  <c r="AE1492" i="1"/>
  <c r="AG1492" i="1"/>
  <c r="AI1492" i="1"/>
  <c r="G1493" i="1"/>
  <c r="H1493" i="1"/>
  <c r="I1493" i="1"/>
  <c r="J1493" i="1"/>
  <c r="O1493" i="1"/>
  <c r="P1493" i="1"/>
  <c r="K1493" i="1"/>
  <c r="R1493" i="1"/>
  <c r="L1493" i="1"/>
  <c r="T1493" i="1"/>
  <c r="V1493" i="1"/>
  <c r="W1493" i="1"/>
  <c r="X1493" i="1"/>
  <c r="Y1493" i="1"/>
  <c r="Z1493" i="1"/>
  <c r="AA1493" i="1"/>
  <c r="AB1493" i="1"/>
  <c r="AC1493" i="1"/>
  <c r="AF1493" i="1"/>
  <c r="AH1493" i="1"/>
  <c r="F1494" i="1"/>
  <c r="AD1493" i="1"/>
  <c r="AE1493" i="1"/>
  <c r="AG1493" i="1"/>
  <c r="AI1493" i="1"/>
  <c r="G1494" i="1"/>
  <c r="H1494" i="1"/>
  <c r="I1494" i="1"/>
  <c r="J1494" i="1"/>
  <c r="O1494" i="1"/>
  <c r="P1494" i="1"/>
  <c r="K1494" i="1"/>
  <c r="R1494" i="1"/>
  <c r="L1494" i="1"/>
  <c r="T1494" i="1"/>
  <c r="V1494" i="1"/>
  <c r="W1494" i="1"/>
  <c r="X1494" i="1"/>
  <c r="Y1494" i="1"/>
  <c r="Z1494" i="1"/>
  <c r="AA1494" i="1"/>
  <c r="AB1494" i="1"/>
  <c r="AC1494" i="1"/>
  <c r="AF1494" i="1"/>
  <c r="AH1494" i="1"/>
  <c r="F1495" i="1"/>
  <c r="AD1494" i="1"/>
  <c r="AE1494" i="1"/>
  <c r="AG1494" i="1"/>
  <c r="AI1494" i="1"/>
  <c r="G1495" i="1"/>
  <c r="H1495" i="1"/>
  <c r="I1495" i="1"/>
  <c r="J1495" i="1"/>
  <c r="O1495" i="1"/>
  <c r="P1495" i="1"/>
  <c r="K1495" i="1"/>
  <c r="R1495" i="1"/>
  <c r="L1495" i="1"/>
  <c r="T1495" i="1"/>
  <c r="V1495" i="1"/>
  <c r="W1495" i="1"/>
  <c r="X1495" i="1"/>
  <c r="Y1495" i="1"/>
  <c r="Z1495" i="1"/>
  <c r="AA1495" i="1"/>
  <c r="AB1495" i="1"/>
  <c r="AC1495" i="1"/>
  <c r="AF1495" i="1"/>
  <c r="AH1495" i="1"/>
  <c r="F1496" i="1"/>
  <c r="AD1495" i="1"/>
  <c r="AE1495" i="1"/>
  <c r="AG1495" i="1"/>
  <c r="AI1495" i="1"/>
  <c r="G1496" i="1"/>
  <c r="H1496" i="1"/>
  <c r="I1496" i="1"/>
  <c r="J1496" i="1"/>
  <c r="O1496" i="1"/>
  <c r="P1496" i="1"/>
  <c r="K1496" i="1"/>
  <c r="R1496" i="1"/>
  <c r="L1496" i="1"/>
  <c r="T1496" i="1"/>
  <c r="V1496" i="1"/>
  <c r="W1496" i="1"/>
  <c r="X1496" i="1"/>
  <c r="Y1496" i="1"/>
  <c r="Z1496" i="1"/>
  <c r="AA1496" i="1"/>
  <c r="AB1496" i="1"/>
  <c r="AC1496" i="1"/>
  <c r="AF1496" i="1"/>
  <c r="AH1496" i="1"/>
  <c r="F1497" i="1"/>
  <c r="AD1496" i="1"/>
  <c r="AE1496" i="1"/>
  <c r="AG1496" i="1"/>
  <c r="AI1496" i="1"/>
  <c r="G1497" i="1"/>
  <c r="H1497" i="1"/>
  <c r="I1497" i="1"/>
  <c r="J1497" i="1"/>
  <c r="O1497" i="1"/>
  <c r="P1497" i="1"/>
  <c r="K1497" i="1"/>
  <c r="R1497" i="1"/>
  <c r="L1497" i="1"/>
  <c r="T1497" i="1"/>
  <c r="V1497" i="1"/>
  <c r="W1497" i="1"/>
  <c r="X1497" i="1"/>
  <c r="Y1497" i="1"/>
  <c r="Z1497" i="1"/>
  <c r="AA1497" i="1"/>
  <c r="AB1497" i="1"/>
  <c r="AC1497" i="1"/>
  <c r="AF1497" i="1"/>
  <c r="AH1497" i="1"/>
  <c r="F1498" i="1"/>
  <c r="AD1497" i="1"/>
  <c r="AE1497" i="1"/>
  <c r="AG1497" i="1"/>
  <c r="AI1497" i="1"/>
  <c r="G1498" i="1"/>
  <c r="H1498" i="1"/>
  <c r="I1498" i="1"/>
  <c r="J1498" i="1"/>
  <c r="O1498" i="1"/>
  <c r="P1498" i="1"/>
  <c r="K1498" i="1"/>
  <c r="R1498" i="1"/>
  <c r="L1498" i="1"/>
  <c r="T1498" i="1"/>
  <c r="V1498" i="1"/>
  <c r="W1498" i="1"/>
  <c r="X1498" i="1"/>
  <c r="Y1498" i="1"/>
  <c r="Z1498" i="1"/>
  <c r="AA1498" i="1"/>
  <c r="AB1498" i="1"/>
  <c r="AC1498" i="1"/>
  <c r="AF1498" i="1"/>
  <c r="AH1498" i="1"/>
  <c r="F1499" i="1"/>
  <c r="AD1498" i="1"/>
  <c r="AE1498" i="1"/>
  <c r="AG1498" i="1"/>
  <c r="AI1498" i="1"/>
  <c r="G1499" i="1"/>
  <c r="H1499" i="1"/>
  <c r="I1499" i="1"/>
  <c r="J1499" i="1"/>
  <c r="O1499" i="1"/>
  <c r="P1499" i="1"/>
  <c r="K1499" i="1"/>
  <c r="R1499" i="1"/>
  <c r="L1499" i="1"/>
  <c r="T1499" i="1"/>
  <c r="V1499" i="1"/>
  <c r="W1499" i="1"/>
  <c r="X1499" i="1"/>
  <c r="Y1499" i="1"/>
  <c r="Z1499" i="1"/>
  <c r="AA1499" i="1"/>
  <c r="AB1499" i="1"/>
  <c r="AC1499" i="1"/>
  <c r="AF1499" i="1"/>
  <c r="AH1499" i="1"/>
  <c r="F1500" i="1"/>
  <c r="AD1499" i="1"/>
  <c r="AE1499" i="1"/>
  <c r="AG1499" i="1"/>
  <c r="AI1499" i="1"/>
  <c r="G1500" i="1"/>
  <c r="H1500" i="1"/>
  <c r="I1500" i="1"/>
  <c r="J1500" i="1"/>
  <c r="O1500" i="1"/>
  <c r="P1500" i="1"/>
  <c r="K1500" i="1"/>
  <c r="R1500" i="1"/>
  <c r="L1500" i="1"/>
  <c r="T1500" i="1"/>
  <c r="V1500" i="1"/>
  <c r="W1500" i="1"/>
  <c r="X1500" i="1"/>
  <c r="Y1500" i="1"/>
  <c r="Z1500" i="1"/>
  <c r="AA1500" i="1"/>
  <c r="AB1500" i="1"/>
  <c r="AC1500" i="1"/>
  <c r="AF1500" i="1"/>
  <c r="AH1500" i="1"/>
  <c r="F1501" i="1"/>
  <c r="AD1500" i="1"/>
  <c r="AE1500" i="1"/>
  <c r="AG1500" i="1"/>
  <c r="AI1500" i="1"/>
  <c r="G1501" i="1"/>
  <c r="H1501" i="1"/>
  <c r="B16" i="1"/>
  <c r="B26" i="1"/>
  <c r="B31" i="1"/>
  <c r="B36" i="1"/>
  <c r="B32" i="1"/>
  <c r="B35" i="1"/>
  <c r="B37" i="1"/>
  <c r="B38" i="1"/>
  <c r="B40" i="1"/>
  <c r="F3" i="1"/>
  <c r="B41" i="1"/>
  <c r="G3" i="1"/>
  <c r="I3" i="1"/>
  <c r="B39" i="1"/>
  <c r="H3" i="1"/>
  <c r="J3" i="1"/>
  <c r="J2" i="1"/>
  <c r="X3" i="1"/>
  <c r="Y3" i="1"/>
  <c r="Z3" i="1"/>
  <c r="AA3" i="1"/>
  <c r="AD3" i="1"/>
  <c r="B25" i="3"/>
  <c r="B30" i="3"/>
  <c r="B26" i="3"/>
  <c r="B29" i="3"/>
  <c r="B31" i="3"/>
  <c r="B32" i="3"/>
  <c r="B34" i="3"/>
  <c r="B35" i="3"/>
  <c r="F3" i="3"/>
  <c r="G3" i="3"/>
  <c r="I3" i="3"/>
  <c r="B33" i="3"/>
  <c r="H3" i="3"/>
  <c r="J3" i="3"/>
  <c r="J2" i="3"/>
  <c r="L3" i="3"/>
  <c r="M3" i="3"/>
  <c r="N3" i="3"/>
  <c r="O3" i="3"/>
  <c r="R3" i="3"/>
  <c r="S3" i="3"/>
  <c r="W3" i="3"/>
  <c r="U3" i="3"/>
  <c r="K3" i="3"/>
  <c r="P3" i="3"/>
  <c r="Q3" i="3"/>
  <c r="T3" i="3"/>
  <c r="V3" i="3"/>
  <c r="F4" i="3"/>
  <c r="G4" i="3"/>
  <c r="I4" i="3"/>
  <c r="H4" i="3"/>
  <c r="J4" i="3"/>
  <c r="L4" i="3"/>
  <c r="M4" i="3"/>
  <c r="N4" i="3"/>
  <c r="O4" i="3"/>
  <c r="R4" i="3"/>
  <c r="S4" i="3"/>
  <c r="W4" i="3"/>
  <c r="U4" i="3"/>
  <c r="K4" i="3"/>
  <c r="P4" i="3"/>
  <c r="Q4" i="3"/>
  <c r="T4" i="3"/>
  <c r="V4" i="3"/>
  <c r="F5" i="3"/>
  <c r="G5" i="3"/>
  <c r="I5" i="3"/>
  <c r="H5" i="3"/>
  <c r="J5" i="3"/>
  <c r="L5" i="3"/>
  <c r="M5" i="3"/>
  <c r="N5" i="3"/>
  <c r="O5" i="3"/>
  <c r="R5" i="3"/>
  <c r="S5" i="3"/>
  <c r="W5" i="3"/>
  <c r="U5" i="3"/>
  <c r="K5" i="3"/>
  <c r="P5" i="3"/>
  <c r="Q5" i="3"/>
  <c r="T5" i="3"/>
  <c r="V5" i="3"/>
  <c r="F6" i="3"/>
  <c r="G6" i="3"/>
  <c r="I6" i="3"/>
  <c r="H6" i="3"/>
  <c r="J6" i="3"/>
  <c r="L6" i="3"/>
  <c r="M6" i="3"/>
  <c r="N6" i="3"/>
  <c r="O6" i="3"/>
  <c r="R6" i="3"/>
  <c r="S6" i="3"/>
  <c r="W6" i="3"/>
  <c r="U6" i="3"/>
  <c r="K6" i="3"/>
  <c r="P6" i="3"/>
  <c r="Q6" i="3"/>
  <c r="T6" i="3"/>
  <c r="V6" i="3"/>
  <c r="F7" i="3"/>
  <c r="G7" i="3"/>
  <c r="I7" i="3"/>
  <c r="H7" i="3"/>
  <c r="J7" i="3"/>
  <c r="L7" i="3"/>
  <c r="M7" i="3"/>
  <c r="N7" i="3"/>
  <c r="O7" i="3"/>
  <c r="R7" i="3"/>
  <c r="S7" i="3"/>
  <c r="W7" i="3"/>
  <c r="U7" i="3"/>
  <c r="K7" i="3"/>
  <c r="P7" i="3"/>
  <c r="Q7" i="3"/>
  <c r="T7" i="3"/>
  <c r="V7" i="3"/>
  <c r="F8" i="3"/>
  <c r="G8" i="3"/>
  <c r="I8" i="3"/>
  <c r="H8" i="3"/>
  <c r="J8" i="3"/>
  <c r="L8" i="3"/>
  <c r="M8" i="3"/>
  <c r="N8" i="3"/>
  <c r="O8" i="3"/>
  <c r="R8" i="3"/>
  <c r="S8" i="3"/>
  <c r="W8" i="3"/>
  <c r="U8" i="3"/>
  <c r="K8" i="3"/>
  <c r="P8" i="3"/>
  <c r="Q8" i="3"/>
  <c r="T8" i="3"/>
  <c r="V8" i="3"/>
  <c r="F9" i="3"/>
  <c r="G9" i="3"/>
  <c r="I9" i="3"/>
  <c r="H9" i="3"/>
  <c r="J9" i="3"/>
  <c r="L9" i="3"/>
  <c r="M9" i="3"/>
  <c r="N9" i="3"/>
  <c r="O9" i="3"/>
  <c r="R9" i="3"/>
  <c r="S9" i="3"/>
  <c r="W9" i="3"/>
  <c r="U9" i="3"/>
  <c r="K9" i="3"/>
  <c r="P9" i="3"/>
  <c r="Q9" i="3"/>
  <c r="T9" i="3"/>
  <c r="V9" i="3"/>
  <c r="F10" i="3"/>
  <c r="G10" i="3"/>
  <c r="I10" i="3"/>
  <c r="H10" i="3"/>
  <c r="J10" i="3"/>
  <c r="L10" i="3"/>
  <c r="M10" i="3"/>
  <c r="N10" i="3"/>
  <c r="O10" i="3"/>
  <c r="R10" i="3"/>
  <c r="S10" i="3"/>
  <c r="W10" i="3"/>
  <c r="U10" i="3"/>
  <c r="K10" i="3"/>
  <c r="P10" i="3"/>
  <c r="Q10" i="3"/>
  <c r="T10" i="3"/>
  <c r="V10" i="3"/>
  <c r="F11" i="3"/>
  <c r="G11" i="3"/>
  <c r="I11" i="3"/>
  <c r="H11" i="3"/>
  <c r="J11" i="3"/>
  <c r="L11" i="3"/>
  <c r="M11" i="3"/>
  <c r="N11" i="3"/>
  <c r="O11" i="3"/>
  <c r="R11" i="3"/>
  <c r="S11" i="3"/>
  <c r="W11" i="3"/>
  <c r="U11" i="3"/>
  <c r="K11" i="3"/>
  <c r="P11" i="3"/>
  <c r="Q11" i="3"/>
  <c r="T11" i="3"/>
  <c r="V11" i="3"/>
  <c r="F12" i="3"/>
  <c r="G12" i="3"/>
  <c r="I12" i="3"/>
  <c r="H12" i="3"/>
  <c r="J12" i="3"/>
  <c r="L12" i="3"/>
  <c r="M12" i="3"/>
  <c r="N12" i="3"/>
  <c r="O12" i="3"/>
  <c r="R12" i="3"/>
  <c r="S12" i="3"/>
  <c r="W12" i="3"/>
  <c r="U12" i="3"/>
  <c r="K12" i="3"/>
  <c r="P12" i="3"/>
  <c r="Q12" i="3"/>
  <c r="T12" i="3"/>
  <c r="V12" i="3"/>
  <c r="F13" i="3"/>
  <c r="G13" i="3"/>
  <c r="I13" i="3"/>
  <c r="H13" i="3"/>
  <c r="J13" i="3"/>
  <c r="L13" i="3"/>
  <c r="M13" i="3"/>
  <c r="N13" i="3"/>
  <c r="O13" i="3"/>
  <c r="R13" i="3"/>
  <c r="S13" i="3"/>
  <c r="W13" i="3"/>
  <c r="U13" i="3"/>
  <c r="K13" i="3"/>
  <c r="P13" i="3"/>
  <c r="Q13" i="3"/>
  <c r="T13" i="3"/>
  <c r="V13" i="3"/>
  <c r="F14" i="3"/>
  <c r="G14" i="3"/>
  <c r="I14" i="3"/>
  <c r="H14" i="3"/>
  <c r="J14" i="3"/>
  <c r="L14" i="3"/>
  <c r="M14" i="3"/>
  <c r="N14" i="3"/>
  <c r="O14" i="3"/>
  <c r="R14" i="3"/>
  <c r="S14" i="3"/>
  <c r="W14" i="3"/>
  <c r="U14" i="3"/>
  <c r="K14" i="3"/>
  <c r="P14" i="3"/>
  <c r="Q14" i="3"/>
  <c r="T14" i="3"/>
  <c r="V14" i="3"/>
  <c r="F15" i="3"/>
  <c r="G15" i="3"/>
  <c r="I15" i="3"/>
  <c r="H15" i="3"/>
  <c r="J15" i="3"/>
  <c r="L15" i="3"/>
  <c r="M15" i="3"/>
  <c r="N15" i="3"/>
  <c r="O15" i="3"/>
  <c r="R15" i="3"/>
  <c r="S15" i="3"/>
  <c r="W15" i="3"/>
  <c r="U15" i="3"/>
  <c r="K15" i="3"/>
  <c r="P15" i="3"/>
  <c r="Q15" i="3"/>
  <c r="T15" i="3"/>
  <c r="V15" i="3"/>
  <c r="F16" i="3"/>
  <c r="G16" i="3"/>
  <c r="I16" i="3"/>
  <c r="H16" i="3"/>
  <c r="J16" i="3"/>
  <c r="L16" i="3"/>
  <c r="M16" i="3"/>
  <c r="N16" i="3"/>
  <c r="O16" i="3"/>
  <c r="R16" i="3"/>
  <c r="S16" i="3"/>
  <c r="W16" i="3"/>
  <c r="U16" i="3"/>
  <c r="K16" i="3"/>
  <c r="P16" i="3"/>
  <c r="Q16" i="3"/>
  <c r="T16" i="3"/>
  <c r="V16" i="3"/>
  <c r="F17" i="3"/>
  <c r="G17" i="3"/>
  <c r="I17" i="3"/>
  <c r="H17" i="3"/>
  <c r="J17" i="3"/>
  <c r="L17" i="3"/>
  <c r="M17" i="3"/>
  <c r="N17" i="3"/>
  <c r="O17" i="3"/>
  <c r="R17" i="3"/>
  <c r="S17" i="3"/>
  <c r="W17" i="3"/>
  <c r="U17" i="3"/>
  <c r="K17" i="3"/>
  <c r="P17" i="3"/>
  <c r="Q17" i="3"/>
  <c r="T17" i="3"/>
  <c r="V17" i="3"/>
  <c r="F18" i="3"/>
  <c r="G18" i="3"/>
  <c r="I18" i="3"/>
  <c r="H18" i="3"/>
  <c r="J18" i="3"/>
  <c r="L18" i="3"/>
  <c r="M18" i="3"/>
  <c r="N18" i="3"/>
  <c r="O18" i="3"/>
  <c r="R18" i="3"/>
  <c r="S18" i="3"/>
  <c r="W18" i="3"/>
  <c r="U18" i="3"/>
  <c r="K18" i="3"/>
  <c r="P18" i="3"/>
  <c r="Q18" i="3"/>
  <c r="T18" i="3"/>
  <c r="V18" i="3"/>
  <c r="F19" i="3"/>
  <c r="G19" i="3"/>
  <c r="I19" i="3"/>
  <c r="H19" i="3"/>
  <c r="J19" i="3"/>
  <c r="L19" i="3"/>
  <c r="M19" i="3"/>
  <c r="N19" i="3"/>
  <c r="O19" i="3"/>
  <c r="R19" i="3"/>
  <c r="S19" i="3"/>
  <c r="W19" i="3"/>
  <c r="U19" i="3"/>
  <c r="K19" i="3"/>
  <c r="P19" i="3"/>
  <c r="Q19" i="3"/>
  <c r="T19" i="3"/>
  <c r="V19" i="3"/>
  <c r="F20" i="3"/>
  <c r="G20" i="3"/>
  <c r="I20" i="3"/>
  <c r="H20" i="3"/>
  <c r="J20" i="3"/>
  <c r="L20" i="3"/>
  <c r="M20" i="3"/>
  <c r="N20" i="3"/>
  <c r="O20" i="3"/>
  <c r="R20" i="3"/>
  <c r="S20" i="3"/>
  <c r="W20" i="3"/>
  <c r="U20" i="3"/>
  <c r="K20" i="3"/>
  <c r="P20" i="3"/>
  <c r="Q20" i="3"/>
  <c r="T20" i="3"/>
  <c r="V20" i="3"/>
  <c r="F21" i="3"/>
  <c r="G21" i="3"/>
  <c r="I21" i="3"/>
  <c r="H21" i="3"/>
  <c r="J21" i="3"/>
  <c r="L21" i="3"/>
  <c r="M21" i="3"/>
  <c r="N21" i="3"/>
  <c r="O21" i="3"/>
  <c r="R21" i="3"/>
  <c r="S21" i="3"/>
  <c r="W21" i="3"/>
  <c r="U21" i="3"/>
  <c r="K21" i="3"/>
  <c r="P21" i="3"/>
  <c r="Q21" i="3"/>
  <c r="T21" i="3"/>
  <c r="V21" i="3"/>
  <c r="F22" i="3"/>
  <c r="G22" i="3"/>
  <c r="I22" i="3"/>
  <c r="H22" i="3"/>
  <c r="J22" i="3"/>
  <c r="L22" i="3"/>
  <c r="M22" i="3"/>
  <c r="N22" i="3"/>
  <c r="O22" i="3"/>
  <c r="R22" i="3"/>
  <c r="S22" i="3"/>
  <c r="W22" i="3"/>
  <c r="U22" i="3"/>
  <c r="K22" i="3"/>
  <c r="P22" i="3"/>
  <c r="Q22" i="3"/>
  <c r="T22" i="3"/>
  <c r="V22" i="3"/>
  <c r="F23" i="3"/>
  <c r="G23" i="3"/>
  <c r="I23" i="3"/>
  <c r="H23" i="3"/>
  <c r="J23" i="3"/>
  <c r="L23" i="3"/>
  <c r="M23" i="3"/>
  <c r="N23" i="3"/>
  <c r="O23" i="3"/>
  <c r="R23" i="3"/>
  <c r="S23" i="3"/>
  <c r="W23" i="3"/>
  <c r="U23" i="3"/>
  <c r="K23" i="3"/>
  <c r="P23" i="3"/>
  <c r="Q23" i="3"/>
  <c r="T23" i="3"/>
  <c r="V23" i="3"/>
  <c r="F24" i="3"/>
  <c r="G24" i="3"/>
  <c r="I24" i="3"/>
  <c r="H24" i="3"/>
  <c r="J24" i="3"/>
  <c r="L24" i="3"/>
  <c r="M24" i="3"/>
  <c r="N24" i="3"/>
  <c r="O24" i="3"/>
  <c r="R24" i="3"/>
  <c r="S24" i="3"/>
  <c r="W24" i="3"/>
  <c r="U24" i="3"/>
  <c r="K24" i="3"/>
  <c r="P24" i="3"/>
  <c r="Q24" i="3"/>
  <c r="T24" i="3"/>
  <c r="V24" i="3"/>
  <c r="F25" i="3"/>
  <c r="G25" i="3"/>
  <c r="I25" i="3"/>
  <c r="H25" i="3"/>
  <c r="J25" i="3"/>
  <c r="L25" i="3"/>
  <c r="M25" i="3"/>
  <c r="N25" i="3"/>
  <c r="O25" i="3"/>
  <c r="R25" i="3"/>
  <c r="S25" i="3"/>
  <c r="W25" i="3"/>
  <c r="U25" i="3"/>
  <c r="K25" i="3"/>
  <c r="P25" i="3"/>
  <c r="Q25" i="3"/>
  <c r="T25" i="3"/>
  <c r="V25" i="3"/>
  <c r="F26" i="3"/>
  <c r="G26" i="3"/>
  <c r="I26" i="3"/>
  <c r="H26" i="3"/>
  <c r="J26" i="3"/>
  <c r="L26" i="3"/>
  <c r="M26" i="3"/>
  <c r="N26" i="3"/>
  <c r="O26" i="3"/>
  <c r="R26" i="3"/>
  <c r="S26" i="3"/>
  <c r="W26" i="3"/>
  <c r="U26" i="3"/>
  <c r="K26" i="3"/>
  <c r="P26" i="3"/>
  <c r="Q26" i="3"/>
  <c r="T26" i="3"/>
  <c r="V26" i="3"/>
  <c r="F27" i="3"/>
  <c r="G27" i="3"/>
  <c r="I27" i="3"/>
  <c r="H27" i="3"/>
  <c r="J27" i="3"/>
  <c r="L27" i="3"/>
  <c r="M27" i="3"/>
  <c r="N27" i="3"/>
  <c r="O27" i="3"/>
  <c r="R27" i="3"/>
  <c r="S27" i="3"/>
  <c r="W27" i="3"/>
  <c r="U27" i="3"/>
  <c r="K27" i="3"/>
  <c r="P27" i="3"/>
  <c r="Q27" i="3"/>
  <c r="T27" i="3"/>
  <c r="V27" i="3"/>
  <c r="F28" i="3"/>
  <c r="G28" i="3"/>
  <c r="I28" i="3"/>
  <c r="H28" i="3"/>
  <c r="J28" i="3"/>
  <c r="L28" i="3"/>
  <c r="M28" i="3"/>
  <c r="N28" i="3"/>
  <c r="O28" i="3"/>
  <c r="R28" i="3"/>
  <c r="S28" i="3"/>
  <c r="W28" i="3"/>
  <c r="U28" i="3"/>
  <c r="K28" i="3"/>
  <c r="P28" i="3"/>
  <c r="Q28" i="3"/>
  <c r="T28" i="3"/>
  <c r="V28" i="3"/>
  <c r="F29" i="3"/>
  <c r="G29" i="3"/>
  <c r="I29" i="3"/>
  <c r="H29" i="3"/>
  <c r="J29" i="3"/>
  <c r="L29" i="3"/>
  <c r="M29" i="3"/>
  <c r="N29" i="3"/>
  <c r="O29" i="3"/>
  <c r="R29" i="3"/>
  <c r="S29" i="3"/>
  <c r="W29" i="3"/>
  <c r="U29" i="3"/>
  <c r="K29" i="3"/>
  <c r="P29" i="3"/>
  <c r="Q29" i="3"/>
  <c r="T29" i="3"/>
  <c r="V29" i="3"/>
  <c r="F30" i="3"/>
  <c r="G30" i="3"/>
  <c r="I30" i="3"/>
  <c r="H30" i="3"/>
  <c r="J30" i="3"/>
  <c r="L30" i="3"/>
  <c r="M30" i="3"/>
  <c r="N30" i="3"/>
  <c r="O30" i="3"/>
  <c r="R30" i="3"/>
  <c r="S30" i="3"/>
  <c r="W30" i="3"/>
  <c r="U30" i="3"/>
  <c r="K30" i="3"/>
  <c r="P30" i="3"/>
  <c r="Q30" i="3"/>
  <c r="T30" i="3"/>
  <c r="V30" i="3"/>
  <c r="F31" i="3"/>
  <c r="G31" i="3"/>
  <c r="I31" i="3"/>
  <c r="H31" i="3"/>
  <c r="J31" i="3"/>
  <c r="L31" i="3"/>
  <c r="M31" i="3"/>
  <c r="N31" i="3"/>
  <c r="O31" i="3"/>
  <c r="R31" i="3"/>
  <c r="S31" i="3"/>
  <c r="W31" i="3"/>
  <c r="U31" i="3"/>
  <c r="K31" i="3"/>
  <c r="P31" i="3"/>
  <c r="Q31" i="3"/>
  <c r="T31" i="3"/>
  <c r="V31" i="3"/>
  <c r="F32" i="3"/>
  <c r="G32" i="3"/>
  <c r="I32" i="3"/>
  <c r="H32" i="3"/>
  <c r="J32" i="3"/>
  <c r="L32" i="3"/>
  <c r="M32" i="3"/>
  <c r="N32" i="3"/>
  <c r="O32" i="3"/>
  <c r="R32" i="3"/>
  <c r="S32" i="3"/>
  <c r="W32" i="3"/>
  <c r="U32" i="3"/>
  <c r="K32" i="3"/>
  <c r="P32" i="3"/>
  <c r="Q32" i="3"/>
  <c r="T32" i="3"/>
  <c r="V32" i="3"/>
  <c r="F33" i="3"/>
  <c r="G33" i="3"/>
  <c r="I33" i="3"/>
  <c r="H33" i="3"/>
  <c r="J33" i="3"/>
  <c r="L33" i="3"/>
  <c r="M33" i="3"/>
  <c r="N33" i="3"/>
  <c r="O33" i="3"/>
  <c r="R33" i="3"/>
  <c r="S33" i="3"/>
  <c r="W33" i="3"/>
  <c r="U33" i="3"/>
  <c r="K33" i="3"/>
  <c r="P33" i="3"/>
  <c r="Q33" i="3"/>
  <c r="T33" i="3"/>
  <c r="V33" i="3"/>
  <c r="F34" i="3"/>
  <c r="G34" i="3"/>
  <c r="I34" i="3"/>
  <c r="H34" i="3"/>
  <c r="J34" i="3"/>
  <c r="L34" i="3"/>
  <c r="M34" i="3"/>
  <c r="N34" i="3"/>
  <c r="O34" i="3"/>
  <c r="R34" i="3"/>
  <c r="S34" i="3"/>
  <c r="W34" i="3"/>
  <c r="U34" i="3"/>
  <c r="K34" i="3"/>
  <c r="P34" i="3"/>
  <c r="Q34" i="3"/>
  <c r="T34" i="3"/>
  <c r="V34" i="3"/>
  <c r="F35" i="3"/>
  <c r="G35" i="3"/>
  <c r="I35" i="3"/>
  <c r="H35" i="3"/>
  <c r="J35" i="3"/>
  <c r="L35" i="3"/>
  <c r="M35" i="3"/>
  <c r="N35" i="3"/>
  <c r="O35" i="3"/>
  <c r="R35" i="3"/>
  <c r="S35" i="3"/>
  <c r="W35" i="3"/>
  <c r="U35" i="3"/>
  <c r="K35" i="3"/>
  <c r="P35" i="3"/>
  <c r="Q35" i="3"/>
  <c r="T35" i="3"/>
  <c r="V35" i="3"/>
  <c r="F36" i="3"/>
  <c r="G36" i="3"/>
  <c r="I36" i="3"/>
  <c r="H36" i="3"/>
  <c r="J36" i="3"/>
  <c r="L36" i="3"/>
  <c r="M36" i="3"/>
  <c r="N36" i="3"/>
  <c r="O36" i="3"/>
  <c r="R36" i="3"/>
  <c r="S36" i="3"/>
  <c r="W36" i="3"/>
  <c r="U36" i="3"/>
  <c r="K36" i="3"/>
  <c r="P36" i="3"/>
  <c r="Q36" i="3"/>
  <c r="T36" i="3"/>
  <c r="V36" i="3"/>
  <c r="F37" i="3"/>
  <c r="G37" i="3"/>
  <c r="I37" i="3"/>
  <c r="H37" i="3"/>
  <c r="J37" i="3"/>
  <c r="L37" i="3"/>
  <c r="M37" i="3"/>
  <c r="N37" i="3"/>
  <c r="O37" i="3"/>
  <c r="R37" i="3"/>
  <c r="S37" i="3"/>
  <c r="W37" i="3"/>
  <c r="U37" i="3"/>
  <c r="K37" i="3"/>
  <c r="P37" i="3"/>
  <c r="Q37" i="3"/>
  <c r="T37" i="3"/>
  <c r="V37" i="3"/>
  <c r="F38" i="3"/>
  <c r="G38" i="3"/>
  <c r="I38" i="3"/>
  <c r="H38" i="3"/>
  <c r="J38" i="3"/>
  <c r="L38" i="3"/>
  <c r="M38" i="3"/>
  <c r="N38" i="3"/>
  <c r="O38" i="3"/>
  <c r="R38" i="3"/>
  <c r="S38" i="3"/>
  <c r="W38" i="3"/>
  <c r="U38" i="3"/>
  <c r="K38" i="3"/>
  <c r="P38" i="3"/>
  <c r="Q38" i="3"/>
  <c r="T38" i="3"/>
  <c r="V38" i="3"/>
  <c r="F39" i="3"/>
  <c r="G39" i="3"/>
  <c r="I39" i="3"/>
  <c r="H39" i="3"/>
  <c r="J39" i="3"/>
  <c r="L39" i="3"/>
  <c r="M39" i="3"/>
  <c r="N39" i="3"/>
  <c r="O39" i="3"/>
  <c r="R39" i="3"/>
  <c r="S39" i="3"/>
  <c r="W39" i="3"/>
  <c r="U39" i="3"/>
  <c r="K39" i="3"/>
  <c r="P39" i="3"/>
  <c r="Q39" i="3"/>
  <c r="T39" i="3"/>
  <c r="V39" i="3"/>
  <c r="F40" i="3"/>
  <c r="G40" i="3"/>
  <c r="I40" i="3"/>
  <c r="H40" i="3"/>
  <c r="J40" i="3"/>
  <c r="L40" i="3"/>
  <c r="M40" i="3"/>
  <c r="N40" i="3"/>
  <c r="O40" i="3"/>
  <c r="R40" i="3"/>
  <c r="S40" i="3"/>
  <c r="W40" i="3"/>
  <c r="U40" i="3"/>
  <c r="K40" i="3"/>
  <c r="P40" i="3"/>
  <c r="Q40" i="3"/>
  <c r="T40" i="3"/>
  <c r="V40" i="3"/>
  <c r="F41" i="3"/>
  <c r="G41" i="3"/>
  <c r="I41" i="3"/>
  <c r="H41" i="3"/>
  <c r="J41" i="3"/>
  <c r="L41" i="3"/>
  <c r="M41" i="3"/>
  <c r="N41" i="3"/>
  <c r="O41" i="3"/>
  <c r="R41" i="3"/>
  <c r="S41" i="3"/>
  <c r="W41" i="3"/>
  <c r="U41" i="3"/>
  <c r="K41" i="3"/>
  <c r="P41" i="3"/>
  <c r="Q41" i="3"/>
  <c r="T41" i="3"/>
  <c r="V41" i="3"/>
  <c r="F42" i="3"/>
  <c r="G42" i="3"/>
  <c r="I42" i="3"/>
  <c r="H42" i="3"/>
  <c r="J42" i="3"/>
  <c r="L42" i="3"/>
  <c r="M42" i="3"/>
  <c r="N42" i="3"/>
  <c r="O42" i="3"/>
  <c r="R42" i="3"/>
  <c r="S42" i="3"/>
  <c r="W42" i="3"/>
  <c r="U42" i="3"/>
  <c r="K42" i="3"/>
  <c r="P42" i="3"/>
  <c r="Q42" i="3"/>
  <c r="T42" i="3"/>
  <c r="V42" i="3"/>
  <c r="F43" i="3"/>
  <c r="G43" i="3"/>
  <c r="I43" i="3"/>
  <c r="H43" i="3"/>
  <c r="J43" i="3"/>
  <c r="L43" i="3"/>
  <c r="M43" i="3"/>
  <c r="N43" i="3"/>
  <c r="O43" i="3"/>
  <c r="R43" i="3"/>
  <c r="S43" i="3"/>
  <c r="W43" i="3"/>
  <c r="U43" i="3"/>
  <c r="K43" i="3"/>
  <c r="P43" i="3"/>
  <c r="Q43" i="3"/>
  <c r="T43" i="3"/>
  <c r="V43" i="3"/>
  <c r="F44" i="3"/>
  <c r="G44" i="3"/>
  <c r="I44" i="3"/>
  <c r="H44" i="3"/>
  <c r="J44" i="3"/>
  <c r="L44" i="3"/>
  <c r="M44" i="3"/>
  <c r="N44" i="3"/>
  <c r="O44" i="3"/>
  <c r="R44" i="3"/>
  <c r="S44" i="3"/>
  <c r="W44" i="3"/>
  <c r="U44" i="3"/>
  <c r="K44" i="3"/>
  <c r="P44" i="3"/>
  <c r="Q44" i="3"/>
  <c r="T44" i="3"/>
  <c r="V44" i="3"/>
  <c r="F45" i="3"/>
  <c r="G45" i="3"/>
  <c r="I45" i="3"/>
  <c r="H45" i="3"/>
  <c r="J45" i="3"/>
  <c r="L45" i="3"/>
  <c r="M45" i="3"/>
  <c r="N45" i="3"/>
  <c r="O45" i="3"/>
  <c r="R45" i="3"/>
  <c r="S45" i="3"/>
  <c r="W45" i="3"/>
  <c r="U45" i="3"/>
  <c r="K45" i="3"/>
  <c r="P45" i="3"/>
  <c r="Q45" i="3"/>
  <c r="T45" i="3"/>
  <c r="V45" i="3"/>
  <c r="F46" i="3"/>
  <c r="G46" i="3"/>
  <c r="I46" i="3"/>
  <c r="H46" i="3"/>
  <c r="J46" i="3"/>
  <c r="L46" i="3"/>
  <c r="M46" i="3"/>
  <c r="N46" i="3"/>
  <c r="O46" i="3"/>
  <c r="R46" i="3"/>
  <c r="S46" i="3"/>
  <c r="W46" i="3"/>
  <c r="U46" i="3"/>
  <c r="K46" i="3"/>
  <c r="P46" i="3"/>
  <c r="Q46" i="3"/>
  <c r="T46" i="3"/>
  <c r="V46" i="3"/>
  <c r="F47" i="3"/>
  <c r="G47" i="3"/>
  <c r="I47" i="3"/>
  <c r="H47" i="3"/>
  <c r="J47" i="3"/>
  <c r="L47" i="3"/>
  <c r="M47" i="3"/>
  <c r="N47" i="3"/>
  <c r="O47" i="3"/>
  <c r="R47" i="3"/>
  <c r="S47" i="3"/>
  <c r="W47" i="3"/>
  <c r="U47" i="3"/>
  <c r="K47" i="3"/>
  <c r="P47" i="3"/>
  <c r="Q47" i="3"/>
  <c r="T47" i="3"/>
  <c r="V47" i="3"/>
  <c r="F48" i="3"/>
  <c r="G48" i="3"/>
  <c r="I48" i="3"/>
  <c r="H48" i="3"/>
  <c r="J48" i="3"/>
  <c r="L48" i="3"/>
  <c r="M48" i="3"/>
  <c r="N48" i="3"/>
  <c r="O48" i="3"/>
  <c r="R48" i="3"/>
  <c r="S48" i="3"/>
  <c r="W48" i="3"/>
  <c r="U48" i="3"/>
  <c r="K48" i="3"/>
  <c r="P48" i="3"/>
  <c r="Q48" i="3"/>
  <c r="T48" i="3"/>
  <c r="V48" i="3"/>
  <c r="F49" i="3"/>
  <c r="G49" i="3"/>
  <c r="I49" i="3"/>
  <c r="H49" i="3"/>
  <c r="J49" i="3"/>
  <c r="L49" i="3"/>
  <c r="M49" i="3"/>
  <c r="N49" i="3"/>
  <c r="O49" i="3"/>
  <c r="R49" i="3"/>
  <c r="S49" i="3"/>
  <c r="W49" i="3"/>
  <c r="U49" i="3"/>
  <c r="K49" i="3"/>
  <c r="P49" i="3"/>
  <c r="Q49" i="3"/>
  <c r="T49" i="3"/>
  <c r="V49" i="3"/>
  <c r="F50" i="3"/>
  <c r="G50" i="3"/>
  <c r="I50" i="3"/>
  <c r="H50" i="3"/>
  <c r="J50" i="3"/>
  <c r="L50" i="3"/>
  <c r="M50" i="3"/>
  <c r="N50" i="3"/>
  <c r="O50" i="3"/>
  <c r="R50" i="3"/>
  <c r="S50" i="3"/>
  <c r="W50" i="3"/>
  <c r="U50" i="3"/>
  <c r="K50" i="3"/>
  <c r="P50" i="3"/>
  <c r="Q50" i="3"/>
  <c r="T50" i="3"/>
  <c r="V50" i="3"/>
  <c r="F51" i="3"/>
  <c r="G51" i="3"/>
  <c r="I51" i="3"/>
  <c r="H51" i="3"/>
  <c r="J51" i="3"/>
  <c r="L51" i="3"/>
  <c r="M51" i="3"/>
  <c r="N51" i="3"/>
  <c r="O51" i="3"/>
  <c r="R51" i="3"/>
  <c r="S51" i="3"/>
  <c r="W51" i="3"/>
  <c r="U51" i="3"/>
  <c r="K51" i="3"/>
  <c r="P51" i="3"/>
  <c r="Q51" i="3"/>
  <c r="T51" i="3"/>
  <c r="V51" i="3"/>
  <c r="F52" i="3"/>
  <c r="G52" i="3"/>
  <c r="I52" i="3"/>
  <c r="H52" i="3"/>
  <c r="J52" i="3"/>
  <c r="L52" i="3"/>
  <c r="M52" i="3"/>
  <c r="N52" i="3"/>
  <c r="O52" i="3"/>
  <c r="R52" i="3"/>
  <c r="S52" i="3"/>
  <c r="W52" i="3"/>
  <c r="U52" i="3"/>
  <c r="K52" i="3"/>
  <c r="P52" i="3"/>
  <c r="Q52" i="3"/>
  <c r="T52" i="3"/>
  <c r="V52" i="3"/>
  <c r="F53" i="3"/>
  <c r="G53" i="3"/>
  <c r="I53" i="3"/>
  <c r="H53" i="3"/>
  <c r="J53" i="3"/>
  <c r="L53" i="3"/>
  <c r="M53" i="3"/>
  <c r="N53" i="3"/>
  <c r="O53" i="3"/>
  <c r="R53" i="3"/>
  <c r="S53" i="3"/>
  <c r="W53" i="3"/>
  <c r="U53" i="3"/>
  <c r="K53" i="3"/>
  <c r="P53" i="3"/>
  <c r="Q53" i="3"/>
  <c r="T53" i="3"/>
  <c r="V53" i="3"/>
  <c r="F54" i="3"/>
  <c r="G54" i="3"/>
  <c r="I54" i="3"/>
  <c r="H54" i="3"/>
  <c r="J54" i="3"/>
  <c r="L54" i="3"/>
  <c r="M54" i="3"/>
  <c r="N54" i="3"/>
  <c r="O54" i="3"/>
  <c r="R54" i="3"/>
  <c r="S54" i="3"/>
  <c r="W54" i="3"/>
  <c r="U54" i="3"/>
  <c r="K54" i="3"/>
  <c r="P54" i="3"/>
  <c r="Q54" i="3"/>
  <c r="T54" i="3"/>
  <c r="V54" i="3"/>
  <c r="F55" i="3"/>
  <c r="G55" i="3"/>
  <c r="I55" i="3"/>
  <c r="H55" i="3"/>
  <c r="J55" i="3"/>
  <c r="L55" i="3"/>
  <c r="M55" i="3"/>
  <c r="N55" i="3"/>
  <c r="O55" i="3"/>
  <c r="R55" i="3"/>
  <c r="S55" i="3"/>
  <c r="W55" i="3"/>
  <c r="U55" i="3"/>
  <c r="K55" i="3"/>
  <c r="P55" i="3"/>
  <c r="Q55" i="3"/>
  <c r="T55" i="3"/>
  <c r="V55" i="3"/>
  <c r="F56" i="3"/>
  <c r="G56" i="3"/>
  <c r="I56" i="3"/>
  <c r="H56" i="3"/>
  <c r="J56" i="3"/>
  <c r="L56" i="3"/>
  <c r="M56" i="3"/>
  <c r="N56" i="3"/>
  <c r="O56" i="3"/>
  <c r="R56" i="3"/>
  <c r="S56" i="3"/>
  <c r="W56" i="3"/>
  <c r="U56" i="3"/>
  <c r="K56" i="3"/>
  <c r="P56" i="3"/>
  <c r="Q56" i="3"/>
  <c r="T56" i="3"/>
  <c r="V56" i="3"/>
  <c r="F57" i="3"/>
  <c r="G57" i="3"/>
  <c r="I57" i="3"/>
  <c r="H57" i="3"/>
  <c r="J57" i="3"/>
  <c r="L57" i="3"/>
  <c r="M57" i="3"/>
  <c r="N57" i="3"/>
  <c r="O57" i="3"/>
  <c r="R57" i="3"/>
  <c r="S57" i="3"/>
  <c r="W57" i="3"/>
  <c r="U57" i="3"/>
  <c r="K57" i="3"/>
  <c r="P57" i="3"/>
  <c r="Q57" i="3"/>
  <c r="T57" i="3"/>
  <c r="V57" i="3"/>
  <c r="F58" i="3"/>
  <c r="G58" i="3"/>
  <c r="I58" i="3"/>
  <c r="H58" i="3"/>
  <c r="J58" i="3"/>
  <c r="L58" i="3"/>
  <c r="M58" i="3"/>
  <c r="N58" i="3"/>
  <c r="O58" i="3"/>
  <c r="R58" i="3"/>
  <c r="S58" i="3"/>
  <c r="W58" i="3"/>
  <c r="U58" i="3"/>
  <c r="K58" i="3"/>
  <c r="P58" i="3"/>
  <c r="Q58" i="3"/>
  <c r="T58" i="3"/>
  <c r="V58" i="3"/>
  <c r="F59" i="3"/>
  <c r="G59" i="3"/>
  <c r="I59" i="3"/>
  <c r="H59" i="3"/>
  <c r="J59" i="3"/>
  <c r="L59" i="3"/>
  <c r="M59" i="3"/>
  <c r="N59" i="3"/>
  <c r="O59" i="3"/>
  <c r="R59" i="3"/>
  <c r="S59" i="3"/>
  <c r="W59" i="3"/>
  <c r="U59" i="3"/>
  <c r="K59" i="3"/>
  <c r="P59" i="3"/>
  <c r="Q59" i="3"/>
  <c r="T59" i="3"/>
  <c r="V59" i="3"/>
  <c r="F60" i="3"/>
  <c r="G60" i="3"/>
  <c r="I60" i="3"/>
  <c r="H60" i="3"/>
  <c r="J60" i="3"/>
  <c r="L60" i="3"/>
  <c r="M60" i="3"/>
  <c r="N60" i="3"/>
  <c r="O60" i="3"/>
  <c r="R60" i="3"/>
  <c r="S60" i="3"/>
  <c r="W60" i="3"/>
  <c r="U60" i="3"/>
  <c r="K60" i="3"/>
  <c r="P60" i="3"/>
  <c r="Q60" i="3"/>
  <c r="T60" i="3"/>
  <c r="V60" i="3"/>
  <c r="F61" i="3"/>
  <c r="G61" i="3"/>
  <c r="I61" i="3"/>
  <c r="H61" i="3"/>
  <c r="J61" i="3"/>
  <c r="L61" i="3"/>
  <c r="M61" i="3"/>
  <c r="N61" i="3"/>
  <c r="O61" i="3"/>
  <c r="R61" i="3"/>
  <c r="S61" i="3"/>
  <c r="W61" i="3"/>
  <c r="U61" i="3"/>
  <c r="K61" i="3"/>
  <c r="P61" i="3"/>
  <c r="Q61" i="3"/>
  <c r="T61" i="3"/>
  <c r="V61" i="3"/>
  <c r="F62" i="3"/>
  <c r="G62" i="3"/>
  <c r="I62" i="3"/>
  <c r="H62" i="3"/>
  <c r="J62" i="3"/>
  <c r="L62" i="3"/>
  <c r="M62" i="3"/>
  <c r="N62" i="3"/>
  <c r="O62" i="3"/>
  <c r="R62" i="3"/>
  <c r="S62" i="3"/>
  <c r="W62" i="3"/>
  <c r="U62" i="3"/>
  <c r="K62" i="3"/>
  <c r="P62" i="3"/>
  <c r="Q62" i="3"/>
  <c r="T62" i="3"/>
  <c r="V62" i="3"/>
  <c r="F63" i="3"/>
  <c r="G63" i="3"/>
  <c r="I63" i="3"/>
  <c r="H63" i="3"/>
  <c r="J63" i="3"/>
  <c r="L63" i="3"/>
  <c r="M63" i="3"/>
  <c r="N63" i="3"/>
  <c r="O63" i="3"/>
  <c r="R63" i="3"/>
  <c r="S63" i="3"/>
  <c r="W63" i="3"/>
  <c r="U63" i="3"/>
  <c r="K63" i="3"/>
  <c r="P63" i="3"/>
  <c r="Q63" i="3"/>
  <c r="T63" i="3"/>
  <c r="V63" i="3"/>
  <c r="F64" i="3"/>
  <c r="G64" i="3"/>
  <c r="I64" i="3"/>
  <c r="H64" i="3"/>
  <c r="J64" i="3"/>
  <c r="L64" i="3"/>
  <c r="M64" i="3"/>
  <c r="N64" i="3"/>
  <c r="O64" i="3"/>
  <c r="R64" i="3"/>
  <c r="S64" i="3"/>
  <c r="W64" i="3"/>
  <c r="U64" i="3"/>
  <c r="K64" i="3"/>
  <c r="P64" i="3"/>
  <c r="Q64" i="3"/>
  <c r="T64" i="3"/>
  <c r="V64" i="3"/>
  <c r="F65" i="3"/>
  <c r="G65" i="3"/>
  <c r="I65" i="3"/>
  <c r="H65" i="3"/>
  <c r="J65" i="3"/>
  <c r="L65" i="3"/>
  <c r="M65" i="3"/>
  <c r="N65" i="3"/>
  <c r="O65" i="3"/>
  <c r="R65" i="3"/>
  <c r="S65" i="3"/>
  <c r="W65" i="3"/>
  <c r="U65" i="3"/>
  <c r="K65" i="3"/>
  <c r="P65" i="3"/>
  <c r="Q65" i="3"/>
  <c r="T65" i="3"/>
  <c r="V65" i="3"/>
  <c r="F66" i="3"/>
  <c r="G66" i="3"/>
  <c r="I66" i="3"/>
  <c r="H66" i="3"/>
  <c r="J66" i="3"/>
  <c r="L66" i="3"/>
  <c r="M66" i="3"/>
  <c r="N66" i="3"/>
  <c r="O66" i="3"/>
  <c r="R66" i="3"/>
  <c r="S66" i="3"/>
  <c r="W66" i="3"/>
  <c r="U66" i="3"/>
  <c r="K66" i="3"/>
  <c r="P66" i="3"/>
  <c r="Q66" i="3"/>
  <c r="T66" i="3"/>
  <c r="V66" i="3"/>
  <c r="F67" i="3"/>
  <c r="G67" i="3"/>
  <c r="I67" i="3"/>
  <c r="H67" i="3"/>
  <c r="J67" i="3"/>
  <c r="L67" i="3"/>
  <c r="M67" i="3"/>
  <c r="N67" i="3"/>
  <c r="O67" i="3"/>
  <c r="R67" i="3"/>
  <c r="S67" i="3"/>
  <c r="W67" i="3"/>
  <c r="U67" i="3"/>
  <c r="K67" i="3"/>
  <c r="P67" i="3"/>
  <c r="Q67" i="3"/>
  <c r="T67" i="3"/>
  <c r="V67" i="3"/>
  <c r="F68" i="3"/>
  <c r="G68" i="3"/>
  <c r="I68" i="3"/>
  <c r="H68" i="3"/>
  <c r="J68" i="3"/>
  <c r="L68" i="3"/>
  <c r="M68" i="3"/>
  <c r="N68" i="3"/>
  <c r="O68" i="3"/>
  <c r="R68" i="3"/>
  <c r="S68" i="3"/>
  <c r="W68" i="3"/>
  <c r="U68" i="3"/>
  <c r="K68" i="3"/>
  <c r="P68" i="3"/>
  <c r="Q68" i="3"/>
  <c r="T68" i="3"/>
  <c r="V68" i="3"/>
  <c r="F69" i="3"/>
  <c r="G69" i="3"/>
  <c r="I69" i="3"/>
  <c r="H69" i="3"/>
  <c r="J69" i="3"/>
  <c r="L69" i="3"/>
  <c r="M69" i="3"/>
  <c r="N69" i="3"/>
  <c r="O69" i="3"/>
  <c r="R69" i="3"/>
  <c r="S69" i="3"/>
  <c r="W69" i="3"/>
  <c r="U69" i="3"/>
  <c r="K69" i="3"/>
  <c r="P69" i="3"/>
  <c r="Q69" i="3"/>
  <c r="T69" i="3"/>
  <c r="V69" i="3"/>
  <c r="F70" i="3"/>
  <c r="G70" i="3"/>
  <c r="I70" i="3"/>
  <c r="H70" i="3"/>
  <c r="J70" i="3"/>
  <c r="L70" i="3"/>
  <c r="M70" i="3"/>
  <c r="N70" i="3"/>
  <c r="O70" i="3"/>
  <c r="R70" i="3"/>
  <c r="S70" i="3"/>
  <c r="W70" i="3"/>
  <c r="U70" i="3"/>
  <c r="K70" i="3"/>
  <c r="P70" i="3"/>
  <c r="Q70" i="3"/>
  <c r="T70" i="3"/>
  <c r="V70" i="3"/>
  <c r="F71" i="3"/>
  <c r="G71" i="3"/>
  <c r="I71" i="3"/>
  <c r="H71" i="3"/>
  <c r="J71" i="3"/>
  <c r="L71" i="3"/>
  <c r="M71" i="3"/>
  <c r="N71" i="3"/>
  <c r="O71" i="3"/>
  <c r="R71" i="3"/>
  <c r="S71" i="3"/>
  <c r="W71" i="3"/>
  <c r="U71" i="3"/>
  <c r="K71" i="3"/>
  <c r="P71" i="3"/>
  <c r="Q71" i="3"/>
  <c r="T71" i="3"/>
  <c r="V71" i="3"/>
  <c r="F72" i="3"/>
  <c r="G72" i="3"/>
  <c r="I72" i="3"/>
  <c r="H72" i="3"/>
  <c r="J72" i="3"/>
  <c r="L72" i="3"/>
  <c r="M72" i="3"/>
  <c r="N72" i="3"/>
  <c r="O72" i="3"/>
  <c r="R72" i="3"/>
  <c r="S72" i="3"/>
  <c r="W72" i="3"/>
  <c r="U72" i="3"/>
  <c r="K72" i="3"/>
  <c r="P72" i="3"/>
  <c r="Q72" i="3"/>
  <c r="T72" i="3"/>
  <c r="V72" i="3"/>
  <c r="F73" i="3"/>
  <c r="G73" i="3"/>
  <c r="I73" i="3"/>
  <c r="H73" i="3"/>
  <c r="J73" i="3"/>
  <c r="L73" i="3"/>
  <c r="M73" i="3"/>
  <c r="N73" i="3"/>
  <c r="O73" i="3"/>
  <c r="R73" i="3"/>
  <c r="S73" i="3"/>
  <c r="W73" i="3"/>
  <c r="U73" i="3"/>
  <c r="K73" i="3"/>
  <c r="P73" i="3"/>
  <c r="Q73" i="3"/>
  <c r="T73" i="3"/>
  <c r="V73" i="3"/>
  <c r="F74" i="3"/>
  <c r="G74" i="3"/>
  <c r="I74" i="3"/>
  <c r="H74" i="3"/>
  <c r="J74" i="3"/>
  <c r="L74" i="3"/>
  <c r="M74" i="3"/>
  <c r="N74" i="3"/>
  <c r="O74" i="3"/>
  <c r="R74" i="3"/>
  <c r="S74" i="3"/>
  <c r="W74" i="3"/>
  <c r="U74" i="3"/>
  <c r="K74" i="3"/>
  <c r="P74" i="3"/>
  <c r="Q74" i="3"/>
  <c r="T74" i="3"/>
  <c r="V74" i="3"/>
  <c r="F75" i="3"/>
  <c r="G75" i="3"/>
  <c r="I75" i="3"/>
  <c r="H75" i="3"/>
  <c r="J75" i="3"/>
  <c r="L75" i="3"/>
  <c r="M75" i="3"/>
  <c r="N75" i="3"/>
  <c r="O75" i="3"/>
  <c r="R75" i="3"/>
  <c r="S75" i="3"/>
  <c r="W75" i="3"/>
  <c r="U75" i="3"/>
  <c r="K75" i="3"/>
  <c r="P75" i="3"/>
  <c r="Q75" i="3"/>
  <c r="T75" i="3"/>
  <c r="V75" i="3"/>
  <c r="F76" i="3"/>
  <c r="G76" i="3"/>
  <c r="I76" i="3"/>
  <c r="H76" i="3"/>
  <c r="J76" i="3"/>
  <c r="L76" i="3"/>
  <c r="M76" i="3"/>
  <c r="N76" i="3"/>
  <c r="O76" i="3"/>
  <c r="R76" i="3"/>
  <c r="S76" i="3"/>
  <c r="W76" i="3"/>
  <c r="U76" i="3"/>
  <c r="K76" i="3"/>
  <c r="P76" i="3"/>
  <c r="Q76" i="3"/>
  <c r="T76" i="3"/>
  <c r="V76" i="3"/>
  <c r="F77" i="3"/>
  <c r="G77" i="3"/>
  <c r="I77" i="3"/>
  <c r="H77" i="3"/>
  <c r="J77" i="3"/>
  <c r="L77" i="3"/>
  <c r="M77" i="3"/>
  <c r="N77" i="3"/>
  <c r="O77" i="3"/>
  <c r="R77" i="3"/>
  <c r="S77" i="3"/>
  <c r="W77" i="3"/>
  <c r="U77" i="3"/>
  <c r="K77" i="3"/>
  <c r="P77" i="3"/>
  <c r="Q77" i="3"/>
  <c r="T77" i="3"/>
  <c r="V77" i="3"/>
  <c r="F78" i="3"/>
  <c r="G78" i="3"/>
  <c r="I78" i="3"/>
  <c r="H78" i="3"/>
  <c r="J78" i="3"/>
  <c r="L78" i="3"/>
  <c r="M78" i="3"/>
  <c r="N78" i="3"/>
  <c r="O78" i="3"/>
  <c r="R78" i="3"/>
  <c r="S78" i="3"/>
  <c r="W78" i="3"/>
  <c r="U78" i="3"/>
  <c r="K78" i="3"/>
  <c r="P78" i="3"/>
  <c r="Q78" i="3"/>
  <c r="T78" i="3"/>
  <c r="V78" i="3"/>
  <c r="F79" i="3"/>
  <c r="G79" i="3"/>
  <c r="I79" i="3"/>
  <c r="H79" i="3"/>
  <c r="J79" i="3"/>
  <c r="L79" i="3"/>
  <c r="M79" i="3"/>
  <c r="N79" i="3"/>
  <c r="O79" i="3"/>
  <c r="R79" i="3"/>
  <c r="S79" i="3"/>
  <c r="W79" i="3"/>
  <c r="U79" i="3"/>
  <c r="K79" i="3"/>
  <c r="P79" i="3"/>
  <c r="Q79" i="3"/>
  <c r="T79" i="3"/>
  <c r="V79" i="3"/>
  <c r="F80" i="3"/>
  <c r="G80" i="3"/>
  <c r="I80" i="3"/>
  <c r="H80" i="3"/>
  <c r="J80" i="3"/>
  <c r="L80" i="3"/>
  <c r="M80" i="3"/>
  <c r="N80" i="3"/>
  <c r="O80" i="3"/>
  <c r="R80" i="3"/>
  <c r="S80" i="3"/>
  <c r="W80" i="3"/>
  <c r="U80" i="3"/>
  <c r="K80" i="3"/>
  <c r="P80" i="3"/>
  <c r="Q80" i="3"/>
  <c r="T80" i="3"/>
  <c r="V80" i="3"/>
  <c r="F81" i="3"/>
  <c r="G81" i="3"/>
  <c r="I81" i="3"/>
  <c r="H81" i="3"/>
  <c r="J81" i="3"/>
  <c r="L81" i="3"/>
  <c r="M81" i="3"/>
  <c r="N81" i="3"/>
  <c r="O81" i="3"/>
  <c r="R81" i="3"/>
  <c r="S81" i="3"/>
  <c r="W81" i="3"/>
  <c r="U81" i="3"/>
  <c r="K81" i="3"/>
  <c r="P81" i="3"/>
  <c r="Q81" i="3"/>
  <c r="T81" i="3"/>
  <c r="V81" i="3"/>
  <c r="F82" i="3"/>
  <c r="G82" i="3"/>
  <c r="I82" i="3"/>
  <c r="H82" i="3"/>
  <c r="J82" i="3"/>
  <c r="L82" i="3"/>
  <c r="M82" i="3"/>
  <c r="N82" i="3"/>
  <c r="O82" i="3"/>
  <c r="R82" i="3"/>
  <c r="S82" i="3"/>
  <c r="W82" i="3"/>
  <c r="U82" i="3"/>
  <c r="K82" i="3"/>
  <c r="P82" i="3"/>
  <c r="Q82" i="3"/>
  <c r="T82" i="3"/>
  <c r="V82" i="3"/>
  <c r="F83" i="3"/>
  <c r="G83" i="3"/>
  <c r="I83" i="3"/>
  <c r="H83" i="3"/>
  <c r="J83" i="3"/>
  <c r="L83" i="3"/>
  <c r="M83" i="3"/>
  <c r="N83" i="3"/>
  <c r="O83" i="3"/>
  <c r="R83" i="3"/>
  <c r="S83" i="3"/>
  <c r="W83" i="3"/>
  <c r="U83" i="3"/>
  <c r="K83" i="3"/>
  <c r="P83" i="3"/>
  <c r="Q83" i="3"/>
  <c r="T83" i="3"/>
  <c r="V83" i="3"/>
  <c r="F84" i="3"/>
  <c r="G84" i="3"/>
  <c r="I84" i="3"/>
  <c r="H84" i="3"/>
  <c r="J84" i="3"/>
  <c r="L84" i="3"/>
  <c r="M84" i="3"/>
  <c r="N84" i="3"/>
  <c r="O84" i="3"/>
  <c r="R84" i="3"/>
  <c r="S84" i="3"/>
  <c r="W84" i="3"/>
  <c r="U84" i="3"/>
  <c r="K84" i="3"/>
  <c r="P84" i="3"/>
  <c r="Q84" i="3"/>
  <c r="T84" i="3"/>
  <c r="V84" i="3"/>
  <c r="F85" i="3"/>
  <c r="G85" i="3"/>
  <c r="I85" i="3"/>
  <c r="H85" i="3"/>
  <c r="J85" i="3"/>
  <c r="L85" i="3"/>
  <c r="M85" i="3"/>
  <c r="N85" i="3"/>
  <c r="O85" i="3"/>
  <c r="R85" i="3"/>
  <c r="S85" i="3"/>
  <c r="W85" i="3"/>
  <c r="U85" i="3"/>
  <c r="K85" i="3"/>
  <c r="P85" i="3"/>
  <c r="Q85" i="3"/>
  <c r="T85" i="3"/>
  <c r="V85" i="3"/>
  <c r="F86" i="3"/>
  <c r="G86" i="3"/>
  <c r="I86" i="3"/>
  <c r="H86" i="3"/>
  <c r="J86" i="3"/>
  <c r="L86" i="3"/>
  <c r="M86" i="3"/>
  <c r="N86" i="3"/>
  <c r="O86" i="3"/>
  <c r="R86" i="3"/>
  <c r="S86" i="3"/>
  <c r="W86" i="3"/>
  <c r="U86" i="3"/>
  <c r="K86" i="3"/>
  <c r="P86" i="3"/>
  <c r="Q86" i="3"/>
  <c r="T86" i="3"/>
  <c r="V86" i="3"/>
  <c r="F87" i="3"/>
  <c r="G87" i="3"/>
  <c r="I87" i="3"/>
  <c r="H87" i="3"/>
  <c r="J87" i="3"/>
  <c r="L87" i="3"/>
  <c r="M87" i="3"/>
  <c r="N87" i="3"/>
  <c r="O87" i="3"/>
  <c r="R87" i="3"/>
  <c r="S87" i="3"/>
  <c r="W87" i="3"/>
  <c r="U87" i="3"/>
  <c r="K87" i="3"/>
  <c r="P87" i="3"/>
  <c r="Q87" i="3"/>
  <c r="T87" i="3"/>
  <c r="V87" i="3"/>
  <c r="F88" i="3"/>
  <c r="G88" i="3"/>
  <c r="I88" i="3"/>
  <c r="H88" i="3"/>
  <c r="J88" i="3"/>
  <c r="L88" i="3"/>
  <c r="M88" i="3"/>
  <c r="N88" i="3"/>
  <c r="O88" i="3"/>
  <c r="R88" i="3"/>
  <c r="S88" i="3"/>
  <c r="W88" i="3"/>
  <c r="U88" i="3"/>
  <c r="K88" i="3"/>
  <c r="P88" i="3"/>
  <c r="Q88" i="3"/>
  <c r="T88" i="3"/>
  <c r="V88" i="3"/>
  <c r="F89" i="3"/>
  <c r="G89" i="3"/>
  <c r="I89" i="3"/>
  <c r="H89" i="3"/>
  <c r="J89" i="3"/>
  <c r="L89" i="3"/>
  <c r="M89" i="3"/>
  <c r="N89" i="3"/>
  <c r="O89" i="3"/>
  <c r="R89" i="3"/>
  <c r="S89" i="3"/>
  <c r="W89" i="3"/>
  <c r="U89" i="3"/>
  <c r="K89" i="3"/>
  <c r="P89" i="3"/>
  <c r="Q89" i="3"/>
  <c r="T89" i="3"/>
  <c r="V89" i="3"/>
  <c r="F90" i="3"/>
  <c r="G90" i="3"/>
  <c r="I90" i="3"/>
  <c r="H90" i="3"/>
  <c r="J90" i="3"/>
  <c r="L90" i="3"/>
  <c r="M90" i="3"/>
  <c r="N90" i="3"/>
  <c r="O90" i="3"/>
  <c r="R90" i="3"/>
  <c r="S90" i="3"/>
  <c r="W90" i="3"/>
  <c r="U90" i="3"/>
  <c r="K90" i="3"/>
  <c r="P90" i="3"/>
  <c r="Q90" i="3"/>
  <c r="T90" i="3"/>
  <c r="V90" i="3"/>
  <c r="F91" i="3"/>
  <c r="G91" i="3"/>
  <c r="I91" i="3"/>
  <c r="H91" i="3"/>
  <c r="J91" i="3"/>
  <c r="L91" i="3"/>
  <c r="M91" i="3"/>
  <c r="N91" i="3"/>
  <c r="O91" i="3"/>
  <c r="R91" i="3"/>
  <c r="S91" i="3"/>
  <c r="W91" i="3"/>
  <c r="U91" i="3"/>
  <c r="K91" i="3"/>
  <c r="P91" i="3"/>
  <c r="Q91" i="3"/>
  <c r="T91" i="3"/>
  <c r="V91" i="3"/>
  <c r="F92" i="3"/>
  <c r="G92" i="3"/>
  <c r="I92" i="3"/>
  <c r="H92" i="3"/>
  <c r="J92" i="3"/>
  <c r="L92" i="3"/>
  <c r="M92" i="3"/>
  <c r="N92" i="3"/>
  <c r="O92" i="3"/>
  <c r="R92" i="3"/>
  <c r="S92" i="3"/>
  <c r="W92" i="3"/>
  <c r="U92" i="3"/>
  <c r="K92" i="3"/>
  <c r="P92" i="3"/>
  <c r="Q92" i="3"/>
  <c r="T92" i="3"/>
  <c r="V92" i="3"/>
  <c r="F93" i="3"/>
  <c r="G93" i="3"/>
  <c r="I93" i="3"/>
  <c r="H93" i="3"/>
  <c r="J93" i="3"/>
  <c r="L93" i="3"/>
  <c r="M93" i="3"/>
  <c r="N93" i="3"/>
  <c r="O93" i="3"/>
  <c r="R93" i="3"/>
  <c r="S93" i="3"/>
  <c r="W93" i="3"/>
  <c r="U93" i="3"/>
  <c r="K93" i="3"/>
  <c r="P93" i="3"/>
  <c r="Q93" i="3"/>
  <c r="T93" i="3"/>
  <c r="V93" i="3"/>
  <c r="F94" i="3"/>
  <c r="G94" i="3"/>
  <c r="I94" i="3"/>
  <c r="H94" i="3"/>
  <c r="J94" i="3"/>
  <c r="L94" i="3"/>
  <c r="M94" i="3"/>
  <c r="N94" i="3"/>
  <c r="O94" i="3"/>
  <c r="R94" i="3"/>
  <c r="S94" i="3"/>
  <c r="W94" i="3"/>
  <c r="U94" i="3"/>
  <c r="K94" i="3"/>
  <c r="P94" i="3"/>
  <c r="Q94" i="3"/>
  <c r="T94" i="3"/>
  <c r="V94" i="3"/>
  <c r="F95" i="3"/>
  <c r="G95" i="3"/>
  <c r="I95" i="3"/>
  <c r="H95" i="3"/>
  <c r="J95" i="3"/>
  <c r="L95" i="3"/>
  <c r="M95" i="3"/>
  <c r="N95" i="3"/>
  <c r="O95" i="3"/>
  <c r="R95" i="3"/>
  <c r="S95" i="3"/>
  <c r="W95" i="3"/>
  <c r="U95" i="3"/>
  <c r="K95" i="3"/>
  <c r="P95" i="3"/>
  <c r="Q95" i="3"/>
  <c r="T95" i="3"/>
  <c r="V95" i="3"/>
  <c r="F96" i="3"/>
  <c r="G96" i="3"/>
  <c r="I96" i="3"/>
  <c r="H96" i="3"/>
  <c r="J96" i="3"/>
  <c r="L96" i="3"/>
  <c r="M96" i="3"/>
  <c r="N96" i="3"/>
  <c r="O96" i="3"/>
  <c r="R96" i="3"/>
  <c r="S96" i="3"/>
  <c r="W96" i="3"/>
  <c r="U96" i="3"/>
  <c r="K96" i="3"/>
  <c r="P96" i="3"/>
  <c r="Q96" i="3"/>
  <c r="T96" i="3"/>
  <c r="V96" i="3"/>
  <c r="F97" i="3"/>
  <c r="G97" i="3"/>
  <c r="I97" i="3"/>
  <c r="H97" i="3"/>
  <c r="J97" i="3"/>
  <c r="L97" i="3"/>
  <c r="M97" i="3"/>
  <c r="N97" i="3"/>
  <c r="O97" i="3"/>
  <c r="R97" i="3"/>
  <c r="S97" i="3"/>
  <c r="W97" i="3"/>
  <c r="U97" i="3"/>
  <c r="K97" i="3"/>
  <c r="P97" i="3"/>
  <c r="Q97" i="3"/>
  <c r="T97" i="3"/>
  <c r="V97" i="3"/>
  <c r="F98" i="3"/>
  <c r="G98" i="3"/>
  <c r="I98" i="3"/>
  <c r="H98" i="3"/>
  <c r="J98" i="3"/>
  <c r="L98" i="3"/>
  <c r="M98" i="3"/>
  <c r="N98" i="3"/>
  <c r="O98" i="3"/>
  <c r="R98" i="3"/>
  <c r="S98" i="3"/>
  <c r="W98" i="3"/>
  <c r="U98" i="3"/>
  <c r="K98" i="3"/>
  <c r="P98" i="3"/>
  <c r="Q98" i="3"/>
  <c r="T98" i="3"/>
  <c r="V98" i="3"/>
  <c r="F99" i="3"/>
  <c r="G99" i="3"/>
  <c r="I99" i="3"/>
  <c r="H99" i="3"/>
  <c r="J99" i="3"/>
  <c r="L99" i="3"/>
  <c r="M99" i="3"/>
  <c r="N99" i="3"/>
  <c r="O99" i="3"/>
  <c r="R99" i="3"/>
  <c r="S99" i="3"/>
  <c r="W99" i="3"/>
  <c r="U99" i="3"/>
  <c r="K99" i="3"/>
  <c r="P99" i="3"/>
  <c r="Q99" i="3"/>
  <c r="T99" i="3"/>
  <c r="V99" i="3"/>
  <c r="F100" i="3"/>
  <c r="G100" i="3"/>
  <c r="I100" i="3"/>
  <c r="H100" i="3"/>
  <c r="J100" i="3"/>
  <c r="L100" i="3"/>
  <c r="M100" i="3"/>
  <c r="N100" i="3"/>
  <c r="O100" i="3"/>
  <c r="R100" i="3"/>
  <c r="S100" i="3"/>
  <c r="W100" i="3"/>
  <c r="U100" i="3"/>
  <c r="K100" i="3"/>
  <c r="P100" i="3"/>
  <c r="Q100" i="3"/>
  <c r="T100" i="3"/>
  <c r="V100" i="3"/>
  <c r="F101" i="3"/>
  <c r="G101" i="3"/>
  <c r="I101" i="3"/>
  <c r="H101" i="3"/>
  <c r="J101" i="3"/>
  <c r="L101" i="3"/>
  <c r="M101" i="3"/>
  <c r="N101" i="3"/>
  <c r="O101" i="3"/>
  <c r="R101" i="3"/>
  <c r="S101" i="3"/>
  <c r="W101" i="3"/>
  <c r="U101" i="3"/>
  <c r="K101" i="3"/>
  <c r="P101" i="3"/>
  <c r="Q101" i="3"/>
  <c r="T101" i="3"/>
  <c r="V101" i="3"/>
  <c r="F102" i="3"/>
  <c r="G102" i="3"/>
  <c r="I102" i="3"/>
  <c r="H102" i="3"/>
  <c r="J102" i="3"/>
  <c r="L102" i="3"/>
  <c r="M102" i="3"/>
  <c r="N102" i="3"/>
  <c r="O102" i="3"/>
  <c r="R102" i="3"/>
  <c r="S102" i="3"/>
  <c r="W102" i="3"/>
  <c r="U102" i="3"/>
  <c r="K102" i="3"/>
  <c r="P102" i="3"/>
  <c r="Q102" i="3"/>
  <c r="T102" i="3"/>
  <c r="V102" i="3"/>
  <c r="F103" i="3"/>
  <c r="G103" i="3"/>
  <c r="I103" i="3"/>
  <c r="H103" i="3"/>
  <c r="J103" i="3"/>
  <c r="L103" i="3"/>
  <c r="M103" i="3"/>
  <c r="N103" i="3"/>
  <c r="O103" i="3"/>
  <c r="R103" i="3"/>
  <c r="S103" i="3"/>
  <c r="W103" i="3"/>
  <c r="U103" i="3"/>
  <c r="K103" i="3"/>
  <c r="P103" i="3"/>
  <c r="Q103" i="3"/>
  <c r="T103" i="3"/>
  <c r="V103" i="3"/>
  <c r="F104" i="3"/>
  <c r="G104" i="3"/>
  <c r="I104" i="3"/>
  <c r="H104" i="3"/>
  <c r="J104" i="3"/>
  <c r="L104" i="3"/>
  <c r="M104" i="3"/>
  <c r="N104" i="3"/>
  <c r="O104" i="3"/>
  <c r="R104" i="3"/>
  <c r="S104" i="3"/>
  <c r="W104" i="3"/>
  <c r="U104" i="3"/>
  <c r="K104" i="3"/>
  <c r="P104" i="3"/>
  <c r="Q104" i="3"/>
  <c r="T104" i="3"/>
  <c r="V104" i="3"/>
  <c r="F105" i="3"/>
  <c r="G105" i="3"/>
  <c r="I105" i="3"/>
  <c r="H105" i="3"/>
  <c r="J105" i="3"/>
  <c r="L105" i="3"/>
  <c r="M105" i="3"/>
  <c r="N105" i="3"/>
  <c r="O105" i="3"/>
  <c r="R105" i="3"/>
  <c r="S105" i="3"/>
  <c r="W105" i="3"/>
  <c r="U105" i="3"/>
  <c r="K105" i="3"/>
  <c r="P105" i="3"/>
  <c r="Q105" i="3"/>
  <c r="T105" i="3"/>
  <c r="V105" i="3"/>
  <c r="F106" i="3"/>
  <c r="G106" i="3"/>
  <c r="I106" i="3"/>
  <c r="H106" i="3"/>
  <c r="J106" i="3"/>
  <c r="L106" i="3"/>
  <c r="M106" i="3"/>
  <c r="N106" i="3"/>
  <c r="O106" i="3"/>
  <c r="R106" i="3"/>
  <c r="S106" i="3"/>
  <c r="W106" i="3"/>
  <c r="U106" i="3"/>
  <c r="K106" i="3"/>
  <c r="P106" i="3"/>
  <c r="Q106" i="3"/>
  <c r="T106" i="3"/>
  <c r="V106" i="3"/>
  <c r="F107" i="3"/>
  <c r="G107" i="3"/>
  <c r="I107" i="3"/>
  <c r="H107" i="3"/>
  <c r="J107" i="3"/>
  <c r="L107" i="3"/>
  <c r="M107" i="3"/>
  <c r="N107" i="3"/>
  <c r="O107" i="3"/>
  <c r="R107" i="3"/>
  <c r="S107" i="3"/>
  <c r="W107" i="3"/>
  <c r="U107" i="3"/>
  <c r="K107" i="3"/>
  <c r="P107" i="3"/>
  <c r="Q107" i="3"/>
  <c r="T107" i="3"/>
  <c r="V107" i="3"/>
  <c r="F108" i="3"/>
  <c r="G108" i="3"/>
  <c r="I108" i="3"/>
  <c r="H108" i="3"/>
  <c r="J108" i="3"/>
  <c r="L108" i="3"/>
  <c r="M108" i="3"/>
  <c r="N108" i="3"/>
  <c r="O108" i="3"/>
  <c r="R108" i="3"/>
  <c r="S108" i="3"/>
  <c r="W108" i="3"/>
  <c r="U108" i="3"/>
  <c r="K108" i="3"/>
  <c r="P108" i="3"/>
  <c r="Q108" i="3"/>
  <c r="T108" i="3"/>
  <c r="V108" i="3"/>
  <c r="F109" i="3"/>
  <c r="G109" i="3"/>
  <c r="I109" i="3"/>
  <c r="H109" i="3"/>
  <c r="J109" i="3"/>
  <c r="L109" i="3"/>
  <c r="M109" i="3"/>
  <c r="N109" i="3"/>
  <c r="O109" i="3"/>
  <c r="R109" i="3"/>
  <c r="S109" i="3"/>
  <c r="W109" i="3"/>
  <c r="U109" i="3"/>
  <c r="K109" i="3"/>
  <c r="P109" i="3"/>
  <c r="Q109" i="3"/>
  <c r="T109" i="3"/>
  <c r="V109" i="3"/>
  <c r="F110" i="3"/>
  <c r="G110" i="3"/>
  <c r="I110" i="3"/>
  <c r="H110" i="3"/>
  <c r="J110" i="3"/>
  <c r="L110" i="3"/>
  <c r="M110" i="3"/>
  <c r="N110" i="3"/>
  <c r="O110" i="3"/>
  <c r="R110" i="3"/>
  <c r="S110" i="3"/>
  <c r="W110" i="3"/>
  <c r="U110" i="3"/>
  <c r="K110" i="3"/>
  <c r="P110" i="3"/>
  <c r="Q110" i="3"/>
  <c r="T110" i="3"/>
  <c r="V110" i="3"/>
  <c r="F111" i="3"/>
  <c r="G111" i="3"/>
  <c r="I111" i="3"/>
  <c r="H111" i="3"/>
  <c r="J111" i="3"/>
  <c r="L111" i="3"/>
  <c r="M111" i="3"/>
  <c r="N111" i="3"/>
  <c r="O111" i="3"/>
  <c r="R111" i="3"/>
  <c r="S111" i="3"/>
  <c r="W111" i="3"/>
  <c r="U111" i="3"/>
  <c r="K111" i="3"/>
  <c r="P111" i="3"/>
  <c r="Q111" i="3"/>
  <c r="T111" i="3"/>
  <c r="V111" i="3"/>
  <c r="F112" i="3"/>
  <c r="G112" i="3"/>
  <c r="I112" i="3"/>
  <c r="H112" i="3"/>
  <c r="J112" i="3"/>
  <c r="L112" i="3"/>
  <c r="M112" i="3"/>
  <c r="N112" i="3"/>
  <c r="O112" i="3"/>
  <c r="R112" i="3"/>
  <c r="S112" i="3"/>
  <c r="W112" i="3"/>
  <c r="U112" i="3"/>
  <c r="K112" i="3"/>
  <c r="P112" i="3"/>
  <c r="Q112" i="3"/>
  <c r="T112" i="3"/>
  <c r="V112" i="3"/>
  <c r="F113" i="3"/>
  <c r="G113" i="3"/>
  <c r="I113" i="3"/>
  <c r="H113" i="3"/>
  <c r="J113" i="3"/>
  <c r="L113" i="3"/>
  <c r="M113" i="3"/>
  <c r="N113" i="3"/>
  <c r="O113" i="3"/>
  <c r="R113" i="3"/>
  <c r="S113" i="3"/>
  <c r="W113" i="3"/>
  <c r="U113" i="3"/>
  <c r="K113" i="3"/>
  <c r="P113" i="3"/>
  <c r="Q113" i="3"/>
  <c r="T113" i="3"/>
  <c r="V113" i="3"/>
  <c r="F114" i="3"/>
  <c r="G114" i="3"/>
  <c r="I114" i="3"/>
  <c r="H114" i="3"/>
  <c r="J114" i="3"/>
  <c r="L114" i="3"/>
  <c r="M114" i="3"/>
  <c r="N114" i="3"/>
  <c r="O114" i="3"/>
  <c r="R114" i="3"/>
  <c r="S114" i="3"/>
  <c r="W114" i="3"/>
  <c r="U114" i="3"/>
  <c r="K114" i="3"/>
  <c r="P114" i="3"/>
  <c r="Q114" i="3"/>
  <c r="T114" i="3"/>
  <c r="V114" i="3"/>
  <c r="F115" i="3"/>
  <c r="G115" i="3"/>
  <c r="I115" i="3"/>
  <c r="H115" i="3"/>
  <c r="J115" i="3"/>
  <c r="L115" i="3"/>
  <c r="M115" i="3"/>
  <c r="N115" i="3"/>
  <c r="O115" i="3"/>
  <c r="R115" i="3"/>
  <c r="S115" i="3"/>
  <c r="W115" i="3"/>
  <c r="U115" i="3"/>
  <c r="K115" i="3"/>
  <c r="P115" i="3"/>
  <c r="Q115" i="3"/>
  <c r="T115" i="3"/>
  <c r="V115" i="3"/>
  <c r="F116" i="3"/>
  <c r="G116" i="3"/>
  <c r="I116" i="3"/>
  <c r="H116" i="3"/>
  <c r="J116" i="3"/>
  <c r="L116" i="3"/>
  <c r="M116" i="3"/>
  <c r="N116" i="3"/>
  <c r="O116" i="3"/>
  <c r="R116" i="3"/>
  <c r="S116" i="3"/>
  <c r="W116" i="3"/>
  <c r="U116" i="3"/>
  <c r="K116" i="3"/>
  <c r="P116" i="3"/>
  <c r="Q116" i="3"/>
  <c r="T116" i="3"/>
  <c r="V116" i="3"/>
  <c r="F117" i="3"/>
  <c r="G117" i="3"/>
  <c r="I117" i="3"/>
  <c r="H117" i="3"/>
  <c r="J117" i="3"/>
  <c r="L117" i="3"/>
  <c r="M117" i="3"/>
  <c r="N117" i="3"/>
  <c r="O117" i="3"/>
  <c r="R117" i="3"/>
  <c r="S117" i="3"/>
  <c r="W117" i="3"/>
  <c r="U117" i="3"/>
  <c r="K117" i="3"/>
  <c r="P117" i="3"/>
  <c r="Q117" i="3"/>
  <c r="T117" i="3"/>
  <c r="V117" i="3"/>
  <c r="F118" i="3"/>
  <c r="G118" i="3"/>
  <c r="I118" i="3"/>
  <c r="H118" i="3"/>
  <c r="J118" i="3"/>
  <c r="L118" i="3"/>
  <c r="M118" i="3"/>
  <c r="N118" i="3"/>
  <c r="O118" i="3"/>
  <c r="R118" i="3"/>
  <c r="S118" i="3"/>
  <c r="W118" i="3"/>
  <c r="U118" i="3"/>
  <c r="K118" i="3"/>
  <c r="P118" i="3"/>
  <c r="Q118" i="3"/>
  <c r="T118" i="3"/>
  <c r="V118" i="3"/>
  <c r="F119" i="3"/>
  <c r="G119" i="3"/>
  <c r="I119" i="3"/>
  <c r="H119" i="3"/>
  <c r="J119" i="3"/>
  <c r="L119" i="3"/>
  <c r="M119" i="3"/>
  <c r="N119" i="3"/>
  <c r="O119" i="3"/>
  <c r="R119" i="3"/>
  <c r="S119" i="3"/>
  <c r="W119" i="3"/>
  <c r="U119" i="3"/>
  <c r="K119" i="3"/>
  <c r="P119" i="3"/>
  <c r="Q119" i="3"/>
  <c r="T119" i="3"/>
  <c r="V119" i="3"/>
  <c r="F120" i="3"/>
  <c r="G120" i="3"/>
  <c r="I120" i="3"/>
  <c r="H120" i="3"/>
  <c r="J120" i="3"/>
  <c r="L120" i="3"/>
  <c r="M120" i="3"/>
  <c r="N120" i="3"/>
  <c r="O120" i="3"/>
  <c r="R120" i="3"/>
  <c r="S120" i="3"/>
  <c r="W120" i="3"/>
  <c r="U120" i="3"/>
  <c r="K120" i="3"/>
  <c r="P120" i="3"/>
  <c r="Q120" i="3"/>
  <c r="T120" i="3"/>
  <c r="V120" i="3"/>
  <c r="F121" i="3"/>
  <c r="G121" i="3"/>
  <c r="I121" i="3"/>
  <c r="H121" i="3"/>
  <c r="J121" i="3"/>
  <c r="L121" i="3"/>
  <c r="M121" i="3"/>
  <c r="N121" i="3"/>
  <c r="O121" i="3"/>
  <c r="R121" i="3"/>
  <c r="S121" i="3"/>
  <c r="W121" i="3"/>
  <c r="U121" i="3"/>
  <c r="K121" i="3"/>
  <c r="P121" i="3"/>
  <c r="Q121" i="3"/>
  <c r="T121" i="3"/>
  <c r="V121" i="3"/>
  <c r="F122" i="3"/>
  <c r="G122" i="3"/>
  <c r="I122" i="3"/>
  <c r="H122" i="3"/>
  <c r="J122" i="3"/>
  <c r="L122" i="3"/>
  <c r="M122" i="3"/>
  <c r="N122" i="3"/>
  <c r="O122" i="3"/>
  <c r="R122" i="3"/>
  <c r="S122" i="3"/>
  <c r="W122" i="3"/>
  <c r="U122" i="3"/>
  <c r="K122" i="3"/>
  <c r="P122" i="3"/>
  <c r="Q122" i="3"/>
  <c r="T122" i="3"/>
  <c r="V122" i="3"/>
  <c r="F123" i="3"/>
  <c r="G123" i="3"/>
  <c r="I123" i="3"/>
  <c r="H123" i="3"/>
  <c r="J123" i="3"/>
  <c r="L123" i="3"/>
  <c r="M123" i="3"/>
  <c r="N123" i="3"/>
  <c r="O123" i="3"/>
  <c r="R123" i="3"/>
  <c r="S123" i="3"/>
  <c r="W123" i="3"/>
  <c r="U123" i="3"/>
  <c r="K123" i="3"/>
  <c r="P123" i="3"/>
  <c r="Q123" i="3"/>
  <c r="T123" i="3"/>
  <c r="V123" i="3"/>
  <c r="F124" i="3"/>
  <c r="G124" i="3"/>
  <c r="I124" i="3"/>
  <c r="H124" i="3"/>
  <c r="J124" i="3"/>
  <c r="L124" i="3"/>
  <c r="M124" i="3"/>
  <c r="N124" i="3"/>
  <c r="O124" i="3"/>
  <c r="R124" i="3"/>
  <c r="S124" i="3"/>
  <c r="W124" i="3"/>
  <c r="U124" i="3"/>
  <c r="K124" i="3"/>
  <c r="P124" i="3"/>
  <c r="Q124" i="3"/>
  <c r="T124" i="3"/>
  <c r="V124" i="3"/>
  <c r="F125" i="3"/>
  <c r="G125" i="3"/>
  <c r="I125" i="3"/>
  <c r="H125" i="3"/>
  <c r="J125" i="3"/>
  <c r="L125" i="3"/>
  <c r="M125" i="3"/>
  <c r="N125" i="3"/>
  <c r="O125" i="3"/>
  <c r="R125" i="3"/>
  <c r="S125" i="3"/>
  <c r="W125" i="3"/>
  <c r="U125" i="3"/>
  <c r="K125" i="3"/>
  <c r="P125" i="3"/>
  <c r="Q125" i="3"/>
  <c r="T125" i="3"/>
  <c r="V125" i="3"/>
  <c r="F126" i="3"/>
  <c r="G126" i="3"/>
  <c r="I126" i="3"/>
  <c r="H126" i="3"/>
  <c r="J126" i="3"/>
  <c r="L126" i="3"/>
  <c r="M126" i="3"/>
  <c r="N126" i="3"/>
  <c r="O126" i="3"/>
  <c r="R126" i="3"/>
  <c r="S126" i="3"/>
  <c r="W126" i="3"/>
  <c r="U126" i="3"/>
  <c r="K126" i="3"/>
  <c r="P126" i="3"/>
  <c r="Q126" i="3"/>
  <c r="T126" i="3"/>
  <c r="V126" i="3"/>
  <c r="F127" i="3"/>
  <c r="G127" i="3"/>
  <c r="I127" i="3"/>
  <c r="H127" i="3"/>
  <c r="J127" i="3"/>
  <c r="L127" i="3"/>
  <c r="M127" i="3"/>
  <c r="N127" i="3"/>
  <c r="O127" i="3"/>
  <c r="R127" i="3"/>
  <c r="S127" i="3"/>
  <c r="W127" i="3"/>
  <c r="U127" i="3"/>
  <c r="K127" i="3"/>
  <c r="P127" i="3"/>
  <c r="Q127" i="3"/>
  <c r="T127" i="3"/>
  <c r="V127" i="3"/>
  <c r="F128" i="3"/>
  <c r="G128" i="3"/>
  <c r="I128" i="3"/>
  <c r="H128" i="3"/>
  <c r="J128" i="3"/>
  <c r="L128" i="3"/>
  <c r="M128" i="3"/>
  <c r="N128" i="3"/>
  <c r="O128" i="3"/>
  <c r="R128" i="3"/>
  <c r="S128" i="3"/>
  <c r="W128" i="3"/>
  <c r="U128" i="3"/>
  <c r="K128" i="3"/>
  <c r="P128" i="3"/>
  <c r="Q128" i="3"/>
  <c r="T128" i="3"/>
  <c r="V128" i="3"/>
  <c r="F129" i="3"/>
  <c r="G129" i="3"/>
  <c r="I129" i="3"/>
  <c r="H129" i="3"/>
  <c r="J129" i="3"/>
  <c r="L129" i="3"/>
  <c r="M129" i="3"/>
  <c r="N129" i="3"/>
  <c r="O129" i="3"/>
  <c r="R129" i="3"/>
  <c r="S129" i="3"/>
  <c r="W129" i="3"/>
  <c r="U129" i="3"/>
  <c r="K129" i="3"/>
  <c r="P129" i="3"/>
  <c r="Q129" i="3"/>
  <c r="T129" i="3"/>
  <c r="V129" i="3"/>
  <c r="F130" i="3"/>
  <c r="G130" i="3"/>
  <c r="I130" i="3"/>
  <c r="H130" i="3"/>
  <c r="J130" i="3"/>
  <c r="L130" i="3"/>
  <c r="M130" i="3"/>
  <c r="N130" i="3"/>
  <c r="O130" i="3"/>
  <c r="R130" i="3"/>
  <c r="S130" i="3"/>
  <c r="W130" i="3"/>
  <c r="U130" i="3"/>
  <c r="K130" i="3"/>
  <c r="P130" i="3"/>
  <c r="Q130" i="3"/>
  <c r="T130" i="3"/>
  <c r="V130" i="3"/>
  <c r="F131" i="3"/>
  <c r="G131" i="3"/>
  <c r="I131" i="3"/>
  <c r="H131" i="3"/>
  <c r="J131" i="3"/>
  <c r="L131" i="3"/>
  <c r="M131" i="3"/>
  <c r="N131" i="3"/>
  <c r="O131" i="3"/>
  <c r="R131" i="3"/>
  <c r="S131" i="3"/>
  <c r="W131" i="3"/>
  <c r="U131" i="3"/>
  <c r="K131" i="3"/>
  <c r="P131" i="3"/>
  <c r="Q131" i="3"/>
  <c r="T131" i="3"/>
  <c r="V131" i="3"/>
  <c r="F132" i="3"/>
  <c r="G132" i="3"/>
  <c r="I132" i="3"/>
  <c r="H132" i="3"/>
  <c r="J132" i="3"/>
  <c r="L132" i="3"/>
  <c r="M132" i="3"/>
  <c r="N132" i="3"/>
  <c r="O132" i="3"/>
  <c r="R132" i="3"/>
  <c r="S132" i="3"/>
  <c r="W132" i="3"/>
  <c r="U132" i="3"/>
  <c r="K132" i="3"/>
  <c r="P132" i="3"/>
  <c r="Q132" i="3"/>
  <c r="T132" i="3"/>
  <c r="V132" i="3"/>
  <c r="F133" i="3"/>
  <c r="G133" i="3"/>
  <c r="I133" i="3"/>
  <c r="H133" i="3"/>
  <c r="J133" i="3"/>
  <c r="L133" i="3"/>
  <c r="M133" i="3"/>
  <c r="N133" i="3"/>
  <c r="O133" i="3"/>
  <c r="R133" i="3"/>
  <c r="S133" i="3"/>
  <c r="W133" i="3"/>
  <c r="U133" i="3"/>
  <c r="K133" i="3"/>
  <c r="P133" i="3"/>
  <c r="Q133" i="3"/>
  <c r="T133" i="3"/>
  <c r="V133" i="3"/>
  <c r="F134" i="3"/>
  <c r="G134" i="3"/>
  <c r="I134" i="3"/>
  <c r="H134" i="3"/>
  <c r="J134" i="3"/>
  <c r="L134" i="3"/>
  <c r="M134" i="3"/>
  <c r="N134" i="3"/>
  <c r="O134" i="3"/>
  <c r="R134" i="3"/>
  <c r="S134" i="3"/>
  <c r="W134" i="3"/>
  <c r="U134" i="3"/>
  <c r="K134" i="3"/>
  <c r="P134" i="3"/>
  <c r="Q134" i="3"/>
  <c r="T134" i="3"/>
  <c r="V134" i="3"/>
  <c r="F135" i="3"/>
  <c r="G135" i="3"/>
  <c r="I135" i="3"/>
  <c r="H135" i="3"/>
  <c r="J135" i="3"/>
  <c r="L135" i="3"/>
  <c r="M135" i="3"/>
  <c r="N135" i="3"/>
  <c r="O135" i="3"/>
  <c r="R135" i="3"/>
  <c r="S135" i="3"/>
  <c r="W135" i="3"/>
  <c r="U135" i="3"/>
  <c r="K135" i="3"/>
  <c r="P135" i="3"/>
  <c r="Q135" i="3"/>
  <c r="T135" i="3"/>
  <c r="V135" i="3"/>
  <c r="F136" i="3"/>
  <c r="G136" i="3"/>
  <c r="I136" i="3"/>
  <c r="H136" i="3"/>
  <c r="J136" i="3"/>
  <c r="L136" i="3"/>
  <c r="M136" i="3"/>
  <c r="N136" i="3"/>
  <c r="O136" i="3"/>
  <c r="R136" i="3"/>
  <c r="S136" i="3"/>
  <c r="W136" i="3"/>
  <c r="U136" i="3"/>
  <c r="K136" i="3"/>
  <c r="P136" i="3"/>
  <c r="Q136" i="3"/>
  <c r="T136" i="3"/>
  <c r="V136" i="3"/>
  <c r="F137" i="3"/>
  <c r="G137" i="3"/>
  <c r="I137" i="3"/>
  <c r="H137" i="3"/>
  <c r="J137" i="3"/>
  <c r="L137" i="3"/>
  <c r="M137" i="3"/>
  <c r="N137" i="3"/>
  <c r="O137" i="3"/>
  <c r="R137" i="3"/>
  <c r="S137" i="3"/>
  <c r="W137" i="3"/>
  <c r="U137" i="3"/>
  <c r="K137" i="3"/>
  <c r="P137" i="3"/>
  <c r="Q137" i="3"/>
  <c r="T137" i="3"/>
  <c r="V137" i="3"/>
  <c r="F138" i="3"/>
  <c r="G138" i="3"/>
  <c r="I138" i="3"/>
  <c r="H138" i="3"/>
  <c r="J138" i="3"/>
  <c r="L138" i="3"/>
  <c r="M138" i="3"/>
  <c r="N138" i="3"/>
  <c r="O138" i="3"/>
  <c r="R138" i="3"/>
  <c r="S138" i="3"/>
  <c r="W138" i="3"/>
  <c r="U138" i="3"/>
  <c r="K138" i="3"/>
  <c r="P138" i="3"/>
  <c r="Q138" i="3"/>
  <c r="T138" i="3"/>
  <c r="V138" i="3"/>
  <c r="F139" i="3"/>
  <c r="G139" i="3"/>
  <c r="I139" i="3"/>
  <c r="H139" i="3"/>
  <c r="J139" i="3"/>
  <c r="L139" i="3"/>
  <c r="M139" i="3"/>
  <c r="N139" i="3"/>
  <c r="O139" i="3"/>
  <c r="R139" i="3"/>
  <c r="S139" i="3"/>
  <c r="W139" i="3"/>
  <c r="U139" i="3"/>
  <c r="K139" i="3"/>
  <c r="P139" i="3"/>
  <c r="Q139" i="3"/>
  <c r="T139" i="3"/>
  <c r="V139" i="3"/>
  <c r="F140" i="3"/>
  <c r="G140" i="3"/>
  <c r="I140" i="3"/>
  <c r="H140" i="3"/>
  <c r="J140" i="3"/>
  <c r="L140" i="3"/>
  <c r="M140" i="3"/>
  <c r="N140" i="3"/>
  <c r="O140" i="3"/>
  <c r="R140" i="3"/>
  <c r="S140" i="3"/>
  <c r="W140" i="3"/>
  <c r="U140" i="3"/>
  <c r="K140" i="3"/>
  <c r="P140" i="3"/>
  <c r="Q140" i="3"/>
  <c r="T140" i="3"/>
  <c r="V140" i="3"/>
  <c r="F141" i="3"/>
  <c r="G141" i="3"/>
  <c r="I141" i="3"/>
  <c r="H141" i="3"/>
  <c r="J141" i="3"/>
  <c r="L141" i="3"/>
  <c r="M141" i="3"/>
  <c r="N141" i="3"/>
  <c r="O141" i="3"/>
  <c r="R141" i="3"/>
  <c r="S141" i="3"/>
  <c r="W141" i="3"/>
  <c r="U141" i="3"/>
  <c r="K141" i="3"/>
  <c r="P141" i="3"/>
  <c r="Q141" i="3"/>
  <c r="T141" i="3"/>
  <c r="V141" i="3"/>
  <c r="F142" i="3"/>
  <c r="G142" i="3"/>
  <c r="I142" i="3"/>
  <c r="H142" i="3"/>
  <c r="J142" i="3"/>
  <c r="L142" i="3"/>
  <c r="M142" i="3"/>
  <c r="N142" i="3"/>
  <c r="O142" i="3"/>
  <c r="R142" i="3"/>
  <c r="S142" i="3"/>
  <c r="W142" i="3"/>
  <c r="U142" i="3"/>
  <c r="K142" i="3"/>
  <c r="P142" i="3"/>
  <c r="Q142" i="3"/>
  <c r="T142" i="3"/>
  <c r="V142" i="3"/>
  <c r="F143" i="3"/>
  <c r="G143" i="3"/>
  <c r="I143" i="3"/>
  <c r="H143" i="3"/>
  <c r="J143" i="3"/>
  <c r="L143" i="3"/>
  <c r="M143" i="3"/>
  <c r="N143" i="3"/>
  <c r="O143" i="3"/>
  <c r="R143" i="3"/>
  <c r="S143" i="3"/>
  <c r="W143" i="3"/>
  <c r="U143" i="3"/>
  <c r="K143" i="3"/>
  <c r="P143" i="3"/>
  <c r="Q143" i="3"/>
  <c r="T143" i="3"/>
  <c r="V143" i="3"/>
  <c r="F144" i="3"/>
  <c r="G144" i="3"/>
  <c r="I144" i="3"/>
  <c r="H144" i="3"/>
  <c r="J144" i="3"/>
  <c r="L144" i="3"/>
  <c r="M144" i="3"/>
  <c r="N144" i="3"/>
  <c r="O144" i="3"/>
  <c r="R144" i="3"/>
  <c r="S144" i="3"/>
  <c r="W144" i="3"/>
  <c r="U144" i="3"/>
  <c r="K144" i="3"/>
  <c r="P144" i="3"/>
  <c r="Q144" i="3"/>
  <c r="T144" i="3"/>
  <c r="V144" i="3"/>
  <c r="F145" i="3"/>
  <c r="G145" i="3"/>
  <c r="I145" i="3"/>
  <c r="H145" i="3"/>
  <c r="J145" i="3"/>
  <c r="L145" i="3"/>
  <c r="M145" i="3"/>
  <c r="N145" i="3"/>
  <c r="O145" i="3"/>
  <c r="R145" i="3"/>
  <c r="S145" i="3"/>
  <c r="W145" i="3"/>
  <c r="U145" i="3"/>
  <c r="K145" i="3"/>
  <c r="P145" i="3"/>
  <c r="Q145" i="3"/>
  <c r="T145" i="3"/>
  <c r="V145" i="3"/>
  <c r="F146" i="3"/>
  <c r="G146" i="3"/>
  <c r="I146" i="3"/>
  <c r="H146" i="3"/>
  <c r="J146" i="3"/>
  <c r="L146" i="3"/>
  <c r="M146" i="3"/>
  <c r="N146" i="3"/>
  <c r="O146" i="3"/>
  <c r="R146" i="3"/>
  <c r="S146" i="3"/>
  <c r="W146" i="3"/>
  <c r="U146" i="3"/>
  <c r="K146" i="3"/>
  <c r="P146" i="3"/>
  <c r="Q146" i="3"/>
  <c r="T146" i="3"/>
  <c r="V146" i="3"/>
  <c r="F147" i="3"/>
  <c r="G147" i="3"/>
  <c r="I147" i="3"/>
  <c r="H147" i="3"/>
  <c r="J147" i="3"/>
  <c r="L147" i="3"/>
  <c r="M147" i="3"/>
  <c r="N147" i="3"/>
  <c r="O147" i="3"/>
  <c r="R147" i="3"/>
  <c r="S147" i="3"/>
  <c r="W147" i="3"/>
  <c r="U147" i="3"/>
  <c r="K147" i="3"/>
  <c r="P147" i="3"/>
  <c r="Q147" i="3"/>
  <c r="T147" i="3"/>
  <c r="V147" i="3"/>
  <c r="F148" i="3"/>
  <c r="G148" i="3"/>
  <c r="I148" i="3"/>
  <c r="H148" i="3"/>
  <c r="J148" i="3"/>
  <c r="L148" i="3"/>
  <c r="M148" i="3"/>
  <c r="N148" i="3"/>
  <c r="O148" i="3"/>
  <c r="R148" i="3"/>
  <c r="S148" i="3"/>
  <c r="W148" i="3"/>
  <c r="U148" i="3"/>
  <c r="K148" i="3"/>
  <c r="P148" i="3"/>
  <c r="Q148" i="3"/>
  <c r="T148" i="3"/>
  <c r="V148" i="3"/>
  <c r="F149" i="3"/>
  <c r="G149" i="3"/>
  <c r="I149" i="3"/>
  <c r="H149" i="3"/>
  <c r="J149" i="3"/>
  <c r="L149" i="3"/>
  <c r="M149" i="3"/>
  <c r="N149" i="3"/>
  <c r="O149" i="3"/>
  <c r="R149" i="3"/>
  <c r="S149" i="3"/>
  <c r="W149" i="3"/>
  <c r="U149" i="3"/>
  <c r="K149" i="3"/>
  <c r="P149" i="3"/>
  <c r="Q149" i="3"/>
  <c r="T149" i="3"/>
  <c r="V149" i="3"/>
  <c r="F150" i="3"/>
  <c r="G150" i="3"/>
  <c r="I150" i="3"/>
  <c r="H150" i="3"/>
  <c r="J150" i="3"/>
  <c r="L150" i="3"/>
  <c r="M150" i="3"/>
  <c r="N150" i="3"/>
  <c r="O150" i="3"/>
  <c r="R150" i="3"/>
  <c r="S150" i="3"/>
  <c r="W150" i="3"/>
  <c r="U150" i="3"/>
  <c r="K150" i="3"/>
  <c r="P150" i="3"/>
  <c r="Q150" i="3"/>
  <c r="T150" i="3"/>
  <c r="V150" i="3"/>
  <c r="F151" i="3"/>
  <c r="G151" i="3"/>
  <c r="I151" i="3"/>
  <c r="H151" i="3"/>
  <c r="J151" i="3"/>
  <c r="L151" i="3"/>
  <c r="M151" i="3"/>
  <c r="N151" i="3"/>
  <c r="O151" i="3"/>
  <c r="R151" i="3"/>
  <c r="S151" i="3"/>
  <c r="W151" i="3"/>
  <c r="U151" i="3"/>
  <c r="K151" i="3"/>
  <c r="P151" i="3"/>
  <c r="Q151" i="3"/>
  <c r="T151" i="3"/>
  <c r="V151" i="3"/>
  <c r="F152" i="3"/>
  <c r="G152" i="3"/>
  <c r="I152" i="3"/>
  <c r="H152" i="3"/>
  <c r="J152" i="3"/>
  <c r="L152" i="3"/>
  <c r="M152" i="3"/>
  <c r="N152" i="3"/>
  <c r="O152" i="3"/>
  <c r="R152" i="3"/>
  <c r="S152" i="3"/>
  <c r="W152" i="3"/>
  <c r="U152" i="3"/>
  <c r="K152" i="3"/>
  <c r="P152" i="3"/>
  <c r="Q152" i="3"/>
  <c r="T152" i="3"/>
  <c r="V152" i="3"/>
  <c r="F153" i="3"/>
  <c r="G153" i="3"/>
  <c r="I153" i="3"/>
  <c r="H153" i="3"/>
  <c r="J153" i="3"/>
  <c r="L153" i="3"/>
  <c r="M153" i="3"/>
  <c r="N153" i="3"/>
  <c r="O153" i="3"/>
  <c r="R153" i="3"/>
  <c r="S153" i="3"/>
  <c r="W153" i="3"/>
  <c r="U153" i="3"/>
  <c r="K153" i="3"/>
  <c r="P153" i="3"/>
  <c r="Q153" i="3"/>
  <c r="T153" i="3"/>
  <c r="V153" i="3"/>
  <c r="F154" i="3"/>
  <c r="G154" i="3"/>
  <c r="I154" i="3"/>
  <c r="H154" i="3"/>
  <c r="J154" i="3"/>
  <c r="L154" i="3"/>
  <c r="M154" i="3"/>
  <c r="N154" i="3"/>
  <c r="O154" i="3"/>
  <c r="R154" i="3"/>
  <c r="S154" i="3"/>
  <c r="W154" i="3"/>
  <c r="U154" i="3"/>
  <c r="K154" i="3"/>
  <c r="P154" i="3"/>
  <c r="Q154" i="3"/>
  <c r="T154" i="3"/>
  <c r="V154" i="3"/>
  <c r="F155" i="3"/>
  <c r="G155" i="3"/>
  <c r="I155" i="3"/>
  <c r="H155" i="3"/>
  <c r="J155" i="3"/>
  <c r="L155" i="3"/>
  <c r="M155" i="3"/>
  <c r="N155" i="3"/>
  <c r="O155" i="3"/>
  <c r="R155" i="3"/>
  <c r="S155" i="3"/>
  <c r="W155" i="3"/>
  <c r="U155" i="3"/>
  <c r="K155" i="3"/>
  <c r="P155" i="3"/>
  <c r="Q155" i="3"/>
  <c r="T155" i="3"/>
  <c r="V155" i="3"/>
  <c r="F156" i="3"/>
  <c r="G156" i="3"/>
  <c r="I156" i="3"/>
  <c r="H156" i="3"/>
  <c r="J156" i="3"/>
  <c r="L156" i="3"/>
  <c r="M156" i="3"/>
  <c r="N156" i="3"/>
  <c r="O156" i="3"/>
  <c r="R156" i="3"/>
  <c r="S156" i="3"/>
  <c r="W156" i="3"/>
  <c r="U156" i="3"/>
  <c r="K156" i="3"/>
  <c r="P156" i="3"/>
  <c r="Q156" i="3"/>
  <c r="T156" i="3"/>
  <c r="V156" i="3"/>
  <c r="F157" i="3"/>
  <c r="G157" i="3"/>
  <c r="I157" i="3"/>
  <c r="H157" i="3"/>
  <c r="J157" i="3"/>
  <c r="L157" i="3"/>
  <c r="M157" i="3"/>
  <c r="N157" i="3"/>
  <c r="O157" i="3"/>
  <c r="R157" i="3"/>
  <c r="S157" i="3"/>
  <c r="W157" i="3"/>
  <c r="U157" i="3"/>
  <c r="K157" i="3"/>
  <c r="P157" i="3"/>
  <c r="Q157" i="3"/>
  <c r="T157" i="3"/>
  <c r="V157" i="3"/>
  <c r="F158" i="3"/>
  <c r="G158" i="3"/>
  <c r="I158" i="3"/>
  <c r="H158" i="3"/>
  <c r="J158" i="3"/>
  <c r="L158" i="3"/>
  <c r="M158" i="3"/>
  <c r="N158" i="3"/>
  <c r="O158" i="3"/>
  <c r="R158" i="3"/>
  <c r="S158" i="3"/>
  <c r="W158" i="3"/>
  <c r="U158" i="3"/>
  <c r="K158" i="3"/>
  <c r="P158" i="3"/>
  <c r="Q158" i="3"/>
  <c r="T158" i="3"/>
  <c r="V158" i="3"/>
  <c r="F159" i="3"/>
  <c r="G159" i="3"/>
  <c r="I159" i="3"/>
  <c r="H159" i="3"/>
  <c r="J159" i="3"/>
  <c r="L159" i="3"/>
  <c r="M159" i="3"/>
  <c r="N159" i="3"/>
  <c r="O159" i="3"/>
  <c r="R159" i="3"/>
  <c r="S159" i="3"/>
  <c r="W159" i="3"/>
  <c r="U159" i="3"/>
  <c r="K159" i="3"/>
  <c r="P159" i="3"/>
  <c r="Q159" i="3"/>
  <c r="T159" i="3"/>
  <c r="V159" i="3"/>
  <c r="F160" i="3"/>
  <c r="G160" i="3"/>
  <c r="I160" i="3"/>
  <c r="H160" i="3"/>
  <c r="J160" i="3"/>
  <c r="L160" i="3"/>
  <c r="M160" i="3"/>
  <c r="N160" i="3"/>
  <c r="O160" i="3"/>
  <c r="R160" i="3"/>
  <c r="S160" i="3"/>
  <c r="W160" i="3"/>
  <c r="U160" i="3"/>
  <c r="K160" i="3"/>
  <c r="P160" i="3"/>
  <c r="Q160" i="3"/>
  <c r="T160" i="3"/>
  <c r="V160" i="3"/>
  <c r="F161" i="3"/>
  <c r="G161" i="3"/>
  <c r="I161" i="3"/>
  <c r="H161" i="3"/>
  <c r="J161" i="3"/>
  <c r="L161" i="3"/>
  <c r="M161" i="3"/>
  <c r="N161" i="3"/>
  <c r="O161" i="3"/>
  <c r="R161" i="3"/>
  <c r="S161" i="3"/>
  <c r="W161" i="3"/>
  <c r="U161" i="3"/>
  <c r="K161" i="3"/>
  <c r="P161" i="3"/>
  <c r="Q161" i="3"/>
  <c r="T161" i="3"/>
  <c r="V161" i="3"/>
  <c r="F162" i="3"/>
  <c r="G162" i="3"/>
  <c r="I162" i="3"/>
  <c r="H162" i="3"/>
  <c r="J162" i="3"/>
  <c r="L162" i="3"/>
  <c r="M162" i="3"/>
  <c r="N162" i="3"/>
  <c r="O162" i="3"/>
  <c r="R162" i="3"/>
  <c r="S162" i="3"/>
  <c r="W162" i="3"/>
  <c r="U162" i="3"/>
  <c r="K162" i="3"/>
  <c r="P162" i="3"/>
  <c r="Q162" i="3"/>
  <c r="T162" i="3"/>
  <c r="V162" i="3"/>
  <c r="F163" i="3"/>
  <c r="G163" i="3"/>
  <c r="I163" i="3"/>
  <c r="H163" i="3"/>
  <c r="J163" i="3"/>
  <c r="L163" i="3"/>
  <c r="M163" i="3"/>
  <c r="N163" i="3"/>
  <c r="O163" i="3"/>
  <c r="R163" i="3"/>
  <c r="S163" i="3"/>
  <c r="W163" i="3"/>
  <c r="U163" i="3"/>
  <c r="K163" i="3"/>
  <c r="P163" i="3"/>
  <c r="Q163" i="3"/>
  <c r="T163" i="3"/>
  <c r="V163" i="3"/>
  <c r="F164" i="3"/>
  <c r="G164" i="3"/>
  <c r="I164" i="3"/>
  <c r="H164" i="3"/>
  <c r="J164" i="3"/>
  <c r="L164" i="3"/>
  <c r="M164" i="3"/>
  <c r="N164" i="3"/>
  <c r="O164" i="3"/>
  <c r="R164" i="3"/>
  <c r="S164" i="3"/>
  <c r="W164" i="3"/>
  <c r="U164" i="3"/>
  <c r="K164" i="3"/>
  <c r="P164" i="3"/>
  <c r="Q164" i="3"/>
  <c r="T164" i="3"/>
  <c r="V164" i="3"/>
  <c r="F165" i="3"/>
  <c r="G165" i="3"/>
  <c r="I165" i="3"/>
  <c r="H165" i="3"/>
  <c r="J165" i="3"/>
  <c r="L165" i="3"/>
  <c r="M165" i="3"/>
  <c r="N165" i="3"/>
  <c r="O165" i="3"/>
  <c r="R165" i="3"/>
  <c r="S165" i="3"/>
  <c r="W165" i="3"/>
  <c r="U165" i="3"/>
  <c r="K165" i="3"/>
  <c r="P165" i="3"/>
  <c r="Q165" i="3"/>
  <c r="T165" i="3"/>
  <c r="V165" i="3"/>
  <c r="F166" i="3"/>
  <c r="G166" i="3"/>
  <c r="I166" i="3"/>
  <c r="H166" i="3"/>
  <c r="J166" i="3"/>
  <c r="L166" i="3"/>
  <c r="M166" i="3"/>
  <c r="N166" i="3"/>
  <c r="O166" i="3"/>
  <c r="R166" i="3"/>
  <c r="S166" i="3"/>
  <c r="W166" i="3"/>
  <c r="U166" i="3"/>
  <c r="K166" i="3"/>
  <c r="P166" i="3"/>
  <c r="Q166" i="3"/>
  <c r="T166" i="3"/>
  <c r="V166" i="3"/>
  <c r="F167" i="3"/>
  <c r="G167" i="3"/>
  <c r="I167" i="3"/>
  <c r="H167" i="3"/>
  <c r="J167" i="3"/>
  <c r="L167" i="3"/>
  <c r="M167" i="3"/>
  <c r="N167" i="3"/>
  <c r="O167" i="3"/>
  <c r="R167" i="3"/>
  <c r="S167" i="3"/>
  <c r="W167" i="3"/>
  <c r="U167" i="3"/>
  <c r="K167" i="3"/>
  <c r="P167" i="3"/>
  <c r="Q167" i="3"/>
  <c r="T167" i="3"/>
  <c r="V167" i="3"/>
  <c r="F168" i="3"/>
  <c r="G168" i="3"/>
  <c r="I168" i="3"/>
  <c r="H168" i="3"/>
  <c r="J168" i="3"/>
  <c r="L168" i="3"/>
  <c r="M168" i="3"/>
  <c r="N168" i="3"/>
  <c r="O168" i="3"/>
  <c r="R168" i="3"/>
  <c r="S168" i="3"/>
  <c r="W168" i="3"/>
  <c r="U168" i="3"/>
  <c r="K168" i="3"/>
  <c r="P168" i="3"/>
  <c r="Q168" i="3"/>
  <c r="T168" i="3"/>
  <c r="V168" i="3"/>
  <c r="F169" i="3"/>
  <c r="G169" i="3"/>
  <c r="I169" i="3"/>
  <c r="H169" i="3"/>
  <c r="J169" i="3"/>
  <c r="L169" i="3"/>
  <c r="M169" i="3"/>
  <c r="N169" i="3"/>
  <c r="O169" i="3"/>
  <c r="R169" i="3"/>
  <c r="S169" i="3"/>
  <c r="W169" i="3"/>
  <c r="U169" i="3"/>
  <c r="K169" i="3"/>
  <c r="P169" i="3"/>
  <c r="Q169" i="3"/>
  <c r="T169" i="3"/>
  <c r="V169" i="3"/>
  <c r="F170" i="3"/>
  <c r="G170" i="3"/>
  <c r="I170" i="3"/>
  <c r="H170" i="3"/>
  <c r="J170" i="3"/>
  <c r="L170" i="3"/>
  <c r="M170" i="3"/>
  <c r="N170" i="3"/>
  <c r="O170" i="3"/>
  <c r="R170" i="3"/>
  <c r="S170" i="3"/>
  <c r="W170" i="3"/>
  <c r="U170" i="3"/>
  <c r="K170" i="3"/>
  <c r="P170" i="3"/>
  <c r="Q170" i="3"/>
  <c r="T170" i="3"/>
  <c r="V170" i="3"/>
  <c r="F171" i="3"/>
  <c r="G171" i="3"/>
  <c r="I171" i="3"/>
  <c r="H171" i="3"/>
  <c r="J171" i="3"/>
  <c r="L171" i="3"/>
  <c r="M171" i="3"/>
  <c r="N171" i="3"/>
  <c r="O171" i="3"/>
  <c r="R171" i="3"/>
  <c r="S171" i="3"/>
  <c r="W171" i="3"/>
  <c r="U171" i="3"/>
  <c r="K171" i="3"/>
  <c r="P171" i="3"/>
  <c r="Q171" i="3"/>
  <c r="T171" i="3"/>
  <c r="V171" i="3"/>
  <c r="F172" i="3"/>
  <c r="G172" i="3"/>
  <c r="I172" i="3"/>
  <c r="H172" i="3"/>
  <c r="J172" i="3"/>
  <c r="L172" i="3"/>
  <c r="M172" i="3"/>
  <c r="N172" i="3"/>
  <c r="O172" i="3"/>
  <c r="R172" i="3"/>
  <c r="S172" i="3"/>
  <c r="W172" i="3"/>
  <c r="U172" i="3"/>
  <c r="K172" i="3"/>
  <c r="P172" i="3"/>
  <c r="Q172" i="3"/>
  <c r="T172" i="3"/>
  <c r="V172" i="3"/>
  <c r="F173" i="3"/>
  <c r="G173" i="3"/>
  <c r="I173" i="3"/>
  <c r="H173" i="3"/>
  <c r="J173" i="3"/>
  <c r="L173" i="3"/>
  <c r="M173" i="3"/>
  <c r="N173" i="3"/>
  <c r="O173" i="3"/>
  <c r="R173" i="3"/>
  <c r="S173" i="3"/>
  <c r="W173" i="3"/>
  <c r="U173" i="3"/>
  <c r="K173" i="3"/>
  <c r="P173" i="3"/>
  <c r="Q173" i="3"/>
  <c r="T173" i="3"/>
  <c r="V173" i="3"/>
  <c r="F174" i="3"/>
  <c r="G174" i="3"/>
  <c r="I174" i="3"/>
  <c r="H174" i="3"/>
  <c r="J174" i="3"/>
  <c r="L174" i="3"/>
  <c r="M174" i="3"/>
  <c r="N174" i="3"/>
  <c r="O174" i="3"/>
  <c r="R174" i="3"/>
  <c r="S174" i="3"/>
  <c r="W174" i="3"/>
  <c r="U174" i="3"/>
  <c r="K174" i="3"/>
  <c r="P174" i="3"/>
  <c r="Q174" i="3"/>
  <c r="T174" i="3"/>
  <c r="V174" i="3"/>
  <c r="F175" i="3"/>
  <c r="G175" i="3"/>
  <c r="I175" i="3"/>
  <c r="H175" i="3"/>
  <c r="J175" i="3"/>
  <c r="L175" i="3"/>
  <c r="M175" i="3"/>
  <c r="N175" i="3"/>
  <c r="O175" i="3"/>
  <c r="R175" i="3"/>
  <c r="S175" i="3"/>
  <c r="W175" i="3"/>
  <c r="U175" i="3"/>
  <c r="K175" i="3"/>
  <c r="P175" i="3"/>
  <c r="Q175" i="3"/>
  <c r="T175" i="3"/>
  <c r="V175" i="3"/>
  <c r="F176" i="3"/>
  <c r="G176" i="3"/>
  <c r="I176" i="3"/>
  <c r="H176" i="3"/>
  <c r="J176" i="3"/>
  <c r="L176" i="3"/>
  <c r="M176" i="3"/>
  <c r="N176" i="3"/>
  <c r="O176" i="3"/>
  <c r="R176" i="3"/>
  <c r="S176" i="3"/>
  <c r="W176" i="3"/>
  <c r="U176" i="3"/>
  <c r="K176" i="3"/>
  <c r="P176" i="3"/>
  <c r="Q176" i="3"/>
  <c r="T176" i="3"/>
  <c r="V176" i="3"/>
  <c r="F177" i="3"/>
  <c r="G177" i="3"/>
  <c r="I177" i="3"/>
  <c r="H177" i="3"/>
  <c r="J177" i="3"/>
  <c r="L177" i="3"/>
  <c r="M177" i="3"/>
  <c r="N177" i="3"/>
  <c r="O177" i="3"/>
  <c r="R177" i="3"/>
  <c r="S177" i="3"/>
  <c r="W177" i="3"/>
  <c r="U177" i="3"/>
  <c r="K177" i="3"/>
  <c r="P177" i="3"/>
  <c r="Q177" i="3"/>
  <c r="T177" i="3"/>
  <c r="V177" i="3"/>
  <c r="F178" i="3"/>
  <c r="G178" i="3"/>
  <c r="I178" i="3"/>
  <c r="H178" i="3"/>
  <c r="J178" i="3"/>
  <c r="L178" i="3"/>
  <c r="M178" i="3"/>
  <c r="N178" i="3"/>
  <c r="O178" i="3"/>
  <c r="R178" i="3"/>
  <c r="S178" i="3"/>
  <c r="W178" i="3"/>
  <c r="U178" i="3"/>
  <c r="K178" i="3"/>
  <c r="P178" i="3"/>
  <c r="Q178" i="3"/>
  <c r="T178" i="3"/>
  <c r="V178" i="3"/>
  <c r="F179" i="3"/>
  <c r="G179" i="3"/>
  <c r="I179" i="3"/>
  <c r="H179" i="3"/>
  <c r="J179" i="3"/>
  <c r="L179" i="3"/>
  <c r="M179" i="3"/>
  <c r="N179" i="3"/>
  <c r="O179" i="3"/>
  <c r="R179" i="3"/>
  <c r="S179" i="3"/>
  <c r="W179" i="3"/>
  <c r="U179" i="3"/>
  <c r="K179" i="3"/>
  <c r="P179" i="3"/>
  <c r="Q179" i="3"/>
  <c r="T179" i="3"/>
  <c r="V179" i="3"/>
  <c r="F180" i="3"/>
  <c r="G180" i="3"/>
  <c r="I180" i="3"/>
  <c r="H180" i="3"/>
  <c r="J180" i="3"/>
  <c r="L180" i="3"/>
  <c r="M180" i="3"/>
  <c r="N180" i="3"/>
  <c r="O180" i="3"/>
  <c r="R180" i="3"/>
  <c r="S180" i="3"/>
  <c r="W180" i="3"/>
  <c r="U180" i="3"/>
  <c r="K180" i="3"/>
  <c r="P180" i="3"/>
  <c r="Q180" i="3"/>
  <c r="T180" i="3"/>
  <c r="V180" i="3"/>
  <c r="F181" i="3"/>
  <c r="G181" i="3"/>
  <c r="I181" i="3"/>
  <c r="H181" i="3"/>
  <c r="J181" i="3"/>
  <c r="L181" i="3"/>
  <c r="M181" i="3"/>
  <c r="N181" i="3"/>
  <c r="O181" i="3"/>
  <c r="R181" i="3"/>
  <c r="S181" i="3"/>
  <c r="W181" i="3"/>
  <c r="U181" i="3"/>
  <c r="K181" i="3"/>
  <c r="P181" i="3"/>
  <c r="Q181" i="3"/>
  <c r="T181" i="3"/>
  <c r="V181" i="3"/>
  <c r="F182" i="3"/>
  <c r="G182" i="3"/>
  <c r="I182" i="3"/>
  <c r="H182" i="3"/>
  <c r="J182" i="3"/>
  <c r="L182" i="3"/>
  <c r="M182" i="3"/>
  <c r="N182" i="3"/>
  <c r="O182" i="3"/>
  <c r="R182" i="3"/>
  <c r="S182" i="3"/>
  <c r="W182" i="3"/>
  <c r="U182" i="3"/>
  <c r="K182" i="3"/>
  <c r="P182" i="3"/>
  <c r="Q182" i="3"/>
  <c r="T182" i="3"/>
  <c r="V182" i="3"/>
  <c r="F183" i="3"/>
  <c r="G183" i="3"/>
  <c r="I183" i="3"/>
  <c r="H183" i="3"/>
  <c r="J183" i="3"/>
  <c r="L183" i="3"/>
  <c r="M183" i="3"/>
  <c r="N183" i="3"/>
  <c r="O183" i="3"/>
  <c r="R183" i="3"/>
  <c r="S183" i="3"/>
  <c r="W183" i="3"/>
  <c r="U183" i="3"/>
  <c r="K183" i="3"/>
  <c r="P183" i="3"/>
  <c r="Q183" i="3"/>
  <c r="T183" i="3"/>
  <c r="V183" i="3"/>
  <c r="F184" i="3"/>
  <c r="G184" i="3"/>
  <c r="I184" i="3"/>
  <c r="H184" i="3"/>
  <c r="J184" i="3"/>
  <c r="L184" i="3"/>
  <c r="M184" i="3"/>
  <c r="N184" i="3"/>
  <c r="O184" i="3"/>
  <c r="R184" i="3"/>
  <c r="S184" i="3"/>
  <c r="W184" i="3"/>
  <c r="U184" i="3"/>
  <c r="K184" i="3"/>
  <c r="P184" i="3"/>
  <c r="Q184" i="3"/>
  <c r="T184" i="3"/>
  <c r="V184" i="3"/>
  <c r="F185" i="3"/>
  <c r="G185" i="3"/>
  <c r="I185" i="3"/>
  <c r="H185" i="3"/>
  <c r="J185" i="3"/>
  <c r="L185" i="3"/>
  <c r="M185" i="3"/>
  <c r="N185" i="3"/>
  <c r="O185" i="3"/>
  <c r="R185" i="3"/>
  <c r="S185" i="3"/>
  <c r="W185" i="3"/>
  <c r="U185" i="3"/>
  <c r="K185" i="3"/>
  <c r="P185" i="3"/>
  <c r="Q185" i="3"/>
  <c r="T185" i="3"/>
  <c r="V185" i="3"/>
  <c r="F186" i="3"/>
  <c r="G186" i="3"/>
  <c r="I186" i="3"/>
  <c r="H186" i="3"/>
  <c r="J186" i="3"/>
  <c r="L186" i="3"/>
  <c r="M186" i="3"/>
  <c r="N186" i="3"/>
  <c r="O186" i="3"/>
  <c r="R186" i="3"/>
  <c r="S186" i="3"/>
  <c r="W186" i="3"/>
  <c r="U186" i="3"/>
  <c r="K186" i="3"/>
  <c r="P186" i="3"/>
  <c r="Q186" i="3"/>
  <c r="T186" i="3"/>
  <c r="V186" i="3"/>
  <c r="F187" i="3"/>
  <c r="G187" i="3"/>
  <c r="I187" i="3"/>
  <c r="H187" i="3"/>
  <c r="J187" i="3"/>
  <c r="L187" i="3"/>
  <c r="M187" i="3"/>
  <c r="N187" i="3"/>
  <c r="O187" i="3"/>
  <c r="R187" i="3"/>
  <c r="S187" i="3"/>
  <c r="W187" i="3"/>
  <c r="U187" i="3"/>
  <c r="K187" i="3"/>
  <c r="P187" i="3"/>
  <c r="Q187" i="3"/>
  <c r="T187" i="3"/>
  <c r="V187" i="3"/>
  <c r="F188" i="3"/>
  <c r="G188" i="3"/>
  <c r="I188" i="3"/>
  <c r="H188" i="3"/>
  <c r="J188" i="3"/>
  <c r="L188" i="3"/>
  <c r="M188" i="3"/>
  <c r="N188" i="3"/>
  <c r="O188" i="3"/>
  <c r="R188" i="3"/>
  <c r="S188" i="3"/>
  <c r="W188" i="3"/>
  <c r="U188" i="3"/>
  <c r="K188" i="3"/>
  <c r="P188" i="3"/>
  <c r="Q188" i="3"/>
  <c r="T188" i="3"/>
  <c r="V188" i="3"/>
  <c r="F189" i="3"/>
  <c r="G189" i="3"/>
  <c r="I189" i="3"/>
  <c r="H189" i="3"/>
  <c r="J189" i="3"/>
  <c r="L189" i="3"/>
  <c r="M189" i="3"/>
  <c r="N189" i="3"/>
  <c r="O189" i="3"/>
  <c r="R189" i="3"/>
  <c r="S189" i="3"/>
  <c r="W189" i="3"/>
  <c r="U189" i="3"/>
  <c r="K189" i="3"/>
  <c r="P189" i="3"/>
  <c r="Q189" i="3"/>
  <c r="T189" i="3"/>
  <c r="V189" i="3"/>
  <c r="F190" i="3"/>
  <c r="G190" i="3"/>
  <c r="I190" i="3"/>
  <c r="H190" i="3"/>
  <c r="J190" i="3"/>
  <c r="L190" i="3"/>
  <c r="M190" i="3"/>
  <c r="N190" i="3"/>
  <c r="O190" i="3"/>
  <c r="R190" i="3"/>
  <c r="S190" i="3"/>
  <c r="W190" i="3"/>
  <c r="U190" i="3"/>
  <c r="K190" i="3"/>
  <c r="P190" i="3"/>
  <c r="Q190" i="3"/>
  <c r="T190" i="3"/>
  <c r="V190" i="3"/>
  <c r="F191" i="3"/>
  <c r="G191" i="3"/>
  <c r="I191" i="3"/>
  <c r="H191" i="3"/>
  <c r="J191" i="3"/>
  <c r="L191" i="3"/>
  <c r="M191" i="3"/>
  <c r="N191" i="3"/>
  <c r="O191" i="3"/>
  <c r="R191" i="3"/>
  <c r="S191" i="3"/>
  <c r="W191" i="3"/>
  <c r="U191" i="3"/>
  <c r="K191" i="3"/>
  <c r="P191" i="3"/>
  <c r="Q191" i="3"/>
  <c r="T191" i="3"/>
  <c r="V191" i="3"/>
  <c r="F192" i="3"/>
  <c r="G192" i="3"/>
  <c r="I192" i="3"/>
  <c r="H192" i="3"/>
  <c r="J192" i="3"/>
  <c r="L192" i="3"/>
  <c r="M192" i="3"/>
  <c r="N192" i="3"/>
  <c r="O192" i="3"/>
  <c r="R192" i="3"/>
  <c r="S192" i="3"/>
  <c r="W192" i="3"/>
  <c r="U192" i="3"/>
  <c r="K192" i="3"/>
  <c r="P192" i="3"/>
  <c r="Q192" i="3"/>
  <c r="T192" i="3"/>
  <c r="V192" i="3"/>
  <c r="F193" i="3"/>
  <c r="G193" i="3"/>
  <c r="I193" i="3"/>
  <c r="H193" i="3"/>
  <c r="J193" i="3"/>
  <c r="L193" i="3"/>
  <c r="M193" i="3"/>
  <c r="N193" i="3"/>
  <c r="O193" i="3"/>
  <c r="R193" i="3"/>
  <c r="S193" i="3"/>
  <c r="W193" i="3"/>
  <c r="U193" i="3"/>
  <c r="K193" i="3"/>
  <c r="P193" i="3"/>
  <c r="Q193" i="3"/>
  <c r="T193" i="3"/>
  <c r="V193" i="3"/>
  <c r="F194" i="3"/>
  <c r="G194" i="3"/>
  <c r="I194" i="3"/>
  <c r="H194" i="3"/>
  <c r="J194" i="3"/>
  <c r="L194" i="3"/>
  <c r="M194" i="3"/>
  <c r="N194" i="3"/>
  <c r="O194" i="3"/>
  <c r="R194" i="3"/>
  <c r="S194" i="3"/>
  <c r="W194" i="3"/>
  <c r="U194" i="3"/>
  <c r="K194" i="3"/>
  <c r="P194" i="3"/>
  <c r="Q194" i="3"/>
  <c r="T194" i="3"/>
  <c r="V194" i="3"/>
  <c r="F195" i="3"/>
  <c r="G195" i="3"/>
  <c r="I195" i="3"/>
  <c r="H195" i="3"/>
  <c r="J195" i="3"/>
  <c r="L195" i="3"/>
  <c r="M195" i="3"/>
  <c r="N195" i="3"/>
  <c r="O195" i="3"/>
  <c r="R195" i="3"/>
  <c r="S195" i="3"/>
  <c r="W195" i="3"/>
  <c r="U195" i="3"/>
  <c r="K195" i="3"/>
  <c r="P195" i="3"/>
  <c r="Q195" i="3"/>
  <c r="T195" i="3"/>
  <c r="V195" i="3"/>
  <c r="F196" i="3"/>
  <c r="G196" i="3"/>
  <c r="I196" i="3"/>
  <c r="H196" i="3"/>
  <c r="J196" i="3"/>
  <c r="L196" i="3"/>
  <c r="M196" i="3"/>
  <c r="N196" i="3"/>
  <c r="O196" i="3"/>
  <c r="R196" i="3"/>
  <c r="S196" i="3"/>
  <c r="W196" i="3"/>
  <c r="U196" i="3"/>
  <c r="K196" i="3"/>
  <c r="P196" i="3"/>
  <c r="Q196" i="3"/>
  <c r="T196" i="3"/>
  <c r="V196" i="3"/>
  <c r="F197" i="3"/>
  <c r="G197" i="3"/>
  <c r="I197" i="3"/>
  <c r="H197" i="3"/>
  <c r="J197" i="3"/>
  <c r="L197" i="3"/>
  <c r="M197" i="3"/>
  <c r="N197" i="3"/>
  <c r="O197" i="3"/>
  <c r="R197" i="3"/>
  <c r="S197" i="3"/>
  <c r="W197" i="3"/>
  <c r="U197" i="3"/>
  <c r="K197" i="3"/>
  <c r="P197" i="3"/>
  <c r="Q197" i="3"/>
  <c r="T197" i="3"/>
  <c r="V197" i="3"/>
  <c r="F198" i="3"/>
  <c r="G198" i="3"/>
  <c r="I198" i="3"/>
  <c r="H198" i="3"/>
  <c r="J198" i="3"/>
  <c r="L198" i="3"/>
  <c r="M198" i="3"/>
  <c r="N198" i="3"/>
  <c r="O198" i="3"/>
  <c r="R198" i="3"/>
  <c r="S198" i="3"/>
  <c r="W198" i="3"/>
  <c r="U198" i="3"/>
  <c r="K198" i="3"/>
  <c r="P198" i="3"/>
  <c r="Q198" i="3"/>
  <c r="T198" i="3"/>
  <c r="V198" i="3"/>
  <c r="F199" i="3"/>
  <c r="G199" i="3"/>
  <c r="I199" i="3"/>
  <c r="H199" i="3"/>
  <c r="J199" i="3"/>
  <c r="L199" i="3"/>
  <c r="M199" i="3"/>
  <c r="N199" i="3"/>
  <c r="O199" i="3"/>
  <c r="R199" i="3"/>
  <c r="S199" i="3"/>
  <c r="W199" i="3"/>
  <c r="U199" i="3"/>
  <c r="K199" i="3"/>
  <c r="P199" i="3"/>
  <c r="Q199" i="3"/>
  <c r="T199" i="3"/>
  <c r="V199" i="3"/>
  <c r="F200" i="3"/>
  <c r="G200" i="3"/>
  <c r="I200" i="3"/>
  <c r="H200" i="3"/>
  <c r="J200" i="3"/>
  <c r="L200" i="3"/>
  <c r="M200" i="3"/>
  <c r="N200" i="3"/>
  <c r="O200" i="3"/>
  <c r="R200" i="3"/>
  <c r="S200" i="3"/>
  <c r="W200" i="3"/>
  <c r="U200" i="3"/>
  <c r="K200" i="3"/>
  <c r="P200" i="3"/>
  <c r="Q200" i="3"/>
  <c r="T200" i="3"/>
  <c r="V200" i="3"/>
  <c r="F201" i="3"/>
  <c r="G201" i="3"/>
  <c r="I201" i="3"/>
  <c r="H201" i="3"/>
  <c r="J201" i="3"/>
  <c r="L201" i="3"/>
  <c r="M201" i="3"/>
  <c r="N201" i="3"/>
  <c r="O201" i="3"/>
  <c r="R201" i="3"/>
  <c r="S201" i="3"/>
  <c r="W201" i="3"/>
  <c r="U201" i="3"/>
  <c r="K201" i="3"/>
  <c r="P201" i="3"/>
  <c r="Q201" i="3"/>
  <c r="T201" i="3"/>
  <c r="V201" i="3"/>
  <c r="F202" i="3"/>
  <c r="G202" i="3"/>
  <c r="I202" i="3"/>
  <c r="H202" i="3"/>
  <c r="J202" i="3"/>
  <c r="L202" i="3"/>
  <c r="M202" i="3"/>
  <c r="N202" i="3"/>
  <c r="O202" i="3"/>
  <c r="R202" i="3"/>
  <c r="S202" i="3"/>
  <c r="W202" i="3"/>
  <c r="U202" i="3"/>
  <c r="K202" i="3"/>
  <c r="P202" i="3"/>
  <c r="Q202" i="3"/>
  <c r="T202" i="3"/>
  <c r="V202" i="3"/>
  <c r="F203" i="3"/>
  <c r="G203" i="3"/>
  <c r="I203" i="3"/>
  <c r="H203" i="3"/>
  <c r="J203" i="3"/>
  <c r="L203" i="3"/>
  <c r="M203" i="3"/>
  <c r="N203" i="3"/>
  <c r="O203" i="3"/>
  <c r="R203" i="3"/>
  <c r="S203" i="3"/>
  <c r="W203" i="3"/>
  <c r="U203" i="3"/>
  <c r="K203" i="3"/>
  <c r="P203" i="3"/>
  <c r="Q203" i="3"/>
  <c r="T203" i="3"/>
  <c r="V203" i="3"/>
  <c r="F204" i="3"/>
  <c r="G204" i="3"/>
  <c r="I204" i="3"/>
  <c r="H204" i="3"/>
  <c r="J204" i="3"/>
  <c r="L204" i="3"/>
  <c r="M204" i="3"/>
  <c r="N204" i="3"/>
  <c r="O204" i="3"/>
  <c r="R204" i="3"/>
  <c r="S204" i="3"/>
  <c r="W204" i="3"/>
  <c r="U204" i="3"/>
  <c r="K204" i="3"/>
  <c r="P204" i="3"/>
  <c r="Q204" i="3"/>
  <c r="T204" i="3"/>
  <c r="V204" i="3"/>
  <c r="F205" i="3"/>
  <c r="G205" i="3"/>
  <c r="I205" i="3"/>
  <c r="H205" i="3"/>
  <c r="J205" i="3"/>
  <c r="L205" i="3"/>
  <c r="M205" i="3"/>
  <c r="N205" i="3"/>
  <c r="O205" i="3"/>
  <c r="R205" i="3"/>
  <c r="S205" i="3"/>
  <c r="W205" i="3"/>
  <c r="U205" i="3"/>
  <c r="K205" i="3"/>
  <c r="P205" i="3"/>
  <c r="Q205" i="3"/>
  <c r="T205" i="3"/>
  <c r="V205" i="3"/>
  <c r="F206" i="3"/>
  <c r="G206" i="3"/>
  <c r="I206" i="3"/>
  <c r="H206" i="3"/>
  <c r="J206" i="3"/>
  <c r="L206" i="3"/>
  <c r="M206" i="3"/>
  <c r="N206" i="3"/>
  <c r="O206" i="3"/>
  <c r="R206" i="3"/>
  <c r="S206" i="3"/>
  <c r="W206" i="3"/>
  <c r="U206" i="3"/>
  <c r="K206" i="3"/>
  <c r="P206" i="3"/>
  <c r="Q206" i="3"/>
  <c r="T206" i="3"/>
  <c r="V206" i="3"/>
  <c r="F207" i="3"/>
  <c r="G207" i="3"/>
  <c r="I207" i="3"/>
  <c r="H207" i="3"/>
  <c r="J207" i="3"/>
  <c r="L207" i="3"/>
  <c r="M207" i="3"/>
  <c r="N207" i="3"/>
  <c r="O207" i="3"/>
  <c r="R207" i="3"/>
  <c r="S207" i="3"/>
  <c r="W207" i="3"/>
  <c r="U207" i="3"/>
  <c r="K207" i="3"/>
  <c r="P207" i="3"/>
  <c r="Q207" i="3"/>
  <c r="T207" i="3"/>
  <c r="V207" i="3"/>
  <c r="F208" i="3"/>
  <c r="G208" i="3"/>
  <c r="I208" i="3"/>
  <c r="H208" i="3"/>
  <c r="J208" i="3"/>
  <c r="L208" i="3"/>
  <c r="M208" i="3"/>
  <c r="N208" i="3"/>
  <c r="O208" i="3"/>
  <c r="R208" i="3"/>
  <c r="S208" i="3"/>
  <c r="W208" i="3"/>
  <c r="U208" i="3"/>
  <c r="K208" i="3"/>
  <c r="P208" i="3"/>
  <c r="Q208" i="3"/>
  <c r="T208" i="3"/>
  <c r="V208" i="3"/>
  <c r="F209" i="3"/>
  <c r="G209" i="3"/>
  <c r="I209" i="3"/>
  <c r="H209" i="3"/>
  <c r="J209" i="3"/>
  <c r="L209" i="3"/>
  <c r="M209" i="3"/>
  <c r="N209" i="3"/>
  <c r="O209" i="3"/>
  <c r="R209" i="3"/>
  <c r="S209" i="3"/>
  <c r="W209" i="3"/>
  <c r="U209" i="3"/>
  <c r="K209" i="3"/>
  <c r="P209" i="3"/>
  <c r="Q209" i="3"/>
  <c r="T209" i="3"/>
  <c r="V209" i="3"/>
  <c r="F210" i="3"/>
  <c r="G210" i="3"/>
  <c r="I210" i="3"/>
  <c r="H210" i="3"/>
  <c r="J210" i="3"/>
  <c r="L210" i="3"/>
  <c r="M210" i="3"/>
  <c r="N210" i="3"/>
  <c r="O210" i="3"/>
  <c r="R210" i="3"/>
  <c r="S210" i="3"/>
  <c r="W210" i="3"/>
  <c r="U210" i="3"/>
  <c r="K210" i="3"/>
  <c r="P210" i="3"/>
  <c r="Q210" i="3"/>
  <c r="T210" i="3"/>
  <c r="V210" i="3"/>
  <c r="F211" i="3"/>
  <c r="G211" i="3"/>
  <c r="I211" i="3"/>
  <c r="H211" i="3"/>
  <c r="J211" i="3"/>
  <c r="L211" i="3"/>
  <c r="M211" i="3"/>
  <c r="N211" i="3"/>
  <c r="O211" i="3"/>
  <c r="R211" i="3"/>
  <c r="S211" i="3"/>
  <c r="W211" i="3"/>
  <c r="U211" i="3"/>
  <c r="K211" i="3"/>
  <c r="P211" i="3"/>
  <c r="Q211" i="3"/>
  <c r="T211" i="3"/>
  <c r="V211" i="3"/>
  <c r="F212" i="3"/>
  <c r="G212" i="3"/>
  <c r="I212" i="3"/>
  <c r="H212" i="3"/>
  <c r="J212" i="3"/>
  <c r="L212" i="3"/>
  <c r="M212" i="3"/>
  <c r="N212" i="3"/>
  <c r="O212" i="3"/>
  <c r="R212" i="3"/>
  <c r="S212" i="3"/>
  <c r="W212" i="3"/>
  <c r="U212" i="3"/>
  <c r="K212" i="3"/>
  <c r="P212" i="3"/>
  <c r="Q212" i="3"/>
  <c r="T212" i="3"/>
  <c r="V212" i="3"/>
  <c r="F213" i="3"/>
  <c r="G213" i="3"/>
  <c r="I213" i="3"/>
  <c r="H213" i="3"/>
  <c r="J213" i="3"/>
  <c r="L213" i="3"/>
  <c r="M213" i="3"/>
  <c r="N213" i="3"/>
  <c r="O213" i="3"/>
  <c r="R213" i="3"/>
  <c r="S213" i="3"/>
  <c r="W213" i="3"/>
  <c r="U213" i="3"/>
  <c r="K213" i="3"/>
  <c r="P213" i="3"/>
  <c r="Q213" i="3"/>
  <c r="T213" i="3"/>
  <c r="V213" i="3"/>
  <c r="F214" i="3"/>
  <c r="G214" i="3"/>
  <c r="I214" i="3"/>
  <c r="H214" i="3"/>
  <c r="J214" i="3"/>
  <c r="L214" i="3"/>
  <c r="M214" i="3"/>
  <c r="N214" i="3"/>
  <c r="O214" i="3"/>
  <c r="R214" i="3"/>
  <c r="S214" i="3"/>
  <c r="W214" i="3"/>
  <c r="U214" i="3"/>
  <c r="K214" i="3"/>
  <c r="P214" i="3"/>
  <c r="Q214" i="3"/>
  <c r="T214" i="3"/>
  <c r="V214" i="3"/>
  <c r="F215" i="3"/>
  <c r="G215" i="3"/>
  <c r="I215" i="3"/>
  <c r="H215" i="3"/>
  <c r="J215" i="3"/>
  <c r="L215" i="3"/>
  <c r="M215" i="3"/>
  <c r="N215" i="3"/>
  <c r="O215" i="3"/>
  <c r="R215" i="3"/>
  <c r="S215" i="3"/>
  <c r="W215" i="3"/>
  <c r="U215" i="3"/>
  <c r="K215" i="3"/>
  <c r="P215" i="3"/>
  <c r="Q215" i="3"/>
  <c r="T215" i="3"/>
  <c r="V215" i="3"/>
  <c r="F216" i="3"/>
  <c r="G216" i="3"/>
  <c r="I216" i="3"/>
  <c r="H216" i="3"/>
  <c r="J216" i="3"/>
  <c r="L216" i="3"/>
  <c r="M216" i="3"/>
  <c r="N216" i="3"/>
  <c r="O216" i="3"/>
  <c r="R216" i="3"/>
  <c r="S216" i="3"/>
  <c r="W216" i="3"/>
  <c r="U216" i="3"/>
  <c r="K216" i="3"/>
  <c r="P216" i="3"/>
  <c r="Q216" i="3"/>
  <c r="T216" i="3"/>
  <c r="V216" i="3"/>
  <c r="F217" i="3"/>
  <c r="G217" i="3"/>
  <c r="I217" i="3"/>
  <c r="H217" i="3"/>
  <c r="J217" i="3"/>
  <c r="L217" i="3"/>
  <c r="M217" i="3"/>
  <c r="N217" i="3"/>
  <c r="O217" i="3"/>
  <c r="R217" i="3"/>
  <c r="S217" i="3"/>
  <c r="W217" i="3"/>
  <c r="U217" i="3"/>
  <c r="K217" i="3"/>
  <c r="P217" i="3"/>
  <c r="Q217" i="3"/>
  <c r="T217" i="3"/>
  <c r="V217" i="3"/>
  <c r="F218" i="3"/>
  <c r="G218" i="3"/>
  <c r="I218" i="3"/>
  <c r="H218" i="3"/>
  <c r="J218" i="3"/>
  <c r="L218" i="3"/>
  <c r="M218" i="3"/>
  <c r="N218" i="3"/>
  <c r="O218" i="3"/>
  <c r="R218" i="3"/>
  <c r="S218" i="3"/>
  <c r="W218" i="3"/>
  <c r="U218" i="3"/>
  <c r="K218" i="3"/>
  <c r="P218" i="3"/>
  <c r="Q218" i="3"/>
  <c r="T218" i="3"/>
  <c r="V218" i="3"/>
  <c r="F219" i="3"/>
  <c r="G219" i="3"/>
  <c r="I219" i="3"/>
  <c r="H219" i="3"/>
  <c r="J219" i="3"/>
  <c r="L219" i="3"/>
  <c r="M219" i="3"/>
  <c r="N219" i="3"/>
  <c r="O219" i="3"/>
  <c r="R219" i="3"/>
  <c r="S219" i="3"/>
  <c r="W219" i="3"/>
  <c r="U219" i="3"/>
  <c r="K219" i="3"/>
  <c r="P219" i="3"/>
  <c r="Q219" i="3"/>
  <c r="T219" i="3"/>
  <c r="V219" i="3"/>
  <c r="F220" i="3"/>
  <c r="G220" i="3"/>
  <c r="I220" i="3"/>
  <c r="H220" i="3"/>
  <c r="J220" i="3"/>
  <c r="L220" i="3"/>
  <c r="M220" i="3"/>
  <c r="N220" i="3"/>
  <c r="O220" i="3"/>
  <c r="R220" i="3"/>
  <c r="S220" i="3"/>
  <c r="W220" i="3"/>
  <c r="U220" i="3"/>
  <c r="K220" i="3"/>
  <c r="P220" i="3"/>
  <c r="Q220" i="3"/>
  <c r="T220" i="3"/>
  <c r="V220" i="3"/>
  <c r="F221" i="3"/>
  <c r="G221" i="3"/>
  <c r="I221" i="3"/>
  <c r="H221" i="3"/>
  <c r="J221" i="3"/>
  <c r="L221" i="3"/>
  <c r="M221" i="3"/>
  <c r="N221" i="3"/>
  <c r="O221" i="3"/>
  <c r="R221" i="3"/>
  <c r="S221" i="3"/>
  <c r="W221" i="3"/>
  <c r="U221" i="3"/>
  <c r="K221" i="3"/>
  <c r="P221" i="3"/>
  <c r="Q221" i="3"/>
  <c r="T221" i="3"/>
  <c r="V221" i="3"/>
  <c r="F222" i="3"/>
  <c r="G222" i="3"/>
  <c r="I222" i="3"/>
  <c r="H222" i="3"/>
  <c r="J222" i="3"/>
  <c r="L222" i="3"/>
  <c r="M222" i="3"/>
  <c r="N222" i="3"/>
  <c r="O222" i="3"/>
  <c r="R222" i="3"/>
  <c r="S222" i="3"/>
  <c r="W222" i="3"/>
  <c r="U222" i="3"/>
  <c r="K222" i="3"/>
  <c r="P222" i="3"/>
  <c r="Q222" i="3"/>
  <c r="T222" i="3"/>
  <c r="V222" i="3"/>
  <c r="F223" i="3"/>
  <c r="G223" i="3"/>
  <c r="I223" i="3"/>
  <c r="H223" i="3"/>
  <c r="J223" i="3"/>
  <c r="L223" i="3"/>
  <c r="M223" i="3"/>
  <c r="N223" i="3"/>
  <c r="O223" i="3"/>
  <c r="R223" i="3"/>
  <c r="S223" i="3"/>
  <c r="W223" i="3"/>
  <c r="U223" i="3"/>
  <c r="K223" i="3"/>
  <c r="P223" i="3"/>
  <c r="Q223" i="3"/>
  <c r="T223" i="3"/>
  <c r="V223" i="3"/>
  <c r="F224" i="3"/>
  <c r="G224" i="3"/>
  <c r="I224" i="3"/>
  <c r="H224" i="3"/>
  <c r="J224" i="3"/>
  <c r="L224" i="3"/>
  <c r="M224" i="3"/>
  <c r="N224" i="3"/>
  <c r="O224" i="3"/>
  <c r="R224" i="3"/>
  <c r="S224" i="3"/>
  <c r="W224" i="3"/>
  <c r="U224" i="3"/>
  <c r="K224" i="3"/>
  <c r="P224" i="3"/>
  <c r="Q224" i="3"/>
  <c r="T224" i="3"/>
  <c r="V224" i="3"/>
  <c r="F225" i="3"/>
  <c r="G225" i="3"/>
  <c r="I225" i="3"/>
  <c r="H225" i="3"/>
  <c r="J225" i="3"/>
  <c r="L225" i="3"/>
  <c r="M225" i="3"/>
  <c r="N225" i="3"/>
  <c r="O225" i="3"/>
  <c r="R225" i="3"/>
  <c r="S225" i="3"/>
  <c r="W225" i="3"/>
  <c r="U225" i="3"/>
  <c r="K225" i="3"/>
  <c r="P225" i="3"/>
  <c r="Q225" i="3"/>
  <c r="T225" i="3"/>
  <c r="V225" i="3"/>
  <c r="F226" i="3"/>
  <c r="G226" i="3"/>
  <c r="I226" i="3"/>
  <c r="H226" i="3"/>
  <c r="J226" i="3"/>
  <c r="L226" i="3"/>
  <c r="M226" i="3"/>
  <c r="N226" i="3"/>
  <c r="O226" i="3"/>
  <c r="R226" i="3"/>
  <c r="S226" i="3"/>
  <c r="W226" i="3"/>
  <c r="U226" i="3"/>
  <c r="K226" i="3"/>
  <c r="P226" i="3"/>
  <c r="Q226" i="3"/>
  <c r="T226" i="3"/>
  <c r="V226" i="3"/>
  <c r="F227" i="3"/>
  <c r="G227" i="3"/>
  <c r="I227" i="3"/>
  <c r="H227" i="3"/>
  <c r="J227" i="3"/>
  <c r="L227" i="3"/>
  <c r="M227" i="3"/>
  <c r="N227" i="3"/>
  <c r="O227" i="3"/>
  <c r="R227" i="3"/>
  <c r="S227" i="3"/>
  <c r="W227" i="3"/>
  <c r="U227" i="3"/>
  <c r="K227" i="3"/>
  <c r="P227" i="3"/>
  <c r="Q227" i="3"/>
  <c r="T227" i="3"/>
  <c r="V227" i="3"/>
  <c r="F228" i="3"/>
  <c r="G228" i="3"/>
  <c r="I228" i="3"/>
  <c r="H228" i="3"/>
  <c r="J228" i="3"/>
  <c r="L228" i="3"/>
  <c r="M228" i="3"/>
  <c r="N228" i="3"/>
  <c r="O228" i="3"/>
  <c r="R228" i="3"/>
  <c r="S228" i="3"/>
  <c r="W228" i="3"/>
  <c r="U228" i="3"/>
  <c r="K228" i="3"/>
  <c r="P228" i="3"/>
  <c r="Q228" i="3"/>
  <c r="T228" i="3"/>
  <c r="V228" i="3"/>
  <c r="F229" i="3"/>
  <c r="G229" i="3"/>
  <c r="I229" i="3"/>
  <c r="H229" i="3"/>
  <c r="J229" i="3"/>
  <c r="L229" i="3"/>
  <c r="M229" i="3"/>
  <c r="N229" i="3"/>
  <c r="O229" i="3"/>
  <c r="R229" i="3"/>
  <c r="S229" i="3"/>
  <c r="W229" i="3"/>
  <c r="U229" i="3"/>
  <c r="K229" i="3"/>
  <c r="P229" i="3"/>
  <c r="Q229" i="3"/>
  <c r="T229" i="3"/>
  <c r="V229" i="3"/>
  <c r="F230" i="3"/>
  <c r="G230" i="3"/>
  <c r="I230" i="3"/>
  <c r="H230" i="3"/>
  <c r="J230" i="3"/>
  <c r="L230" i="3"/>
  <c r="M230" i="3"/>
  <c r="N230" i="3"/>
  <c r="O230" i="3"/>
  <c r="R230" i="3"/>
  <c r="S230" i="3"/>
  <c r="W230" i="3"/>
  <c r="U230" i="3"/>
  <c r="K230" i="3"/>
  <c r="P230" i="3"/>
  <c r="Q230" i="3"/>
  <c r="T230" i="3"/>
  <c r="V230" i="3"/>
  <c r="F231" i="3"/>
  <c r="G231" i="3"/>
  <c r="I231" i="3"/>
  <c r="H231" i="3"/>
  <c r="J231" i="3"/>
  <c r="L231" i="3"/>
  <c r="M231" i="3"/>
  <c r="N231" i="3"/>
  <c r="O231" i="3"/>
  <c r="R231" i="3"/>
  <c r="S231" i="3"/>
  <c r="W231" i="3"/>
  <c r="U231" i="3"/>
  <c r="K231" i="3"/>
  <c r="P231" i="3"/>
  <c r="Q231" i="3"/>
  <c r="T231" i="3"/>
  <c r="V231" i="3"/>
  <c r="F232" i="3"/>
  <c r="G232" i="3"/>
  <c r="I232" i="3"/>
  <c r="H232" i="3"/>
  <c r="J232" i="3"/>
  <c r="L232" i="3"/>
  <c r="M232" i="3"/>
  <c r="N232" i="3"/>
  <c r="O232" i="3"/>
  <c r="R232" i="3"/>
  <c r="S232" i="3"/>
  <c r="W232" i="3"/>
  <c r="U232" i="3"/>
  <c r="K232" i="3"/>
  <c r="P232" i="3"/>
  <c r="Q232" i="3"/>
  <c r="T232" i="3"/>
  <c r="V232" i="3"/>
  <c r="F233" i="3"/>
  <c r="G233" i="3"/>
  <c r="I233" i="3"/>
  <c r="H233" i="3"/>
  <c r="J233" i="3"/>
  <c r="L233" i="3"/>
  <c r="M233" i="3"/>
  <c r="N233" i="3"/>
  <c r="O233" i="3"/>
  <c r="R233" i="3"/>
  <c r="S233" i="3"/>
  <c r="W233" i="3"/>
  <c r="U233" i="3"/>
  <c r="K233" i="3"/>
  <c r="P233" i="3"/>
  <c r="Q233" i="3"/>
  <c r="T233" i="3"/>
  <c r="V233" i="3"/>
  <c r="F234" i="3"/>
  <c r="G234" i="3"/>
  <c r="I234" i="3"/>
  <c r="H234" i="3"/>
  <c r="J234" i="3"/>
  <c r="L234" i="3"/>
  <c r="M234" i="3"/>
  <c r="N234" i="3"/>
  <c r="O234" i="3"/>
  <c r="R234" i="3"/>
  <c r="S234" i="3"/>
  <c r="W234" i="3"/>
  <c r="U234" i="3"/>
  <c r="K234" i="3"/>
  <c r="P234" i="3"/>
  <c r="Q234" i="3"/>
  <c r="T234" i="3"/>
  <c r="V234" i="3"/>
  <c r="F235" i="3"/>
  <c r="G235" i="3"/>
  <c r="I235" i="3"/>
  <c r="H235" i="3"/>
  <c r="J235" i="3"/>
  <c r="L235" i="3"/>
  <c r="M235" i="3"/>
  <c r="N235" i="3"/>
  <c r="O235" i="3"/>
  <c r="R235" i="3"/>
  <c r="S235" i="3"/>
  <c r="W235" i="3"/>
  <c r="U235" i="3"/>
  <c r="K235" i="3"/>
  <c r="P235" i="3"/>
  <c r="Q235" i="3"/>
  <c r="T235" i="3"/>
  <c r="V235" i="3"/>
  <c r="F236" i="3"/>
  <c r="G236" i="3"/>
  <c r="I236" i="3"/>
  <c r="H236" i="3"/>
  <c r="J236" i="3"/>
  <c r="L236" i="3"/>
  <c r="M236" i="3"/>
  <c r="N236" i="3"/>
  <c r="O236" i="3"/>
  <c r="R236" i="3"/>
  <c r="S236" i="3"/>
  <c r="W236" i="3"/>
  <c r="U236" i="3"/>
  <c r="K236" i="3"/>
  <c r="P236" i="3"/>
  <c r="Q236" i="3"/>
  <c r="T236" i="3"/>
  <c r="V236" i="3"/>
  <c r="F237" i="3"/>
  <c r="G237" i="3"/>
  <c r="I237" i="3"/>
  <c r="H237" i="3"/>
  <c r="J237" i="3"/>
  <c r="L237" i="3"/>
  <c r="M237" i="3"/>
  <c r="N237" i="3"/>
  <c r="O237" i="3"/>
  <c r="R237" i="3"/>
  <c r="S237" i="3"/>
  <c r="W237" i="3"/>
  <c r="U237" i="3"/>
  <c r="K237" i="3"/>
  <c r="P237" i="3"/>
  <c r="Q237" i="3"/>
  <c r="T237" i="3"/>
  <c r="V237" i="3"/>
  <c r="F238" i="3"/>
  <c r="G238" i="3"/>
  <c r="I238" i="3"/>
  <c r="H238" i="3"/>
  <c r="J238" i="3"/>
  <c r="L238" i="3"/>
  <c r="M238" i="3"/>
  <c r="N238" i="3"/>
  <c r="O238" i="3"/>
  <c r="R238" i="3"/>
  <c r="S238" i="3"/>
  <c r="W238" i="3"/>
  <c r="U238" i="3"/>
  <c r="K238" i="3"/>
  <c r="P238" i="3"/>
  <c r="Q238" i="3"/>
  <c r="T238" i="3"/>
  <c r="V238" i="3"/>
  <c r="F239" i="3"/>
  <c r="G239" i="3"/>
  <c r="I239" i="3"/>
  <c r="H239" i="3"/>
  <c r="J239" i="3"/>
  <c r="L239" i="3"/>
  <c r="M239" i="3"/>
  <c r="N239" i="3"/>
  <c r="O239" i="3"/>
  <c r="R239" i="3"/>
  <c r="S239" i="3"/>
  <c r="W239" i="3"/>
  <c r="U239" i="3"/>
  <c r="K239" i="3"/>
  <c r="P239" i="3"/>
  <c r="Q239" i="3"/>
  <c r="T239" i="3"/>
  <c r="V239" i="3"/>
  <c r="F240" i="3"/>
  <c r="G240" i="3"/>
  <c r="I240" i="3"/>
  <c r="H240" i="3"/>
  <c r="J240" i="3"/>
  <c r="L240" i="3"/>
  <c r="M240" i="3"/>
  <c r="N240" i="3"/>
  <c r="O240" i="3"/>
  <c r="R240" i="3"/>
  <c r="S240" i="3"/>
  <c r="W240" i="3"/>
  <c r="U240" i="3"/>
  <c r="K240" i="3"/>
  <c r="P240" i="3"/>
  <c r="Q240" i="3"/>
  <c r="T240" i="3"/>
  <c r="V240" i="3"/>
  <c r="F241" i="3"/>
  <c r="G241" i="3"/>
  <c r="I241" i="3"/>
  <c r="H241" i="3"/>
  <c r="J241" i="3"/>
  <c r="L241" i="3"/>
  <c r="M241" i="3"/>
  <c r="N241" i="3"/>
  <c r="O241" i="3"/>
  <c r="R241" i="3"/>
  <c r="S241" i="3"/>
  <c r="W241" i="3"/>
  <c r="U241" i="3"/>
  <c r="K241" i="3"/>
  <c r="P241" i="3"/>
  <c r="Q241" i="3"/>
  <c r="T241" i="3"/>
  <c r="V241" i="3"/>
  <c r="F242" i="3"/>
  <c r="G242" i="3"/>
  <c r="I242" i="3"/>
  <c r="H242" i="3"/>
  <c r="J242" i="3"/>
  <c r="L242" i="3"/>
  <c r="M242" i="3"/>
  <c r="N242" i="3"/>
  <c r="O242" i="3"/>
  <c r="R242" i="3"/>
  <c r="S242" i="3"/>
  <c r="W242" i="3"/>
  <c r="U242" i="3"/>
  <c r="K242" i="3"/>
  <c r="P242" i="3"/>
  <c r="Q242" i="3"/>
  <c r="T242" i="3"/>
  <c r="V242" i="3"/>
  <c r="F243" i="3"/>
  <c r="G243" i="3"/>
  <c r="I243" i="3"/>
  <c r="H243" i="3"/>
  <c r="J243" i="3"/>
  <c r="L243" i="3"/>
  <c r="M243" i="3"/>
  <c r="N243" i="3"/>
  <c r="O243" i="3"/>
  <c r="R243" i="3"/>
  <c r="S243" i="3"/>
  <c r="W243" i="3"/>
  <c r="U243" i="3"/>
  <c r="K243" i="3"/>
  <c r="P243" i="3"/>
  <c r="Q243" i="3"/>
  <c r="T243" i="3"/>
  <c r="V243" i="3"/>
  <c r="F244" i="3"/>
  <c r="G244" i="3"/>
  <c r="I244" i="3"/>
  <c r="H244" i="3"/>
  <c r="J244" i="3"/>
  <c r="L244" i="3"/>
  <c r="M244" i="3"/>
  <c r="N244" i="3"/>
  <c r="O244" i="3"/>
  <c r="R244" i="3"/>
  <c r="S244" i="3"/>
  <c r="W244" i="3"/>
  <c r="U244" i="3"/>
  <c r="K244" i="3"/>
  <c r="P244" i="3"/>
  <c r="Q244" i="3"/>
  <c r="T244" i="3"/>
  <c r="V244" i="3"/>
  <c r="F245" i="3"/>
  <c r="G245" i="3"/>
  <c r="I245" i="3"/>
  <c r="H245" i="3"/>
  <c r="J245" i="3"/>
  <c r="L245" i="3"/>
  <c r="M245" i="3"/>
  <c r="N245" i="3"/>
  <c r="O245" i="3"/>
  <c r="R245" i="3"/>
  <c r="S245" i="3"/>
  <c r="W245" i="3"/>
  <c r="U245" i="3"/>
  <c r="K245" i="3"/>
  <c r="P245" i="3"/>
  <c r="Q245" i="3"/>
  <c r="T245" i="3"/>
  <c r="V245" i="3"/>
  <c r="F246" i="3"/>
  <c r="G246" i="3"/>
  <c r="I246" i="3"/>
  <c r="H246" i="3"/>
  <c r="J246" i="3"/>
  <c r="L246" i="3"/>
  <c r="M246" i="3"/>
  <c r="N246" i="3"/>
  <c r="O246" i="3"/>
  <c r="R246" i="3"/>
  <c r="S246" i="3"/>
  <c r="W246" i="3"/>
  <c r="U246" i="3"/>
  <c r="K246" i="3"/>
  <c r="P246" i="3"/>
  <c r="Q246" i="3"/>
  <c r="T246" i="3"/>
  <c r="V246" i="3"/>
  <c r="F247" i="3"/>
  <c r="G247" i="3"/>
  <c r="I247" i="3"/>
  <c r="H247" i="3"/>
  <c r="J247" i="3"/>
  <c r="L247" i="3"/>
  <c r="M247" i="3"/>
  <c r="N247" i="3"/>
  <c r="O247" i="3"/>
  <c r="R247" i="3"/>
  <c r="S247" i="3"/>
  <c r="W247" i="3"/>
  <c r="U247" i="3"/>
  <c r="K247" i="3"/>
  <c r="P247" i="3"/>
  <c r="Q247" i="3"/>
  <c r="T247" i="3"/>
  <c r="V247" i="3"/>
  <c r="F248" i="3"/>
  <c r="G248" i="3"/>
  <c r="I248" i="3"/>
  <c r="H248" i="3"/>
  <c r="J248" i="3"/>
  <c r="L248" i="3"/>
  <c r="M248" i="3"/>
  <c r="N248" i="3"/>
  <c r="O248" i="3"/>
  <c r="R248" i="3"/>
  <c r="S248" i="3"/>
  <c r="W248" i="3"/>
  <c r="U248" i="3"/>
  <c r="K248" i="3"/>
  <c r="P248" i="3"/>
  <c r="Q248" i="3"/>
  <c r="T248" i="3"/>
  <c r="V248" i="3"/>
  <c r="F249" i="3"/>
  <c r="G249" i="3"/>
  <c r="I249" i="3"/>
  <c r="H249" i="3"/>
  <c r="J249" i="3"/>
  <c r="L249" i="3"/>
  <c r="M249" i="3"/>
  <c r="N249" i="3"/>
  <c r="O249" i="3"/>
  <c r="R249" i="3"/>
  <c r="S249" i="3"/>
  <c r="W249" i="3"/>
  <c r="U249" i="3"/>
  <c r="K249" i="3"/>
  <c r="P249" i="3"/>
  <c r="Q249" i="3"/>
  <c r="T249" i="3"/>
  <c r="V249" i="3"/>
  <c r="F250" i="3"/>
  <c r="G250" i="3"/>
  <c r="I250" i="3"/>
  <c r="H250" i="3"/>
  <c r="J250" i="3"/>
  <c r="L250" i="3"/>
  <c r="M250" i="3"/>
  <c r="N250" i="3"/>
  <c r="O250" i="3"/>
  <c r="R250" i="3"/>
  <c r="S250" i="3"/>
  <c r="W250" i="3"/>
  <c r="U250" i="3"/>
  <c r="K250" i="3"/>
  <c r="P250" i="3"/>
  <c r="Q250" i="3"/>
  <c r="T250" i="3"/>
  <c r="V250" i="3"/>
  <c r="F251" i="3"/>
  <c r="G251" i="3"/>
  <c r="I251" i="3"/>
  <c r="H251" i="3"/>
  <c r="J251" i="3"/>
  <c r="L251" i="3"/>
  <c r="M251" i="3"/>
  <c r="N251" i="3"/>
  <c r="O251" i="3"/>
  <c r="R251" i="3"/>
  <c r="S251" i="3"/>
  <c r="W251" i="3"/>
  <c r="U251" i="3"/>
  <c r="K251" i="3"/>
  <c r="P251" i="3"/>
  <c r="Q251" i="3"/>
  <c r="T251" i="3"/>
  <c r="V251" i="3"/>
  <c r="F252" i="3"/>
  <c r="G252" i="3"/>
  <c r="I252" i="3"/>
  <c r="H252" i="3"/>
  <c r="J252" i="3"/>
  <c r="L252" i="3"/>
  <c r="M252" i="3"/>
  <c r="N252" i="3"/>
  <c r="O252" i="3"/>
  <c r="R252" i="3"/>
  <c r="S252" i="3"/>
  <c r="W252" i="3"/>
  <c r="U252" i="3"/>
  <c r="K252" i="3"/>
  <c r="P252" i="3"/>
  <c r="Q252" i="3"/>
  <c r="T252" i="3"/>
  <c r="V252" i="3"/>
  <c r="F253" i="3"/>
  <c r="G253" i="3"/>
  <c r="I253" i="3"/>
  <c r="H253" i="3"/>
  <c r="J253" i="3"/>
  <c r="L253" i="3"/>
  <c r="M253" i="3"/>
  <c r="N253" i="3"/>
  <c r="O253" i="3"/>
  <c r="R253" i="3"/>
  <c r="S253" i="3"/>
  <c r="W253" i="3"/>
  <c r="U253" i="3"/>
  <c r="K253" i="3"/>
  <c r="P253" i="3"/>
  <c r="Q253" i="3"/>
  <c r="T253" i="3"/>
  <c r="V253" i="3"/>
  <c r="F254" i="3"/>
  <c r="G254" i="3"/>
  <c r="I254" i="3"/>
  <c r="H254" i="3"/>
  <c r="J254" i="3"/>
  <c r="L254" i="3"/>
  <c r="M254" i="3"/>
  <c r="N254" i="3"/>
  <c r="O254" i="3"/>
  <c r="R254" i="3"/>
  <c r="S254" i="3"/>
  <c r="W254" i="3"/>
  <c r="U254" i="3"/>
  <c r="K254" i="3"/>
  <c r="P254" i="3"/>
  <c r="Q254" i="3"/>
  <c r="T254" i="3"/>
  <c r="V254" i="3"/>
  <c r="F255" i="3"/>
  <c r="G255" i="3"/>
  <c r="I255" i="3"/>
  <c r="H255" i="3"/>
  <c r="J255" i="3"/>
  <c r="L255" i="3"/>
  <c r="M255" i="3"/>
  <c r="N255" i="3"/>
  <c r="O255" i="3"/>
  <c r="R255" i="3"/>
  <c r="S255" i="3"/>
  <c r="W255" i="3"/>
  <c r="U255" i="3"/>
  <c r="K255" i="3"/>
  <c r="P255" i="3"/>
  <c r="Q255" i="3"/>
  <c r="T255" i="3"/>
  <c r="V255" i="3"/>
  <c r="F256" i="3"/>
  <c r="G256" i="3"/>
  <c r="I256" i="3"/>
  <c r="H256" i="3"/>
  <c r="J256" i="3"/>
  <c r="L256" i="3"/>
  <c r="M256" i="3"/>
  <c r="N256" i="3"/>
  <c r="O256" i="3"/>
  <c r="R256" i="3"/>
  <c r="S256" i="3"/>
  <c r="W256" i="3"/>
  <c r="U256" i="3"/>
  <c r="K256" i="3"/>
  <c r="P256" i="3"/>
  <c r="Q256" i="3"/>
  <c r="T256" i="3"/>
  <c r="V256" i="3"/>
  <c r="F257" i="3"/>
  <c r="G257" i="3"/>
  <c r="I257" i="3"/>
  <c r="H257" i="3"/>
  <c r="J257" i="3"/>
  <c r="L257" i="3"/>
  <c r="M257" i="3"/>
  <c r="N257" i="3"/>
  <c r="O257" i="3"/>
  <c r="R257" i="3"/>
  <c r="S257" i="3"/>
  <c r="W257" i="3"/>
  <c r="U257" i="3"/>
  <c r="K257" i="3"/>
  <c r="P257" i="3"/>
  <c r="Q257" i="3"/>
  <c r="T257" i="3"/>
  <c r="V257" i="3"/>
  <c r="F258" i="3"/>
  <c r="G258" i="3"/>
  <c r="I258" i="3"/>
  <c r="H258" i="3"/>
  <c r="J258" i="3"/>
  <c r="L258" i="3"/>
  <c r="M258" i="3"/>
  <c r="N258" i="3"/>
  <c r="O258" i="3"/>
  <c r="R258" i="3"/>
  <c r="S258" i="3"/>
  <c r="W258" i="3"/>
  <c r="U258" i="3"/>
  <c r="K258" i="3"/>
  <c r="P258" i="3"/>
  <c r="Q258" i="3"/>
  <c r="T258" i="3"/>
  <c r="V258" i="3"/>
  <c r="F259" i="3"/>
  <c r="G259" i="3"/>
  <c r="I259" i="3"/>
  <c r="H259" i="3"/>
  <c r="J259" i="3"/>
  <c r="L259" i="3"/>
  <c r="M259" i="3"/>
  <c r="N259" i="3"/>
  <c r="O259" i="3"/>
  <c r="R259" i="3"/>
  <c r="S259" i="3"/>
  <c r="W259" i="3"/>
  <c r="U259" i="3"/>
  <c r="K259" i="3"/>
  <c r="P259" i="3"/>
  <c r="Q259" i="3"/>
  <c r="T259" i="3"/>
  <c r="V259" i="3"/>
  <c r="F260" i="3"/>
  <c r="G260" i="3"/>
  <c r="I260" i="3"/>
  <c r="H260" i="3"/>
  <c r="J260" i="3"/>
  <c r="L260" i="3"/>
  <c r="M260" i="3"/>
  <c r="N260" i="3"/>
  <c r="O260" i="3"/>
  <c r="R260" i="3"/>
  <c r="S260" i="3"/>
  <c r="W260" i="3"/>
  <c r="U260" i="3"/>
  <c r="K260" i="3"/>
  <c r="P260" i="3"/>
  <c r="Q260" i="3"/>
  <c r="T260" i="3"/>
  <c r="V260" i="3"/>
  <c r="F261" i="3"/>
  <c r="G261" i="3"/>
  <c r="I261" i="3"/>
  <c r="H261" i="3"/>
  <c r="J261" i="3"/>
  <c r="L261" i="3"/>
  <c r="M261" i="3"/>
  <c r="N261" i="3"/>
  <c r="O261" i="3"/>
  <c r="R261" i="3"/>
  <c r="S261" i="3"/>
  <c r="W261" i="3"/>
  <c r="U261" i="3"/>
  <c r="K261" i="3"/>
  <c r="P261" i="3"/>
  <c r="Q261" i="3"/>
  <c r="T261" i="3"/>
  <c r="V261" i="3"/>
  <c r="F262" i="3"/>
  <c r="G262" i="3"/>
  <c r="I262" i="3"/>
  <c r="H262" i="3"/>
  <c r="J262" i="3"/>
  <c r="L262" i="3"/>
  <c r="M262" i="3"/>
  <c r="N262" i="3"/>
  <c r="O262" i="3"/>
  <c r="R262" i="3"/>
  <c r="S262" i="3"/>
  <c r="W262" i="3"/>
  <c r="U262" i="3"/>
  <c r="K262" i="3"/>
  <c r="P262" i="3"/>
  <c r="Q262" i="3"/>
  <c r="T262" i="3"/>
  <c r="V262" i="3"/>
  <c r="F263" i="3"/>
  <c r="G263" i="3"/>
  <c r="I263" i="3"/>
  <c r="H263" i="3"/>
  <c r="J263" i="3"/>
  <c r="L263" i="3"/>
  <c r="M263" i="3"/>
  <c r="N263" i="3"/>
  <c r="O263" i="3"/>
  <c r="R263" i="3"/>
  <c r="S263" i="3"/>
  <c r="W263" i="3"/>
  <c r="U263" i="3"/>
  <c r="K263" i="3"/>
  <c r="P263" i="3"/>
  <c r="Q263" i="3"/>
  <c r="T263" i="3"/>
  <c r="V263" i="3"/>
  <c r="F264" i="3"/>
  <c r="G264" i="3"/>
  <c r="I264" i="3"/>
  <c r="H264" i="3"/>
  <c r="J264" i="3"/>
  <c r="L264" i="3"/>
  <c r="M264" i="3"/>
  <c r="N264" i="3"/>
  <c r="O264" i="3"/>
  <c r="R264" i="3"/>
  <c r="S264" i="3"/>
  <c r="W264" i="3"/>
  <c r="U264" i="3"/>
  <c r="K264" i="3"/>
  <c r="P264" i="3"/>
  <c r="Q264" i="3"/>
  <c r="T264" i="3"/>
  <c r="V264" i="3"/>
  <c r="F265" i="3"/>
  <c r="G265" i="3"/>
  <c r="I265" i="3"/>
  <c r="H265" i="3"/>
  <c r="J265" i="3"/>
  <c r="L265" i="3"/>
  <c r="M265" i="3"/>
  <c r="N265" i="3"/>
  <c r="O265" i="3"/>
  <c r="R265" i="3"/>
  <c r="S265" i="3"/>
  <c r="W265" i="3"/>
  <c r="U265" i="3"/>
  <c r="K265" i="3"/>
  <c r="P265" i="3"/>
  <c r="Q265" i="3"/>
  <c r="T265" i="3"/>
  <c r="V265" i="3"/>
  <c r="F266" i="3"/>
  <c r="G266" i="3"/>
  <c r="I266" i="3"/>
  <c r="H266" i="3"/>
  <c r="J266" i="3"/>
  <c r="L266" i="3"/>
  <c r="M266" i="3"/>
  <c r="N266" i="3"/>
  <c r="O266" i="3"/>
  <c r="R266" i="3"/>
  <c r="S266" i="3"/>
  <c r="W266" i="3"/>
  <c r="U266" i="3"/>
  <c r="K266" i="3"/>
  <c r="P266" i="3"/>
  <c r="Q266" i="3"/>
  <c r="T266" i="3"/>
  <c r="V266" i="3"/>
  <c r="F267" i="3"/>
  <c r="G267" i="3"/>
  <c r="I267" i="3"/>
  <c r="H267" i="3"/>
  <c r="J267" i="3"/>
  <c r="L267" i="3"/>
  <c r="M267" i="3"/>
  <c r="N267" i="3"/>
  <c r="O267" i="3"/>
  <c r="R267" i="3"/>
  <c r="S267" i="3"/>
  <c r="W267" i="3"/>
  <c r="U267" i="3"/>
  <c r="K267" i="3"/>
  <c r="P267" i="3"/>
  <c r="Q267" i="3"/>
  <c r="T267" i="3"/>
  <c r="V267" i="3"/>
  <c r="F268" i="3"/>
  <c r="G268" i="3"/>
  <c r="I268" i="3"/>
  <c r="H268" i="3"/>
  <c r="J268" i="3"/>
  <c r="L268" i="3"/>
  <c r="M268" i="3"/>
  <c r="N268" i="3"/>
  <c r="O268" i="3"/>
  <c r="R268" i="3"/>
  <c r="S268" i="3"/>
  <c r="W268" i="3"/>
  <c r="U268" i="3"/>
  <c r="K268" i="3"/>
  <c r="P268" i="3"/>
  <c r="Q268" i="3"/>
  <c r="T268" i="3"/>
  <c r="V268" i="3"/>
  <c r="F269" i="3"/>
  <c r="G269" i="3"/>
  <c r="I269" i="3"/>
  <c r="H269" i="3"/>
  <c r="J269" i="3"/>
  <c r="L269" i="3"/>
  <c r="M269" i="3"/>
  <c r="N269" i="3"/>
  <c r="O269" i="3"/>
  <c r="R269" i="3"/>
  <c r="S269" i="3"/>
  <c r="W269" i="3"/>
  <c r="U269" i="3"/>
  <c r="K269" i="3"/>
  <c r="P269" i="3"/>
  <c r="Q269" i="3"/>
  <c r="T269" i="3"/>
  <c r="V269" i="3"/>
  <c r="F270" i="3"/>
  <c r="G270" i="3"/>
  <c r="I270" i="3"/>
  <c r="H270" i="3"/>
  <c r="J270" i="3"/>
  <c r="L270" i="3"/>
  <c r="M270" i="3"/>
  <c r="N270" i="3"/>
  <c r="O270" i="3"/>
  <c r="R270" i="3"/>
  <c r="S270" i="3"/>
  <c r="W270" i="3"/>
  <c r="U270" i="3"/>
  <c r="K270" i="3"/>
  <c r="P270" i="3"/>
  <c r="Q270" i="3"/>
  <c r="T270" i="3"/>
  <c r="V270" i="3"/>
  <c r="F271" i="3"/>
  <c r="G271" i="3"/>
  <c r="I271" i="3"/>
  <c r="H271" i="3"/>
  <c r="J271" i="3"/>
  <c r="L271" i="3"/>
  <c r="M271" i="3"/>
  <c r="N271" i="3"/>
  <c r="O271" i="3"/>
  <c r="R271" i="3"/>
  <c r="S271" i="3"/>
  <c r="W271" i="3"/>
  <c r="U271" i="3"/>
  <c r="K271" i="3"/>
  <c r="P271" i="3"/>
  <c r="Q271" i="3"/>
  <c r="T271" i="3"/>
  <c r="V271" i="3"/>
  <c r="F272" i="3"/>
  <c r="G272" i="3"/>
  <c r="I272" i="3"/>
  <c r="H272" i="3"/>
  <c r="J272" i="3"/>
  <c r="L272" i="3"/>
  <c r="M272" i="3"/>
  <c r="N272" i="3"/>
  <c r="O272" i="3"/>
  <c r="R272" i="3"/>
  <c r="S272" i="3"/>
  <c r="W272" i="3"/>
  <c r="U272" i="3"/>
  <c r="K272" i="3"/>
  <c r="P272" i="3"/>
  <c r="Q272" i="3"/>
  <c r="T272" i="3"/>
  <c r="V272" i="3"/>
  <c r="F273" i="3"/>
  <c r="G273" i="3"/>
  <c r="I273" i="3"/>
  <c r="H273" i="3"/>
  <c r="J273" i="3"/>
  <c r="L273" i="3"/>
  <c r="M273" i="3"/>
  <c r="N273" i="3"/>
  <c r="O273" i="3"/>
  <c r="R273" i="3"/>
  <c r="S273" i="3"/>
  <c r="W273" i="3"/>
  <c r="U273" i="3"/>
  <c r="K273" i="3"/>
  <c r="P273" i="3"/>
  <c r="Q273" i="3"/>
  <c r="T273" i="3"/>
  <c r="V273" i="3"/>
  <c r="F274" i="3"/>
  <c r="G274" i="3"/>
  <c r="I274" i="3"/>
  <c r="H274" i="3"/>
  <c r="J274" i="3"/>
  <c r="L274" i="3"/>
  <c r="M274" i="3"/>
  <c r="N274" i="3"/>
  <c r="O274" i="3"/>
  <c r="R274" i="3"/>
  <c r="S274" i="3"/>
  <c r="W274" i="3"/>
  <c r="U274" i="3"/>
  <c r="K274" i="3"/>
  <c r="P274" i="3"/>
  <c r="Q274" i="3"/>
  <c r="T274" i="3"/>
  <c r="V274" i="3"/>
  <c r="F275" i="3"/>
  <c r="G275" i="3"/>
  <c r="I275" i="3"/>
  <c r="H275" i="3"/>
  <c r="J275" i="3"/>
  <c r="L275" i="3"/>
  <c r="M275" i="3"/>
  <c r="N275" i="3"/>
  <c r="O275" i="3"/>
  <c r="R275" i="3"/>
  <c r="S275" i="3"/>
  <c r="W275" i="3"/>
  <c r="U275" i="3"/>
  <c r="K275" i="3"/>
  <c r="P275" i="3"/>
  <c r="Q275" i="3"/>
  <c r="T275" i="3"/>
  <c r="V275" i="3"/>
  <c r="F276" i="3"/>
  <c r="G276" i="3"/>
  <c r="I276" i="3"/>
  <c r="H276" i="3"/>
  <c r="J276" i="3"/>
  <c r="L276" i="3"/>
  <c r="M276" i="3"/>
  <c r="N276" i="3"/>
  <c r="O276" i="3"/>
  <c r="R276" i="3"/>
  <c r="S276" i="3"/>
  <c r="W276" i="3"/>
  <c r="U276" i="3"/>
  <c r="K276" i="3"/>
  <c r="P276" i="3"/>
  <c r="Q276" i="3"/>
  <c r="T276" i="3"/>
  <c r="V276" i="3"/>
  <c r="F277" i="3"/>
  <c r="G277" i="3"/>
  <c r="I277" i="3"/>
  <c r="H277" i="3"/>
  <c r="J277" i="3"/>
  <c r="L277" i="3"/>
  <c r="M277" i="3"/>
  <c r="N277" i="3"/>
  <c r="O277" i="3"/>
  <c r="R277" i="3"/>
  <c r="S277" i="3"/>
  <c r="W277" i="3"/>
  <c r="U277" i="3"/>
  <c r="K277" i="3"/>
  <c r="P277" i="3"/>
  <c r="Q277" i="3"/>
  <c r="T277" i="3"/>
  <c r="V277" i="3"/>
  <c r="F278" i="3"/>
  <c r="G278" i="3"/>
  <c r="I278" i="3"/>
  <c r="H278" i="3"/>
  <c r="J278" i="3"/>
  <c r="L278" i="3"/>
  <c r="M278" i="3"/>
  <c r="N278" i="3"/>
  <c r="O278" i="3"/>
  <c r="R278" i="3"/>
  <c r="S278" i="3"/>
  <c r="W278" i="3"/>
  <c r="U278" i="3"/>
  <c r="K278" i="3"/>
  <c r="P278" i="3"/>
  <c r="Q278" i="3"/>
  <c r="T278" i="3"/>
  <c r="V278" i="3"/>
  <c r="F279" i="3"/>
  <c r="G279" i="3"/>
  <c r="I279" i="3"/>
  <c r="H279" i="3"/>
  <c r="J279" i="3"/>
  <c r="L279" i="3"/>
  <c r="M279" i="3"/>
  <c r="N279" i="3"/>
  <c r="O279" i="3"/>
  <c r="R279" i="3"/>
  <c r="S279" i="3"/>
  <c r="W279" i="3"/>
  <c r="U279" i="3"/>
  <c r="K279" i="3"/>
  <c r="P279" i="3"/>
  <c r="Q279" i="3"/>
  <c r="T279" i="3"/>
  <c r="V279" i="3"/>
  <c r="F280" i="3"/>
  <c r="G280" i="3"/>
  <c r="I280" i="3"/>
  <c r="H280" i="3"/>
  <c r="J280" i="3"/>
  <c r="L280" i="3"/>
  <c r="M280" i="3"/>
  <c r="N280" i="3"/>
  <c r="O280" i="3"/>
  <c r="R280" i="3"/>
  <c r="S280" i="3"/>
  <c r="W280" i="3"/>
  <c r="U280" i="3"/>
  <c r="K280" i="3"/>
  <c r="P280" i="3"/>
  <c r="Q280" i="3"/>
  <c r="T280" i="3"/>
  <c r="V280" i="3"/>
  <c r="F281" i="3"/>
  <c r="G281" i="3"/>
  <c r="I281" i="3"/>
  <c r="H281" i="3"/>
  <c r="J281" i="3"/>
  <c r="L281" i="3"/>
  <c r="M281" i="3"/>
  <c r="N281" i="3"/>
  <c r="O281" i="3"/>
  <c r="R281" i="3"/>
  <c r="S281" i="3"/>
  <c r="W281" i="3"/>
  <c r="U281" i="3"/>
  <c r="K281" i="3"/>
  <c r="P281" i="3"/>
  <c r="Q281" i="3"/>
  <c r="T281" i="3"/>
  <c r="V281" i="3"/>
  <c r="F282" i="3"/>
  <c r="G282" i="3"/>
  <c r="I282" i="3"/>
  <c r="H282" i="3"/>
  <c r="J282" i="3"/>
  <c r="L282" i="3"/>
  <c r="M282" i="3"/>
  <c r="N282" i="3"/>
  <c r="O282" i="3"/>
  <c r="R282" i="3"/>
  <c r="S282" i="3"/>
  <c r="W282" i="3"/>
  <c r="U282" i="3"/>
  <c r="K282" i="3"/>
  <c r="P282" i="3"/>
  <c r="Q282" i="3"/>
  <c r="T282" i="3"/>
  <c r="V282" i="3"/>
  <c r="F283" i="3"/>
  <c r="G283" i="3"/>
  <c r="I283" i="3"/>
  <c r="H283" i="3"/>
  <c r="J283" i="3"/>
  <c r="L283" i="3"/>
  <c r="M283" i="3"/>
  <c r="N283" i="3"/>
  <c r="O283" i="3"/>
  <c r="R283" i="3"/>
  <c r="S283" i="3"/>
  <c r="W283" i="3"/>
  <c r="U283" i="3"/>
  <c r="K283" i="3"/>
  <c r="P283" i="3"/>
  <c r="Q283" i="3"/>
  <c r="T283" i="3"/>
  <c r="V283" i="3"/>
  <c r="F284" i="3"/>
  <c r="G284" i="3"/>
  <c r="I284" i="3"/>
  <c r="H284" i="3"/>
  <c r="J284" i="3"/>
  <c r="L284" i="3"/>
  <c r="M284" i="3"/>
  <c r="N284" i="3"/>
  <c r="O284" i="3"/>
  <c r="R284" i="3"/>
  <c r="S284" i="3"/>
  <c r="W284" i="3"/>
  <c r="U284" i="3"/>
  <c r="K284" i="3"/>
  <c r="P284" i="3"/>
  <c r="Q284" i="3"/>
  <c r="T284" i="3"/>
  <c r="V284" i="3"/>
  <c r="F285" i="3"/>
  <c r="G285" i="3"/>
  <c r="I285" i="3"/>
  <c r="H285" i="3"/>
  <c r="J285" i="3"/>
  <c r="L285" i="3"/>
  <c r="M285" i="3"/>
  <c r="N285" i="3"/>
  <c r="O285" i="3"/>
  <c r="R285" i="3"/>
  <c r="S285" i="3"/>
  <c r="W285" i="3"/>
  <c r="U285" i="3"/>
  <c r="K285" i="3"/>
  <c r="P285" i="3"/>
  <c r="Q285" i="3"/>
  <c r="T285" i="3"/>
  <c r="V285" i="3"/>
  <c r="F286" i="3"/>
  <c r="G286" i="3"/>
  <c r="I286" i="3"/>
  <c r="H286" i="3"/>
  <c r="J286" i="3"/>
  <c r="L286" i="3"/>
  <c r="M286" i="3"/>
  <c r="N286" i="3"/>
  <c r="O286" i="3"/>
  <c r="R286" i="3"/>
  <c r="S286" i="3"/>
  <c r="W286" i="3"/>
  <c r="U286" i="3"/>
  <c r="K286" i="3"/>
  <c r="P286" i="3"/>
  <c r="Q286" i="3"/>
  <c r="T286" i="3"/>
  <c r="V286" i="3"/>
  <c r="F287" i="3"/>
  <c r="G287" i="3"/>
  <c r="I287" i="3"/>
  <c r="H287" i="3"/>
  <c r="J287" i="3"/>
  <c r="L287" i="3"/>
  <c r="M287" i="3"/>
  <c r="N287" i="3"/>
  <c r="O287" i="3"/>
  <c r="R287" i="3"/>
  <c r="S287" i="3"/>
  <c r="W287" i="3"/>
  <c r="U287" i="3"/>
  <c r="K287" i="3"/>
  <c r="P287" i="3"/>
  <c r="Q287" i="3"/>
  <c r="T287" i="3"/>
  <c r="V287" i="3"/>
  <c r="F288" i="3"/>
  <c r="G288" i="3"/>
  <c r="I288" i="3"/>
  <c r="H288" i="3"/>
  <c r="J288" i="3"/>
  <c r="L288" i="3"/>
  <c r="M288" i="3"/>
  <c r="N288" i="3"/>
  <c r="O288" i="3"/>
  <c r="R288" i="3"/>
  <c r="S288" i="3"/>
  <c r="W288" i="3"/>
  <c r="U288" i="3"/>
  <c r="K288" i="3"/>
  <c r="P288" i="3"/>
  <c r="Q288" i="3"/>
  <c r="T288" i="3"/>
  <c r="V288" i="3"/>
  <c r="F289" i="3"/>
  <c r="G289" i="3"/>
  <c r="I289" i="3"/>
  <c r="H289" i="3"/>
  <c r="J289" i="3"/>
  <c r="L289" i="3"/>
  <c r="M289" i="3"/>
  <c r="N289" i="3"/>
  <c r="O289" i="3"/>
  <c r="R289" i="3"/>
  <c r="S289" i="3"/>
  <c r="W289" i="3"/>
  <c r="U289" i="3"/>
  <c r="K289" i="3"/>
  <c r="P289" i="3"/>
  <c r="Q289" i="3"/>
  <c r="T289" i="3"/>
  <c r="V289" i="3"/>
  <c r="F290" i="3"/>
  <c r="G290" i="3"/>
  <c r="I290" i="3"/>
  <c r="H290" i="3"/>
  <c r="J290" i="3"/>
  <c r="L290" i="3"/>
  <c r="M290" i="3"/>
  <c r="N290" i="3"/>
  <c r="O290" i="3"/>
  <c r="R290" i="3"/>
  <c r="S290" i="3"/>
  <c r="W290" i="3"/>
  <c r="U290" i="3"/>
  <c r="K290" i="3"/>
  <c r="P290" i="3"/>
  <c r="Q290" i="3"/>
  <c r="T290" i="3"/>
  <c r="V290" i="3"/>
  <c r="F291" i="3"/>
  <c r="G291" i="3"/>
  <c r="I291" i="3"/>
  <c r="H291" i="3"/>
  <c r="J291" i="3"/>
  <c r="L291" i="3"/>
  <c r="M291" i="3"/>
  <c r="N291" i="3"/>
  <c r="O291" i="3"/>
  <c r="R291" i="3"/>
  <c r="S291" i="3"/>
  <c r="W291" i="3"/>
  <c r="U291" i="3"/>
  <c r="K291" i="3"/>
  <c r="P291" i="3"/>
  <c r="Q291" i="3"/>
  <c r="T291" i="3"/>
  <c r="V291" i="3"/>
  <c r="F292" i="3"/>
  <c r="G292" i="3"/>
  <c r="I292" i="3"/>
  <c r="H292" i="3"/>
  <c r="J292" i="3"/>
  <c r="L292" i="3"/>
  <c r="M292" i="3"/>
  <c r="N292" i="3"/>
  <c r="O292" i="3"/>
  <c r="R292" i="3"/>
  <c r="S292" i="3"/>
  <c r="W292" i="3"/>
  <c r="U292" i="3"/>
  <c r="K292" i="3"/>
  <c r="P292" i="3"/>
  <c r="Q292" i="3"/>
  <c r="T292" i="3"/>
  <c r="V292" i="3"/>
  <c r="F293" i="3"/>
  <c r="G293" i="3"/>
  <c r="I293" i="3"/>
  <c r="H293" i="3"/>
  <c r="J293" i="3"/>
  <c r="L293" i="3"/>
  <c r="M293" i="3"/>
  <c r="N293" i="3"/>
  <c r="O293" i="3"/>
  <c r="R293" i="3"/>
  <c r="S293" i="3"/>
  <c r="W293" i="3"/>
  <c r="U293" i="3"/>
  <c r="K293" i="3"/>
  <c r="P293" i="3"/>
  <c r="Q293" i="3"/>
  <c r="T293" i="3"/>
  <c r="V293" i="3"/>
  <c r="F294" i="3"/>
  <c r="G294" i="3"/>
  <c r="I294" i="3"/>
  <c r="H294" i="3"/>
  <c r="J294" i="3"/>
  <c r="L294" i="3"/>
  <c r="M294" i="3"/>
  <c r="N294" i="3"/>
  <c r="O294" i="3"/>
  <c r="R294" i="3"/>
  <c r="S294" i="3"/>
  <c r="W294" i="3"/>
  <c r="U294" i="3"/>
  <c r="K294" i="3"/>
  <c r="P294" i="3"/>
  <c r="Q294" i="3"/>
  <c r="T294" i="3"/>
  <c r="V294" i="3"/>
  <c r="F295" i="3"/>
  <c r="G295" i="3"/>
  <c r="I295" i="3"/>
  <c r="H295" i="3"/>
  <c r="J295" i="3"/>
  <c r="L295" i="3"/>
  <c r="M295" i="3"/>
  <c r="N295" i="3"/>
  <c r="O295" i="3"/>
  <c r="R295" i="3"/>
  <c r="S295" i="3"/>
  <c r="W295" i="3"/>
  <c r="U295" i="3"/>
  <c r="K295" i="3"/>
  <c r="P295" i="3"/>
  <c r="Q295" i="3"/>
  <c r="T295" i="3"/>
  <c r="V295" i="3"/>
  <c r="F296" i="3"/>
  <c r="G296" i="3"/>
  <c r="I296" i="3"/>
  <c r="H296" i="3"/>
  <c r="J296" i="3"/>
  <c r="L296" i="3"/>
  <c r="M296" i="3"/>
  <c r="N296" i="3"/>
  <c r="O296" i="3"/>
  <c r="R296" i="3"/>
  <c r="S296" i="3"/>
  <c r="W296" i="3"/>
  <c r="U296" i="3"/>
  <c r="K296" i="3"/>
  <c r="P296" i="3"/>
  <c r="Q296" i="3"/>
  <c r="T296" i="3"/>
  <c r="V296" i="3"/>
  <c r="F297" i="3"/>
  <c r="G297" i="3"/>
  <c r="I297" i="3"/>
  <c r="H297" i="3"/>
  <c r="J297" i="3"/>
  <c r="L297" i="3"/>
  <c r="M297" i="3"/>
  <c r="N297" i="3"/>
  <c r="O297" i="3"/>
  <c r="R297" i="3"/>
  <c r="S297" i="3"/>
  <c r="W297" i="3"/>
  <c r="U297" i="3"/>
  <c r="K297" i="3"/>
  <c r="P297" i="3"/>
  <c r="Q297" i="3"/>
  <c r="T297" i="3"/>
  <c r="V297" i="3"/>
  <c r="F298" i="3"/>
  <c r="G298" i="3"/>
  <c r="I298" i="3"/>
  <c r="H298" i="3"/>
  <c r="J298" i="3"/>
  <c r="L298" i="3"/>
  <c r="M298" i="3"/>
  <c r="N298" i="3"/>
  <c r="O298" i="3"/>
  <c r="R298" i="3"/>
  <c r="S298" i="3"/>
  <c r="W298" i="3"/>
  <c r="U298" i="3"/>
  <c r="K298" i="3"/>
  <c r="P298" i="3"/>
  <c r="Q298" i="3"/>
  <c r="T298" i="3"/>
  <c r="V298" i="3"/>
  <c r="F299" i="3"/>
  <c r="G299" i="3"/>
  <c r="I299" i="3"/>
  <c r="H299" i="3"/>
  <c r="J299" i="3"/>
  <c r="L299" i="3"/>
  <c r="M299" i="3"/>
  <c r="N299" i="3"/>
  <c r="O299" i="3"/>
  <c r="R299" i="3"/>
  <c r="S299" i="3"/>
  <c r="W299" i="3"/>
  <c r="U299" i="3"/>
  <c r="K299" i="3"/>
  <c r="P299" i="3"/>
  <c r="Q299" i="3"/>
  <c r="T299" i="3"/>
  <c r="V299" i="3"/>
  <c r="F300" i="3"/>
  <c r="G300" i="3"/>
  <c r="I300" i="3"/>
  <c r="H300" i="3"/>
  <c r="J300" i="3"/>
  <c r="L300" i="3"/>
  <c r="M300" i="3"/>
  <c r="N300" i="3"/>
  <c r="O300" i="3"/>
  <c r="R300" i="3"/>
  <c r="S300" i="3"/>
  <c r="W300" i="3"/>
  <c r="U300" i="3"/>
  <c r="K300" i="3"/>
  <c r="P300" i="3"/>
  <c r="Q300" i="3"/>
  <c r="T300" i="3"/>
  <c r="V300" i="3"/>
  <c r="F301" i="3"/>
  <c r="G301" i="3"/>
  <c r="I301" i="3"/>
  <c r="H301" i="3"/>
  <c r="J301" i="3"/>
  <c r="L301" i="3"/>
  <c r="M301" i="3"/>
  <c r="N301" i="3"/>
  <c r="O301" i="3"/>
  <c r="R301" i="3"/>
  <c r="S301" i="3"/>
  <c r="W301" i="3"/>
  <c r="U301" i="3"/>
  <c r="K301" i="3"/>
  <c r="P301" i="3"/>
  <c r="Q301" i="3"/>
  <c r="T301" i="3"/>
  <c r="V301" i="3"/>
  <c r="F302" i="3"/>
  <c r="G302" i="3"/>
  <c r="I302" i="3"/>
  <c r="H302" i="3"/>
  <c r="J302" i="3"/>
  <c r="L302" i="3"/>
  <c r="M302" i="3"/>
  <c r="N302" i="3"/>
  <c r="O302" i="3"/>
  <c r="R302" i="3"/>
  <c r="S302" i="3"/>
  <c r="W302" i="3"/>
  <c r="U302" i="3"/>
  <c r="K302" i="3"/>
  <c r="P302" i="3"/>
  <c r="Q302" i="3"/>
  <c r="T302" i="3"/>
  <c r="V302" i="3"/>
  <c r="F303" i="3"/>
  <c r="G303" i="3"/>
  <c r="I303" i="3"/>
  <c r="H303" i="3"/>
  <c r="J303" i="3"/>
  <c r="L303" i="3"/>
  <c r="M303" i="3"/>
  <c r="N303" i="3"/>
  <c r="O303" i="3"/>
  <c r="R303" i="3"/>
  <c r="S303" i="3"/>
  <c r="W303" i="3"/>
  <c r="U303" i="3"/>
  <c r="K303" i="3"/>
  <c r="P303" i="3"/>
  <c r="Q303" i="3"/>
  <c r="T303" i="3"/>
  <c r="V303" i="3"/>
  <c r="F304" i="3"/>
  <c r="G304" i="3"/>
  <c r="I304" i="3"/>
  <c r="H304" i="3"/>
  <c r="J304" i="3"/>
  <c r="L304" i="3"/>
  <c r="M304" i="3"/>
  <c r="N304" i="3"/>
  <c r="O304" i="3"/>
  <c r="R304" i="3"/>
  <c r="S304" i="3"/>
  <c r="W304" i="3"/>
  <c r="U304" i="3"/>
  <c r="K304" i="3"/>
  <c r="P304" i="3"/>
  <c r="Q304" i="3"/>
  <c r="T304" i="3"/>
  <c r="V304" i="3"/>
  <c r="F305" i="3"/>
  <c r="G305" i="3"/>
  <c r="I305" i="3"/>
  <c r="H305" i="3"/>
  <c r="J305" i="3"/>
  <c r="L305" i="3"/>
  <c r="M305" i="3"/>
  <c r="N305" i="3"/>
  <c r="O305" i="3"/>
  <c r="R305" i="3"/>
  <c r="S305" i="3"/>
  <c r="W305" i="3"/>
  <c r="U305" i="3"/>
  <c r="K305" i="3"/>
  <c r="P305" i="3"/>
  <c r="Q305" i="3"/>
  <c r="T305" i="3"/>
  <c r="V305" i="3"/>
  <c r="F306" i="3"/>
  <c r="G306" i="3"/>
  <c r="I306" i="3"/>
  <c r="H306" i="3"/>
  <c r="J306" i="3"/>
  <c r="L306" i="3"/>
  <c r="M306" i="3"/>
  <c r="N306" i="3"/>
  <c r="O306" i="3"/>
  <c r="R306" i="3"/>
  <c r="S306" i="3"/>
  <c r="W306" i="3"/>
  <c r="U306" i="3"/>
  <c r="K306" i="3"/>
  <c r="P306" i="3"/>
  <c r="Q306" i="3"/>
  <c r="T306" i="3"/>
  <c r="V306" i="3"/>
  <c r="F307" i="3"/>
  <c r="G307" i="3"/>
  <c r="I307" i="3"/>
  <c r="H307" i="3"/>
  <c r="J307" i="3"/>
  <c r="L307" i="3"/>
  <c r="M307" i="3"/>
  <c r="N307" i="3"/>
  <c r="O307" i="3"/>
  <c r="R307" i="3"/>
  <c r="S307" i="3"/>
  <c r="W307" i="3"/>
  <c r="U307" i="3"/>
  <c r="K307" i="3"/>
  <c r="P307" i="3"/>
  <c r="Q307" i="3"/>
  <c r="T307" i="3"/>
  <c r="V307" i="3"/>
  <c r="F308" i="3"/>
  <c r="G308" i="3"/>
  <c r="I308" i="3"/>
  <c r="H308" i="3"/>
  <c r="J308" i="3"/>
  <c r="L308" i="3"/>
  <c r="M308" i="3"/>
  <c r="N308" i="3"/>
  <c r="O308" i="3"/>
  <c r="R308" i="3"/>
  <c r="S308" i="3"/>
  <c r="W308" i="3"/>
  <c r="U308" i="3"/>
  <c r="K308" i="3"/>
  <c r="P308" i="3"/>
  <c r="Q308" i="3"/>
  <c r="T308" i="3"/>
  <c r="V308" i="3"/>
  <c r="F309" i="3"/>
  <c r="G309" i="3"/>
  <c r="I309" i="3"/>
  <c r="H309" i="3"/>
  <c r="J309" i="3"/>
  <c r="L309" i="3"/>
  <c r="M309" i="3"/>
  <c r="N309" i="3"/>
  <c r="O309" i="3"/>
  <c r="R309" i="3"/>
  <c r="S309" i="3"/>
  <c r="W309" i="3"/>
  <c r="U309" i="3"/>
  <c r="K309" i="3"/>
  <c r="P309" i="3"/>
  <c r="Q309" i="3"/>
  <c r="T309" i="3"/>
  <c r="V309" i="3"/>
  <c r="F310" i="3"/>
  <c r="G310" i="3"/>
  <c r="I310" i="3"/>
  <c r="H310" i="3"/>
  <c r="J310" i="3"/>
  <c r="L310" i="3"/>
  <c r="M310" i="3"/>
  <c r="N310" i="3"/>
  <c r="O310" i="3"/>
  <c r="R310" i="3"/>
  <c r="S310" i="3"/>
  <c r="W310" i="3"/>
  <c r="U310" i="3"/>
  <c r="K310" i="3"/>
  <c r="P310" i="3"/>
  <c r="Q310" i="3"/>
  <c r="T310" i="3"/>
  <c r="V310" i="3"/>
  <c r="F311" i="3"/>
  <c r="G311" i="3"/>
  <c r="I311" i="3"/>
  <c r="H311" i="3"/>
  <c r="J311" i="3"/>
  <c r="L311" i="3"/>
  <c r="M311" i="3"/>
  <c r="N311" i="3"/>
  <c r="O311" i="3"/>
  <c r="R311" i="3"/>
  <c r="S311" i="3"/>
  <c r="W311" i="3"/>
  <c r="U311" i="3"/>
  <c r="K311" i="3"/>
  <c r="P311" i="3"/>
  <c r="Q311" i="3"/>
  <c r="T311" i="3"/>
  <c r="V311" i="3"/>
  <c r="F312" i="3"/>
  <c r="G312" i="3"/>
  <c r="I312" i="3"/>
  <c r="H312" i="3"/>
  <c r="J312" i="3"/>
  <c r="L312" i="3"/>
  <c r="M312" i="3"/>
  <c r="N312" i="3"/>
  <c r="O312" i="3"/>
  <c r="R312" i="3"/>
  <c r="S312" i="3"/>
  <c r="W312" i="3"/>
  <c r="U312" i="3"/>
  <c r="K312" i="3"/>
  <c r="P312" i="3"/>
  <c r="Q312" i="3"/>
  <c r="T312" i="3"/>
  <c r="V312" i="3"/>
  <c r="F313" i="3"/>
  <c r="G313" i="3"/>
  <c r="I313" i="3"/>
  <c r="H313" i="3"/>
  <c r="J313" i="3"/>
  <c r="L313" i="3"/>
  <c r="M313" i="3"/>
  <c r="N313" i="3"/>
  <c r="O313" i="3"/>
  <c r="R313" i="3"/>
  <c r="S313" i="3"/>
  <c r="W313" i="3"/>
  <c r="U313" i="3"/>
  <c r="K313" i="3"/>
  <c r="P313" i="3"/>
  <c r="Q313" i="3"/>
  <c r="T313" i="3"/>
  <c r="V313" i="3"/>
  <c r="F314" i="3"/>
  <c r="G314" i="3"/>
  <c r="I314" i="3"/>
  <c r="H314" i="3"/>
  <c r="J314" i="3"/>
  <c r="L314" i="3"/>
  <c r="M314" i="3"/>
  <c r="N314" i="3"/>
  <c r="O314" i="3"/>
  <c r="R314" i="3"/>
  <c r="S314" i="3"/>
  <c r="W314" i="3"/>
  <c r="U314" i="3"/>
  <c r="K314" i="3"/>
  <c r="P314" i="3"/>
  <c r="Q314" i="3"/>
  <c r="T314" i="3"/>
  <c r="V314" i="3"/>
  <c r="F315" i="3"/>
  <c r="G315" i="3"/>
  <c r="I315" i="3"/>
  <c r="H315" i="3"/>
  <c r="J315" i="3"/>
  <c r="L315" i="3"/>
  <c r="M315" i="3"/>
  <c r="N315" i="3"/>
  <c r="O315" i="3"/>
  <c r="R315" i="3"/>
  <c r="S315" i="3"/>
  <c r="W315" i="3"/>
  <c r="U315" i="3"/>
  <c r="K315" i="3"/>
  <c r="P315" i="3"/>
  <c r="Q315" i="3"/>
  <c r="T315" i="3"/>
  <c r="V315" i="3"/>
  <c r="F316" i="3"/>
  <c r="G316" i="3"/>
  <c r="I316" i="3"/>
  <c r="H316" i="3"/>
  <c r="J316" i="3"/>
  <c r="L316" i="3"/>
  <c r="M316" i="3"/>
  <c r="N316" i="3"/>
  <c r="O316" i="3"/>
  <c r="R316" i="3"/>
  <c r="S316" i="3"/>
  <c r="W316" i="3"/>
  <c r="U316" i="3"/>
  <c r="K316" i="3"/>
  <c r="P316" i="3"/>
  <c r="Q316" i="3"/>
  <c r="T316" i="3"/>
  <c r="V316" i="3"/>
  <c r="F317" i="3"/>
  <c r="G317" i="3"/>
  <c r="I317" i="3"/>
  <c r="H317" i="3"/>
  <c r="J317" i="3"/>
  <c r="L317" i="3"/>
  <c r="M317" i="3"/>
  <c r="N317" i="3"/>
  <c r="O317" i="3"/>
  <c r="R317" i="3"/>
  <c r="S317" i="3"/>
  <c r="W317" i="3"/>
  <c r="U317" i="3"/>
  <c r="K317" i="3"/>
  <c r="P317" i="3"/>
  <c r="Q317" i="3"/>
  <c r="T317" i="3"/>
  <c r="V317" i="3"/>
  <c r="F318" i="3"/>
  <c r="G318" i="3"/>
  <c r="I318" i="3"/>
  <c r="H318" i="3"/>
  <c r="J318" i="3"/>
  <c r="L318" i="3"/>
  <c r="M318" i="3"/>
  <c r="N318" i="3"/>
  <c r="O318" i="3"/>
  <c r="R318" i="3"/>
  <c r="S318" i="3"/>
  <c r="W318" i="3"/>
  <c r="U318" i="3"/>
  <c r="K318" i="3"/>
  <c r="P318" i="3"/>
  <c r="Q318" i="3"/>
  <c r="T318" i="3"/>
  <c r="V318" i="3"/>
  <c r="F319" i="3"/>
  <c r="G319" i="3"/>
  <c r="I319" i="3"/>
  <c r="H319" i="3"/>
  <c r="J319" i="3"/>
  <c r="L319" i="3"/>
  <c r="M319" i="3"/>
  <c r="N319" i="3"/>
  <c r="O319" i="3"/>
  <c r="R319" i="3"/>
  <c r="S319" i="3"/>
  <c r="W319" i="3"/>
  <c r="U319" i="3"/>
  <c r="K319" i="3"/>
  <c r="P319" i="3"/>
  <c r="Q319" i="3"/>
  <c r="T319" i="3"/>
  <c r="V319" i="3"/>
  <c r="F320" i="3"/>
  <c r="G320" i="3"/>
  <c r="I320" i="3"/>
  <c r="H320" i="3"/>
  <c r="J320" i="3"/>
  <c r="L320" i="3"/>
  <c r="M320" i="3"/>
  <c r="N320" i="3"/>
  <c r="O320" i="3"/>
  <c r="R320" i="3"/>
  <c r="S320" i="3"/>
  <c r="W320" i="3"/>
  <c r="U320" i="3"/>
  <c r="K320" i="3"/>
  <c r="P320" i="3"/>
  <c r="Q320" i="3"/>
  <c r="T320" i="3"/>
  <c r="V320" i="3"/>
  <c r="F321" i="3"/>
  <c r="G321" i="3"/>
  <c r="I321" i="3"/>
  <c r="H321" i="3"/>
  <c r="J321" i="3"/>
  <c r="L321" i="3"/>
  <c r="M321" i="3"/>
  <c r="N321" i="3"/>
  <c r="O321" i="3"/>
  <c r="R321" i="3"/>
  <c r="S321" i="3"/>
  <c r="W321" i="3"/>
  <c r="U321" i="3"/>
  <c r="K321" i="3"/>
  <c r="P321" i="3"/>
  <c r="Q321" i="3"/>
  <c r="T321" i="3"/>
  <c r="V321" i="3"/>
  <c r="F322" i="3"/>
  <c r="G322" i="3"/>
  <c r="I322" i="3"/>
  <c r="H322" i="3"/>
  <c r="J322" i="3"/>
  <c r="L322" i="3"/>
  <c r="M322" i="3"/>
  <c r="N322" i="3"/>
  <c r="O322" i="3"/>
  <c r="R322" i="3"/>
  <c r="S322" i="3"/>
  <c r="W322" i="3"/>
  <c r="U322" i="3"/>
  <c r="K322" i="3"/>
  <c r="P322" i="3"/>
  <c r="Q322" i="3"/>
  <c r="T322" i="3"/>
  <c r="V322" i="3"/>
  <c r="F323" i="3"/>
  <c r="G323" i="3"/>
  <c r="I323" i="3"/>
  <c r="H323" i="3"/>
  <c r="J323" i="3"/>
  <c r="L323" i="3"/>
  <c r="M323" i="3"/>
  <c r="N323" i="3"/>
  <c r="O323" i="3"/>
  <c r="R323" i="3"/>
  <c r="S323" i="3"/>
  <c r="W323" i="3"/>
  <c r="U323" i="3"/>
  <c r="K323" i="3"/>
  <c r="P323" i="3"/>
  <c r="Q323" i="3"/>
  <c r="T323" i="3"/>
  <c r="V323" i="3"/>
  <c r="F324" i="3"/>
  <c r="G324" i="3"/>
  <c r="I324" i="3"/>
  <c r="H324" i="3"/>
  <c r="J324" i="3"/>
  <c r="L324" i="3"/>
  <c r="M324" i="3"/>
  <c r="N324" i="3"/>
  <c r="O324" i="3"/>
  <c r="R324" i="3"/>
  <c r="S324" i="3"/>
  <c r="W324" i="3"/>
  <c r="U324" i="3"/>
  <c r="K324" i="3"/>
  <c r="P324" i="3"/>
  <c r="Q324" i="3"/>
  <c r="T324" i="3"/>
  <c r="V324" i="3"/>
  <c r="F325" i="3"/>
  <c r="G325" i="3"/>
  <c r="I325" i="3"/>
  <c r="H325" i="3"/>
  <c r="J325" i="3"/>
  <c r="L325" i="3"/>
  <c r="M325" i="3"/>
  <c r="N325" i="3"/>
  <c r="O325" i="3"/>
  <c r="R325" i="3"/>
  <c r="S325" i="3"/>
  <c r="W325" i="3"/>
  <c r="U325" i="3"/>
  <c r="K325" i="3"/>
  <c r="P325" i="3"/>
  <c r="Q325" i="3"/>
  <c r="T325" i="3"/>
  <c r="V325" i="3"/>
  <c r="F326" i="3"/>
  <c r="G326" i="3"/>
  <c r="I326" i="3"/>
  <c r="H326" i="3"/>
  <c r="J326" i="3"/>
  <c r="L326" i="3"/>
  <c r="M326" i="3"/>
  <c r="N326" i="3"/>
  <c r="O326" i="3"/>
  <c r="R326" i="3"/>
  <c r="S326" i="3"/>
  <c r="W326" i="3"/>
  <c r="U326" i="3"/>
  <c r="K326" i="3"/>
  <c r="P326" i="3"/>
  <c r="Q326" i="3"/>
  <c r="T326" i="3"/>
  <c r="V326" i="3"/>
  <c r="F327" i="3"/>
  <c r="G327" i="3"/>
  <c r="I327" i="3"/>
  <c r="H327" i="3"/>
  <c r="J327" i="3"/>
  <c r="L327" i="3"/>
  <c r="M327" i="3"/>
  <c r="N327" i="3"/>
  <c r="O327" i="3"/>
  <c r="R327" i="3"/>
  <c r="S327" i="3"/>
  <c r="W327" i="3"/>
  <c r="U327" i="3"/>
  <c r="K327" i="3"/>
  <c r="P327" i="3"/>
  <c r="Q327" i="3"/>
  <c r="T327" i="3"/>
  <c r="V327" i="3"/>
  <c r="F328" i="3"/>
  <c r="G328" i="3"/>
  <c r="I328" i="3"/>
  <c r="H328" i="3"/>
  <c r="J328" i="3"/>
  <c r="L328" i="3"/>
  <c r="M328" i="3"/>
  <c r="N328" i="3"/>
  <c r="O328" i="3"/>
  <c r="R328" i="3"/>
  <c r="S328" i="3"/>
  <c r="W328" i="3"/>
  <c r="U328" i="3"/>
  <c r="K328" i="3"/>
  <c r="P328" i="3"/>
  <c r="Q328" i="3"/>
  <c r="T328" i="3"/>
  <c r="V328" i="3"/>
  <c r="F329" i="3"/>
  <c r="G329" i="3"/>
  <c r="I329" i="3"/>
  <c r="H329" i="3"/>
  <c r="J329" i="3"/>
  <c r="L329" i="3"/>
  <c r="M329" i="3"/>
  <c r="N329" i="3"/>
  <c r="O329" i="3"/>
  <c r="R329" i="3"/>
  <c r="S329" i="3"/>
  <c r="W329" i="3"/>
  <c r="U329" i="3"/>
  <c r="K329" i="3"/>
  <c r="P329" i="3"/>
  <c r="Q329" i="3"/>
  <c r="T329" i="3"/>
  <c r="V329" i="3"/>
  <c r="F330" i="3"/>
  <c r="G330" i="3"/>
  <c r="I330" i="3"/>
  <c r="H330" i="3"/>
  <c r="J330" i="3"/>
  <c r="L330" i="3"/>
  <c r="M330" i="3"/>
  <c r="N330" i="3"/>
  <c r="O330" i="3"/>
  <c r="R330" i="3"/>
  <c r="S330" i="3"/>
  <c r="W330" i="3"/>
  <c r="U330" i="3"/>
  <c r="K330" i="3"/>
  <c r="P330" i="3"/>
  <c r="Q330" i="3"/>
  <c r="T330" i="3"/>
  <c r="V330" i="3"/>
  <c r="F331" i="3"/>
  <c r="G331" i="3"/>
  <c r="I331" i="3"/>
  <c r="H331" i="3"/>
  <c r="J331" i="3"/>
  <c r="L331" i="3"/>
  <c r="M331" i="3"/>
  <c r="N331" i="3"/>
  <c r="O331" i="3"/>
  <c r="R331" i="3"/>
  <c r="S331" i="3"/>
  <c r="W331" i="3"/>
  <c r="U331" i="3"/>
  <c r="K331" i="3"/>
  <c r="P331" i="3"/>
  <c r="Q331" i="3"/>
  <c r="T331" i="3"/>
  <c r="V331" i="3"/>
  <c r="F332" i="3"/>
  <c r="G332" i="3"/>
  <c r="I332" i="3"/>
  <c r="H332" i="3"/>
  <c r="J332" i="3"/>
  <c r="L332" i="3"/>
  <c r="M332" i="3"/>
  <c r="N332" i="3"/>
  <c r="O332" i="3"/>
  <c r="R332" i="3"/>
  <c r="S332" i="3"/>
  <c r="W332" i="3"/>
  <c r="U332" i="3"/>
  <c r="K332" i="3"/>
  <c r="P332" i="3"/>
  <c r="Q332" i="3"/>
  <c r="T332" i="3"/>
  <c r="V332" i="3"/>
  <c r="F333" i="3"/>
  <c r="G333" i="3"/>
  <c r="I333" i="3"/>
  <c r="H333" i="3"/>
  <c r="J333" i="3"/>
  <c r="L333" i="3"/>
  <c r="M333" i="3"/>
  <c r="N333" i="3"/>
  <c r="O333" i="3"/>
  <c r="R333" i="3"/>
  <c r="S333" i="3"/>
  <c r="W333" i="3"/>
  <c r="U333" i="3"/>
  <c r="K333" i="3"/>
  <c r="P333" i="3"/>
  <c r="Q333" i="3"/>
  <c r="T333" i="3"/>
  <c r="V333" i="3"/>
  <c r="F334" i="3"/>
  <c r="G334" i="3"/>
  <c r="I334" i="3"/>
  <c r="H334" i="3"/>
  <c r="J334" i="3"/>
  <c r="L334" i="3"/>
  <c r="M334" i="3"/>
  <c r="N334" i="3"/>
  <c r="O334" i="3"/>
  <c r="R334" i="3"/>
  <c r="S334" i="3"/>
  <c r="W334" i="3"/>
  <c r="U334" i="3"/>
  <c r="K334" i="3"/>
  <c r="P334" i="3"/>
  <c r="Q334" i="3"/>
  <c r="T334" i="3"/>
  <c r="V334" i="3"/>
  <c r="F335" i="3"/>
  <c r="G335" i="3"/>
  <c r="I335" i="3"/>
  <c r="H335" i="3"/>
  <c r="J335" i="3"/>
  <c r="L335" i="3"/>
  <c r="M335" i="3"/>
  <c r="N335" i="3"/>
  <c r="O335" i="3"/>
  <c r="R335" i="3"/>
  <c r="S335" i="3"/>
  <c r="W335" i="3"/>
  <c r="U335" i="3"/>
  <c r="K335" i="3"/>
  <c r="P335" i="3"/>
  <c r="Q335" i="3"/>
  <c r="T335" i="3"/>
  <c r="V335" i="3"/>
  <c r="F336" i="3"/>
  <c r="G336" i="3"/>
  <c r="I336" i="3"/>
  <c r="H336" i="3"/>
  <c r="J336" i="3"/>
  <c r="L336" i="3"/>
  <c r="M336" i="3"/>
  <c r="N336" i="3"/>
  <c r="O336" i="3"/>
  <c r="R336" i="3"/>
  <c r="S336" i="3"/>
  <c r="W336" i="3"/>
  <c r="U336" i="3"/>
  <c r="K336" i="3"/>
  <c r="P336" i="3"/>
  <c r="Q336" i="3"/>
  <c r="T336" i="3"/>
  <c r="V336" i="3"/>
  <c r="F337" i="3"/>
  <c r="G337" i="3"/>
  <c r="I337" i="3"/>
  <c r="H337" i="3"/>
  <c r="J337" i="3"/>
  <c r="L337" i="3"/>
  <c r="M337" i="3"/>
  <c r="N337" i="3"/>
  <c r="O337" i="3"/>
  <c r="R337" i="3"/>
  <c r="S337" i="3"/>
  <c r="W337" i="3"/>
  <c r="U337" i="3"/>
  <c r="K337" i="3"/>
  <c r="P337" i="3"/>
  <c r="Q337" i="3"/>
  <c r="T337" i="3"/>
  <c r="V337" i="3"/>
  <c r="F338" i="3"/>
  <c r="G338" i="3"/>
  <c r="I338" i="3"/>
  <c r="H338" i="3"/>
  <c r="J338" i="3"/>
  <c r="L338" i="3"/>
  <c r="M338" i="3"/>
  <c r="N338" i="3"/>
  <c r="O338" i="3"/>
  <c r="R338" i="3"/>
  <c r="S338" i="3"/>
  <c r="W338" i="3"/>
  <c r="U338" i="3"/>
  <c r="K338" i="3"/>
  <c r="P338" i="3"/>
  <c r="Q338" i="3"/>
  <c r="T338" i="3"/>
  <c r="V338" i="3"/>
  <c r="F339" i="3"/>
  <c r="G339" i="3"/>
  <c r="I339" i="3"/>
  <c r="H339" i="3"/>
  <c r="J339" i="3"/>
  <c r="L339" i="3"/>
  <c r="M339" i="3"/>
  <c r="N339" i="3"/>
  <c r="O339" i="3"/>
  <c r="R339" i="3"/>
  <c r="S339" i="3"/>
  <c r="W339" i="3"/>
  <c r="U339" i="3"/>
  <c r="K339" i="3"/>
  <c r="P339" i="3"/>
  <c r="Q339" i="3"/>
  <c r="T339" i="3"/>
  <c r="V339" i="3"/>
  <c r="F340" i="3"/>
  <c r="G340" i="3"/>
  <c r="I340" i="3"/>
  <c r="H340" i="3"/>
  <c r="J340" i="3"/>
  <c r="L340" i="3"/>
  <c r="M340" i="3"/>
  <c r="N340" i="3"/>
  <c r="O340" i="3"/>
  <c r="R340" i="3"/>
  <c r="S340" i="3"/>
  <c r="W340" i="3"/>
  <c r="U340" i="3"/>
  <c r="K340" i="3"/>
  <c r="P340" i="3"/>
  <c r="Q340" i="3"/>
  <c r="T340" i="3"/>
  <c r="V340" i="3"/>
  <c r="F341" i="3"/>
  <c r="G341" i="3"/>
  <c r="I341" i="3"/>
  <c r="H341" i="3"/>
  <c r="J341" i="3"/>
  <c r="L341" i="3"/>
  <c r="M341" i="3"/>
  <c r="N341" i="3"/>
  <c r="O341" i="3"/>
  <c r="R341" i="3"/>
  <c r="S341" i="3"/>
  <c r="W341" i="3"/>
  <c r="U341" i="3"/>
  <c r="K341" i="3"/>
  <c r="P341" i="3"/>
  <c r="Q341" i="3"/>
  <c r="T341" i="3"/>
  <c r="V341" i="3"/>
  <c r="F342" i="3"/>
  <c r="G342" i="3"/>
  <c r="I342" i="3"/>
  <c r="H342" i="3"/>
  <c r="J342" i="3"/>
  <c r="L342" i="3"/>
  <c r="M342" i="3"/>
  <c r="N342" i="3"/>
  <c r="O342" i="3"/>
  <c r="R342" i="3"/>
  <c r="S342" i="3"/>
  <c r="W342" i="3"/>
  <c r="U342" i="3"/>
  <c r="K342" i="3"/>
  <c r="P342" i="3"/>
  <c r="Q342" i="3"/>
  <c r="T342" i="3"/>
  <c r="V342" i="3"/>
  <c r="F343" i="3"/>
  <c r="G343" i="3"/>
  <c r="I343" i="3"/>
  <c r="H343" i="3"/>
  <c r="J343" i="3"/>
  <c r="L343" i="3"/>
  <c r="M343" i="3"/>
  <c r="N343" i="3"/>
  <c r="O343" i="3"/>
  <c r="R343" i="3"/>
  <c r="S343" i="3"/>
  <c r="W343" i="3"/>
  <c r="U343" i="3"/>
  <c r="K343" i="3"/>
  <c r="P343" i="3"/>
  <c r="Q343" i="3"/>
  <c r="T343" i="3"/>
  <c r="V343" i="3"/>
  <c r="F344" i="3"/>
  <c r="G344" i="3"/>
  <c r="I344" i="3"/>
  <c r="H344" i="3"/>
  <c r="J344" i="3"/>
  <c r="L344" i="3"/>
  <c r="M344" i="3"/>
  <c r="N344" i="3"/>
  <c r="O344" i="3"/>
  <c r="R344" i="3"/>
  <c r="S344" i="3"/>
  <c r="W344" i="3"/>
  <c r="U344" i="3"/>
  <c r="K344" i="3"/>
  <c r="P344" i="3"/>
  <c r="Q344" i="3"/>
  <c r="T344" i="3"/>
  <c r="V344" i="3"/>
  <c r="F345" i="3"/>
  <c r="G345" i="3"/>
  <c r="I345" i="3"/>
  <c r="H345" i="3"/>
  <c r="J345" i="3"/>
  <c r="L345" i="3"/>
  <c r="M345" i="3"/>
  <c r="N345" i="3"/>
  <c r="O345" i="3"/>
  <c r="R345" i="3"/>
  <c r="S345" i="3"/>
  <c r="W345" i="3"/>
  <c r="U345" i="3"/>
  <c r="K345" i="3"/>
  <c r="P345" i="3"/>
  <c r="Q345" i="3"/>
  <c r="T345" i="3"/>
  <c r="V345" i="3"/>
  <c r="F346" i="3"/>
  <c r="G346" i="3"/>
  <c r="I346" i="3"/>
  <c r="H346" i="3"/>
  <c r="J346" i="3"/>
  <c r="L346" i="3"/>
  <c r="M346" i="3"/>
  <c r="N346" i="3"/>
  <c r="O346" i="3"/>
  <c r="R346" i="3"/>
  <c r="S346" i="3"/>
  <c r="W346" i="3"/>
  <c r="U346" i="3"/>
  <c r="K346" i="3"/>
  <c r="P346" i="3"/>
  <c r="Q346" i="3"/>
  <c r="T346" i="3"/>
  <c r="V346" i="3"/>
  <c r="F347" i="3"/>
  <c r="G347" i="3"/>
  <c r="I347" i="3"/>
  <c r="H347" i="3"/>
  <c r="J347" i="3"/>
  <c r="L347" i="3"/>
  <c r="M347" i="3"/>
  <c r="N347" i="3"/>
  <c r="O347" i="3"/>
  <c r="R347" i="3"/>
  <c r="S347" i="3"/>
  <c r="W347" i="3"/>
  <c r="U347" i="3"/>
  <c r="K347" i="3"/>
  <c r="P347" i="3"/>
  <c r="Q347" i="3"/>
  <c r="T347" i="3"/>
  <c r="V347" i="3"/>
  <c r="F348" i="3"/>
  <c r="G348" i="3"/>
  <c r="I348" i="3"/>
  <c r="H348" i="3"/>
  <c r="J348" i="3"/>
  <c r="L348" i="3"/>
  <c r="M348" i="3"/>
  <c r="N348" i="3"/>
  <c r="O348" i="3"/>
  <c r="R348" i="3"/>
  <c r="S348" i="3"/>
  <c r="W348" i="3"/>
  <c r="U348" i="3"/>
  <c r="K348" i="3"/>
  <c r="P348" i="3"/>
  <c r="Q348" i="3"/>
  <c r="T348" i="3"/>
  <c r="V348" i="3"/>
  <c r="F349" i="3"/>
  <c r="G349" i="3"/>
  <c r="I349" i="3"/>
  <c r="H349" i="3"/>
  <c r="J349" i="3"/>
  <c r="L349" i="3"/>
  <c r="M349" i="3"/>
  <c r="N349" i="3"/>
  <c r="O349" i="3"/>
  <c r="R349" i="3"/>
  <c r="S349" i="3"/>
  <c r="W349" i="3"/>
  <c r="U349" i="3"/>
  <c r="K349" i="3"/>
  <c r="P349" i="3"/>
  <c r="Q349" i="3"/>
  <c r="T349" i="3"/>
  <c r="V349" i="3"/>
  <c r="F350" i="3"/>
  <c r="G350" i="3"/>
  <c r="I350" i="3"/>
  <c r="H350" i="3"/>
  <c r="J350" i="3"/>
  <c r="L350" i="3"/>
  <c r="M350" i="3"/>
  <c r="N350" i="3"/>
  <c r="O350" i="3"/>
  <c r="R350" i="3"/>
  <c r="S350" i="3"/>
  <c r="W350" i="3"/>
  <c r="U350" i="3"/>
  <c r="K350" i="3"/>
  <c r="P350" i="3"/>
  <c r="Q350" i="3"/>
  <c r="T350" i="3"/>
  <c r="V350" i="3"/>
  <c r="F351" i="3"/>
  <c r="G351" i="3"/>
  <c r="I351" i="3"/>
  <c r="H351" i="3"/>
  <c r="J351" i="3"/>
  <c r="L351" i="3"/>
  <c r="M351" i="3"/>
  <c r="N351" i="3"/>
  <c r="O351" i="3"/>
  <c r="R351" i="3"/>
  <c r="S351" i="3"/>
  <c r="W351" i="3"/>
  <c r="U351" i="3"/>
  <c r="K351" i="3"/>
  <c r="P351" i="3"/>
  <c r="Q351" i="3"/>
  <c r="T351" i="3"/>
  <c r="V351" i="3"/>
  <c r="F352" i="3"/>
  <c r="G352" i="3"/>
  <c r="I352" i="3"/>
  <c r="H352" i="3"/>
  <c r="J352" i="3"/>
  <c r="L352" i="3"/>
  <c r="M352" i="3"/>
  <c r="N352" i="3"/>
  <c r="O352" i="3"/>
  <c r="R352" i="3"/>
  <c r="S352" i="3"/>
  <c r="W352" i="3"/>
  <c r="U352" i="3"/>
  <c r="K352" i="3"/>
  <c r="P352" i="3"/>
  <c r="Q352" i="3"/>
  <c r="T352" i="3"/>
  <c r="V352" i="3"/>
  <c r="F353" i="3"/>
  <c r="G353" i="3"/>
  <c r="I353" i="3"/>
  <c r="H353" i="3"/>
  <c r="J353" i="3"/>
  <c r="L353" i="3"/>
  <c r="M353" i="3"/>
  <c r="N353" i="3"/>
  <c r="O353" i="3"/>
  <c r="R353" i="3"/>
  <c r="S353" i="3"/>
  <c r="W353" i="3"/>
  <c r="U353" i="3"/>
  <c r="K353" i="3"/>
  <c r="P353" i="3"/>
  <c r="Q353" i="3"/>
  <c r="T353" i="3"/>
  <c r="V353" i="3"/>
  <c r="F354" i="3"/>
  <c r="G354" i="3"/>
  <c r="I354" i="3"/>
  <c r="H354" i="3"/>
  <c r="J354" i="3"/>
  <c r="L354" i="3"/>
  <c r="M354" i="3"/>
  <c r="N354" i="3"/>
  <c r="O354" i="3"/>
  <c r="R354" i="3"/>
  <c r="S354" i="3"/>
  <c r="W354" i="3"/>
  <c r="U354" i="3"/>
  <c r="K354" i="3"/>
  <c r="P354" i="3"/>
  <c r="Q354" i="3"/>
  <c r="T354" i="3"/>
  <c r="V354" i="3"/>
  <c r="F355" i="3"/>
  <c r="G355" i="3"/>
  <c r="I355" i="3"/>
  <c r="H355" i="3"/>
  <c r="J355" i="3"/>
  <c r="L355" i="3"/>
  <c r="M355" i="3"/>
  <c r="N355" i="3"/>
  <c r="O355" i="3"/>
  <c r="R355" i="3"/>
  <c r="S355" i="3"/>
  <c r="W355" i="3"/>
  <c r="U355" i="3"/>
  <c r="K355" i="3"/>
  <c r="P355" i="3"/>
  <c r="Q355" i="3"/>
  <c r="T355" i="3"/>
  <c r="V355" i="3"/>
  <c r="F356" i="3"/>
  <c r="G356" i="3"/>
  <c r="I356" i="3"/>
  <c r="H356" i="3"/>
  <c r="J356" i="3"/>
  <c r="L356" i="3"/>
  <c r="M356" i="3"/>
  <c r="N356" i="3"/>
  <c r="O356" i="3"/>
  <c r="R356" i="3"/>
  <c r="S356" i="3"/>
  <c r="W356" i="3"/>
  <c r="U356" i="3"/>
  <c r="K356" i="3"/>
  <c r="P356" i="3"/>
  <c r="Q356" i="3"/>
  <c r="T356" i="3"/>
  <c r="V356" i="3"/>
  <c r="F357" i="3"/>
  <c r="G357" i="3"/>
  <c r="I357" i="3"/>
  <c r="H357" i="3"/>
  <c r="J357" i="3"/>
  <c r="L357" i="3"/>
  <c r="M357" i="3"/>
  <c r="N357" i="3"/>
  <c r="O357" i="3"/>
  <c r="R357" i="3"/>
  <c r="S357" i="3"/>
  <c r="W357" i="3"/>
  <c r="U357" i="3"/>
  <c r="K357" i="3"/>
  <c r="P357" i="3"/>
  <c r="Q357" i="3"/>
  <c r="T357" i="3"/>
  <c r="V357" i="3"/>
  <c r="F358" i="3"/>
  <c r="G358" i="3"/>
  <c r="I358" i="3"/>
  <c r="H358" i="3"/>
  <c r="J358" i="3"/>
  <c r="L358" i="3"/>
  <c r="M358" i="3"/>
  <c r="N358" i="3"/>
  <c r="O358" i="3"/>
  <c r="R358" i="3"/>
  <c r="S358" i="3"/>
  <c r="W358" i="3"/>
  <c r="U358" i="3"/>
  <c r="K358" i="3"/>
  <c r="P358" i="3"/>
  <c r="Q358" i="3"/>
  <c r="T358" i="3"/>
  <c r="V358" i="3"/>
  <c r="F359" i="3"/>
  <c r="G359" i="3"/>
  <c r="I359" i="3"/>
  <c r="H359" i="3"/>
  <c r="J359" i="3"/>
  <c r="L359" i="3"/>
  <c r="M359" i="3"/>
  <c r="N359" i="3"/>
  <c r="O359" i="3"/>
  <c r="R359" i="3"/>
  <c r="S359" i="3"/>
  <c r="W359" i="3"/>
  <c r="U359" i="3"/>
  <c r="K359" i="3"/>
  <c r="P359" i="3"/>
  <c r="Q359" i="3"/>
  <c r="T359" i="3"/>
  <c r="V359" i="3"/>
  <c r="F360" i="3"/>
  <c r="G360" i="3"/>
  <c r="I360" i="3"/>
  <c r="H360" i="3"/>
  <c r="J360" i="3"/>
  <c r="L360" i="3"/>
  <c r="M360" i="3"/>
  <c r="N360" i="3"/>
  <c r="O360" i="3"/>
  <c r="R360" i="3"/>
  <c r="S360" i="3"/>
  <c r="W360" i="3"/>
  <c r="U360" i="3"/>
  <c r="K360" i="3"/>
  <c r="P360" i="3"/>
  <c r="Q360" i="3"/>
  <c r="T360" i="3"/>
  <c r="V360" i="3"/>
  <c r="F361" i="3"/>
  <c r="G361" i="3"/>
  <c r="I361" i="3"/>
  <c r="H361" i="3"/>
  <c r="J361" i="3"/>
  <c r="L361" i="3"/>
  <c r="M361" i="3"/>
  <c r="N361" i="3"/>
  <c r="O361" i="3"/>
  <c r="R361" i="3"/>
  <c r="S361" i="3"/>
  <c r="W361" i="3"/>
  <c r="U361" i="3"/>
  <c r="K361" i="3"/>
  <c r="P361" i="3"/>
  <c r="Q361" i="3"/>
  <c r="T361" i="3"/>
  <c r="V361" i="3"/>
  <c r="F362" i="3"/>
  <c r="G362" i="3"/>
  <c r="I362" i="3"/>
  <c r="H362" i="3"/>
  <c r="J362" i="3"/>
  <c r="L362" i="3"/>
  <c r="M362" i="3"/>
  <c r="N362" i="3"/>
  <c r="O362" i="3"/>
  <c r="R362" i="3"/>
  <c r="S362" i="3"/>
  <c r="W362" i="3"/>
  <c r="U362" i="3"/>
  <c r="K362" i="3"/>
  <c r="P362" i="3"/>
  <c r="Q362" i="3"/>
  <c r="T362" i="3"/>
  <c r="V362" i="3"/>
  <c r="F363" i="3"/>
  <c r="G363" i="3"/>
  <c r="I363" i="3"/>
  <c r="H363" i="3"/>
  <c r="J363" i="3"/>
  <c r="L363" i="3"/>
  <c r="M363" i="3"/>
  <c r="N363" i="3"/>
  <c r="O363" i="3"/>
  <c r="R363" i="3"/>
  <c r="S363" i="3"/>
  <c r="W363" i="3"/>
  <c r="U363" i="3"/>
  <c r="K363" i="3"/>
  <c r="P363" i="3"/>
  <c r="Q363" i="3"/>
  <c r="T363" i="3"/>
  <c r="V363" i="3"/>
  <c r="F364" i="3"/>
  <c r="G364" i="3"/>
  <c r="I364" i="3"/>
  <c r="H364" i="3"/>
  <c r="J364" i="3"/>
  <c r="L364" i="3"/>
  <c r="M364" i="3"/>
  <c r="N364" i="3"/>
  <c r="O364" i="3"/>
  <c r="R364" i="3"/>
  <c r="S364" i="3"/>
  <c r="W364" i="3"/>
  <c r="U364" i="3"/>
  <c r="K364" i="3"/>
  <c r="P364" i="3"/>
  <c r="Q364" i="3"/>
  <c r="T364" i="3"/>
  <c r="V364" i="3"/>
  <c r="F365" i="3"/>
  <c r="G365" i="3"/>
  <c r="I365" i="3"/>
  <c r="H365" i="3"/>
  <c r="J365" i="3"/>
  <c r="L365" i="3"/>
  <c r="M365" i="3"/>
  <c r="N365" i="3"/>
  <c r="O365" i="3"/>
  <c r="R365" i="3"/>
  <c r="S365" i="3"/>
  <c r="W365" i="3"/>
  <c r="U365" i="3"/>
  <c r="K365" i="3"/>
  <c r="P365" i="3"/>
  <c r="Q365" i="3"/>
  <c r="T365" i="3"/>
  <c r="V365" i="3"/>
  <c r="F366" i="3"/>
  <c r="G366" i="3"/>
  <c r="I366" i="3"/>
  <c r="H366" i="3"/>
  <c r="J366" i="3"/>
  <c r="L366" i="3"/>
  <c r="M366" i="3"/>
  <c r="N366" i="3"/>
  <c r="O366" i="3"/>
  <c r="R366" i="3"/>
  <c r="S366" i="3"/>
  <c r="W366" i="3"/>
  <c r="U366" i="3"/>
  <c r="K366" i="3"/>
  <c r="P366" i="3"/>
  <c r="Q366" i="3"/>
  <c r="T366" i="3"/>
  <c r="V366" i="3"/>
  <c r="F367" i="3"/>
  <c r="G367" i="3"/>
  <c r="I367" i="3"/>
  <c r="H367" i="3"/>
  <c r="J367" i="3"/>
  <c r="L367" i="3"/>
  <c r="M367" i="3"/>
  <c r="N367" i="3"/>
  <c r="O367" i="3"/>
  <c r="R367" i="3"/>
  <c r="S367" i="3"/>
  <c r="W367" i="3"/>
  <c r="U367" i="3"/>
  <c r="K367" i="3"/>
  <c r="P367" i="3"/>
  <c r="Q367" i="3"/>
  <c r="T367" i="3"/>
  <c r="V367" i="3"/>
  <c r="F368" i="3"/>
  <c r="G368" i="3"/>
  <c r="I368" i="3"/>
  <c r="H368" i="3"/>
  <c r="J368" i="3"/>
  <c r="L368" i="3"/>
  <c r="M368" i="3"/>
  <c r="N368" i="3"/>
  <c r="O368" i="3"/>
  <c r="R368" i="3"/>
  <c r="S368" i="3"/>
  <c r="W368" i="3"/>
  <c r="U368" i="3"/>
  <c r="K368" i="3"/>
  <c r="P368" i="3"/>
  <c r="Q368" i="3"/>
  <c r="T368" i="3"/>
  <c r="V368" i="3"/>
  <c r="F369" i="3"/>
  <c r="G369" i="3"/>
  <c r="I369" i="3"/>
  <c r="H369" i="3"/>
  <c r="J369" i="3"/>
  <c r="L369" i="3"/>
  <c r="M369" i="3"/>
  <c r="N369" i="3"/>
  <c r="O369" i="3"/>
  <c r="R369" i="3"/>
  <c r="S369" i="3"/>
  <c r="W369" i="3"/>
  <c r="U369" i="3"/>
  <c r="K369" i="3"/>
  <c r="P369" i="3"/>
  <c r="Q369" i="3"/>
  <c r="T369" i="3"/>
  <c r="V369" i="3"/>
  <c r="F370" i="3"/>
  <c r="G370" i="3"/>
  <c r="I370" i="3"/>
  <c r="H370" i="3"/>
  <c r="J370" i="3"/>
  <c r="L370" i="3"/>
  <c r="M370" i="3"/>
  <c r="N370" i="3"/>
  <c r="O370" i="3"/>
  <c r="R370" i="3"/>
  <c r="S370" i="3"/>
  <c r="W370" i="3"/>
  <c r="U370" i="3"/>
  <c r="K370" i="3"/>
  <c r="P370" i="3"/>
  <c r="Q370" i="3"/>
  <c r="T370" i="3"/>
  <c r="V370" i="3"/>
  <c r="F371" i="3"/>
  <c r="G371" i="3"/>
  <c r="I371" i="3"/>
  <c r="H371" i="3"/>
  <c r="J371" i="3"/>
  <c r="L371" i="3"/>
  <c r="M371" i="3"/>
  <c r="N371" i="3"/>
  <c r="O371" i="3"/>
  <c r="R371" i="3"/>
  <c r="S371" i="3"/>
  <c r="W371" i="3"/>
  <c r="U371" i="3"/>
  <c r="K371" i="3"/>
  <c r="P371" i="3"/>
  <c r="Q371" i="3"/>
  <c r="T371" i="3"/>
  <c r="V371" i="3"/>
  <c r="F372" i="3"/>
  <c r="G372" i="3"/>
  <c r="I372" i="3"/>
  <c r="H372" i="3"/>
  <c r="J372" i="3"/>
  <c r="L372" i="3"/>
  <c r="M372" i="3"/>
  <c r="N372" i="3"/>
  <c r="O372" i="3"/>
  <c r="R372" i="3"/>
  <c r="S372" i="3"/>
  <c r="W372" i="3"/>
  <c r="U372" i="3"/>
  <c r="K372" i="3"/>
  <c r="P372" i="3"/>
  <c r="Q372" i="3"/>
  <c r="T372" i="3"/>
  <c r="V372" i="3"/>
  <c r="F373" i="3"/>
  <c r="G373" i="3"/>
  <c r="I373" i="3"/>
  <c r="H373" i="3"/>
  <c r="J373" i="3"/>
  <c r="L373" i="3"/>
  <c r="M373" i="3"/>
  <c r="N373" i="3"/>
  <c r="O373" i="3"/>
  <c r="R373" i="3"/>
  <c r="S373" i="3"/>
  <c r="W373" i="3"/>
  <c r="U373" i="3"/>
  <c r="K373" i="3"/>
  <c r="P373" i="3"/>
  <c r="Q373" i="3"/>
  <c r="T373" i="3"/>
  <c r="V373" i="3"/>
  <c r="F374" i="3"/>
  <c r="G374" i="3"/>
  <c r="I374" i="3"/>
  <c r="H374" i="3"/>
  <c r="J374" i="3"/>
  <c r="L374" i="3"/>
  <c r="M374" i="3"/>
  <c r="N374" i="3"/>
  <c r="O374" i="3"/>
  <c r="R374" i="3"/>
  <c r="S374" i="3"/>
  <c r="W374" i="3"/>
  <c r="U374" i="3"/>
  <c r="K374" i="3"/>
  <c r="P374" i="3"/>
  <c r="Q374" i="3"/>
  <c r="T374" i="3"/>
  <c r="V374" i="3"/>
  <c r="F375" i="3"/>
  <c r="G375" i="3"/>
  <c r="I375" i="3"/>
  <c r="H375" i="3"/>
  <c r="J375" i="3"/>
  <c r="L375" i="3"/>
  <c r="M375" i="3"/>
  <c r="N375" i="3"/>
  <c r="O375" i="3"/>
  <c r="R375" i="3"/>
  <c r="S375" i="3"/>
  <c r="W375" i="3"/>
  <c r="U375" i="3"/>
  <c r="K375" i="3"/>
  <c r="P375" i="3"/>
  <c r="Q375" i="3"/>
  <c r="T375" i="3"/>
  <c r="V375" i="3"/>
  <c r="F376" i="3"/>
  <c r="G376" i="3"/>
  <c r="I376" i="3"/>
  <c r="H376" i="3"/>
  <c r="J376" i="3"/>
  <c r="L376" i="3"/>
  <c r="M376" i="3"/>
  <c r="N376" i="3"/>
  <c r="O376" i="3"/>
  <c r="R376" i="3"/>
  <c r="S376" i="3"/>
  <c r="W376" i="3"/>
  <c r="U376" i="3"/>
  <c r="K376" i="3"/>
  <c r="P376" i="3"/>
  <c r="Q376" i="3"/>
  <c r="T376" i="3"/>
  <c r="V376" i="3"/>
  <c r="F377" i="3"/>
  <c r="G377" i="3"/>
  <c r="I377" i="3"/>
  <c r="H377" i="3"/>
  <c r="J377" i="3"/>
  <c r="L377" i="3"/>
  <c r="M377" i="3"/>
  <c r="N377" i="3"/>
  <c r="O377" i="3"/>
  <c r="R377" i="3"/>
  <c r="S377" i="3"/>
  <c r="W377" i="3"/>
  <c r="U377" i="3"/>
  <c r="K377" i="3"/>
  <c r="P377" i="3"/>
  <c r="Q377" i="3"/>
  <c r="T377" i="3"/>
  <c r="V377" i="3"/>
  <c r="F378" i="3"/>
  <c r="G378" i="3"/>
  <c r="I378" i="3"/>
  <c r="H378" i="3"/>
  <c r="J378" i="3"/>
  <c r="L378" i="3"/>
  <c r="M378" i="3"/>
  <c r="N378" i="3"/>
  <c r="O378" i="3"/>
  <c r="R378" i="3"/>
  <c r="S378" i="3"/>
  <c r="W378" i="3"/>
  <c r="U378" i="3"/>
  <c r="K378" i="3"/>
  <c r="P378" i="3"/>
  <c r="Q378" i="3"/>
  <c r="T378" i="3"/>
  <c r="V378" i="3"/>
  <c r="F379" i="3"/>
  <c r="G379" i="3"/>
  <c r="I379" i="3"/>
  <c r="H379" i="3"/>
  <c r="J379" i="3"/>
  <c r="L379" i="3"/>
  <c r="M379" i="3"/>
  <c r="N379" i="3"/>
  <c r="O379" i="3"/>
  <c r="R379" i="3"/>
  <c r="S379" i="3"/>
  <c r="W379" i="3"/>
  <c r="U379" i="3"/>
  <c r="K379" i="3"/>
  <c r="P379" i="3"/>
  <c r="Q379" i="3"/>
  <c r="T379" i="3"/>
  <c r="V379" i="3"/>
  <c r="F380" i="3"/>
  <c r="G380" i="3"/>
  <c r="I380" i="3"/>
  <c r="H380" i="3"/>
  <c r="J380" i="3"/>
  <c r="L380" i="3"/>
  <c r="M380" i="3"/>
  <c r="N380" i="3"/>
  <c r="O380" i="3"/>
  <c r="R380" i="3"/>
  <c r="S380" i="3"/>
  <c r="W380" i="3"/>
  <c r="U380" i="3"/>
  <c r="K380" i="3"/>
  <c r="P380" i="3"/>
  <c r="Q380" i="3"/>
  <c r="T380" i="3"/>
  <c r="V380" i="3"/>
  <c r="F381" i="3"/>
  <c r="G381" i="3"/>
  <c r="I381" i="3"/>
  <c r="H381" i="3"/>
  <c r="J381" i="3"/>
  <c r="L381" i="3"/>
  <c r="M381" i="3"/>
  <c r="N381" i="3"/>
  <c r="O381" i="3"/>
  <c r="R381" i="3"/>
  <c r="S381" i="3"/>
  <c r="W381" i="3"/>
  <c r="U381" i="3"/>
  <c r="K381" i="3"/>
  <c r="P381" i="3"/>
  <c r="Q381" i="3"/>
  <c r="T381" i="3"/>
  <c r="V381" i="3"/>
  <c r="F382" i="3"/>
  <c r="G382" i="3"/>
  <c r="I382" i="3"/>
  <c r="H382" i="3"/>
  <c r="J382" i="3"/>
  <c r="L382" i="3"/>
  <c r="M382" i="3"/>
  <c r="N382" i="3"/>
  <c r="O382" i="3"/>
  <c r="R382" i="3"/>
  <c r="S382" i="3"/>
  <c r="W382" i="3"/>
  <c r="U382" i="3"/>
  <c r="K382" i="3"/>
  <c r="P382" i="3"/>
  <c r="Q382" i="3"/>
  <c r="T382" i="3"/>
  <c r="V382" i="3"/>
  <c r="F383" i="3"/>
  <c r="G383" i="3"/>
  <c r="I383" i="3"/>
  <c r="H383" i="3"/>
  <c r="J383" i="3"/>
  <c r="L383" i="3"/>
  <c r="M383" i="3"/>
  <c r="N383" i="3"/>
  <c r="O383" i="3"/>
  <c r="R383" i="3"/>
  <c r="S383" i="3"/>
  <c r="W383" i="3"/>
  <c r="U383" i="3"/>
  <c r="K383" i="3"/>
  <c r="P383" i="3"/>
  <c r="Q383" i="3"/>
  <c r="T383" i="3"/>
  <c r="V383" i="3"/>
  <c r="F384" i="3"/>
  <c r="G384" i="3"/>
  <c r="I384" i="3"/>
  <c r="H384" i="3"/>
  <c r="J384" i="3"/>
  <c r="L384" i="3"/>
  <c r="M384" i="3"/>
  <c r="N384" i="3"/>
  <c r="O384" i="3"/>
  <c r="R384" i="3"/>
  <c r="S384" i="3"/>
  <c r="W384" i="3"/>
  <c r="U384" i="3"/>
  <c r="K384" i="3"/>
  <c r="P384" i="3"/>
  <c r="Q384" i="3"/>
  <c r="T384" i="3"/>
  <c r="V384" i="3"/>
  <c r="F385" i="3"/>
  <c r="G385" i="3"/>
  <c r="I385" i="3"/>
  <c r="H385" i="3"/>
  <c r="J385" i="3"/>
  <c r="L385" i="3"/>
  <c r="M385" i="3"/>
  <c r="N385" i="3"/>
  <c r="O385" i="3"/>
  <c r="R385" i="3"/>
  <c r="S385" i="3"/>
  <c r="W385" i="3"/>
  <c r="U385" i="3"/>
  <c r="K385" i="3"/>
  <c r="P385" i="3"/>
  <c r="Q385" i="3"/>
  <c r="T385" i="3"/>
  <c r="V385" i="3"/>
  <c r="F386" i="3"/>
  <c r="G386" i="3"/>
  <c r="I386" i="3"/>
  <c r="H386" i="3"/>
  <c r="J386" i="3"/>
  <c r="L386" i="3"/>
  <c r="M386" i="3"/>
  <c r="N386" i="3"/>
  <c r="O386" i="3"/>
  <c r="R386" i="3"/>
  <c r="S386" i="3"/>
  <c r="W386" i="3"/>
  <c r="U386" i="3"/>
  <c r="K386" i="3"/>
  <c r="P386" i="3"/>
  <c r="Q386" i="3"/>
  <c r="T386" i="3"/>
  <c r="V386" i="3"/>
  <c r="F387" i="3"/>
  <c r="G387" i="3"/>
  <c r="I387" i="3"/>
  <c r="H387" i="3"/>
  <c r="J387" i="3"/>
  <c r="L387" i="3"/>
  <c r="M387" i="3"/>
  <c r="N387" i="3"/>
  <c r="O387" i="3"/>
  <c r="R387" i="3"/>
  <c r="S387" i="3"/>
  <c r="W387" i="3"/>
  <c r="U387" i="3"/>
  <c r="K387" i="3"/>
  <c r="P387" i="3"/>
  <c r="Q387" i="3"/>
  <c r="T387" i="3"/>
  <c r="V387" i="3"/>
  <c r="F388" i="3"/>
  <c r="G388" i="3"/>
  <c r="I388" i="3"/>
  <c r="H388" i="3"/>
  <c r="J388" i="3"/>
  <c r="L388" i="3"/>
  <c r="M388" i="3"/>
  <c r="N388" i="3"/>
  <c r="O388" i="3"/>
  <c r="R388" i="3"/>
  <c r="S388" i="3"/>
  <c r="W388" i="3"/>
  <c r="U388" i="3"/>
  <c r="K388" i="3"/>
  <c r="P388" i="3"/>
  <c r="Q388" i="3"/>
  <c r="T388" i="3"/>
  <c r="V388" i="3"/>
  <c r="F389" i="3"/>
  <c r="G389" i="3"/>
  <c r="I389" i="3"/>
  <c r="H389" i="3"/>
  <c r="J389" i="3"/>
  <c r="L389" i="3"/>
  <c r="M389" i="3"/>
  <c r="N389" i="3"/>
  <c r="O389" i="3"/>
  <c r="R389" i="3"/>
  <c r="S389" i="3"/>
  <c r="W389" i="3"/>
  <c r="U389" i="3"/>
  <c r="K389" i="3"/>
  <c r="P389" i="3"/>
  <c r="Q389" i="3"/>
  <c r="T389" i="3"/>
  <c r="V389" i="3"/>
  <c r="F390" i="3"/>
  <c r="G390" i="3"/>
  <c r="I390" i="3"/>
  <c r="H390" i="3"/>
  <c r="J390" i="3"/>
  <c r="L390" i="3"/>
  <c r="M390" i="3"/>
  <c r="N390" i="3"/>
  <c r="O390" i="3"/>
  <c r="R390" i="3"/>
  <c r="S390" i="3"/>
  <c r="W390" i="3"/>
  <c r="U390" i="3"/>
  <c r="K390" i="3"/>
  <c r="P390" i="3"/>
  <c r="Q390" i="3"/>
  <c r="T390" i="3"/>
  <c r="V390" i="3"/>
  <c r="F391" i="3"/>
  <c r="G391" i="3"/>
  <c r="I391" i="3"/>
  <c r="H391" i="3"/>
  <c r="J391" i="3"/>
  <c r="L391" i="3"/>
  <c r="M391" i="3"/>
  <c r="N391" i="3"/>
  <c r="O391" i="3"/>
  <c r="R391" i="3"/>
  <c r="S391" i="3"/>
  <c r="W391" i="3"/>
  <c r="U391" i="3"/>
  <c r="K391" i="3"/>
  <c r="P391" i="3"/>
  <c r="Q391" i="3"/>
  <c r="T391" i="3"/>
  <c r="V391" i="3"/>
  <c r="F392" i="3"/>
  <c r="G392" i="3"/>
  <c r="I392" i="3"/>
  <c r="H392" i="3"/>
  <c r="J392" i="3"/>
  <c r="L392" i="3"/>
  <c r="M392" i="3"/>
  <c r="N392" i="3"/>
  <c r="O392" i="3"/>
  <c r="R392" i="3"/>
  <c r="S392" i="3"/>
  <c r="W392" i="3"/>
  <c r="U392" i="3"/>
  <c r="K392" i="3"/>
  <c r="P392" i="3"/>
  <c r="Q392" i="3"/>
  <c r="T392" i="3"/>
  <c r="V392" i="3"/>
  <c r="F393" i="3"/>
  <c r="G393" i="3"/>
  <c r="I393" i="3"/>
  <c r="H393" i="3"/>
  <c r="J393" i="3"/>
  <c r="L393" i="3"/>
  <c r="M393" i="3"/>
  <c r="N393" i="3"/>
  <c r="O393" i="3"/>
  <c r="R393" i="3"/>
  <c r="S393" i="3"/>
  <c r="W393" i="3"/>
  <c r="U393" i="3"/>
  <c r="K393" i="3"/>
  <c r="P393" i="3"/>
  <c r="Q393" i="3"/>
  <c r="T393" i="3"/>
  <c r="V393" i="3"/>
  <c r="F394" i="3"/>
  <c r="G394" i="3"/>
  <c r="I394" i="3"/>
  <c r="H394" i="3"/>
  <c r="J394" i="3"/>
  <c r="L394" i="3"/>
  <c r="M394" i="3"/>
  <c r="N394" i="3"/>
  <c r="O394" i="3"/>
  <c r="R394" i="3"/>
  <c r="S394" i="3"/>
  <c r="W394" i="3"/>
  <c r="U394" i="3"/>
  <c r="K394" i="3"/>
  <c r="P394" i="3"/>
  <c r="Q394" i="3"/>
  <c r="T394" i="3"/>
  <c r="V394" i="3"/>
  <c r="F395" i="3"/>
  <c r="G395" i="3"/>
  <c r="I395" i="3"/>
  <c r="H395" i="3"/>
  <c r="J395" i="3"/>
  <c r="L395" i="3"/>
  <c r="M395" i="3"/>
  <c r="N395" i="3"/>
  <c r="O395" i="3"/>
  <c r="R395" i="3"/>
  <c r="S395" i="3"/>
  <c r="W395" i="3"/>
  <c r="U395" i="3"/>
  <c r="K395" i="3"/>
  <c r="P395" i="3"/>
  <c r="Q395" i="3"/>
  <c r="T395" i="3"/>
  <c r="V395" i="3"/>
  <c r="F396" i="3"/>
  <c r="G396" i="3"/>
  <c r="I396" i="3"/>
  <c r="H396" i="3"/>
  <c r="J396" i="3"/>
  <c r="L396" i="3"/>
  <c r="M396" i="3"/>
  <c r="N396" i="3"/>
  <c r="O396" i="3"/>
  <c r="R396" i="3"/>
  <c r="S396" i="3"/>
  <c r="W396" i="3"/>
  <c r="U396" i="3"/>
  <c r="K396" i="3"/>
  <c r="P396" i="3"/>
  <c r="Q396" i="3"/>
  <c r="T396" i="3"/>
  <c r="V396" i="3"/>
  <c r="F397" i="3"/>
  <c r="G397" i="3"/>
  <c r="I397" i="3"/>
  <c r="H397" i="3"/>
  <c r="J397" i="3"/>
  <c r="L397" i="3"/>
  <c r="M397" i="3"/>
  <c r="N397" i="3"/>
  <c r="O397" i="3"/>
  <c r="R397" i="3"/>
  <c r="S397" i="3"/>
  <c r="W397" i="3"/>
  <c r="U397" i="3"/>
  <c r="K397" i="3"/>
  <c r="P397" i="3"/>
  <c r="Q397" i="3"/>
  <c r="T397" i="3"/>
  <c r="V397" i="3"/>
  <c r="F398" i="3"/>
  <c r="G398" i="3"/>
  <c r="I398" i="3"/>
  <c r="H398" i="3"/>
  <c r="J398" i="3"/>
  <c r="L398" i="3"/>
  <c r="M398" i="3"/>
  <c r="N398" i="3"/>
  <c r="O398" i="3"/>
  <c r="R398" i="3"/>
  <c r="S398" i="3"/>
  <c r="W398" i="3"/>
  <c r="U398" i="3"/>
  <c r="K398" i="3"/>
  <c r="P398" i="3"/>
  <c r="Q398" i="3"/>
  <c r="T398" i="3"/>
  <c r="V398" i="3"/>
  <c r="F399" i="3"/>
  <c r="G399" i="3"/>
  <c r="I399" i="3"/>
  <c r="H399" i="3"/>
  <c r="J399" i="3"/>
  <c r="L399" i="3"/>
  <c r="M399" i="3"/>
  <c r="N399" i="3"/>
  <c r="O399" i="3"/>
  <c r="R399" i="3"/>
  <c r="S399" i="3"/>
  <c r="W399" i="3"/>
  <c r="U399" i="3"/>
  <c r="K399" i="3"/>
  <c r="P399" i="3"/>
  <c r="Q399" i="3"/>
  <c r="T399" i="3"/>
  <c r="V399" i="3"/>
  <c r="F400" i="3"/>
  <c r="G400" i="3"/>
  <c r="I400" i="3"/>
  <c r="H400" i="3"/>
  <c r="J400" i="3"/>
  <c r="L400" i="3"/>
  <c r="M400" i="3"/>
  <c r="N400" i="3"/>
  <c r="O400" i="3"/>
  <c r="R400" i="3"/>
  <c r="S400" i="3"/>
  <c r="W400" i="3"/>
  <c r="U400" i="3"/>
  <c r="K400" i="3"/>
  <c r="P400" i="3"/>
  <c r="Q400" i="3"/>
  <c r="T400" i="3"/>
  <c r="V400" i="3"/>
  <c r="F401" i="3"/>
  <c r="G401" i="3"/>
  <c r="I401" i="3"/>
  <c r="H401" i="3"/>
  <c r="J401" i="3"/>
  <c r="L401" i="3"/>
  <c r="M401" i="3"/>
  <c r="N401" i="3"/>
  <c r="O401" i="3"/>
  <c r="R401" i="3"/>
  <c r="S401" i="3"/>
  <c r="W401" i="3"/>
  <c r="U401" i="3"/>
  <c r="K401" i="3"/>
  <c r="P401" i="3"/>
  <c r="Q401" i="3"/>
  <c r="T401" i="3"/>
  <c r="V401" i="3"/>
  <c r="F402" i="3"/>
  <c r="G402" i="3"/>
  <c r="I402" i="3"/>
  <c r="H402" i="3"/>
  <c r="J402" i="3"/>
  <c r="L402" i="3"/>
  <c r="M402" i="3"/>
  <c r="N402" i="3"/>
  <c r="O402" i="3"/>
  <c r="R402" i="3"/>
  <c r="S402" i="3"/>
  <c r="W402" i="3"/>
  <c r="U402" i="3"/>
  <c r="K402" i="3"/>
  <c r="P402" i="3"/>
  <c r="Q402" i="3"/>
  <c r="T402" i="3"/>
  <c r="V402" i="3"/>
  <c r="F403" i="3"/>
  <c r="G403" i="3"/>
  <c r="I403" i="3"/>
  <c r="H403" i="3"/>
  <c r="J403" i="3"/>
  <c r="L403" i="3"/>
  <c r="M403" i="3"/>
  <c r="N403" i="3"/>
  <c r="O403" i="3"/>
  <c r="R403" i="3"/>
  <c r="S403" i="3"/>
  <c r="W403" i="3"/>
  <c r="U403" i="3"/>
  <c r="K403" i="3"/>
  <c r="P403" i="3"/>
  <c r="Q403" i="3"/>
  <c r="T403" i="3"/>
  <c r="V403" i="3"/>
  <c r="F404" i="3"/>
  <c r="G404" i="3"/>
  <c r="I404" i="3"/>
  <c r="H404" i="3"/>
  <c r="J404" i="3"/>
  <c r="L404" i="3"/>
  <c r="M404" i="3"/>
  <c r="N404" i="3"/>
  <c r="O404" i="3"/>
  <c r="R404" i="3"/>
  <c r="S404" i="3"/>
  <c r="W404" i="3"/>
  <c r="U404" i="3"/>
  <c r="K404" i="3"/>
  <c r="P404" i="3"/>
  <c r="Q404" i="3"/>
  <c r="T404" i="3"/>
  <c r="V404" i="3"/>
  <c r="F405" i="3"/>
  <c r="G405" i="3"/>
  <c r="I405" i="3"/>
  <c r="H405" i="3"/>
  <c r="J405" i="3"/>
  <c r="L405" i="3"/>
  <c r="M405" i="3"/>
  <c r="N405" i="3"/>
  <c r="O405" i="3"/>
  <c r="R405" i="3"/>
  <c r="S405" i="3"/>
  <c r="W405" i="3"/>
  <c r="U405" i="3"/>
  <c r="K405" i="3"/>
  <c r="P405" i="3"/>
  <c r="Q405" i="3"/>
  <c r="T405" i="3"/>
  <c r="V405" i="3"/>
  <c r="F406" i="3"/>
  <c r="G406" i="3"/>
  <c r="I406" i="3"/>
  <c r="H406" i="3"/>
  <c r="J406" i="3"/>
  <c r="L406" i="3"/>
  <c r="M406" i="3"/>
  <c r="N406" i="3"/>
  <c r="O406" i="3"/>
  <c r="R406" i="3"/>
  <c r="S406" i="3"/>
  <c r="W406" i="3"/>
  <c r="U406" i="3"/>
  <c r="K406" i="3"/>
  <c r="P406" i="3"/>
  <c r="Q406" i="3"/>
  <c r="T406" i="3"/>
  <c r="V406" i="3"/>
  <c r="F407" i="3"/>
  <c r="G407" i="3"/>
  <c r="I407" i="3"/>
  <c r="H407" i="3"/>
  <c r="J407" i="3"/>
  <c r="L407" i="3"/>
  <c r="M407" i="3"/>
  <c r="N407" i="3"/>
  <c r="O407" i="3"/>
  <c r="R407" i="3"/>
  <c r="S407" i="3"/>
  <c r="W407" i="3"/>
  <c r="U407" i="3"/>
  <c r="K407" i="3"/>
  <c r="P407" i="3"/>
  <c r="Q407" i="3"/>
  <c r="T407" i="3"/>
  <c r="V407" i="3"/>
  <c r="F408" i="3"/>
  <c r="G408" i="3"/>
  <c r="I408" i="3"/>
  <c r="H408" i="3"/>
  <c r="J408" i="3"/>
  <c r="L408" i="3"/>
  <c r="M408" i="3"/>
  <c r="N408" i="3"/>
  <c r="O408" i="3"/>
  <c r="R408" i="3"/>
  <c r="S408" i="3"/>
  <c r="W408" i="3"/>
  <c r="U408" i="3"/>
  <c r="K408" i="3"/>
  <c r="P408" i="3"/>
  <c r="Q408" i="3"/>
  <c r="T408" i="3"/>
  <c r="V408" i="3"/>
  <c r="F409" i="3"/>
  <c r="G409" i="3"/>
  <c r="I409" i="3"/>
  <c r="H409" i="3"/>
  <c r="J409" i="3"/>
  <c r="L409" i="3"/>
  <c r="M409" i="3"/>
  <c r="N409" i="3"/>
  <c r="O409" i="3"/>
  <c r="R409" i="3"/>
  <c r="S409" i="3"/>
  <c r="W409" i="3"/>
  <c r="U409" i="3"/>
  <c r="K409" i="3"/>
  <c r="P409" i="3"/>
  <c r="Q409" i="3"/>
  <c r="T409" i="3"/>
  <c r="V409" i="3"/>
  <c r="F410" i="3"/>
  <c r="G410" i="3"/>
  <c r="I410" i="3"/>
  <c r="H410" i="3"/>
  <c r="J410" i="3"/>
  <c r="L410" i="3"/>
  <c r="M410" i="3"/>
  <c r="N410" i="3"/>
  <c r="O410" i="3"/>
  <c r="R410" i="3"/>
  <c r="S410" i="3"/>
  <c r="W410" i="3"/>
  <c r="U410" i="3"/>
  <c r="K410" i="3"/>
  <c r="P410" i="3"/>
  <c r="Q410" i="3"/>
  <c r="T410" i="3"/>
  <c r="V410" i="3"/>
  <c r="F411" i="3"/>
  <c r="G411" i="3"/>
  <c r="I411" i="3"/>
  <c r="H411" i="3"/>
  <c r="J411" i="3"/>
  <c r="L411" i="3"/>
  <c r="M411" i="3"/>
  <c r="N411" i="3"/>
  <c r="O411" i="3"/>
  <c r="R411" i="3"/>
  <c r="S411" i="3"/>
  <c r="W411" i="3"/>
  <c r="U411" i="3"/>
  <c r="K411" i="3"/>
  <c r="P411" i="3"/>
  <c r="Q411" i="3"/>
  <c r="T411" i="3"/>
  <c r="V411" i="3"/>
  <c r="F412" i="3"/>
  <c r="G412" i="3"/>
  <c r="I412" i="3"/>
  <c r="H412" i="3"/>
  <c r="J412" i="3"/>
  <c r="L412" i="3"/>
  <c r="M412" i="3"/>
  <c r="N412" i="3"/>
  <c r="O412" i="3"/>
  <c r="R412" i="3"/>
  <c r="S412" i="3"/>
  <c r="W412" i="3"/>
  <c r="U412" i="3"/>
  <c r="K412" i="3"/>
  <c r="P412" i="3"/>
  <c r="Q412" i="3"/>
  <c r="T412" i="3"/>
  <c r="V412" i="3"/>
  <c r="F413" i="3"/>
  <c r="G413" i="3"/>
  <c r="I413" i="3"/>
  <c r="H413" i="3"/>
  <c r="J413" i="3"/>
  <c r="L413" i="3"/>
  <c r="M413" i="3"/>
  <c r="N413" i="3"/>
  <c r="O413" i="3"/>
  <c r="R413" i="3"/>
  <c r="S413" i="3"/>
  <c r="W413" i="3"/>
  <c r="U413" i="3"/>
  <c r="K413" i="3"/>
  <c r="P413" i="3"/>
  <c r="Q413" i="3"/>
  <c r="T413" i="3"/>
  <c r="V413" i="3"/>
  <c r="F414" i="3"/>
  <c r="G414" i="3"/>
  <c r="I414" i="3"/>
  <c r="H414" i="3"/>
  <c r="J414" i="3"/>
  <c r="L414" i="3"/>
  <c r="M414" i="3"/>
  <c r="N414" i="3"/>
  <c r="O414" i="3"/>
  <c r="R414" i="3"/>
  <c r="S414" i="3"/>
  <c r="W414" i="3"/>
  <c r="U414" i="3"/>
  <c r="K414" i="3"/>
  <c r="P414" i="3"/>
  <c r="Q414" i="3"/>
  <c r="T414" i="3"/>
  <c r="V414" i="3"/>
  <c r="F415" i="3"/>
  <c r="G415" i="3"/>
  <c r="I415" i="3"/>
  <c r="H415" i="3"/>
  <c r="J415" i="3"/>
  <c r="L415" i="3"/>
  <c r="M415" i="3"/>
  <c r="N415" i="3"/>
  <c r="O415" i="3"/>
  <c r="R415" i="3"/>
  <c r="S415" i="3"/>
  <c r="W415" i="3"/>
  <c r="U415" i="3"/>
  <c r="K415" i="3"/>
  <c r="P415" i="3"/>
  <c r="Q415" i="3"/>
  <c r="T415" i="3"/>
  <c r="V415" i="3"/>
  <c r="F416" i="3"/>
  <c r="G416" i="3"/>
  <c r="I416" i="3"/>
  <c r="H416" i="3"/>
  <c r="J416" i="3"/>
  <c r="L416" i="3"/>
  <c r="M416" i="3"/>
  <c r="N416" i="3"/>
  <c r="O416" i="3"/>
  <c r="R416" i="3"/>
  <c r="S416" i="3"/>
  <c r="W416" i="3"/>
  <c r="U416" i="3"/>
  <c r="K416" i="3"/>
  <c r="P416" i="3"/>
  <c r="Q416" i="3"/>
  <c r="T416" i="3"/>
  <c r="V416" i="3"/>
  <c r="F417" i="3"/>
  <c r="G417" i="3"/>
  <c r="I417" i="3"/>
  <c r="H417" i="3"/>
  <c r="J417" i="3"/>
  <c r="L417" i="3"/>
  <c r="M417" i="3"/>
  <c r="N417" i="3"/>
  <c r="O417" i="3"/>
  <c r="R417" i="3"/>
  <c r="S417" i="3"/>
  <c r="W417" i="3"/>
  <c r="U417" i="3"/>
  <c r="K417" i="3"/>
  <c r="P417" i="3"/>
  <c r="Q417" i="3"/>
  <c r="T417" i="3"/>
  <c r="V417" i="3"/>
  <c r="F418" i="3"/>
  <c r="G418" i="3"/>
  <c r="I418" i="3"/>
  <c r="H418" i="3"/>
  <c r="J418" i="3"/>
  <c r="L418" i="3"/>
  <c r="M418" i="3"/>
  <c r="N418" i="3"/>
  <c r="O418" i="3"/>
  <c r="R418" i="3"/>
  <c r="S418" i="3"/>
  <c r="W418" i="3"/>
  <c r="U418" i="3"/>
  <c r="K418" i="3"/>
  <c r="P418" i="3"/>
  <c r="Q418" i="3"/>
  <c r="T418" i="3"/>
  <c r="V418" i="3"/>
  <c r="F419" i="3"/>
  <c r="G419" i="3"/>
  <c r="I419" i="3"/>
  <c r="H419" i="3"/>
  <c r="J419" i="3"/>
  <c r="L419" i="3"/>
  <c r="M419" i="3"/>
  <c r="N419" i="3"/>
  <c r="O419" i="3"/>
  <c r="R419" i="3"/>
  <c r="S419" i="3"/>
  <c r="W419" i="3"/>
  <c r="U419" i="3"/>
  <c r="K419" i="3"/>
  <c r="P419" i="3"/>
  <c r="Q419" i="3"/>
  <c r="T419" i="3"/>
  <c r="V419" i="3"/>
  <c r="F420" i="3"/>
  <c r="G420" i="3"/>
  <c r="I420" i="3"/>
  <c r="H420" i="3"/>
  <c r="J420" i="3"/>
  <c r="L420" i="3"/>
  <c r="M420" i="3"/>
  <c r="N420" i="3"/>
  <c r="O420" i="3"/>
  <c r="R420" i="3"/>
  <c r="S420" i="3"/>
  <c r="W420" i="3"/>
  <c r="U420" i="3"/>
  <c r="K420" i="3"/>
  <c r="P420" i="3"/>
  <c r="Q420" i="3"/>
  <c r="T420" i="3"/>
  <c r="V420" i="3"/>
  <c r="F421" i="3"/>
  <c r="G421" i="3"/>
  <c r="I421" i="3"/>
  <c r="H421" i="3"/>
  <c r="J421" i="3"/>
  <c r="L421" i="3"/>
  <c r="M421" i="3"/>
  <c r="N421" i="3"/>
  <c r="O421" i="3"/>
  <c r="R421" i="3"/>
  <c r="S421" i="3"/>
  <c r="W421" i="3"/>
  <c r="U421" i="3"/>
  <c r="K421" i="3"/>
  <c r="P421" i="3"/>
  <c r="Q421" i="3"/>
  <c r="T421" i="3"/>
  <c r="V421" i="3"/>
  <c r="F422" i="3"/>
  <c r="G422" i="3"/>
  <c r="I422" i="3"/>
  <c r="H422" i="3"/>
  <c r="J422" i="3"/>
  <c r="L422" i="3"/>
  <c r="M422" i="3"/>
  <c r="N422" i="3"/>
  <c r="O422" i="3"/>
  <c r="R422" i="3"/>
  <c r="S422" i="3"/>
  <c r="W422" i="3"/>
  <c r="U422" i="3"/>
  <c r="K422" i="3"/>
  <c r="P422" i="3"/>
  <c r="Q422" i="3"/>
  <c r="T422" i="3"/>
  <c r="V422" i="3"/>
  <c r="F423" i="3"/>
  <c r="G423" i="3"/>
  <c r="I423" i="3"/>
  <c r="H423" i="3"/>
  <c r="J423" i="3"/>
  <c r="L423" i="3"/>
  <c r="M423" i="3"/>
  <c r="N423" i="3"/>
  <c r="O423" i="3"/>
  <c r="R423" i="3"/>
  <c r="S423" i="3"/>
  <c r="W423" i="3"/>
  <c r="U423" i="3"/>
  <c r="K423" i="3"/>
  <c r="P423" i="3"/>
  <c r="Q423" i="3"/>
  <c r="T423" i="3"/>
  <c r="V423" i="3"/>
  <c r="F424" i="3"/>
  <c r="G424" i="3"/>
  <c r="I424" i="3"/>
  <c r="H424" i="3"/>
  <c r="J424" i="3"/>
  <c r="L424" i="3"/>
  <c r="M424" i="3"/>
  <c r="N424" i="3"/>
  <c r="O424" i="3"/>
  <c r="R424" i="3"/>
  <c r="S424" i="3"/>
  <c r="W424" i="3"/>
  <c r="U424" i="3"/>
  <c r="K424" i="3"/>
  <c r="P424" i="3"/>
  <c r="Q424" i="3"/>
  <c r="T424" i="3"/>
  <c r="V424" i="3"/>
  <c r="F425" i="3"/>
  <c r="G425" i="3"/>
  <c r="I425" i="3"/>
  <c r="H425" i="3"/>
  <c r="J425" i="3"/>
  <c r="L425" i="3"/>
  <c r="M425" i="3"/>
  <c r="N425" i="3"/>
  <c r="O425" i="3"/>
  <c r="R425" i="3"/>
  <c r="S425" i="3"/>
  <c r="W425" i="3"/>
  <c r="U425" i="3"/>
  <c r="K425" i="3"/>
  <c r="P425" i="3"/>
  <c r="Q425" i="3"/>
  <c r="T425" i="3"/>
  <c r="V425" i="3"/>
  <c r="F426" i="3"/>
  <c r="G426" i="3"/>
  <c r="I426" i="3"/>
  <c r="H426" i="3"/>
  <c r="J426" i="3"/>
  <c r="L426" i="3"/>
  <c r="M426" i="3"/>
  <c r="N426" i="3"/>
  <c r="O426" i="3"/>
  <c r="R426" i="3"/>
  <c r="S426" i="3"/>
  <c r="W426" i="3"/>
  <c r="U426" i="3"/>
  <c r="K426" i="3"/>
  <c r="P426" i="3"/>
  <c r="Q426" i="3"/>
  <c r="T426" i="3"/>
  <c r="V426" i="3"/>
  <c r="F427" i="3"/>
  <c r="G427" i="3"/>
  <c r="I427" i="3"/>
  <c r="H427" i="3"/>
  <c r="J427" i="3"/>
  <c r="L427" i="3"/>
  <c r="M427" i="3"/>
  <c r="N427" i="3"/>
  <c r="O427" i="3"/>
  <c r="R427" i="3"/>
  <c r="S427" i="3"/>
  <c r="W427" i="3"/>
  <c r="U427" i="3"/>
  <c r="K427" i="3"/>
  <c r="P427" i="3"/>
  <c r="Q427" i="3"/>
  <c r="T427" i="3"/>
  <c r="V427" i="3"/>
  <c r="F428" i="3"/>
  <c r="G428" i="3"/>
  <c r="I428" i="3"/>
  <c r="H428" i="3"/>
  <c r="J428" i="3"/>
  <c r="L428" i="3"/>
  <c r="M428" i="3"/>
  <c r="N428" i="3"/>
  <c r="O428" i="3"/>
  <c r="R428" i="3"/>
  <c r="S428" i="3"/>
  <c r="W428" i="3"/>
  <c r="U428" i="3"/>
  <c r="K428" i="3"/>
  <c r="P428" i="3"/>
  <c r="Q428" i="3"/>
  <c r="T428" i="3"/>
  <c r="V428" i="3"/>
  <c r="F429" i="3"/>
  <c r="G429" i="3"/>
  <c r="I429" i="3"/>
  <c r="H429" i="3"/>
  <c r="J429" i="3"/>
  <c r="L429" i="3"/>
  <c r="M429" i="3"/>
  <c r="N429" i="3"/>
  <c r="O429" i="3"/>
  <c r="R429" i="3"/>
  <c r="S429" i="3"/>
  <c r="W429" i="3"/>
  <c r="U429" i="3"/>
  <c r="K429" i="3"/>
  <c r="P429" i="3"/>
  <c r="Q429" i="3"/>
  <c r="T429" i="3"/>
  <c r="V429" i="3"/>
  <c r="F430" i="3"/>
  <c r="G430" i="3"/>
  <c r="I430" i="3"/>
  <c r="H430" i="3"/>
  <c r="J430" i="3"/>
  <c r="L430" i="3"/>
  <c r="M430" i="3"/>
  <c r="N430" i="3"/>
  <c r="O430" i="3"/>
  <c r="R430" i="3"/>
  <c r="S430" i="3"/>
  <c r="W430" i="3"/>
  <c r="U430" i="3"/>
  <c r="K430" i="3"/>
  <c r="P430" i="3"/>
  <c r="Q430" i="3"/>
  <c r="T430" i="3"/>
  <c r="V430" i="3"/>
  <c r="F431" i="3"/>
  <c r="G431" i="3"/>
  <c r="I431" i="3"/>
  <c r="H431" i="3"/>
  <c r="J431" i="3"/>
  <c r="L431" i="3"/>
  <c r="M431" i="3"/>
  <c r="N431" i="3"/>
  <c r="O431" i="3"/>
  <c r="R431" i="3"/>
  <c r="S431" i="3"/>
  <c r="W431" i="3"/>
  <c r="U431" i="3"/>
  <c r="K431" i="3"/>
  <c r="P431" i="3"/>
  <c r="Q431" i="3"/>
  <c r="T431" i="3"/>
  <c r="V431" i="3"/>
  <c r="F432" i="3"/>
  <c r="G432" i="3"/>
  <c r="I432" i="3"/>
  <c r="H432" i="3"/>
  <c r="J432" i="3"/>
  <c r="L432" i="3"/>
  <c r="M432" i="3"/>
  <c r="N432" i="3"/>
  <c r="O432" i="3"/>
  <c r="R432" i="3"/>
  <c r="S432" i="3"/>
  <c r="W432" i="3"/>
  <c r="U432" i="3"/>
  <c r="K432" i="3"/>
  <c r="P432" i="3"/>
  <c r="Q432" i="3"/>
  <c r="T432" i="3"/>
  <c r="V432" i="3"/>
  <c r="F433" i="3"/>
  <c r="G433" i="3"/>
  <c r="I433" i="3"/>
  <c r="H433" i="3"/>
  <c r="J433" i="3"/>
  <c r="L433" i="3"/>
  <c r="M433" i="3"/>
  <c r="N433" i="3"/>
  <c r="O433" i="3"/>
  <c r="R433" i="3"/>
  <c r="S433" i="3"/>
  <c r="W433" i="3"/>
  <c r="U433" i="3"/>
  <c r="K433" i="3"/>
  <c r="P433" i="3"/>
  <c r="Q433" i="3"/>
  <c r="T433" i="3"/>
  <c r="V433" i="3"/>
  <c r="F434" i="3"/>
  <c r="G434" i="3"/>
  <c r="I434" i="3"/>
  <c r="H434" i="3"/>
  <c r="J434" i="3"/>
  <c r="L434" i="3"/>
  <c r="M434" i="3"/>
  <c r="N434" i="3"/>
  <c r="O434" i="3"/>
  <c r="R434" i="3"/>
  <c r="S434" i="3"/>
  <c r="W434" i="3"/>
  <c r="U434" i="3"/>
  <c r="K434" i="3"/>
  <c r="P434" i="3"/>
  <c r="Q434" i="3"/>
  <c r="T434" i="3"/>
  <c r="V434" i="3"/>
  <c r="F435" i="3"/>
  <c r="G435" i="3"/>
  <c r="I435" i="3"/>
  <c r="H435" i="3"/>
  <c r="J435" i="3"/>
  <c r="L435" i="3"/>
  <c r="M435" i="3"/>
  <c r="N435" i="3"/>
  <c r="O435" i="3"/>
  <c r="R435" i="3"/>
  <c r="S435" i="3"/>
  <c r="W435" i="3"/>
  <c r="U435" i="3"/>
  <c r="K435" i="3"/>
  <c r="P435" i="3"/>
  <c r="Q435" i="3"/>
  <c r="T435" i="3"/>
  <c r="V435" i="3"/>
  <c r="F436" i="3"/>
  <c r="G436" i="3"/>
  <c r="I436" i="3"/>
  <c r="H436" i="3"/>
  <c r="J436" i="3"/>
  <c r="L436" i="3"/>
  <c r="M436" i="3"/>
  <c r="N436" i="3"/>
  <c r="O436" i="3"/>
  <c r="R436" i="3"/>
  <c r="S436" i="3"/>
  <c r="W436" i="3"/>
  <c r="U436" i="3"/>
  <c r="K436" i="3"/>
  <c r="P436" i="3"/>
  <c r="Q436" i="3"/>
  <c r="T436" i="3"/>
  <c r="V436" i="3"/>
  <c r="F437" i="3"/>
  <c r="G437" i="3"/>
  <c r="I437" i="3"/>
  <c r="H437" i="3"/>
  <c r="J437" i="3"/>
  <c r="L437" i="3"/>
  <c r="M437" i="3"/>
  <c r="N437" i="3"/>
  <c r="O437" i="3"/>
  <c r="R437" i="3"/>
  <c r="S437" i="3"/>
  <c r="W437" i="3"/>
  <c r="U437" i="3"/>
  <c r="K437" i="3"/>
  <c r="P437" i="3"/>
  <c r="Q437" i="3"/>
  <c r="T437" i="3"/>
  <c r="V437" i="3"/>
  <c r="F438" i="3"/>
  <c r="G438" i="3"/>
  <c r="I438" i="3"/>
  <c r="H438" i="3"/>
  <c r="J438" i="3"/>
  <c r="L438" i="3"/>
  <c r="M438" i="3"/>
  <c r="N438" i="3"/>
  <c r="O438" i="3"/>
  <c r="R438" i="3"/>
  <c r="S438" i="3"/>
  <c r="W438" i="3"/>
  <c r="U438" i="3"/>
  <c r="K438" i="3"/>
  <c r="P438" i="3"/>
  <c r="Q438" i="3"/>
  <c r="T438" i="3"/>
  <c r="V438" i="3"/>
  <c r="F439" i="3"/>
  <c r="G439" i="3"/>
  <c r="I439" i="3"/>
  <c r="H439" i="3"/>
  <c r="J439" i="3"/>
  <c r="L439" i="3"/>
  <c r="M439" i="3"/>
  <c r="N439" i="3"/>
  <c r="O439" i="3"/>
  <c r="R439" i="3"/>
  <c r="S439" i="3"/>
  <c r="W439" i="3"/>
  <c r="U439" i="3"/>
  <c r="K439" i="3"/>
  <c r="P439" i="3"/>
  <c r="Q439" i="3"/>
  <c r="T439" i="3"/>
  <c r="V439" i="3"/>
  <c r="F440" i="3"/>
  <c r="G440" i="3"/>
  <c r="I440" i="3"/>
  <c r="H440" i="3"/>
  <c r="J440" i="3"/>
  <c r="L440" i="3"/>
  <c r="M440" i="3"/>
  <c r="N440" i="3"/>
  <c r="O440" i="3"/>
  <c r="R440" i="3"/>
  <c r="S440" i="3"/>
  <c r="W440" i="3"/>
  <c r="U440" i="3"/>
  <c r="K440" i="3"/>
  <c r="P440" i="3"/>
  <c r="Q440" i="3"/>
  <c r="T440" i="3"/>
  <c r="V440" i="3"/>
  <c r="F441" i="3"/>
  <c r="G441" i="3"/>
  <c r="I441" i="3"/>
  <c r="H441" i="3"/>
  <c r="J441" i="3"/>
  <c r="L441" i="3"/>
  <c r="M441" i="3"/>
  <c r="N441" i="3"/>
  <c r="O441" i="3"/>
  <c r="R441" i="3"/>
  <c r="S441" i="3"/>
  <c r="W441" i="3"/>
  <c r="U441" i="3"/>
  <c r="K441" i="3"/>
  <c r="P441" i="3"/>
  <c r="Q441" i="3"/>
  <c r="T441" i="3"/>
  <c r="V441" i="3"/>
  <c r="F442" i="3"/>
  <c r="G442" i="3"/>
  <c r="I442" i="3"/>
  <c r="H442" i="3"/>
  <c r="J442" i="3"/>
  <c r="L442" i="3"/>
  <c r="M442" i="3"/>
  <c r="N442" i="3"/>
  <c r="O442" i="3"/>
  <c r="R442" i="3"/>
  <c r="S442" i="3"/>
  <c r="W442" i="3"/>
  <c r="U442" i="3"/>
  <c r="K442" i="3"/>
  <c r="P442" i="3"/>
  <c r="Q442" i="3"/>
  <c r="T442" i="3"/>
  <c r="V442" i="3"/>
  <c r="F443" i="3"/>
  <c r="G443" i="3"/>
  <c r="I443" i="3"/>
  <c r="H443" i="3"/>
  <c r="J443" i="3"/>
  <c r="L443" i="3"/>
  <c r="M443" i="3"/>
  <c r="N443" i="3"/>
  <c r="O443" i="3"/>
  <c r="R443" i="3"/>
  <c r="S443" i="3"/>
  <c r="W443" i="3"/>
  <c r="U443" i="3"/>
  <c r="K443" i="3"/>
  <c r="P443" i="3"/>
  <c r="Q443" i="3"/>
  <c r="T443" i="3"/>
  <c r="V443" i="3"/>
  <c r="F444" i="3"/>
  <c r="G444" i="3"/>
  <c r="I444" i="3"/>
  <c r="H444" i="3"/>
  <c r="J444" i="3"/>
  <c r="L444" i="3"/>
  <c r="M444" i="3"/>
  <c r="N444" i="3"/>
  <c r="O444" i="3"/>
  <c r="R444" i="3"/>
  <c r="S444" i="3"/>
  <c r="W444" i="3"/>
  <c r="U444" i="3"/>
  <c r="K444" i="3"/>
  <c r="P444" i="3"/>
  <c r="Q444" i="3"/>
  <c r="T444" i="3"/>
  <c r="V444" i="3"/>
  <c r="F445" i="3"/>
  <c r="G445" i="3"/>
  <c r="I445" i="3"/>
  <c r="H445" i="3"/>
  <c r="J445" i="3"/>
  <c r="L445" i="3"/>
  <c r="M445" i="3"/>
  <c r="N445" i="3"/>
  <c r="O445" i="3"/>
  <c r="R445" i="3"/>
  <c r="S445" i="3"/>
  <c r="W445" i="3"/>
  <c r="U445" i="3"/>
  <c r="K445" i="3"/>
  <c r="P445" i="3"/>
  <c r="Q445" i="3"/>
  <c r="T445" i="3"/>
  <c r="V445" i="3"/>
  <c r="F446" i="3"/>
  <c r="G446" i="3"/>
  <c r="I446" i="3"/>
  <c r="H446" i="3"/>
  <c r="J446" i="3"/>
  <c r="L446" i="3"/>
  <c r="M446" i="3"/>
  <c r="N446" i="3"/>
  <c r="O446" i="3"/>
  <c r="R446" i="3"/>
  <c r="S446" i="3"/>
  <c r="W446" i="3"/>
  <c r="U446" i="3"/>
  <c r="K446" i="3"/>
  <c r="P446" i="3"/>
  <c r="Q446" i="3"/>
  <c r="T446" i="3"/>
  <c r="V446" i="3"/>
  <c r="F447" i="3"/>
  <c r="G447" i="3"/>
  <c r="I447" i="3"/>
  <c r="H447" i="3"/>
  <c r="J447" i="3"/>
  <c r="L447" i="3"/>
  <c r="M447" i="3"/>
  <c r="N447" i="3"/>
  <c r="O447" i="3"/>
  <c r="R447" i="3"/>
  <c r="S447" i="3"/>
  <c r="W447" i="3"/>
  <c r="U447" i="3"/>
  <c r="K447" i="3"/>
  <c r="P447" i="3"/>
  <c r="Q447" i="3"/>
  <c r="T447" i="3"/>
  <c r="V447" i="3"/>
  <c r="F448" i="3"/>
  <c r="G448" i="3"/>
  <c r="I448" i="3"/>
  <c r="H448" i="3"/>
  <c r="J448" i="3"/>
  <c r="L448" i="3"/>
  <c r="M448" i="3"/>
  <c r="N448" i="3"/>
  <c r="O448" i="3"/>
  <c r="R448" i="3"/>
  <c r="S448" i="3"/>
  <c r="W448" i="3"/>
  <c r="U448" i="3"/>
  <c r="K448" i="3"/>
  <c r="P448" i="3"/>
  <c r="Q448" i="3"/>
  <c r="T448" i="3"/>
  <c r="V448" i="3"/>
  <c r="F449" i="3"/>
  <c r="G449" i="3"/>
  <c r="I449" i="3"/>
  <c r="H449" i="3"/>
  <c r="J449" i="3"/>
  <c r="L449" i="3"/>
  <c r="M449" i="3"/>
  <c r="N449" i="3"/>
  <c r="O449" i="3"/>
  <c r="R449" i="3"/>
  <c r="S449" i="3"/>
  <c r="W449" i="3"/>
  <c r="U449" i="3"/>
  <c r="K449" i="3"/>
  <c r="P449" i="3"/>
  <c r="Q449" i="3"/>
  <c r="T449" i="3"/>
  <c r="V449" i="3"/>
  <c r="F450" i="3"/>
  <c r="G450" i="3"/>
  <c r="I450" i="3"/>
  <c r="H450" i="3"/>
  <c r="J450" i="3"/>
  <c r="L450" i="3"/>
  <c r="M450" i="3"/>
  <c r="N450" i="3"/>
  <c r="O450" i="3"/>
  <c r="R450" i="3"/>
  <c r="S450" i="3"/>
  <c r="W450" i="3"/>
  <c r="U450" i="3"/>
  <c r="K450" i="3"/>
  <c r="P450" i="3"/>
  <c r="Q450" i="3"/>
  <c r="T450" i="3"/>
  <c r="V450" i="3"/>
  <c r="F451" i="3"/>
  <c r="G451" i="3"/>
  <c r="I451" i="3"/>
  <c r="H451" i="3"/>
  <c r="J451" i="3"/>
  <c r="L451" i="3"/>
  <c r="M451" i="3"/>
  <c r="N451" i="3"/>
  <c r="O451" i="3"/>
  <c r="R451" i="3"/>
  <c r="S451" i="3"/>
  <c r="W451" i="3"/>
  <c r="U451" i="3"/>
  <c r="K451" i="3"/>
  <c r="P451" i="3"/>
  <c r="Q451" i="3"/>
  <c r="T451" i="3"/>
  <c r="V451" i="3"/>
  <c r="F452" i="3"/>
  <c r="G452" i="3"/>
  <c r="I452" i="3"/>
  <c r="H452" i="3"/>
  <c r="J452" i="3"/>
  <c r="L452" i="3"/>
  <c r="M452" i="3"/>
  <c r="N452" i="3"/>
  <c r="O452" i="3"/>
  <c r="R452" i="3"/>
  <c r="S452" i="3"/>
  <c r="W452" i="3"/>
  <c r="U452" i="3"/>
  <c r="K452" i="3"/>
  <c r="P452" i="3"/>
  <c r="Q452" i="3"/>
  <c r="T452" i="3"/>
  <c r="V452" i="3"/>
  <c r="F453" i="3"/>
  <c r="G453" i="3"/>
  <c r="I453" i="3"/>
  <c r="H453" i="3"/>
  <c r="J453" i="3"/>
  <c r="L453" i="3"/>
  <c r="M453" i="3"/>
  <c r="N453" i="3"/>
  <c r="O453" i="3"/>
  <c r="R453" i="3"/>
  <c r="S453" i="3"/>
  <c r="W453" i="3"/>
  <c r="U453" i="3"/>
  <c r="K453" i="3"/>
  <c r="P453" i="3"/>
  <c r="Q453" i="3"/>
  <c r="T453" i="3"/>
  <c r="V453" i="3"/>
  <c r="F454" i="3"/>
  <c r="G454" i="3"/>
  <c r="I454" i="3"/>
  <c r="H454" i="3"/>
  <c r="J454" i="3"/>
  <c r="L454" i="3"/>
  <c r="M454" i="3"/>
  <c r="N454" i="3"/>
  <c r="O454" i="3"/>
  <c r="R454" i="3"/>
  <c r="S454" i="3"/>
  <c r="W454" i="3"/>
  <c r="U454" i="3"/>
  <c r="K454" i="3"/>
  <c r="P454" i="3"/>
  <c r="Q454" i="3"/>
  <c r="T454" i="3"/>
  <c r="V454" i="3"/>
  <c r="F455" i="3"/>
  <c r="G455" i="3"/>
  <c r="I455" i="3"/>
  <c r="H455" i="3"/>
  <c r="J455" i="3"/>
  <c r="L455" i="3"/>
  <c r="M455" i="3"/>
  <c r="N455" i="3"/>
  <c r="O455" i="3"/>
  <c r="R455" i="3"/>
  <c r="S455" i="3"/>
  <c r="W455" i="3"/>
  <c r="U455" i="3"/>
  <c r="K455" i="3"/>
  <c r="P455" i="3"/>
  <c r="Q455" i="3"/>
  <c r="T455" i="3"/>
  <c r="V455" i="3"/>
  <c r="F456" i="3"/>
  <c r="G456" i="3"/>
  <c r="I456" i="3"/>
  <c r="H456" i="3"/>
  <c r="J456" i="3"/>
  <c r="L456" i="3"/>
  <c r="M456" i="3"/>
  <c r="N456" i="3"/>
  <c r="O456" i="3"/>
  <c r="R456" i="3"/>
  <c r="S456" i="3"/>
  <c r="W456" i="3"/>
  <c r="U456" i="3"/>
  <c r="K456" i="3"/>
  <c r="P456" i="3"/>
  <c r="Q456" i="3"/>
  <c r="T456" i="3"/>
  <c r="V456" i="3"/>
  <c r="F457" i="3"/>
  <c r="G457" i="3"/>
  <c r="I457" i="3"/>
  <c r="H457" i="3"/>
  <c r="J457" i="3"/>
  <c r="L457" i="3"/>
  <c r="M457" i="3"/>
  <c r="N457" i="3"/>
  <c r="O457" i="3"/>
  <c r="R457" i="3"/>
  <c r="S457" i="3"/>
  <c r="W457" i="3"/>
  <c r="U457" i="3"/>
  <c r="K457" i="3"/>
  <c r="P457" i="3"/>
  <c r="Q457" i="3"/>
  <c r="T457" i="3"/>
  <c r="V457" i="3"/>
  <c r="F458" i="3"/>
  <c r="G458" i="3"/>
  <c r="I458" i="3"/>
  <c r="H458" i="3"/>
  <c r="J458" i="3"/>
  <c r="L458" i="3"/>
  <c r="M458" i="3"/>
  <c r="N458" i="3"/>
  <c r="O458" i="3"/>
  <c r="R458" i="3"/>
  <c r="S458" i="3"/>
  <c r="W458" i="3"/>
  <c r="U458" i="3"/>
  <c r="K458" i="3"/>
  <c r="P458" i="3"/>
  <c r="Q458" i="3"/>
  <c r="T458" i="3"/>
  <c r="V458" i="3"/>
  <c r="F459" i="3"/>
  <c r="G459" i="3"/>
  <c r="I459" i="3"/>
  <c r="H459" i="3"/>
  <c r="J459" i="3"/>
  <c r="L459" i="3"/>
  <c r="M459" i="3"/>
  <c r="N459" i="3"/>
  <c r="O459" i="3"/>
  <c r="R459" i="3"/>
  <c r="S459" i="3"/>
  <c r="W459" i="3"/>
  <c r="U459" i="3"/>
  <c r="K459" i="3"/>
  <c r="P459" i="3"/>
  <c r="Q459" i="3"/>
  <c r="T459" i="3"/>
  <c r="V459" i="3"/>
  <c r="F460" i="3"/>
  <c r="G460" i="3"/>
  <c r="I460" i="3"/>
  <c r="H460" i="3"/>
  <c r="J460" i="3"/>
  <c r="L460" i="3"/>
  <c r="M460" i="3"/>
  <c r="N460" i="3"/>
  <c r="O460" i="3"/>
  <c r="R460" i="3"/>
  <c r="S460" i="3"/>
  <c r="W460" i="3"/>
  <c r="U460" i="3"/>
  <c r="K460" i="3"/>
  <c r="P460" i="3"/>
  <c r="Q460" i="3"/>
  <c r="T460" i="3"/>
  <c r="V460" i="3"/>
  <c r="F461" i="3"/>
  <c r="G461" i="3"/>
  <c r="I461" i="3"/>
  <c r="H461" i="3"/>
  <c r="J461" i="3"/>
  <c r="L461" i="3"/>
  <c r="M461" i="3"/>
  <c r="N461" i="3"/>
  <c r="O461" i="3"/>
  <c r="R461" i="3"/>
  <c r="S461" i="3"/>
  <c r="W461" i="3"/>
  <c r="U461" i="3"/>
  <c r="K461" i="3"/>
  <c r="P461" i="3"/>
  <c r="Q461" i="3"/>
  <c r="T461" i="3"/>
  <c r="V461" i="3"/>
  <c r="F462" i="3"/>
  <c r="G462" i="3"/>
  <c r="I462" i="3"/>
  <c r="H462" i="3"/>
  <c r="J462" i="3"/>
  <c r="L462" i="3"/>
  <c r="M462" i="3"/>
  <c r="N462" i="3"/>
  <c r="O462" i="3"/>
  <c r="R462" i="3"/>
  <c r="S462" i="3"/>
  <c r="W462" i="3"/>
  <c r="U462" i="3"/>
  <c r="K462" i="3"/>
  <c r="P462" i="3"/>
  <c r="Q462" i="3"/>
  <c r="T462" i="3"/>
  <c r="V462" i="3"/>
  <c r="F463" i="3"/>
  <c r="G463" i="3"/>
  <c r="I463" i="3"/>
  <c r="H463" i="3"/>
  <c r="J463" i="3"/>
  <c r="L463" i="3"/>
  <c r="M463" i="3"/>
  <c r="N463" i="3"/>
  <c r="O463" i="3"/>
  <c r="R463" i="3"/>
  <c r="S463" i="3"/>
  <c r="W463" i="3"/>
  <c r="U463" i="3"/>
  <c r="K463" i="3"/>
  <c r="P463" i="3"/>
  <c r="Q463" i="3"/>
  <c r="T463" i="3"/>
  <c r="V463" i="3"/>
  <c r="F464" i="3"/>
  <c r="G464" i="3"/>
  <c r="I464" i="3"/>
  <c r="H464" i="3"/>
  <c r="J464" i="3"/>
  <c r="L464" i="3"/>
  <c r="M464" i="3"/>
  <c r="N464" i="3"/>
  <c r="O464" i="3"/>
  <c r="R464" i="3"/>
  <c r="S464" i="3"/>
  <c r="W464" i="3"/>
  <c r="U464" i="3"/>
  <c r="K464" i="3"/>
  <c r="P464" i="3"/>
  <c r="Q464" i="3"/>
  <c r="T464" i="3"/>
  <c r="V464" i="3"/>
  <c r="F465" i="3"/>
  <c r="G465" i="3"/>
  <c r="I465" i="3"/>
  <c r="H465" i="3"/>
  <c r="J465" i="3"/>
  <c r="L465" i="3"/>
  <c r="M465" i="3"/>
  <c r="N465" i="3"/>
  <c r="O465" i="3"/>
  <c r="R465" i="3"/>
  <c r="S465" i="3"/>
  <c r="W465" i="3"/>
  <c r="U465" i="3"/>
  <c r="K465" i="3"/>
  <c r="P465" i="3"/>
  <c r="Q465" i="3"/>
  <c r="T465" i="3"/>
  <c r="V465" i="3"/>
  <c r="F466" i="3"/>
  <c r="G466" i="3"/>
  <c r="I466" i="3"/>
  <c r="H466" i="3"/>
  <c r="J466" i="3"/>
  <c r="L466" i="3"/>
  <c r="M466" i="3"/>
  <c r="N466" i="3"/>
  <c r="O466" i="3"/>
  <c r="R466" i="3"/>
  <c r="S466" i="3"/>
  <c r="W466" i="3"/>
  <c r="U466" i="3"/>
  <c r="K466" i="3"/>
  <c r="P466" i="3"/>
  <c r="Q466" i="3"/>
  <c r="T466" i="3"/>
  <c r="V466" i="3"/>
  <c r="F467" i="3"/>
  <c r="G467" i="3"/>
  <c r="I467" i="3"/>
  <c r="H467" i="3"/>
  <c r="J467" i="3"/>
  <c r="L467" i="3"/>
  <c r="M467" i="3"/>
  <c r="N467" i="3"/>
  <c r="O467" i="3"/>
  <c r="R467" i="3"/>
  <c r="S467" i="3"/>
  <c r="W467" i="3"/>
  <c r="U467" i="3"/>
  <c r="K467" i="3"/>
  <c r="P467" i="3"/>
  <c r="Q467" i="3"/>
  <c r="T467" i="3"/>
  <c r="V467" i="3"/>
  <c r="F468" i="3"/>
  <c r="G468" i="3"/>
  <c r="I468" i="3"/>
  <c r="H468" i="3"/>
  <c r="J468" i="3"/>
  <c r="L468" i="3"/>
  <c r="M468" i="3"/>
  <c r="N468" i="3"/>
  <c r="O468" i="3"/>
  <c r="R468" i="3"/>
  <c r="S468" i="3"/>
  <c r="W468" i="3"/>
  <c r="U468" i="3"/>
  <c r="K468" i="3"/>
  <c r="P468" i="3"/>
  <c r="Q468" i="3"/>
  <c r="T468" i="3"/>
  <c r="V468" i="3"/>
  <c r="F469" i="3"/>
  <c r="G469" i="3"/>
  <c r="I469" i="3"/>
  <c r="H469" i="3"/>
  <c r="J469" i="3"/>
  <c r="L469" i="3"/>
  <c r="M469" i="3"/>
  <c r="N469" i="3"/>
  <c r="O469" i="3"/>
  <c r="R469" i="3"/>
  <c r="S469" i="3"/>
  <c r="W469" i="3"/>
  <c r="U469" i="3"/>
  <c r="K469" i="3"/>
  <c r="P469" i="3"/>
  <c r="Q469" i="3"/>
  <c r="T469" i="3"/>
  <c r="V469" i="3"/>
  <c r="F470" i="3"/>
  <c r="G470" i="3"/>
  <c r="I470" i="3"/>
  <c r="H470" i="3"/>
  <c r="J470" i="3"/>
  <c r="L470" i="3"/>
  <c r="M470" i="3"/>
  <c r="N470" i="3"/>
  <c r="O470" i="3"/>
  <c r="R470" i="3"/>
  <c r="S470" i="3"/>
  <c r="W470" i="3"/>
  <c r="U470" i="3"/>
  <c r="K470" i="3"/>
  <c r="P470" i="3"/>
  <c r="Q470" i="3"/>
  <c r="T470" i="3"/>
  <c r="V470" i="3"/>
  <c r="F471" i="3"/>
  <c r="G471" i="3"/>
  <c r="I471" i="3"/>
  <c r="H471" i="3"/>
  <c r="J471" i="3"/>
  <c r="L471" i="3"/>
  <c r="M471" i="3"/>
  <c r="N471" i="3"/>
  <c r="O471" i="3"/>
  <c r="R471" i="3"/>
  <c r="S471" i="3"/>
  <c r="W471" i="3"/>
  <c r="U471" i="3"/>
  <c r="K471" i="3"/>
  <c r="P471" i="3"/>
  <c r="Q471" i="3"/>
  <c r="T471" i="3"/>
  <c r="V471" i="3"/>
  <c r="F472" i="3"/>
  <c r="G472" i="3"/>
  <c r="I472" i="3"/>
  <c r="H472" i="3"/>
  <c r="J472" i="3"/>
  <c r="L472" i="3"/>
  <c r="M472" i="3"/>
  <c r="N472" i="3"/>
  <c r="O472" i="3"/>
  <c r="R472" i="3"/>
  <c r="S472" i="3"/>
  <c r="W472" i="3"/>
  <c r="U472" i="3"/>
  <c r="K472" i="3"/>
  <c r="P472" i="3"/>
  <c r="Q472" i="3"/>
  <c r="T472" i="3"/>
  <c r="V472" i="3"/>
  <c r="F473" i="3"/>
  <c r="G473" i="3"/>
  <c r="I473" i="3"/>
  <c r="H473" i="3"/>
  <c r="J473" i="3"/>
  <c r="L473" i="3"/>
  <c r="M473" i="3"/>
  <c r="N473" i="3"/>
  <c r="O473" i="3"/>
  <c r="R473" i="3"/>
  <c r="S473" i="3"/>
  <c r="W473" i="3"/>
  <c r="U473" i="3"/>
  <c r="K473" i="3"/>
  <c r="P473" i="3"/>
  <c r="Q473" i="3"/>
  <c r="T473" i="3"/>
  <c r="V473" i="3"/>
  <c r="F474" i="3"/>
  <c r="G474" i="3"/>
  <c r="I474" i="3"/>
  <c r="H474" i="3"/>
  <c r="J474" i="3"/>
  <c r="L474" i="3"/>
  <c r="M474" i="3"/>
  <c r="N474" i="3"/>
  <c r="O474" i="3"/>
  <c r="R474" i="3"/>
  <c r="S474" i="3"/>
  <c r="W474" i="3"/>
  <c r="U474" i="3"/>
  <c r="K474" i="3"/>
  <c r="P474" i="3"/>
  <c r="Q474" i="3"/>
  <c r="T474" i="3"/>
  <c r="V474" i="3"/>
  <c r="F475" i="3"/>
  <c r="G475" i="3"/>
  <c r="I475" i="3"/>
  <c r="H475" i="3"/>
  <c r="J475" i="3"/>
  <c r="L475" i="3"/>
  <c r="M475" i="3"/>
  <c r="N475" i="3"/>
  <c r="O475" i="3"/>
  <c r="R475" i="3"/>
  <c r="S475" i="3"/>
  <c r="W475" i="3"/>
  <c r="U475" i="3"/>
  <c r="K475" i="3"/>
  <c r="P475" i="3"/>
  <c r="Q475" i="3"/>
  <c r="T475" i="3"/>
  <c r="V475" i="3"/>
  <c r="F476" i="3"/>
  <c r="G476" i="3"/>
  <c r="I476" i="3"/>
  <c r="H476" i="3"/>
  <c r="J476" i="3"/>
  <c r="L476" i="3"/>
  <c r="M476" i="3"/>
  <c r="N476" i="3"/>
  <c r="O476" i="3"/>
  <c r="R476" i="3"/>
  <c r="S476" i="3"/>
  <c r="W476" i="3"/>
  <c r="U476" i="3"/>
  <c r="K476" i="3"/>
  <c r="P476" i="3"/>
  <c r="Q476" i="3"/>
  <c r="T476" i="3"/>
  <c r="V476" i="3"/>
  <c r="F477" i="3"/>
  <c r="G477" i="3"/>
  <c r="I477" i="3"/>
  <c r="H477" i="3"/>
  <c r="J477" i="3"/>
  <c r="L477" i="3"/>
  <c r="M477" i="3"/>
  <c r="N477" i="3"/>
  <c r="O477" i="3"/>
  <c r="R477" i="3"/>
  <c r="S477" i="3"/>
  <c r="W477" i="3"/>
  <c r="U477" i="3"/>
  <c r="K477" i="3"/>
  <c r="P477" i="3"/>
  <c r="Q477" i="3"/>
  <c r="T477" i="3"/>
  <c r="V477" i="3"/>
  <c r="F478" i="3"/>
  <c r="G478" i="3"/>
  <c r="I478" i="3"/>
  <c r="H478" i="3"/>
  <c r="J478" i="3"/>
  <c r="L478" i="3"/>
  <c r="M478" i="3"/>
  <c r="N478" i="3"/>
  <c r="O478" i="3"/>
  <c r="R478" i="3"/>
  <c r="S478" i="3"/>
  <c r="W478" i="3"/>
  <c r="U478" i="3"/>
  <c r="K478" i="3"/>
  <c r="P478" i="3"/>
  <c r="Q478" i="3"/>
  <c r="T478" i="3"/>
  <c r="V478" i="3"/>
  <c r="F479" i="3"/>
  <c r="G479" i="3"/>
  <c r="I479" i="3"/>
  <c r="H479" i="3"/>
  <c r="J479" i="3"/>
  <c r="L479" i="3"/>
  <c r="M479" i="3"/>
  <c r="N479" i="3"/>
  <c r="O479" i="3"/>
  <c r="R479" i="3"/>
  <c r="S479" i="3"/>
  <c r="W479" i="3"/>
  <c r="U479" i="3"/>
  <c r="K479" i="3"/>
  <c r="P479" i="3"/>
  <c r="Q479" i="3"/>
  <c r="T479" i="3"/>
  <c r="V479" i="3"/>
  <c r="F480" i="3"/>
  <c r="G480" i="3"/>
  <c r="I480" i="3"/>
  <c r="H480" i="3"/>
  <c r="J480" i="3"/>
  <c r="L480" i="3"/>
  <c r="M480" i="3"/>
  <c r="N480" i="3"/>
  <c r="O480" i="3"/>
  <c r="R480" i="3"/>
  <c r="S480" i="3"/>
  <c r="W480" i="3"/>
  <c r="U480" i="3"/>
  <c r="K480" i="3"/>
  <c r="P480" i="3"/>
  <c r="Q480" i="3"/>
  <c r="T480" i="3"/>
  <c r="V480" i="3"/>
  <c r="F481" i="3"/>
  <c r="G481" i="3"/>
  <c r="I481" i="3"/>
  <c r="H481" i="3"/>
  <c r="J481" i="3"/>
  <c r="L481" i="3"/>
  <c r="M481" i="3"/>
  <c r="N481" i="3"/>
  <c r="O481" i="3"/>
  <c r="R481" i="3"/>
  <c r="S481" i="3"/>
  <c r="W481" i="3"/>
  <c r="U481" i="3"/>
  <c r="K481" i="3"/>
  <c r="P481" i="3"/>
  <c r="Q481" i="3"/>
  <c r="T481" i="3"/>
  <c r="V481" i="3"/>
  <c r="F482" i="3"/>
  <c r="G482" i="3"/>
  <c r="I482" i="3"/>
  <c r="H482" i="3"/>
  <c r="J482" i="3"/>
  <c r="L482" i="3"/>
  <c r="M482" i="3"/>
  <c r="N482" i="3"/>
  <c r="O482" i="3"/>
  <c r="R482" i="3"/>
  <c r="S482" i="3"/>
  <c r="W482" i="3"/>
  <c r="U482" i="3"/>
  <c r="K482" i="3"/>
  <c r="P482" i="3"/>
  <c r="Q482" i="3"/>
  <c r="T482" i="3"/>
  <c r="V482" i="3"/>
  <c r="F483" i="3"/>
  <c r="G483" i="3"/>
  <c r="I483" i="3"/>
  <c r="H483" i="3"/>
  <c r="J483" i="3"/>
  <c r="L483" i="3"/>
  <c r="M483" i="3"/>
  <c r="N483" i="3"/>
  <c r="O483" i="3"/>
  <c r="R483" i="3"/>
  <c r="S483" i="3"/>
  <c r="W483" i="3"/>
  <c r="U483" i="3"/>
  <c r="K483" i="3"/>
  <c r="P483" i="3"/>
  <c r="Q483" i="3"/>
  <c r="T483" i="3"/>
  <c r="V483" i="3"/>
  <c r="F484" i="3"/>
  <c r="G484" i="3"/>
  <c r="I484" i="3"/>
  <c r="H484" i="3"/>
  <c r="J484" i="3"/>
  <c r="L484" i="3"/>
  <c r="M484" i="3"/>
  <c r="N484" i="3"/>
  <c r="O484" i="3"/>
  <c r="R484" i="3"/>
  <c r="S484" i="3"/>
  <c r="W484" i="3"/>
  <c r="U484" i="3"/>
  <c r="K484" i="3"/>
  <c r="P484" i="3"/>
  <c r="Q484" i="3"/>
  <c r="T484" i="3"/>
  <c r="V484" i="3"/>
  <c r="F485" i="3"/>
  <c r="G485" i="3"/>
  <c r="I485" i="3"/>
  <c r="H485" i="3"/>
  <c r="J485" i="3"/>
  <c r="L485" i="3"/>
  <c r="M485" i="3"/>
  <c r="N485" i="3"/>
  <c r="O485" i="3"/>
  <c r="R485" i="3"/>
  <c r="S485" i="3"/>
  <c r="W485" i="3"/>
  <c r="U485" i="3"/>
  <c r="K485" i="3"/>
  <c r="P485" i="3"/>
  <c r="Q485" i="3"/>
  <c r="T485" i="3"/>
  <c r="V485" i="3"/>
  <c r="F486" i="3"/>
  <c r="G486" i="3"/>
  <c r="I486" i="3"/>
  <c r="H486" i="3"/>
  <c r="J486" i="3"/>
  <c r="L486" i="3"/>
  <c r="M486" i="3"/>
  <c r="N486" i="3"/>
  <c r="O486" i="3"/>
  <c r="R486" i="3"/>
  <c r="S486" i="3"/>
  <c r="W486" i="3"/>
  <c r="U486" i="3"/>
  <c r="K486" i="3"/>
  <c r="P486" i="3"/>
  <c r="Q486" i="3"/>
  <c r="T486" i="3"/>
  <c r="V486" i="3"/>
  <c r="F487" i="3"/>
  <c r="G487" i="3"/>
  <c r="I487" i="3"/>
  <c r="H487" i="3"/>
  <c r="J487" i="3"/>
  <c r="L487" i="3"/>
  <c r="M487" i="3"/>
  <c r="N487" i="3"/>
  <c r="O487" i="3"/>
  <c r="R487" i="3"/>
  <c r="S487" i="3"/>
  <c r="W487" i="3"/>
  <c r="U487" i="3"/>
  <c r="K487" i="3"/>
  <c r="P487" i="3"/>
  <c r="Q487" i="3"/>
  <c r="T487" i="3"/>
  <c r="V487" i="3"/>
  <c r="F488" i="3"/>
  <c r="G488" i="3"/>
  <c r="I488" i="3"/>
  <c r="H488" i="3"/>
  <c r="J488" i="3"/>
  <c r="L488" i="3"/>
  <c r="M488" i="3"/>
  <c r="N488" i="3"/>
  <c r="O488" i="3"/>
  <c r="R488" i="3"/>
  <c r="S488" i="3"/>
  <c r="W488" i="3"/>
  <c r="U488" i="3"/>
  <c r="K488" i="3"/>
  <c r="P488" i="3"/>
  <c r="Q488" i="3"/>
  <c r="T488" i="3"/>
  <c r="V488" i="3"/>
  <c r="F489" i="3"/>
  <c r="G489" i="3"/>
  <c r="I489" i="3"/>
  <c r="H489" i="3"/>
  <c r="J489" i="3"/>
  <c r="L489" i="3"/>
  <c r="M489" i="3"/>
  <c r="N489" i="3"/>
  <c r="O489" i="3"/>
  <c r="R489" i="3"/>
  <c r="S489" i="3"/>
  <c r="W489" i="3"/>
  <c r="U489" i="3"/>
  <c r="K489" i="3"/>
  <c r="P489" i="3"/>
  <c r="Q489" i="3"/>
  <c r="T489" i="3"/>
  <c r="V489" i="3"/>
  <c r="F490" i="3"/>
  <c r="G490" i="3"/>
  <c r="I490" i="3"/>
  <c r="H490" i="3"/>
  <c r="J490" i="3"/>
  <c r="L490" i="3"/>
  <c r="M490" i="3"/>
  <c r="N490" i="3"/>
  <c r="O490" i="3"/>
  <c r="R490" i="3"/>
  <c r="S490" i="3"/>
  <c r="W490" i="3"/>
  <c r="U490" i="3"/>
  <c r="K490" i="3"/>
  <c r="P490" i="3"/>
  <c r="Q490" i="3"/>
  <c r="T490" i="3"/>
  <c r="V490" i="3"/>
  <c r="F491" i="3"/>
  <c r="G491" i="3"/>
  <c r="I491" i="3"/>
  <c r="H491" i="3"/>
  <c r="J491" i="3"/>
  <c r="L491" i="3"/>
  <c r="M491" i="3"/>
  <c r="N491" i="3"/>
  <c r="O491" i="3"/>
  <c r="R491" i="3"/>
  <c r="S491" i="3"/>
  <c r="W491" i="3"/>
  <c r="U491" i="3"/>
  <c r="K491" i="3"/>
  <c r="P491" i="3"/>
  <c r="Q491" i="3"/>
  <c r="T491" i="3"/>
  <c r="V491" i="3"/>
  <c r="F492" i="3"/>
  <c r="G492" i="3"/>
  <c r="I492" i="3"/>
  <c r="H492" i="3"/>
  <c r="J492" i="3"/>
  <c r="L492" i="3"/>
  <c r="M492" i="3"/>
  <c r="N492" i="3"/>
  <c r="O492" i="3"/>
  <c r="R492" i="3"/>
  <c r="S492" i="3"/>
  <c r="W492" i="3"/>
  <c r="U492" i="3"/>
  <c r="K492" i="3"/>
  <c r="P492" i="3"/>
  <c r="Q492" i="3"/>
  <c r="T492" i="3"/>
  <c r="V492" i="3"/>
  <c r="F493" i="3"/>
  <c r="G493" i="3"/>
  <c r="I493" i="3"/>
  <c r="H493" i="3"/>
  <c r="J493" i="3"/>
  <c r="L493" i="3"/>
  <c r="M493" i="3"/>
  <c r="N493" i="3"/>
  <c r="O493" i="3"/>
  <c r="R493" i="3"/>
  <c r="S493" i="3"/>
  <c r="W493" i="3"/>
  <c r="U493" i="3"/>
  <c r="K493" i="3"/>
  <c r="P493" i="3"/>
  <c r="Q493" i="3"/>
  <c r="T493" i="3"/>
  <c r="V493" i="3"/>
  <c r="F494" i="3"/>
  <c r="G494" i="3"/>
  <c r="I494" i="3"/>
  <c r="H494" i="3"/>
  <c r="J494" i="3"/>
  <c r="L494" i="3"/>
  <c r="M494" i="3"/>
  <c r="N494" i="3"/>
  <c r="O494" i="3"/>
  <c r="R494" i="3"/>
  <c r="S494" i="3"/>
  <c r="W494" i="3"/>
  <c r="U494" i="3"/>
  <c r="K494" i="3"/>
  <c r="P494" i="3"/>
  <c r="Q494" i="3"/>
  <c r="T494" i="3"/>
  <c r="V494" i="3"/>
  <c r="F495" i="3"/>
  <c r="G495" i="3"/>
  <c r="I495" i="3"/>
  <c r="H495" i="3"/>
  <c r="J495" i="3"/>
  <c r="L495" i="3"/>
  <c r="M495" i="3"/>
  <c r="N495" i="3"/>
  <c r="O495" i="3"/>
  <c r="R495" i="3"/>
  <c r="S495" i="3"/>
  <c r="W495" i="3"/>
  <c r="U495" i="3"/>
  <c r="K495" i="3"/>
  <c r="P495" i="3"/>
  <c r="Q495" i="3"/>
  <c r="T495" i="3"/>
  <c r="V495" i="3"/>
  <c r="F496" i="3"/>
  <c r="G496" i="3"/>
  <c r="I496" i="3"/>
  <c r="H496" i="3"/>
  <c r="J496" i="3"/>
  <c r="L496" i="3"/>
  <c r="M496" i="3"/>
  <c r="N496" i="3"/>
  <c r="O496" i="3"/>
  <c r="R496" i="3"/>
  <c r="S496" i="3"/>
  <c r="W496" i="3"/>
  <c r="U496" i="3"/>
  <c r="K496" i="3"/>
  <c r="P496" i="3"/>
  <c r="Q496" i="3"/>
  <c r="T496" i="3"/>
  <c r="V496" i="3"/>
  <c r="F497" i="3"/>
  <c r="G497" i="3"/>
  <c r="I497" i="3"/>
  <c r="H497" i="3"/>
  <c r="J497" i="3"/>
  <c r="L497" i="3"/>
  <c r="M497" i="3"/>
  <c r="N497" i="3"/>
  <c r="O497" i="3"/>
  <c r="R497" i="3"/>
  <c r="S497" i="3"/>
  <c r="W497" i="3"/>
  <c r="U497" i="3"/>
  <c r="K497" i="3"/>
  <c r="P497" i="3"/>
  <c r="Q497" i="3"/>
  <c r="T497" i="3"/>
  <c r="V497" i="3"/>
  <c r="F498" i="3"/>
  <c r="G498" i="3"/>
  <c r="I498" i="3"/>
  <c r="H498" i="3"/>
  <c r="J498" i="3"/>
  <c r="L498" i="3"/>
  <c r="M498" i="3"/>
  <c r="N498" i="3"/>
  <c r="O498" i="3"/>
  <c r="R498" i="3"/>
  <c r="S498" i="3"/>
  <c r="W498" i="3"/>
  <c r="U498" i="3"/>
  <c r="K498" i="3"/>
  <c r="P498" i="3"/>
  <c r="Q498" i="3"/>
  <c r="T498" i="3"/>
  <c r="V498" i="3"/>
  <c r="F499" i="3"/>
  <c r="G499" i="3"/>
  <c r="I499" i="3"/>
  <c r="H499" i="3"/>
  <c r="J499" i="3"/>
  <c r="L499" i="3"/>
  <c r="M499" i="3"/>
  <c r="N499" i="3"/>
  <c r="O499" i="3"/>
  <c r="R499" i="3"/>
  <c r="S499" i="3"/>
  <c r="W499" i="3"/>
  <c r="U499" i="3"/>
  <c r="K499" i="3"/>
  <c r="P499" i="3"/>
  <c r="Q499" i="3"/>
  <c r="T499" i="3"/>
  <c r="V499" i="3"/>
  <c r="F500" i="3"/>
  <c r="G500" i="3"/>
  <c r="I500" i="3"/>
  <c r="H500" i="3"/>
  <c r="J500" i="3"/>
  <c r="L500" i="3"/>
  <c r="M500" i="3"/>
  <c r="N500" i="3"/>
  <c r="O500" i="3"/>
  <c r="R500" i="3"/>
  <c r="S500" i="3"/>
  <c r="W500" i="3"/>
  <c r="U500" i="3"/>
  <c r="K500" i="3"/>
  <c r="P500" i="3"/>
  <c r="Q500" i="3"/>
  <c r="T500" i="3"/>
  <c r="V500" i="3"/>
  <c r="F501" i="3"/>
  <c r="G501" i="3"/>
  <c r="I501" i="3"/>
  <c r="H501" i="3"/>
  <c r="J501" i="3"/>
  <c r="L501" i="3"/>
  <c r="M501" i="3"/>
  <c r="N501" i="3"/>
  <c r="O501" i="3"/>
  <c r="R501" i="3"/>
  <c r="S501" i="3"/>
  <c r="W501" i="3"/>
  <c r="U501" i="3"/>
  <c r="K501" i="3"/>
  <c r="P501" i="3"/>
  <c r="Q501" i="3"/>
  <c r="T501" i="3"/>
  <c r="V501" i="3"/>
  <c r="F502" i="3"/>
  <c r="G502" i="3"/>
  <c r="I502" i="3"/>
  <c r="H502" i="3"/>
  <c r="J502" i="3"/>
  <c r="L502" i="3"/>
  <c r="M502" i="3"/>
  <c r="N502" i="3"/>
  <c r="O502" i="3"/>
  <c r="R502" i="3"/>
  <c r="S502" i="3"/>
  <c r="W502" i="3"/>
  <c r="U502" i="3"/>
  <c r="K502" i="3"/>
  <c r="P502" i="3"/>
  <c r="Q502" i="3"/>
  <c r="T502" i="3"/>
  <c r="V502" i="3"/>
  <c r="F503" i="3"/>
  <c r="G503" i="3"/>
  <c r="I503" i="3"/>
  <c r="H503" i="3"/>
  <c r="J503" i="3"/>
  <c r="L503" i="3"/>
  <c r="M503" i="3"/>
  <c r="N503" i="3"/>
  <c r="O503" i="3"/>
  <c r="R503" i="3"/>
  <c r="S503" i="3"/>
  <c r="W503" i="3"/>
  <c r="U503" i="3"/>
  <c r="K503" i="3"/>
  <c r="P503" i="3"/>
  <c r="Q503" i="3"/>
  <c r="T503" i="3"/>
  <c r="V503" i="3"/>
  <c r="F504" i="3"/>
  <c r="G504" i="3"/>
  <c r="I504" i="3"/>
  <c r="H504" i="3"/>
  <c r="J504" i="3"/>
  <c r="L504" i="3"/>
  <c r="M504" i="3"/>
  <c r="N504" i="3"/>
  <c r="O504" i="3"/>
  <c r="R504" i="3"/>
  <c r="S504" i="3"/>
  <c r="W504" i="3"/>
  <c r="U504" i="3"/>
  <c r="K504" i="3"/>
  <c r="P504" i="3"/>
  <c r="Q504" i="3"/>
  <c r="T504" i="3"/>
  <c r="V504" i="3"/>
  <c r="F505" i="3"/>
  <c r="G505" i="3"/>
  <c r="I505" i="3"/>
  <c r="H505" i="3"/>
  <c r="J505" i="3"/>
  <c r="L505" i="3"/>
  <c r="M505" i="3"/>
  <c r="N505" i="3"/>
  <c r="O505" i="3"/>
  <c r="R505" i="3"/>
  <c r="S505" i="3"/>
  <c r="W505" i="3"/>
  <c r="U505" i="3"/>
  <c r="K505" i="3"/>
  <c r="P505" i="3"/>
  <c r="Q505" i="3"/>
  <c r="T505" i="3"/>
  <c r="V505" i="3"/>
  <c r="F506" i="3"/>
  <c r="G506" i="3"/>
  <c r="I506" i="3"/>
  <c r="H506" i="3"/>
  <c r="J506" i="3"/>
  <c r="L506" i="3"/>
  <c r="M506" i="3"/>
  <c r="N506" i="3"/>
  <c r="O506" i="3"/>
  <c r="R506" i="3"/>
  <c r="S506" i="3"/>
  <c r="W506" i="3"/>
  <c r="U506" i="3"/>
  <c r="K506" i="3"/>
  <c r="P506" i="3"/>
  <c r="Q506" i="3"/>
  <c r="T506" i="3"/>
  <c r="V506" i="3"/>
  <c r="F507" i="3"/>
  <c r="G507" i="3"/>
  <c r="I507" i="3"/>
  <c r="H507" i="3"/>
  <c r="J507" i="3"/>
  <c r="L507" i="3"/>
  <c r="M507" i="3"/>
  <c r="N507" i="3"/>
  <c r="O507" i="3"/>
  <c r="R507" i="3"/>
  <c r="S507" i="3"/>
  <c r="W507" i="3"/>
  <c r="U507" i="3"/>
  <c r="K507" i="3"/>
  <c r="P507" i="3"/>
  <c r="Q507" i="3"/>
  <c r="T507" i="3"/>
  <c r="V507" i="3"/>
  <c r="F508" i="3"/>
  <c r="G508" i="3"/>
  <c r="I508" i="3"/>
  <c r="H508" i="3"/>
  <c r="J508" i="3"/>
  <c r="L508" i="3"/>
  <c r="M508" i="3"/>
  <c r="N508" i="3"/>
  <c r="O508" i="3"/>
  <c r="R508" i="3"/>
  <c r="S508" i="3"/>
  <c r="W508" i="3"/>
  <c r="U508" i="3"/>
  <c r="K508" i="3"/>
  <c r="P508" i="3"/>
  <c r="Q508" i="3"/>
  <c r="T508" i="3"/>
  <c r="V508" i="3"/>
  <c r="F509" i="3"/>
  <c r="G509" i="3"/>
  <c r="I509" i="3"/>
  <c r="H509" i="3"/>
  <c r="J509" i="3"/>
  <c r="L509" i="3"/>
  <c r="M509" i="3"/>
  <c r="N509" i="3"/>
  <c r="O509" i="3"/>
  <c r="R509" i="3"/>
  <c r="S509" i="3"/>
  <c r="W509" i="3"/>
  <c r="U509" i="3"/>
  <c r="K509" i="3"/>
  <c r="P509" i="3"/>
  <c r="Q509" i="3"/>
  <c r="T509" i="3"/>
  <c r="V509" i="3"/>
  <c r="F510" i="3"/>
  <c r="G510" i="3"/>
  <c r="I510" i="3"/>
  <c r="H510" i="3"/>
  <c r="J510" i="3"/>
  <c r="L510" i="3"/>
  <c r="M510" i="3"/>
  <c r="N510" i="3"/>
  <c r="O510" i="3"/>
  <c r="R510" i="3"/>
  <c r="S510" i="3"/>
  <c r="W510" i="3"/>
  <c r="U510" i="3"/>
  <c r="K510" i="3"/>
  <c r="P510" i="3"/>
  <c r="Q510" i="3"/>
  <c r="T510" i="3"/>
  <c r="V510" i="3"/>
  <c r="F511" i="3"/>
  <c r="G511" i="3"/>
  <c r="I511" i="3"/>
  <c r="H511" i="3"/>
  <c r="J511" i="3"/>
  <c r="L511" i="3"/>
  <c r="M511" i="3"/>
  <c r="N511" i="3"/>
  <c r="O511" i="3"/>
  <c r="R511" i="3"/>
  <c r="S511" i="3"/>
  <c r="W511" i="3"/>
  <c r="U511" i="3"/>
  <c r="K511" i="3"/>
  <c r="P511" i="3"/>
  <c r="Q511" i="3"/>
  <c r="T511" i="3"/>
  <c r="V511" i="3"/>
  <c r="F512" i="3"/>
  <c r="G512" i="3"/>
  <c r="I512" i="3"/>
  <c r="H512" i="3"/>
  <c r="J512" i="3"/>
  <c r="L512" i="3"/>
  <c r="M512" i="3"/>
  <c r="N512" i="3"/>
  <c r="O512" i="3"/>
  <c r="R512" i="3"/>
  <c r="S512" i="3"/>
  <c r="W512" i="3"/>
  <c r="U512" i="3"/>
  <c r="K512" i="3"/>
  <c r="P512" i="3"/>
  <c r="Q512" i="3"/>
  <c r="T512" i="3"/>
  <c r="V512" i="3"/>
  <c r="F513" i="3"/>
  <c r="G513" i="3"/>
  <c r="I513" i="3"/>
  <c r="H513" i="3"/>
  <c r="J513" i="3"/>
  <c r="L513" i="3"/>
  <c r="M513" i="3"/>
  <c r="N513" i="3"/>
  <c r="O513" i="3"/>
  <c r="R513" i="3"/>
  <c r="S513" i="3"/>
  <c r="W513" i="3"/>
  <c r="U513" i="3"/>
  <c r="K513" i="3"/>
  <c r="P513" i="3"/>
  <c r="Q513" i="3"/>
  <c r="T513" i="3"/>
  <c r="V513" i="3"/>
  <c r="F514" i="3"/>
  <c r="G514" i="3"/>
  <c r="I514" i="3"/>
  <c r="H514" i="3"/>
  <c r="J514" i="3"/>
  <c r="L514" i="3"/>
  <c r="M514" i="3"/>
  <c r="N514" i="3"/>
  <c r="O514" i="3"/>
  <c r="R514" i="3"/>
  <c r="S514" i="3"/>
  <c r="W514" i="3"/>
  <c r="U514" i="3"/>
  <c r="K514" i="3"/>
  <c r="P514" i="3"/>
  <c r="Q514" i="3"/>
  <c r="T514" i="3"/>
  <c r="V514" i="3"/>
  <c r="F515" i="3"/>
  <c r="G515" i="3"/>
  <c r="I515" i="3"/>
  <c r="H515" i="3"/>
  <c r="J515" i="3"/>
  <c r="L515" i="3"/>
  <c r="M515" i="3"/>
  <c r="N515" i="3"/>
  <c r="O515" i="3"/>
  <c r="R515" i="3"/>
  <c r="S515" i="3"/>
  <c r="W515" i="3"/>
  <c r="U515" i="3"/>
  <c r="K515" i="3"/>
  <c r="P515" i="3"/>
  <c r="Q515" i="3"/>
  <c r="T515" i="3"/>
  <c r="V515" i="3"/>
  <c r="F516" i="3"/>
  <c r="G516" i="3"/>
  <c r="I516" i="3"/>
  <c r="H516" i="3"/>
  <c r="J516" i="3"/>
  <c r="L516" i="3"/>
  <c r="M516" i="3"/>
  <c r="N516" i="3"/>
  <c r="O516" i="3"/>
  <c r="R516" i="3"/>
  <c r="S516" i="3"/>
  <c r="W516" i="3"/>
  <c r="U516" i="3"/>
  <c r="K516" i="3"/>
  <c r="P516" i="3"/>
  <c r="Q516" i="3"/>
  <c r="T516" i="3"/>
  <c r="V516" i="3"/>
  <c r="F517" i="3"/>
  <c r="G517" i="3"/>
  <c r="I517" i="3"/>
  <c r="H517" i="3"/>
  <c r="J517" i="3"/>
  <c r="L517" i="3"/>
  <c r="M517" i="3"/>
  <c r="N517" i="3"/>
  <c r="O517" i="3"/>
  <c r="R517" i="3"/>
  <c r="S517" i="3"/>
  <c r="W517" i="3"/>
  <c r="U517" i="3"/>
  <c r="K517" i="3"/>
  <c r="P517" i="3"/>
  <c r="Q517" i="3"/>
  <c r="T517" i="3"/>
  <c r="V517" i="3"/>
  <c r="F518" i="3"/>
  <c r="G518" i="3"/>
  <c r="I518" i="3"/>
  <c r="H518" i="3"/>
  <c r="J518" i="3"/>
  <c r="L518" i="3"/>
  <c r="M518" i="3"/>
  <c r="N518" i="3"/>
  <c r="O518" i="3"/>
  <c r="R518" i="3"/>
  <c r="S518" i="3"/>
  <c r="W518" i="3"/>
  <c r="U518" i="3"/>
  <c r="K518" i="3"/>
  <c r="P518" i="3"/>
  <c r="Q518" i="3"/>
  <c r="T518" i="3"/>
  <c r="V518" i="3"/>
  <c r="F519" i="3"/>
  <c r="G519" i="3"/>
  <c r="I519" i="3"/>
  <c r="H519" i="3"/>
  <c r="J519" i="3"/>
  <c r="L519" i="3"/>
  <c r="M519" i="3"/>
  <c r="N519" i="3"/>
  <c r="O519" i="3"/>
  <c r="R519" i="3"/>
  <c r="S519" i="3"/>
  <c r="W519" i="3"/>
  <c r="U519" i="3"/>
  <c r="K519" i="3"/>
  <c r="P519" i="3"/>
  <c r="Q519" i="3"/>
  <c r="T519" i="3"/>
  <c r="V519" i="3"/>
  <c r="F520" i="3"/>
  <c r="G520" i="3"/>
  <c r="I520" i="3"/>
  <c r="H520" i="3"/>
  <c r="J520" i="3"/>
  <c r="L520" i="3"/>
  <c r="M520" i="3"/>
  <c r="N520" i="3"/>
  <c r="O520" i="3"/>
  <c r="R520" i="3"/>
  <c r="S520" i="3"/>
  <c r="W520" i="3"/>
  <c r="U520" i="3"/>
  <c r="K520" i="3"/>
  <c r="P520" i="3"/>
  <c r="Q520" i="3"/>
  <c r="T520" i="3"/>
  <c r="V520" i="3"/>
  <c r="F521" i="3"/>
  <c r="G521" i="3"/>
  <c r="I521" i="3"/>
  <c r="H521" i="3"/>
  <c r="J521" i="3"/>
  <c r="L521" i="3"/>
  <c r="M521" i="3"/>
  <c r="N521" i="3"/>
  <c r="O521" i="3"/>
  <c r="R521" i="3"/>
  <c r="S521" i="3"/>
  <c r="W521" i="3"/>
  <c r="U521" i="3"/>
  <c r="K521" i="3"/>
  <c r="P521" i="3"/>
  <c r="Q521" i="3"/>
  <c r="T521" i="3"/>
  <c r="V521" i="3"/>
  <c r="F522" i="3"/>
  <c r="G522" i="3"/>
  <c r="I522" i="3"/>
  <c r="H522" i="3"/>
  <c r="J522" i="3"/>
  <c r="L522" i="3"/>
  <c r="M522" i="3"/>
  <c r="N522" i="3"/>
  <c r="O522" i="3"/>
  <c r="R522" i="3"/>
  <c r="S522" i="3"/>
  <c r="W522" i="3"/>
  <c r="U522" i="3"/>
  <c r="K522" i="3"/>
  <c r="P522" i="3"/>
  <c r="Q522" i="3"/>
  <c r="T522" i="3"/>
  <c r="V522" i="3"/>
  <c r="F523" i="3"/>
  <c r="G523" i="3"/>
  <c r="I523" i="3"/>
  <c r="H523" i="3"/>
  <c r="J523" i="3"/>
  <c r="L523" i="3"/>
  <c r="M523" i="3"/>
  <c r="N523" i="3"/>
  <c r="O523" i="3"/>
  <c r="R523" i="3"/>
  <c r="S523" i="3"/>
  <c r="W523" i="3"/>
  <c r="U523" i="3"/>
  <c r="K523" i="3"/>
  <c r="P523" i="3"/>
  <c r="Q523" i="3"/>
  <c r="T523" i="3"/>
  <c r="V523" i="3"/>
  <c r="F524" i="3"/>
  <c r="G524" i="3"/>
  <c r="I524" i="3"/>
  <c r="H524" i="3"/>
  <c r="J524" i="3"/>
  <c r="L524" i="3"/>
  <c r="M524" i="3"/>
  <c r="N524" i="3"/>
  <c r="O524" i="3"/>
  <c r="R524" i="3"/>
  <c r="S524" i="3"/>
  <c r="W524" i="3"/>
  <c r="U524" i="3"/>
  <c r="K524" i="3"/>
  <c r="P524" i="3"/>
  <c r="Q524" i="3"/>
  <c r="T524" i="3"/>
  <c r="V524" i="3"/>
  <c r="F525" i="3"/>
  <c r="G525" i="3"/>
  <c r="I525" i="3"/>
  <c r="H525" i="3"/>
  <c r="J525" i="3"/>
  <c r="L525" i="3"/>
  <c r="M525" i="3"/>
  <c r="N525" i="3"/>
  <c r="O525" i="3"/>
  <c r="R525" i="3"/>
  <c r="S525" i="3"/>
  <c r="W525" i="3"/>
  <c r="U525" i="3"/>
  <c r="K525" i="3"/>
  <c r="P525" i="3"/>
  <c r="Q525" i="3"/>
  <c r="T525" i="3"/>
  <c r="V525" i="3"/>
  <c r="F526" i="3"/>
  <c r="G526" i="3"/>
  <c r="I526" i="3"/>
  <c r="H526" i="3"/>
  <c r="J526" i="3"/>
  <c r="L526" i="3"/>
  <c r="M526" i="3"/>
  <c r="N526" i="3"/>
  <c r="O526" i="3"/>
  <c r="R526" i="3"/>
  <c r="S526" i="3"/>
  <c r="W526" i="3"/>
  <c r="U526" i="3"/>
  <c r="K526" i="3"/>
  <c r="P526" i="3"/>
  <c r="Q526" i="3"/>
  <c r="T526" i="3"/>
  <c r="V526" i="3"/>
  <c r="F527" i="3"/>
  <c r="G527" i="3"/>
  <c r="I527" i="3"/>
  <c r="H527" i="3"/>
  <c r="J527" i="3"/>
  <c r="L527" i="3"/>
  <c r="M527" i="3"/>
  <c r="N527" i="3"/>
  <c r="O527" i="3"/>
  <c r="R527" i="3"/>
  <c r="S527" i="3"/>
  <c r="W527" i="3"/>
  <c r="U527" i="3"/>
  <c r="K527" i="3"/>
  <c r="P527" i="3"/>
  <c r="Q527" i="3"/>
  <c r="T527" i="3"/>
  <c r="V527" i="3"/>
  <c r="F528" i="3"/>
  <c r="G528" i="3"/>
  <c r="I528" i="3"/>
  <c r="H528" i="3"/>
  <c r="J528" i="3"/>
  <c r="L528" i="3"/>
  <c r="M528" i="3"/>
  <c r="N528" i="3"/>
  <c r="O528" i="3"/>
  <c r="R528" i="3"/>
  <c r="S528" i="3"/>
  <c r="W528" i="3"/>
  <c r="U528" i="3"/>
  <c r="K528" i="3"/>
  <c r="P528" i="3"/>
  <c r="Q528" i="3"/>
  <c r="T528" i="3"/>
  <c r="V528" i="3"/>
  <c r="F529" i="3"/>
  <c r="G529" i="3"/>
  <c r="I529" i="3"/>
  <c r="H529" i="3"/>
  <c r="J529" i="3"/>
  <c r="L529" i="3"/>
  <c r="M529" i="3"/>
  <c r="N529" i="3"/>
  <c r="O529" i="3"/>
  <c r="R529" i="3"/>
  <c r="S529" i="3"/>
  <c r="W529" i="3"/>
  <c r="U529" i="3"/>
  <c r="K529" i="3"/>
  <c r="P529" i="3"/>
  <c r="Q529" i="3"/>
  <c r="T529" i="3"/>
  <c r="V529" i="3"/>
  <c r="F530" i="3"/>
  <c r="G530" i="3"/>
  <c r="I530" i="3"/>
  <c r="H530" i="3"/>
  <c r="J530" i="3"/>
  <c r="L530" i="3"/>
  <c r="M530" i="3"/>
  <c r="N530" i="3"/>
  <c r="O530" i="3"/>
  <c r="R530" i="3"/>
  <c r="S530" i="3"/>
  <c r="W530" i="3"/>
  <c r="U530" i="3"/>
  <c r="K530" i="3"/>
  <c r="P530" i="3"/>
  <c r="Q530" i="3"/>
  <c r="T530" i="3"/>
  <c r="V530" i="3"/>
  <c r="F531" i="3"/>
  <c r="G531" i="3"/>
  <c r="I531" i="3"/>
  <c r="H531" i="3"/>
  <c r="J531" i="3"/>
  <c r="L531" i="3"/>
  <c r="M531" i="3"/>
  <c r="N531" i="3"/>
  <c r="O531" i="3"/>
  <c r="R531" i="3"/>
  <c r="S531" i="3"/>
  <c r="W531" i="3"/>
  <c r="U531" i="3"/>
  <c r="K531" i="3"/>
  <c r="P531" i="3"/>
  <c r="Q531" i="3"/>
  <c r="T531" i="3"/>
  <c r="V531" i="3"/>
  <c r="F532" i="3"/>
  <c r="G532" i="3"/>
  <c r="I532" i="3"/>
  <c r="H532" i="3"/>
  <c r="J532" i="3"/>
  <c r="L532" i="3"/>
  <c r="M532" i="3"/>
  <c r="N532" i="3"/>
  <c r="O532" i="3"/>
  <c r="R532" i="3"/>
  <c r="S532" i="3"/>
  <c r="W532" i="3"/>
  <c r="U532" i="3"/>
  <c r="K532" i="3"/>
  <c r="P532" i="3"/>
  <c r="Q532" i="3"/>
  <c r="T532" i="3"/>
  <c r="V532" i="3"/>
  <c r="F533" i="3"/>
  <c r="G533" i="3"/>
  <c r="I533" i="3"/>
  <c r="H533" i="3"/>
  <c r="J533" i="3"/>
  <c r="L533" i="3"/>
  <c r="M533" i="3"/>
  <c r="N533" i="3"/>
  <c r="O533" i="3"/>
  <c r="R533" i="3"/>
  <c r="S533" i="3"/>
  <c r="W533" i="3"/>
  <c r="U533" i="3"/>
  <c r="K533" i="3"/>
  <c r="P533" i="3"/>
  <c r="Q533" i="3"/>
  <c r="T533" i="3"/>
  <c r="V533" i="3"/>
  <c r="F534" i="3"/>
  <c r="G534" i="3"/>
  <c r="I534" i="3"/>
  <c r="H534" i="3"/>
  <c r="J534" i="3"/>
  <c r="L534" i="3"/>
  <c r="M534" i="3"/>
  <c r="N534" i="3"/>
  <c r="O534" i="3"/>
  <c r="R534" i="3"/>
  <c r="S534" i="3"/>
  <c r="W534" i="3"/>
  <c r="U534" i="3"/>
  <c r="K534" i="3"/>
  <c r="P534" i="3"/>
  <c r="Q534" i="3"/>
  <c r="T534" i="3"/>
  <c r="V534" i="3"/>
  <c r="F535" i="3"/>
  <c r="G535" i="3"/>
  <c r="I535" i="3"/>
  <c r="H535" i="3"/>
  <c r="J535" i="3"/>
  <c r="L535" i="3"/>
  <c r="M535" i="3"/>
  <c r="N535" i="3"/>
  <c r="O535" i="3"/>
  <c r="R535" i="3"/>
  <c r="S535" i="3"/>
  <c r="W535" i="3"/>
  <c r="U535" i="3"/>
  <c r="K535" i="3"/>
  <c r="P535" i="3"/>
  <c r="Q535" i="3"/>
  <c r="T535" i="3"/>
  <c r="V535" i="3"/>
  <c r="F536" i="3"/>
  <c r="G536" i="3"/>
  <c r="I536" i="3"/>
  <c r="H536" i="3"/>
  <c r="J536" i="3"/>
  <c r="L536" i="3"/>
  <c r="M536" i="3"/>
  <c r="N536" i="3"/>
  <c r="O536" i="3"/>
  <c r="R536" i="3"/>
  <c r="S536" i="3"/>
  <c r="W536" i="3"/>
  <c r="U536" i="3"/>
  <c r="K536" i="3"/>
  <c r="P536" i="3"/>
  <c r="Q536" i="3"/>
  <c r="T536" i="3"/>
  <c r="V536" i="3"/>
  <c r="F537" i="3"/>
  <c r="G537" i="3"/>
  <c r="I537" i="3"/>
  <c r="H537" i="3"/>
  <c r="J537" i="3"/>
  <c r="L537" i="3"/>
  <c r="M537" i="3"/>
  <c r="N537" i="3"/>
  <c r="O537" i="3"/>
  <c r="R537" i="3"/>
  <c r="S537" i="3"/>
  <c r="W537" i="3"/>
  <c r="U537" i="3"/>
  <c r="K537" i="3"/>
  <c r="P537" i="3"/>
  <c r="Q537" i="3"/>
  <c r="T537" i="3"/>
  <c r="V537" i="3"/>
  <c r="F538" i="3"/>
  <c r="G538" i="3"/>
  <c r="I538" i="3"/>
  <c r="H538" i="3"/>
  <c r="J538" i="3"/>
  <c r="L538" i="3"/>
  <c r="M538" i="3"/>
  <c r="N538" i="3"/>
  <c r="O538" i="3"/>
  <c r="R538" i="3"/>
  <c r="S538" i="3"/>
  <c r="W538" i="3"/>
  <c r="U538" i="3"/>
  <c r="K538" i="3"/>
  <c r="P538" i="3"/>
  <c r="Q538" i="3"/>
  <c r="T538" i="3"/>
  <c r="V538" i="3"/>
  <c r="F539" i="3"/>
  <c r="G539" i="3"/>
  <c r="I539" i="3"/>
  <c r="H539" i="3"/>
  <c r="J539" i="3"/>
  <c r="L539" i="3"/>
  <c r="M539" i="3"/>
  <c r="N539" i="3"/>
  <c r="O539" i="3"/>
  <c r="R539" i="3"/>
  <c r="S539" i="3"/>
  <c r="W539" i="3"/>
  <c r="U539" i="3"/>
  <c r="K539" i="3"/>
  <c r="P539" i="3"/>
  <c r="Q539" i="3"/>
  <c r="T539" i="3"/>
  <c r="V539" i="3"/>
  <c r="F540" i="3"/>
  <c r="G540" i="3"/>
  <c r="I540" i="3"/>
  <c r="H540" i="3"/>
  <c r="J540" i="3"/>
  <c r="L540" i="3"/>
  <c r="M540" i="3"/>
  <c r="N540" i="3"/>
  <c r="O540" i="3"/>
  <c r="R540" i="3"/>
  <c r="S540" i="3"/>
  <c r="W540" i="3"/>
  <c r="U540" i="3"/>
  <c r="K540" i="3"/>
  <c r="P540" i="3"/>
  <c r="Q540" i="3"/>
  <c r="T540" i="3"/>
  <c r="V540" i="3"/>
  <c r="F541" i="3"/>
  <c r="G541" i="3"/>
  <c r="I541" i="3"/>
  <c r="H541" i="3"/>
  <c r="J541" i="3"/>
  <c r="L541" i="3"/>
  <c r="M541" i="3"/>
  <c r="N541" i="3"/>
  <c r="O541" i="3"/>
  <c r="R541" i="3"/>
  <c r="S541" i="3"/>
  <c r="W541" i="3"/>
  <c r="U541" i="3"/>
  <c r="K541" i="3"/>
  <c r="P541" i="3"/>
  <c r="Q541" i="3"/>
  <c r="T541" i="3"/>
  <c r="V541" i="3"/>
  <c r="F542" i="3"/>
  <c r="G542" i="3"/>
  <c r="I542" i="3"/>
  <c r="H542" i="3"/>
  <c r="J542" i="3"/>
  <c r="L542" i="3"/>
  <c r="M542" i="3"/>
  <c r="N542" i="3"/>
  <c r="O542" i="3"/>
  <c r="R542" i="3"/>
  <c r="S542" i="3"/>
  <c r="W542" i="3"/>
  <c r="U542" i="3"/>
  <c r="K542" i="3"/>
  <c r="P542" i="3"/>
  <c r="Q542" i="3"/>
  <c r="T542" i="3"/>
  <c r="V542" i="3"/>
  <c r="F543" i="3"/>
  <c r="G543" i="3"/>
  <c r="I543" i="3"/>
  <c r="H543" i="3"/>
  <c r="J543" i="3"/>
  <c r="L543" i="3"/>
  <c r="M543" i="3"/>
  <c r="N543" i="3"/>
  <c r="O543" i="3"/>
  <c r="R543" i="3"/>
  <c r="S543" i="3"/>
  <c r="W543" i="3"/>
  <c r="U543" i="3"/>
  <c r="K543" i="3"/>
  <c r="P543" i="3"/>
  <c r="Q543" i="3"/>
  <c r="T543" i="3"/>
  <c r="V543" i="3"/>
  <c r="F544" i="3"/>
  <c r="G544" i="3"/>
  <c r="I544" i="3"/>
  <c r="H544" i="3"/>
  <c r="J544" i="3"/>
  <c r="L544" i="3"/>
  <c r="M544" i="3"/>
  <c r="N544" i="3"/>
  <c r="O544" i="3"/>
  <c r="R544" i="3"/>
  <c r="S544" i="3"/>
  <c r="W544" i="3"/>
  <c r="U544" i="3"/>
  <c r="K544" i="3"/>
  <c r="P544" i="3"/>
  <c r="Q544" i="3"/>
  <c r="T544" i="3"/>
  <c r="V544" i="3"/>
  <c r="F545" i="3"/>
  <c r="G545" i="3"/>
  <c r="I545" i="3"/>
  <c r="H545" i="3"/>
  <c r="J545" i="3"/>
  <c r="L545" i="3"/>
  <c r="M545" i="3"/>
  <c r="N545" i="3"/>
  <c r="O545" i="3"/>
  <c r="R545" i="3"/>
  <c r="S545" i="3"/>
  <c r="W545" i="3"/>
  <c r="U545" i="3"/>
  <c r="K545" i="3"/>
  <c r="P545" i="3"/>
  <c r="Q545" i="3"/>
  <c r="T545" i="3"/>
  <c r="V545" i="3"/>
  <c r="F546" i="3"/>
  <c r="G546" i="3"/>
  <c r="I546" i="3"/>
  <c r="H546" i="3"/>
  <c r="J546" i="3"/>
  <c r="L546" i="3"/>
  <c r="M546" i="3"/>
  <c r="N546" i="3"/>
  <c r="O546" i="3"/>
  <c r="R546" i="3"/>
  <c r="S546" i="3"/>
  <c r="W546" i="3"/>
  <c r="U546" i="3"/>
  <c r="K546" i="3"/>
  <c r="P546" i="3"/>
  <c r="Q546" i="3"/>
  <c r="T546" i="3"/>
  <c r="V546" i="3"/>
  <c r="F547" i="3"/>
  <c r="G547" i="3"/>
  <c r="I547" i="3"/>
  <c r="H547" i="3"/>
  <c r="J547" i="3"/>
  <c r="L547" i="3"/>
  <c r="M547" i="3"/>
  <c r="N547" i="3"/>
  <c r="O547" i="3"/>
  <c r="R547" i="3"/>
  <c r="S547" i="3"/>
  <c r="W547" i="3"/>
  <c r="U547" i="3"/>
  <c r="K547" i="3"/>
  <c r="P547" i="3"/>
  <c r="Q547" i="3"/>
  <c r="T547" i="3"/>
  <c r="V547" i="3"/>
  <c r="F548" i="3"/>
  <c r="G548" i="3"/>
  <c r="I548" i="3"/>
  <c r="H548" i="3"/>
  <c r="J548" i="3"/>
  <c r="L548" i="3"/>
  <c r="M548" i="3"/>
  <c r="N548" i="3"/>
  <c r="O548" i="3"/>
  <c r="R548" i="3"/>
  <c r="S548" i="3"/>
  <c r="W548" i="3"/>
  <c r="U548" i="3"/>
  <c r="K548" i="3"/>
  <c r="P548" i="3"/>
  <c r="Q548" i="3"/>
  <c r="T548" i="3"/>
  <c r="V548" i="3"/>
  <c r="F549" i="3"/>
  <c r="G549" i="3"/>
  <c r="I549" i="3"/>
  <c r="H549" i="3"/>
  <c r="J549" i="3"/>
  <c r="L549" i="3"/>
  <c r="M549" i="3"/>
  <c r="N549" i="3"/>
  <c r="O549" i="3"/>
  <c r="R549" i="3"/>
  <c r="S549" i="3"/>
  <c r="W549" i="3"/>
  <c r="U549" i="3"/>
  <c r="K549" i="3"/>
  <c r="P549" i="3"/>
  <c r="Q549" i="3"/>
  <c r="T549" i="3"/>
  <c r="V549" i="3"/>
  <c r="F550" i="3"/>
  <c r="G550" i="3"/>
  <c r="I550" i="3"/>
  <c r="H550" i="3"/>
  <c r="J550" i="3"/>
  <c r="L550" i="3"/>
  <c r="M550" i="3"/>
  <c r="N550" i="3"/>
  <c r="O550" i="3"/>
  <c r="R550" i="3"/>
  <c r="S550" i="3"/>
  <c r="W550" i="3"/>
  <c r="U550" i="3"/>
  <c r="K550" i="3"/>
  <c r="P550" i="3"/>
  <c r="Q550" i="3"/>
  <c r="T550" i="3"/>
  <c r="V550" i="3"/>
  <c r="F551" i="3"/>
  <c r="G551" i="3"/>
  <c r="I551" i="3"/>
  <c r="H551" i="3"/>
  <c r="J551" i="3"/>
  <c r="L551" i="3"/>
  <c r="M551" i="3"/>
  <c r="N551" i="3"/>
  <c r="O551" i="3"/>
  <c r="R551" i="3"/>
  <c r="S551" i="3"/>
  <c r="W551" i="3"/>
  <c r="U551" i="3"/>
  <c r="K551" i="3"/>
  <c r="P551" i="3"/>
  <c r="Q551" i="3"/>
  <c r="T551" i="3"/>
  <c r="V551" i="3"/>
  <c r="F552" i="3"/>
  <c r="G552" i="3"/>
  <c r="I552" i="3"/>
  <c r="H552" i="3"/>
  <c r="J552" i="3"/>
  <c r="L552" i="3"/>
  <c r="M552" i="3"/>
  <c r="N552" i="3"/>
  <c r="O552" i="3"/>
  <c r="R552" i="3"/>
  <c r="S552" i="3"/>
  <c r="W552" i="3"/>
  <c r="U552" i="3"/>
  <c r="K552" i="3"/>
  <c r="P552" i="3"/>
  <c r="Q552" i="3"/>
  <c r="T552" i="3"/>
  <c r="V552" i="3"/>
  <c r="F553" i="3"/>
  <c r="G553" i="3"/>
  <c r="I553" i="3"/>
  <c r="H553" i="3"/>
  <c r="J553" i="3"/>
  <c r="L553" i="3"/>
  <c r="M553" i="3"/>
  <c r="N553" i="3"/>
  <c r="O553" i="3"/>
  <c r="R553" i="3"/>
  <c r="S553" i="3"/>
  <c r="W553" i="3"/>
  <c r="U553" i="3"/>
  <c r="K553" i="3"/>
  <c r="P553" i="3"/>
  <c r="Q553" i="3"/>
  <c r="T553" i="3"/>
  <c r="V553" i="3"/>
  <c r="F554" i="3"/>
  <c r="G554" i="3"/>
  <c r="I554" i="3"/>
  <c r="H554" i="3"/>
  <c r="J554" i="3"/>
  <c r="L554" i="3"/>
  <c r="M554" i="3"/>
  <c r="N554" i="3"/>
  <c r="O554" i="3"/>
  <c r="R554" i="3"/>
  <c r="S554" i="3"/>
  <c r="W554" i="3"/>
  <c r="U554" i="3"/>
  <c r="K554" i="3"/>
  <c r="P554" i="3"/>
  <c r="Q554" i="3"/>
  <c r="T554" i="3"/>
  <c r="V554" i="3"/>
  <c r="F555" i="3"/>
  <c r="G555" i="3"/>
  <c r="I555" i="3"/>
  <c r="H555" i="3"/>
  <c r="J555" i="3"/>
  <c r="L555" i="3"/>
  <c r="M555" i="3"/>
  <c r="N555" i="3"/>
  <c r="O555" i="3"/>
  <c r="R555" i="3"/>
  <c r="S555" i="3"/>
  <c r="W555" i="3"/>
  <c r="U555" i="3"/>
  <c r="K555" i="3"/>
  <c r="P555" i="3"/>
  <c r="Q555" i="3"/>
  <c r="T555" i="3"/>
  <c r="V555" i="3"/>
  <c r="F556" i="3"/>
  <c r="G556" i="3"/>
  <c r="I556" i="3"/>
  <c r="H556" i="3"/>
  <c r="J556" i="3"/>
  <c r="L556" i="3"/>
  <c r="M556" i="3"/>
  <c r="N556" i="3"/>
  <c r="O556" i="3"/>
  <c r="R556" i="3"/>
  <c r="S556" i="3"/>
  <c r="W556" i="3"/>
  <c r="U556" i="3"/>
  <c r="K556" i="3"/>
  <c r="P556" i="3"/>
  <c r="Q556" i="3"/>
  <c r="T556" i="3"/>
  <c r="V556" i="3"/>
  <c r="F557" i="3"/>
  <c r="G557" i="3"/>
  <c r="I557" i="3"/>
  <c r="H557" i="3"/>
  <c r="J557" i="3"/>
  <c r="L557" i="3"/>
  <c r="M557" i="3"/>
  <c r="N557" i="3"/>
  <c r="O557" i="3"/>
  <c r="R557" i="3"/>
  <c r="S557" i="3"/>
  <c r="W557" i="3"/>
  <c r="U557" i="3"/>
  <c r="K557" i="3"/>
  <c r="P557" i="3"/>
  <c r="Q557" i="3"/>
  <c r="T557" i="3"/>
  <c r="V557" i="3"/>
  <c r="F558" i="3"/>
  <c r="G558" i="3"/>
  <c r="I558" i="3"/>
  <c r="H558" i="3"/>
  <c r="J558" i="3"/>
  <c r="L558" i="3"/>
  <c r="M558" i="3"/>
  <c r="N558" i="3"/>
  <c r="O558" i="3"/>
  <c r="R558" i="3"/>
  <c r="S558" i="3"/>
  <c r="W558" i="3"/>
  <c r="U558" i="3"/>
  <c r="K558" i="3"/>
  <c r="P558" i="3"/>
  <c r="Q558" i="3"/>
  <c r="T558" i="3"/>
  <c r="V558" i="3"/>
  <c r="F559" i="3"/>
  <c r="G559" i="3"/>
  <c r="I559" i="3"/>
  <c r="H559" i="3"/>
  <c r="J559" i="3"/>
  <c r="L559" i="3"/>
  <c r="M559" i="3"/>
  <c r="N559" i="3"/>
  <c r="O559" i="3"/>
  <c r="R559" i="3"/>
  <c r="S559" i="3"/>
  <c r="W559" i="3"/>
  <c r="U559" i="3"/>
  <c r="K559" i="3"/>
  <c r="P559" i="3"/>
  <c r="Q559" i="3"/>
  <c r="T559" i="3"/>
  <c r="V559" i="3"/>
  <c r="F560" i="3"/>
  <c r="G560" i="3"/>
  <c r="I560" i="3"/>
  <c r="H560" i="3"/>
  <c r="J560" i="3"/>
  <c r="L560" i="3"/>
  <c r="M560" i="3"/>
  <c r="N560" i="3"/>
  <c r="O560" i="3"/>
  <c r="R560" i="3"/>
  <c r="S560" i="3"/>
  <c r="W560" i="3"/>
  <c r="U560" i="3"/>
  <c r="K560" i="3"/>
  <c r="P560" i="3"/>
  <c r="Q560" i="3"/>
  <c r="T560" i="3"/>
  <c r="V560" i="3"/>
  <c r="F561" i="3"/>
  <c r="G561" i="3"/>
  <c r="I561" i="3"/>
  <c r="H561" i="3"/>
  <c r="J561" i="3"/>
  <c r="L561" i="3"/>
  <c r="M561" i="3"/>
  <c r="N561" i="3"/>
  <c r="O561" i="3"/>
  <c r="R561" i="3"/>
  <c r="S561" i="3"/>
  <c r="W561" i="3"/>
  <c r="U561" i="3"/>
  <c r="K561" i="3"/>
  <c r="P561" i="3"/>
  <c r="Q561" i="3"/>
  <c r="T561" i="3"/>
  <c r="V561" i="3"/>
  <c r="F562" i="3"/>
  <c r="G562" i="3"/>
  <c r="I562" i="3"/>
  <c r="H562" i="3"/>
  <c r="J562" i="3"/>
  <c r="L562" i="3"/>
  <c r="M562" i="3"/>
  <c r="N562" i="3"/>
  <c r="O562" i="3"/>
  <c r="R562" i="3"/>
  <c r="S562" i="3"/>
  <c r="W562" i="3"/>
  <c r="U562" i="3"/>
  <c r="K562" i="3"/>
  <c r="P562" i="3"/>
  <c r="Q562" i="3"/>
  <c r="T562" i="3"/>
  <c r="V562" i="3"/>
  <c r="F563" i="3"/>
  <c r="G563" i="3"/>
  <c r="I563" i="3"/>
  <c r="H563" i="3"/>
  <c r="J563" i="3"/>
  <c r="L563" i="3"/>
  <c r="M563" i="3"/>
  <c r="N563" i="3"/>
  <c r="O563" i="3"/>
  <c r="R563" i="3"/>
  <c r="S563" i="3"/>
  <c r="W563" i="3"/>
  <c r="U563" i="3"/>
  <c r="K563" i="3"/>
  <c r="P563" i="3"/>
  <c r="Q563" i="3"/>
  <c r="T563" i="3"/>
  <c r="V563" i="3"/>
  <c r="F564" i="3"/>
  <c r="G564" i="3"/>
  <c r="I564" i="3"/>
  <c r="H564" i="3"/>
  <c r="J564" i="3"/>
  <c r="L564" i="3"/>
  <c r="M564" i="3"/>
  <c r="N564" i="3"/>
  <c r="O564" i="3"/>
  <c r="R564" i="3"/>
  <c r="S564" i="3"/>
  <c r="W564" i="3"/>
  <c r="U564" i="3"/>
  <c r="K564" i="3"/>
  <c r="P564" i="3"/>
  <c r="Q564" i="3"/>
  <c r="T564" i="3"/>
  <c r="V564" i="3"/>
  <c r="F565" i="3"/>
  <c r="G565" i="3"/>
  <c r="I565" i="3"/>
  <c r="H565" i="3"/>
  <c r="J565" i="3"/>
  <c r="L565" i="3"/>
  <c r="M565" i="3"/>
  <c r="N565" i="3"/>
  <c r="O565" i="3"/>
  <c r="R565" i="3"/>
  <c r="S565" i="3"/>
  <c r="W565" i="3"/>
  <c r="U565" i="3"/>
  <c r="K565" i="3"/>
  <c r="P565" i="3"/>
  <c r="Q565" i="3"/>
  <c r="T565" i="3"/>
  <c r="V565" i="3"/>
  <c r="F566" i="3"/>
  <c r="G566" i="3"/>
  <c r="I566" i="3"/>
  <c r="H566" i="3"/>
  <c r="J566" i="3"/>
  <c r="L566" i="3"/>
  <c r="M566" i="3"/>
  <c r="N566" i="3"/>
  <c r="O566" i="3"/>
  <c r="R566" i="3"/>
  <c r="S566" i="3"/>
  <c r="W566" i="3"/>
  <c r="U566" i="3"/>
  <c r="K566" i="3"/>
  <c r="P566" i="3"/>
  <c r="Q566" i="3"/>
  <c r="T566" i="3"/>
  <c r="V566" i="3"/>
  <c r="F567" i="3"/>
  <c r="G567" i="3"/>
  <c r="I567" i="3"/>
  <c r="H567" i="3"/>
  <c r="J567" i="3"/>
  <c r="L567" i="3"/>
  <c r="M567" i="3"/>
  <c r="N567" i="3"/>
  <c r="O567" i="3"/>
  <c r="R567" i="3"/>
  <c r="S567" i="3"/>
  <c r="W567" i="3"/>
  <c r="U567" i="3"/>
  <c r="K567" i="3"/>
  <c r="P567" i="3"/>
  <c r="Q567" i="3"/>
  <c r="T567" i="3"/>
  <c r="V567" i="3"/>
  <c r="F568" i="3"/>
  <c r="G568" i="3"/>
  <c r="I568" i="3"/>
  <c r="H568" i="3"/>
  <c r="J568" i="3"/>
  <c r="L568" i="3"/>
  <c r="M568" i="3"/>
  <c r="N568" i="3"/>
  <c r="O568" i="3"/>
  <c r="R568" i="3"/>
  <c r="S568" i="3"/>
  <c r="W568" i="3"/>
  <c r="U568" i="3"/>
  <c r="K568" i="3"/>
  <c r="P568" i="3"/>
  <c r="Q568" i="3"/>
  <c r="T568" i="3"/>
  <c r="V568" i="3"/>
  <c r="F569" i="3"/>
  <c r="G569" i="3"/>
  <c r="I569" i="3"/>
  <c r="H569" i="3"/>
  <c r="J569" i="3"/>
  <c r="L569" i="3"/>
  <c r="M569" i="3"/>
  <c r="N569" i="3"/>
  <c r="O569" i="3"/>
  <c r="R569" i="3"/>
  <c r="S569" i="3"/>
  <c r="W569" i="3"/>
  <c r="U569" i="3"/>
  <c r="K569" i="3"/>
  <c r="P569" i="3"/>
  <c r="Q569" i="3"/>
  <c r="T569" i="3"/>
  <c r="V569" i="3"/>
  <c r="F570" i="3"/>
  <c r="G570" i="3"/>
  <c r="I570" i="3"/>
  <c r="H570" i="3"/>
  <c r="J570" i="3"/>
  <c r="L570" i="3"/>
  <c r="M570" i="3"/>
  <c r="N570" i="3"/>
  <c r="O570" i="3"/>
  <c r="R570" i="3"/>
  <c r="S570" i="3"/>
  <c r="W570" i="3"/>
  <c r="U570" i="3"/>
  <c r="K570" i="3"/>
  <c r="P570" i="3"/>
  <c r="Q570" i="3"/>
  <c r="T570" i="3"/>
  <c r="V570" i="3"/>
  <c r="F571" i="3"/>
  <c r="G571" i="3"/>
  <c r="I571" i="3"/>
  <c r="H571" i="3"/>
  <c r="J571" i="3"/>
  <c r="L571" i="3"/>
  <c r="M571" i="3"/>
  <c r="N571" i="3"/>
  <c r="O571" i="3"/>
  <c r="R571" i="3"/>
  <c r="S571" i="3"/>
  <c r="W571" i="3"/>
  <c r="U571" i="3"/>
  <c r="K571" i="3"/>
  <c r="P571" i="3"/>
  <c r="Q571" i="3"/>
  <c r="T571" i="3"/>
  <c r="V571" i="3"/>
  <c r="F572" i="3"/>
  <c r="G572" i="3"/>
  <c r="I572" i="3"/>
  <c r="H572" i="3"/>
  <c r="J572" i="3"/>
  <c r="L572" i="3"/>
  <c r="M572" i="3"/>
  <c r="N572" i="3"/>
  <c r="O572" i="3"/>
  <c r="R572" i="3"/>
  <c r="S572" i="3"/>
  <c r="W572" i="3"/>
  <c r="U572" i="3"/>
  <c r="K572" i="3"/>
  <c r="P572" i="3"/>
  <c r="Q572" i="3"/>
  <c r="T572" i="3"/>
  <c r="V572" i="3"/>
  <c r="F573" i="3"/>
  <c r="G573" i="3"/>
  <c r="I573" i="3"/>
  <c r="H573" i="3"/>
  <c r="J573" i="3"/>
  <c r="L573" i="3"/>
  <c r="M573" i="3"/>
  <c r="N573" i="3"/>
  <c r="O573" i="3"/>
  <c r="R573" i="3"/>
  <c r="S573" i="3"/>
  <c r="W573" i="3"/>
  <c r="U573" i="3"/>
  <c r="K573" i="3"/>
  <c r="P573" i="3"/>
  <c r="Q573" i="3"/>
  <c r="T573" i="3"/>
  <c r="V573" i="3"/>
  <c r="F574" i="3"/>
  <c r="G574" i="3"/>
  <c r="I574" i="3"/>
  <c r="H574" i="3"/>
  <c r="J574" i="3"/>
  <c r="L574" i="3"/>
  <c r="M574" i="3"/>
  <c r="N574" i="3"/>
  <c r="O574" i="3"/>
  <c r="R574" i="3"/>
  <c r="S574" i="3"/>
  <c r="W574" i="3"/>
  <c r="U574" i="3"/>
  <c r="K574" i="3"/>
  <c r="P574" i="3"/>
  <c r="Q574" i="3"/>
  <c r="T574" i="3"/>
  <c r="V574" i="3"/>
  <c r="F575" i="3"/>
  <c r="G575" i="3"/>
  <c r="I575" i="3"/>
  <c r="H575" i="3"/>
  <c r="J575" i="3"/>
  <c r="L575" i="3"/>
  <c r="M575" i="3"/>
  <c r="N575" i="3"/>
  <c r="O575" i="3"/>
  <c r="R575" i="3"/>
  <c r="S575" i="3"/>
  <c r="W575" i="3"/>
  <c r="U575" i="3"/>
  <c r="K575" i="3"/>
  <c r="P575" i="3"/>
  <c r="Q575" i="3"/>
  <c r="T575" i="3"/>
  <c r="V575" i="3"/>
  <c r="F576" i="3"/>
  <c r="G576" i="3"/>
  <c r="I576" i="3"/>
  <c r="H576" i="3"/>
  <c r="J576" i="3"/>
  <c r="L576" i="3"/>
  <c r="M576" i="3"/>
  <c r="N576" i="3"/>
  <c r="O576" i="3"/>
  <c r="R576" i="3"/>
  <c r="S576" i="3"/>
  <c r="W576" i="3"/>
  <c r="U576" i="3"/>
  <c r="K576" i="3"/>
  <c r="P576" i="3"/>
  <c r="Q576" i="3"/>
  <c r="T576" i="3"/>
  <c r="V576" i="3"/>
  <c r="F577" i="3"/>
  <c r="G577" i="3"/>
  <c r="I577" i="3"/>
  <c r="H577" i="3"/>
  <c r="J577" i="3"/>
  <c r="L577" i="3"/>
  <c r="M577" i="3"/>
  <c r="N577" i="3"/>
  <c r="O577" i="3"/>
  <c r="R577" i="3"/>
  <c r="S577" i="3"/>
  <c r="W577" i="3"/>
  <c r="U577" i="3"/>
  <c r="K577" i="3"/>
  <c r="P577" i="3"/>
  <c r="Q577" i="3"/>
  <c r="T577" i="3"/>
  <c r="V577" i="3"/>
  <c r="F578" i="3"/>
  <c r="G578" i="3"/>
  <c r="I578" i="3"/>
  <c r="H578" i="3"/>
  <c r="J578" i="3"/>
  <c r="L578" i="3"/>
  <c r="M578" i="3"/>
  <c r="N578" i="3"/>
  <c r="O578" i="3"/>
  <c r="R578" i="3"/>
  <c r="S578" i="3"/>
  <c r="W578" i="3"/>
  <c r="U578" i="3"/>
  <c r="K578" i="3"/>
  <c r="P578" i="3"/>
  <c r="Q578" i="3"/>
  <c r="T578" i="3"/>
  <c r="V578" i="3"/>
  <c r="F579" i="3"/>
  <c r="G579" i="3"/>
  <c r="I579" i="3"/>
  <c r="H579" i="3"/>
  <c r="J579" i="3"/>
  <c r="L579" i="3"/>
  <c r="M579" i="3"/>
  <c r="N579" i="3"/>
  <c r="O579" i="3"/>
  <c r="R579" i="3"/>
  <c r="S579" i="3"/>
  <c r="W579" i="3"/>
  <c r="U579" i="3"/>
  <c r="K579" i="3"/>
  <c r="P579" i="3"/>
  <c r="Q579" i="3"/>
  <c r="T579" i="3"/>
  <c r="V579" i="3"/>
  <c r="F580" i="3"/>
  <c r="G580" i="3"/>
  <c r="I580" i="3"/>
  <c r="H580" i="3"/>
  <c r="J580" i="3"/>
  <c r="L580" i="3"/>
  <c r="M580" i="3"/>
  <c r="N580" i="3"/>
  <c r="O580" i="3"/>
  <c r="R580" i="3"/>
  <c r="S580" i="3"/>
  <c r="W580" i="3"/>
  <c r="U580" i="3"/>
  <c r="K580" i="3"/>
  <c r="P580" i="3"/>
  <c r="Q580" i="3"/>
  <c r="T580" i="3"/>
  <c r="V580" i="3"/>
  <c r="F581" i="3"/>
  <c r="G581" i="3"/>
  <c r="I581" i="3"/>
  <c r="H581" i="3"/>
  <c r="J581" i="3"/>
  <c r="L581" i="3"/>
  <c r="M581" i="3"/>
  <c r="N581" i="3"/>
  <c r="O581" i="3"/>
  <c r="R581" i="3"/>
  <c r="S581" i="3"/>
  <c r="W581" i="3"/>
  <c r="U581" i="3"/>
  <c r="K581" i="3"/>
  <c r="P581" i="3"/>
  <c r="Q581" i="3"/>
  <c r="T581" i="3"/>
  <c r="V581" i="3"/>
  <c r="F582" i="3"/>
  <c r="G582" i="3"/>
  <c r="I582" i="3"/>
  <c r="H582" i="3"/>
  <c r="J582" i="3"/>
  <c r="L582" i="3"/>
  <c r="M582" i="3"/>
  <c r="N582" i="3"/>
  <c r="O582" i="3"/>
  <c r="R582" i="3"/>
  <c r="S582" i="3"/>
  <c r="W582" i="3"/>
  <c r="U582" i="3"/>
  <c r="K582" i="3"/>
  <c r="P582" i="3"/>
  <c r="Q582" i="3"/>
  <c r="T582" i="3"/>
  <c r="V582" i="3"/>
  <c r="F583" i="3"/>
  <c r="G583" i="3"/>
  <c r="I583" i="3"/>
  <c r="H583" i="3"/>
  <c r="J583" i="3"/>
  <c r="L583" i="3"/>
  <c r="M583" i="3"/>
  <c r="N583" i="3"/>
  <c r="O583" i="3"/>
  <c r="R583" i="3"/>
  <c r="S583" i="3"/>
  <c r="W583" i="3"/>
  <c r="U583" i="3"/>
  <c r="K583" i="3"/>
  <c r="P583" i="3"/>
  <c r="Q583" i="3"/>
  <c r="T583" i="3"/>
  <c r="V583" i="3"/>
  <c r="F584" i="3"/>
  <c r="G584" i="3"/>
  <c r="I584" i="3"/>
  <c r="H584" i="3"/>
  <c r="J584" i="3"/>
  <c r="L584" i="3"/>
  <c r="M584" i="3"/>
  <c r="N584" i="3"/>
  <c r="O584" i="3"/>
  <c r="R584" i="3"/>
  <c r="S584" i="3"/>
  <c r="W584" i="3"/>
  <c r="U584" i="3"/>
  <c r="K584" i="3"/>
  <c r="P584" i="3"/>
  <c r="Q584" i="3"/>
  <c r="T584" i="3"/>
  <c r="V584" i="3"/>
  <c r="F585" i="3"/>
  <c r="G585" i="3"/>
  <c r="I585" i="3"/>
  <c r="H585" i="3"/>
  <c r="J585" i="3"/>
  <c r="L585" i="3"/>
  <c r="M585" i="3"/>
  <c r="N585" i="3"/>
  <c r="O585" i="3"/>
  <c r="R585" i="3"/>
  <c r="S585" i="3"/>
  <c r="W585" i="3"/>
  <c r="U585" i="3"/>
  <c r="K585" i="3"/>
  <c r="P585" i="3"/>
  <c r="Q585" i="3"/>
  <c r="T585" i="3"/>
  <c r="V585" i="3"/>
  <c r="F586" i="3"/>
  <c r="G586" i="3"/>
  <c r="I586" i="3"/>
  <c r="H586" i="3"/>
  <c r="J586" i="3"/>
  <c r="L586" i="3"/>
  <c r="M586" i="3"/>
  <c r="N586" i="3"/>
  <c r="O586" i="3"/>
  <c r="R586" i="3"/>
  <c r="S586" i="3"/>
  <c r="W586" i="3"/>
  <c r="U586" i="3"/>
  <c r="K586" i="3"/>
  <c r="P586" i="3"/>
  <c r="Q586" i="3"/>
  <c r="T586" i="3"/>
  <c r="V586" i="3"/>
  <c r="F587" i="3"/>
  <c r="G587" i="3"/>
  <c r="I587" i="3"/>
  <c r="H587" i="3"/>
  <c r="J587" i="3"/>
  <c r="L587" i="3"/>
  <c r="M587" i="3"/>
  <c r="N587" i="3"/>
  <c r="O587" i="3"/>
  <c r="R587" i="3"/>
  <c r="S587" i="3"/>
  <c r="W587" i="3"/>
  <c r="U587" i="3"/>
  <c r="K587" i="3"/>
  <c r="P587" i="3"/>
  <c r="Q587" i="3"/>
  <c r="T587" i="3"/>
  <c r="V587" i="3"/>
  <c r="F588" i="3"/>
  <c r="G588" i="3"/>
  <c r="I588" i="3"/>
  <c r="H588" i="3"/>
  <c r="J588" i="3"/>
  <c r="L588" i="3"/>
  <c r="M588" i="3"/>
  <c r="N588" i="3"/>
  <c r="O588" i="3"/>
  <c r="R588" i="3"/>
  <c r="S588" i="3"/>
  <c r="W588" i="3"/>
  <c r="U588" i="3"/>
  <c r="K588" i="3"/>
  <c r="P588" i="3"/>
  <c r="Q588" i="3"/>
  <c r="T588" i="3"/>
  <c r="V588" i="3"/>
  <c r="F589" i="3"/>
  <c r="G589" i="3"/>
  <c r="I589" i="3"/>
  <c r="H589" i="3"/>
  <c r="J589" i="3"/>
  <c r="L589" i="3"/>
  <c r="M589" i="3"/>
  <c r="N589" i="3"/>
  <c r="O589" i="3"/>
  <c r="R589" i="3"/>
  <c r="S589" i="3"/>
  <c r="W589" i="3"/>
  <c r="U589" i="3"/>
  <c r="K589" i="3"/>
  <c r="P589" i="3"/>
  <c r="Q589" i="3"/>
  <c r="T589" i="3"/>
  <c r="V589" i="3"/>
  <c r="F590" i="3"/>
  <c r="G590" i="3"/>
  <c r="I590" i="3"/>
  <c r="H590" i="3"/>
  <c r="J590" i="3"/>
  <c r="L590" i="3"/>
  <c r="M590" i="3"/>
  <c r="N590" i="3"/>
  <c r="O590" i="3"/>
  <c r="R590" i="3"/>
  <c r="S590" i="3"/>
  <c r="W590" i="3"/>
  <c r="U590" i="3"/>
  <c r="K590" i="3"/>
  <c r="P590" i="3"/>
  <c r="Q590" i="3"/>
  <c r="T590" i="3"/>
  <c r="V590" i="3"/>
  <c r="F591" i="3"/>
  <c r="G591" i="3"/>
  <c r="I591" i="3"/>
  <c r="H591" i="3"/>
  <c r="J591" i="3"/>
  <c r="L591" i="3"/>
  <c r="M591" i="3"/>
  <c r="N591" i="3"/>
  <c r="O591" i="3"/>
  <c r="R591" i="3"/>
  <c r="S591" i="3"/>
  <c r="W591" i="3"/>
  <c r="U591" i="3"/>
  <c r="K591" i="3"/>
  <c r="P591" i="3"/>
  <c r="Q591" i="3"/>
  <c r="T591" i="3"/>
  <c r="V591" i="3"/>
  <c r="F592" i="3"/>
  <c r="G592" i="3"/>
  <c r="I592" i="3"/>
  <c r="H592" i="3"/>
  <c r="J592" i="3"/>
  <c r="L592" i="3"/>
  <c r="M592" i="3"/>
  <c r="N592" i="3"/>
  <c r="O592" i="3"/>
  <c r="R592" i="3"/>
  <c r="S592" i="3"/>
  <c r="W592" i="3"/>
  <c r="U592" i="3"/>
  <c r="K592" i="3"/>
  <c r="P592" i="3"/>
  <c r="Q592" i="3"/>
  <c r="T592" i="3"/>
  <c r="V592" i="3"/>
  <c r="F593" i="3"/>
  <c r="G593" i="3"/>
  <c r="I593" i="3"/>
  <c r="H593" i="3"/>
  <c r="J593" i="3"/>
  <c r="L593" i="3"/>
  <c r="M593" i="3"/>
  <c r="N593" i="3"/>
  <c r="O593" i="3"/>
  <c r="R593" i="3"/>
  <c r="S593" i="3"/>
  <c r="W593" i="3"/>
  <c r="U593" i="3"/>
  <c r="K593" i="3"/>
  <c r="P593" i="3"/>
  <c r="Q593" i="3"/>
  <c r="T593" i="3"/>
  <c r="V593" i="3"/>
  <c r="F594" i="3"/>
  <c r="G594" i="3"/>
  <c r="I594" i="3"/>
  <c r="H594" i="3"/>
  <c r="J594" i="3"/>
  <c r="L594" i="3"/>
  <c r="M594" i="3"/>
  <c r="N594" i="3"/>
  <c r="O594" i="3"/>
  <c r="R594" i="3"/>
  <c r="S594" i="3"/>
  <c r="W594" i="3"/>
  <c r="U594" i="3"/>
  <c r="K594" i="3"/>
  <c r="P594" i="3"/>
  <c r="Q594" i="3"/>
  <c r="T594" i="3"/>
  <c r="V594" i="3"/>
  <c r="F595" i="3"/>
  <c r="G595" i="3"/>
  <c r="I595" i="3"/>
  <c r="H595" i="3"/>
  <c r="J595" i="3"/>
  <c r="L595" i="3"/>
  <c r="M595" i="3"/>
  <c r="N595" i="3"/>
  <c r="O595" i="3"/>
  <c r="R595" i="3"/>
  <c r="S595" i="3"/>
  <c r="W595" i="3"/>
  <c r="U595" i="3"/>
  <c r="K595" i="3"/>
  <c r="P595" i="3"/>
  <c r="Q595" i="3"/>
  <c r="T595" i="3"/>
  <c r="V595" i="3"/>
  <c r="F596" i="3"/>
  <c r="G596" i="3"/>
  <c r="I596" i="3"/>
  <c r="H596" i="3"/>
  <c r="J596" i="3"/>
  <c r="L596" i="3"/>
  <c r="M596" i="3"/>
  <c r="N596" i="3"/>
  <c r="O596" i="3"/>
  <c r="R596" i="3"/>
  <c r="S596" i="3"/>
  <c r="W596" i="3"/>
  <c r="U596" i="3"/>
  <c r="K596" i="3"/>
  <c r="P596" i="3"/>
  <c r="Q596" i="3"/>
  <c r="T596" i="3"/>
  <c r="V596" i="3"/>
  <c r="F597" i="3"/>
  <c r="G597" i="3"/>
  <c r="I597" i="3"/>
  <c r="H597" i="3"/>
  <c r="J597" i="3"/>
  <c r="L597" i="3"/>
  <c r="M597" i="3"/>
  <c r="N597" i="3"/>
  <c r="O597" i="3"/>
  <c r="R597" i="3"/>
  <c r="S597" i="3"/>
  <c r="W597" i="3"/>
  <c r="U597" i="3"/>
  <c r="K597" i="3"/>
  <c r="P597" i="3"/>
  <c r="Q597" i="3"/>
  <c r="T597" i="3"/>
  <c r="V597" i="3"/>
  <c r="F598" i="3"/>
  <c r="G598" i="3"/>
  <c r="I598" i="3"/>
  <c r="H598" i="3"/>
  <c r="J598" i="3"/>
  <c r="L598" i="3"/>
  <c r="M598" i="3"/>
  <c r="N598" i="3"/>
  <c r="O598" i="3"/>
  <c r="R598" i="3"/>
  <c r="S598" i="3"/>
  <c r="W598" i="3"/>
  <c r="U598" i="3"/>
  <c r="K598" i="3"/>
  <c r="P598" i="3"/>
  <c r="Q598" i="3"/>
  <c r="T598" i="3"/>
  <c r="V598" i="3"/>
  <c r="F599" i="3"/>
  <c r="G599" i="3"/>
  <c r="I599" i="3"/>
  <c r="H599" i="3"/>
  <c r="J599" i="3"/>
  <c r="L599" i="3"/>
  <c r="M599" i="3"/>
  <c r="N599" i="3"/>
  <c r="O599" i="3"/>
  <c r="R599" i="3"/>
  <c r="S599" i="3"/>
  <c r="W599" i="3"/>
  <c r="U599" i="3"/>
  <c r="K599" i="3"/>
  <c r="P599" i="3"/>
  <c r="Q599" i="3"/>
  <c r="T599" i="3"/>
  <c r="V599" i="3"/>
  <c r="F600" i="3"/>
  <c r="G600" i="3"/>
  <c r="I600" i="3"/>
  <c r="H600" i="3"/>
  <c r="J600" i="3"/>
  <c r="L600" i="3"/>
  <c r="M600" i="3"/>
  <c r="N600" i="3"/>
  <c r="O600" i="3"/>
  <c r="R600" i="3"/>
  <c r="S600" i="3"/>
  <c r="W600" i="3"/>
  <c r="U600" i="3"/>
  <c r="K600" i="3"/>
  <c r="P600" i="3"/>
  <c r="Q600" i="3"/>
  <c r="T600" i="3"/>
  <c r="V600" i="3"/>
  <c r="F601" i="3"/>
  <c r="G601" i="3"/>
  <c r="I601" i="3"/>
  <c r="H601" i="3"/>
  <c r="J601" i="3"/>
  <c r="L601" i="3"/>
  <c r="M601" i="3"/>
  <c r="N601" i="3"/>
  <c r="O601" i="3"/>
  <c r="R601" i="3"/>
  <c r="S601" i="3"/>
  <c r="W601" i="3"/>
  <c r="U601" i="3"/>
  <c r="K601" i="3"/>
  <c r="P601" i="3"/>
  <c r="Q601" i="3"/>
  <c r="T601" i="3"/>
  <c r="V601" i="3"/>
  <c r="F602" i="3"/>
  <c r="G602" i="3"/>
  <c r="I602" i="3"/>
  <c r="H602" i="3"/>
  <c r="J602" i="3"/>
  <c r="L602" i="3"/>
  <c r="M602" i="3"/>
  <c r="N602" i="3"/>
  <c r="O602" i="3"/>
  <c r="R602" i="3"/>
  <c r="S602" i="3"/>
  <c r="W602" i="3"/>
  <c r="U602" i="3"/>
  <c r="K602" i="3"/>
  <c r="P602" i="3"/>
  <c r="Q602" i="3"/>
  <c r="T602" i="3"/>
  <c r="V602" i="3"/>
  <c r="F603" i="3"/>
  <c r="G603" i="3"/>
  <c r="I603" i="3"/>
  <c r="H603" i="3"/>
  <c r="J603" i="3"/>
  <c r="L603" i="3"/>
  <c r="M603" i="3"/>
  <c r="N603" i="3"/>
  <c r="O603" i="3"/>
  <c r="R603" i="3"/>
  <c r="S603" i="3"/>
  <c r="W603" i="3"/>
  <c r="U603" i="3"/>
  <c r="K603" i="3"/>
  <c r="P603" i="3"/>
  <c r="Q603" i="3"/>
  <c r="T603" i="3"/>
  <c r="V603" i="3"/>
  <c r="F604" i="3"/>
  <c r="G604" i="3"/>
  <c r="I604" i="3"/>
  <c r="H604" i="3"/>
  <c r="J604" i="3"/>
  <c r="L604" i="3"/>
  <c r="M604" i="3"/>
  <c r="N604" i="3"/>
  <c r="O604" i="3"/>
  <c r="R604" i="3"/>
  <c r="S604" i="3"/>
  <c r="W604" i="3"/>
  <c r="U604" i="3"/>
  <c r="K604" i="3"/>
  <c r="P604" i="3"/>
  <c r="Q604" i="3"/>
  <c r="T604" i="3"/>
  <c r="V604" i="3"/>
  <c r="F605" i="3"/>
  <c r="G605" i="3"/>
  <c r="I605" i="3"/>
  <c r="H605" i="3"/>
  <c r="J605" i="3"/>
  <c r="L605" i="3"/>
  <c r="M605" i="3"/>
  <c r="N605" i="3"/>
  <c r="O605" i="3"/>
  <c r="R605" i="3"/>
  <c r="S605" i="3"/>
  <c r="W605" i="3"/>
  <c r="U605" i="3"/>
  <c r="K605" i="3"/>
  <c r="P605" i="3"/>
  <c r="Q605" i="3"/>
  <c r="T605" i="3"/>
  <c r="V605" i="3"/>
  <c r="F606" i="3"/>
  <c r="G606" i="3"/>
  <c r="I606" i="3"/>
  <c r="H606" i="3"/>
  <c r="J606" i="3"/>
  <c r="L606" i="3"/>
  <c r="M606" i="3"/>
  <c r="N606" i="3"/>
  <c r="O606" i="3"/>
  <c r="R606" i="3"/>
  <c r="S606" i="3"/>
  <c r="W606" i="3"/>
  <c r="U606" i="3"/>
  <c r="K606" i="3"/>
  <c r="P606" i="3"/>
  <c r="Q606" i="3"/>
  <c r="T606" i="3"/>
  <c r="V606" i="3"/>
  <c r="F607" i="3"/>
  <c r="G607" i="3"/>
  <c r="I607" i="3"/>
  <c r="H607" i="3"/>
  <c r="J607" i="3"/>
  <c r="L607" i="3"/>
  <c r="M607" i="3"/>
  <c r="N607" i="3"/>
  <c r="O607" i="3"/>
  <c r="R607" i="3"/>
  <c r="S607" i="3"/>
  <c r="W607" i="3"/>
  <c r="U607" i="3"/>
  <c r="K607" i="3"/>
  <c r="P607" i="3"/>
  <c r="Q607" i="3"/>
  <c r="T607" i="3"/>
  <c r="V607" i="3"/>
  <c r="F608" i="3"/>
  <c r="G608" i="3"/>
  <c r="I608" i="3"/>
  <c r="H608" i="3"/>
  <c r="J608" i="3"/>
  <c r="L608" i="3"/>
  <c r="M608" i="3"/>
  <c r="N608" i="3"/>
  <c r="O608" i="3"/>
  <c r="R608" i="3"/>
  <c r="S608" i="3"/>
  <c r="W608" i="3"/>
  <c r="U608" i="3"/>
  <c r="K608" i="3"/>
  <c r="P608" i="3"/>
  <c r="Q608" i="3"/>
  <c r="T608" i="3"/>
  <c r="V608" i="3"/>
  <c r="F609" i="3"/>
  <c r="G609" i="3"/>
  <c r="I609" i="3"/>
  <c r="H609" i="3"/>
  <c r="J609" i="3"/>
  <c r="L609" i="3"/>
  <c r="M609" i="3"/>
  <c r="N609" i="3"/>
  <c r="O609" i="3"/>
  <c r="R609" i="3"/>
  <c r="S609" i="3"/>
  <c r="W609" i="3"/>
  <c r="U609" i="3"/>
  <c r="K609" i="3"/>
  <c r="P609" i="3"/>
  <c r="Q609" i="3"/>
  <c r="T609" i="3"/>
  <c r="V609" i="3"/>
  <c r="F610" i="3"/>
  <c r="G610" i="3"/>
  <c r="I610" i="3"/>
  <c r="H610" i="3"/>
  <c r="J610" i="3"/>
  <c r="L610" i="3"/>
  <c r="M610" i="3"/>
  <c r="N610" i="3"/>
  <c r="O610" i="3"/>
  <c r="R610" i="3"/>
  <c r="S610" i="3"/>
  <c r="W610" i="3"/>
  <c r="U610" i="3"/>
  <c r="K610" i="3"/>
  <c r="P610" i="3"/>
  <c r="Q610" i="3"/>
  <c r="T610" i="3"/>
  <c r="V610" i="3"/>
  <c r="F611" i="3"/>
  <c r="G611" i="3"/>
  <c r="I611" i="3"/>
  <c r="H611" i="3"/>
  <c r="J611" i="3"/>
  <c r="L611" i="3"/>
  <c r="M611" i="3"/>
  <c r="N611" i="3"/>
  <c r="O611" i="3"/>
  <c r="R611" i="3"/>
  <c r="S611" i="3"/>
  <c r="W611" i="3"/>
  <c r="U611" i="3"/>
  <c r="K611" i="3"/>
  <c r="P611" i="3"/>
  <c r="Q611" i="3"/>
  <c r="T611" i="3"/>
  <c r="V611" i="3"/>
  <c r="F612" i="3"/>
  <c r="G612" i="3"/>
  <c r="I612" i="3"/>
  <c r="H612" i="3"/>
  <c r="J612" i="3"/>
  <c r="L612" i="3"/>
  <c r="M612" i="3"/>
  <c r="N612" i="3"/>
  <c r="O612" i="3"/>
  <c r="R612" i="3"/>
  <c r="S612" i="3"/>
  <c r="W612" i="3"/>
  <c r="U612" i="3"/>
  <c r="K612" i="3"/>
  <c r="P612" i="3"/>
  <c r="Q612" i="3"/>
  <c r="T612" i="3"/>
  <c r="V612" i="3"/>
  <c r="F613" i="3"/>
  <c r="G613" i="3"/>
  <c r="I613" i="3"/>
  <c r="H613" i="3"/>
  <c r="J613" i="3"/>
  <c r="L613" i="3"/>
  <c r="M613" i="3"/>
  <c r="N613" i="3"/>
  <c r="O613" i="3"/>
  <c r="R613" i="3"/>
  <c r="S613" i="3"/>
  <c r="W613" i="3"/>
  <c r="U613" i="3"/>
  <c r="K613" i="3"/>
  <c r="P613" i="3"/>
  <c r="Q613" i="3"/>
  <c r="T613" i="3"/>
  <c r="V613" i="3"/>
  <c r="F614" i="3"/>
  <c r="G614" i="3"/>
  <c r="I614" i="3"/>
  <c r="H614" i="3"/>
  <c r="J614" i="3"/>
  <c r="L614" i="3"/>
  <c r="M614" i="3"/>
  <c r="N614" i="3"/>
  <c r="O614" i="3"/>
  <c r="R614" i="3"/>
  <c r="S614" i="3"/>
  <c r="W614" i="3"/>
  <c r="U614" i="3"/>
  <c r="K614" i="3"/>
  <c r="P614" i="3"/>
  <c r="Q614" i="3"/>
  <c r="T614" i="3"/>
  <c r="V614" i="3"/>
  <c r="F615" i="3"/>
  <c r="G615" i="3"/>
  <c r="I615" i="3"/>
  <c r="H615" i="3"/>
  <c r="J615" i="3"/>
  <c r="L615" i="3"/>
  <c r="M615" i="3"/>
  <c r="N615" i="3"/>
  <c r="O615" i="3"/>
  <c r="R615" i="3"/>
  <c r="S615" i="3"/>
  <c r="W615" i="3"/>
  <c r="U615" i="3"/>
  <c r="K615" i="3"/>
  <c r="P615" i="3"/>
  <c r="Q615" i="3"/>
  <c r="T615" i="3"/>
  <c r="V615" i="3"/>
  <c r="F616" i="3"/>
  <c r="G616" i="3"/>
  <c r="I616" i="3"/>
  <c r="H616" i="3"/>
  <c r="J616" i="3"/>
  <c r="L616" i="3"/>
  <c r="M616" i="3"/>
  <c r="N616" i="3"/>
  <c r="O616" i="3"/>
  <c r="R616" i="3"/>
  <c r="S616" i="3"/>
  <c r="W616" i="3"/>
  <c r="U616" i="3"/>
  <c r="K616" i="3"/>
  <c r="P616" i="3"/>
  <c r="Q616" i="3"/>
  <c r="T616" i="3"/>
  <c r="V616" i="3"/>
  <c r="F617" i="3"/>
  <c r="G617" i="3"/>
  <c r="I617" i="3"/>
  <c r="H617" i="3"/>
  <c r="J617" i="3"/>
  <c r="L617" i="3"/>
  <c r="M617" i="3"/>
  <c r="N617" i="3"/>
  <c r="O617" i="3"/>
  <c r="R617" i="3"/>
  <c r="S617" i="3"/>
  <c r="W617" i="3"/>
  <c r="U617" i="3"/>
  <c r="K617" i="3"/>
  <c r="P617" i="3"/>
  <c r="Q617" i="3"/>
  <c r="T617" i="3"/>
  <c r="V617" i="3"/>
  <c r="F618" i="3"/>
  <c r="G618" i="3"/>
  <c r="I618" i="3"/>
  <c r="H618" i="3"/>
  <c r="J618" i="3"/>
  <c r="L618" i="3"/>
  <c r="M618" i="3"/>
  <c r="N618" i="3"/>
  <c r="O618" i="3"/>
  <c r="R618" i="3"/>
  <c r="S618" i="3"/>
  <c r="W618" i="3"/>
  <c r="U618" i="3"/>
  <c r="K618" i="3"/>
  <c r="P618" i="3"/>
  <c r="Q618" i="3"/>
  <c r="T618" i="3"/>
  <c r="V618" i="3"/>
  <c r="F619" i="3"/>
  <c r="G619" i="3"/>
  <c r="I619" i="3"/>
  <c r="H619" i="3"/>
  <c r="J619" i="3"/>
  <c r="L619" i="3"/>
  <c r="M619" i="3"/>
  <c r="N619" i="3"/>
  <c r="O619" i="3"/>
  <c r="R619" i="3"/>
  <c r="S619" i="3"/>
  <c r="W619" i="3"/>
  <c r="U619" i="3"/>
  <c r="K619" i="3"/>
  <c r="P619" i="3"/>
  <c r="Q619" i="3"/>
  <c r="T619" i="3"/>
  <c r="V619" i="3"/>
  <c r="F620" i="3"/>
  <c r="G620" i="3"/>
  <c r="I620" i="3"/>
  <c r="H620" i="3"/>
  <c r="J620" i="3"/>
  <c r="L620" i="3"/>
  <c r="M620" i="3"/>
  <c r="N620" i="3"/>
  <c r="O620" i="3"/>
  <c r="R620" i="3"/>
  <c r="S620" i="3"/>
  <c r="W620" i="3"/>
  <c r="U620" i="3"/>
  <c r="K620" i="3"/>
  <c r="P620" i="3"/>
  <c r="Q620" i="3"/>
  <c r="T620" i="3"/>
  <c r="V620" i="3"/>
  <c r="F621" i="3"/>
  <c r="G621" i="3"/>
  <c r="I621" i="3"/>
  <c r="H621" i="3"/>
  <c r="J621" i="3"/>
  <c r="L621" i="3"/>
  <c r="M621" i="3"/>
  <c r="N621" i="3"/>
  <c r="O621" i="3"/>
  <c r="R621" i="3"/>
  <c r="S621" i="3"/>
  <c r="W621" i="3"/>
  <c r="U621" i="3"/>
  <c r="K621" i="3"/>
  <c r="P621" i="3"/>
  <c r="Q621" i="3"/>
  <c r="T621" i="3"/>
  <c r="V621" i="3"/>
  <c r="F622" i="3"/>
  <c r="G622" i="3"/>
  <c r="I622" i="3"/>
  <c r="H622" i="3"/>
  <c r="J622" i="3"/>
  <c r="L622" i="3"/>
  <c r="M622" i="3"/>
  <c r="N622" i="3"/>
  <c r="O622" i="3"/>
  <c r="R622" i="3"/>
  <c r="S622" i="3"/>
  <c r="W622" i="3"/>
  <c r="U622" i="3"/>
  <c r="K622" i="3"/>
  <c r="P622" i="3"/>
  <c r="Q622" i="3"/>
  <c r="T622" i="3"/>
  <c r="V622" i="3"/>
  <c r="F623" i="3"/>
  <c r="G623" i="3"/>
  <c r="I623" i="3"/>
  <c r="H623" i="3"/>
  <c r="J623" i="3"/>
  <c r="L623" i="3"/>
  <c r="M623" i="3"/>
  <c r="N623" i="3"/>
  <c r="O623" i="3"/>
  <c r="R623" i="3"/>
  <c r="S623" i="3"/>
  <c r="W623" i="3"/>
  <c r="U623" i="3"/>
  <c r="K623" i="3"/>
  <c r="P623" i="3"/>
  <c r="Q623" i="3"/>
  <c r="T623" i="3"/>
  <c r="V623" i="3"/>
  <c r="F624" i="3"/>
  <c r="G624" i="3"/>
  <c r="I624" i="3"/>
  <c r="H624" i="3"/>
  <c r="J624" i="3"/>
  <c r="L624" i="3"/>
  <c r="M624" i="3"/>
  <c r="N624" i="3"/>
  <c r="O624" i="3"/>
  <c r="R624" i="3"/>
  <c r="S624" i="3"/>
  <c r="W624" i="3"/>
  <c r="U624" i="3"/>
  <c r="K624" i="3"/>
  <c r="P624" i="3"/>
  <c r="Q624" i="3"/>
  <c r="T624" i="3"/>
  <c r="V624" i="3"/>
  <c r="F625" i="3"/>
  <c r="G625" i="3"/>
  <c r="I625" i="3"/>
  <c r="H625" i="3"/>
  <c r="J625" i="3"/>
  <c r="L625" i="3"/>
  <c r="M625" i="3"/>
  <c r="N625" i="3"/>
  <c r="O625" i="3"/>
  <c r="R625" i="3"/>
  <c r="S625" i="3"/>
  <c r="W625" i="3"/>
  <c r="U625" i="3"/>
  <c r="K625" i="3"/>
  <c r="P625" i="3"/>
  <c r="Q625" i="3"/>
  <c r="T625" i="3"/>
  <c r="V625" i="3"/>
  <c r="F626" i="3"/>
  <c r="G626" i="3"/>
  <c r="I626" i="3"/>
  <c r="H626" i="3"/>
  <c r="J626" i="3"/>
  <c r="L626" i="3"/>
  <c r="M626" i="3"/>
  <c r="N626" i="3"/>
  <c r="O626" i="3"/>
  <c r="R626" i="3"/>
  <c r="S626" i="3"/>
  <c r="W626" i="3"/>
  <c r="U626" i="3"/>
  <c r="K626" i="3"/>
  <c r="P626" i="3"/>
  <c r="Q626" i="3"/>
  <c r="T626" i="3"/>
  <c r="V626" i="3"/>
  <c r="F627" i="3"/>
  <c r="G627" i="3"/>
  <c r="I627" i="3"/>
  <c r="H627" i="3"/>
  <c r="J627" i="3"/>
  <c r="L627" i="3"/>
  <c r="M627" i="3"/>
  <c r="N627" i="3"/>
  <c r="O627" i="3"/>
  <c r="R627" i="3"/>
  <c r="S627" i="3"/>
  <c r="W627" i="3"/>
  <c r="U627" i="3"/>
  <c r="K627" i="3"/>
  <c r="P627" i="3"/>
  <c r="Q627" i="3"/>
  <c r="T627" i="3"/>
  <c r="V627" i="3"/>
  <c r="F628" i="3"/>
  <c r="G628" i="3"/>
  <c r="I628" i="3"/>
  <c r="H628" i="3"/>
  <c r="J628" i="3"/>
  <c r="L628" i="3"/>
  <c r="M628" i="3"/>
  <c r="N628" i="3"/>
  <c r="O628" i="3"/>
  <c r="R628" i="3"/>
  <c r="S628" i="3"/>
  <c r="W628" i="3"/>
  <c r="U628" i="3"/>
  <c r="K628" i="3"/>
  <c r="P628" i="3"/>
  <c r="Q628" i="3"/>
  <c r="T628" i="3"/>
  <c r="V628" i="3"/>
  <c r="F629" i="3"/>
  <c r="G629" i="3"/>
  <c r="I629" i="3"/>
  <c r="H629" i="3"/>
  <c r="J629" i="3"/>
  <c r="L629" i="3"/>
  <c r="M629" i="3"/>
  <c r="N629" i="3"/>
  <c r="O629" i="3"/>
  <c r="R629" i="3"/>
  <c r="S629" i="3"/>
  <c r="W629" i="3"/>
  <c r="U629" i="3"/>
  <c r="K629" i="3"/>
  <c r="P629" i="3"/>
  <c r="Q629" i="3"/>
  <c r="T629" i="3"/>
  <c r="V629" i="3"/>
  <c r="F630" i="3"/>
  <c r="G630" i="3"/>
  <c r="I630" i="3"/>
  <c r="H630" i="3"/>
  <c r="J630" i="3"/>
  <c r="L630" i="3"/>
  <c r="M630" i="3"/>
  <c r="N630" i="3"/>
  <c r="O630" i="3"/>
  <c r="R630" i="3"/>
  <c r="S630" i="3"/>
  <c r="W630" i="3"/>
  <c r="U630" i="3"/>
  <c r="K630" i="3"/>
  <c r="P630" i="3"/>
  <c r="Q630" i="3"/>
  <c r="T630" i="3"/>
  <c r="V630" i="3"/>
  <c r="F631" i="3"/>
  <c r="G631" i="3"/>
  <c r="I631" i="3"/>
  <c r="H631" i="3"/>
  <c r="J631" i="3"/>
  <c r="L631" i="3"/>
  <c r="M631" i="3"/>
  <c r="N631" i="3"/>
  <c r="O631" i="3"/>
  <c r="R631" i="3"/>
  <c r="S631" i="3"/>
  <c r="W631" i="3"/>
  <c r="U631" i="3"/>
  <c r="K631" i="3"/>
  <c r="P631" i="3"/>
  <c r="Q631" i="3"/>
  <c r="T631" i="3"/>
  <c r="V631" i="3"/>
  <c r="F632" i="3"/>
  <c r="G632" i="3"/>
  <c r="I632" i="3"/>
  <c r="H632" i="3"/>
  <c r="J632" i="3"/>
  <c r="L632" i="3"/>
  <c r="M632" i="3"/>
  <c r="N632" i="3"/>
  <c r="O632" i="3"/>
  <c r="R632" i="3"/>
  <c r="S632" i="3"/>
  <c r="W632" i="3"/>
  <c r="U632" i="3"/>
  <c r="K632" i="3"/>
  <c r="P632" i="3"/>
  <c r="Q632" i="3"/>
  <c r="T632" i="3"/>
  <c r="V632" i="3"/>
  <c r="F633" i="3"/>
  <c r="G633" i="3"/>
  <c r="I633" i="3"/>
  <c r="H633" i="3"/>
  <c r="J633" i="3"/>
  <c r="L633" i="3"/>
  <c r="M633" i="3"/>
  <c r="N633" i="3"/>
  <c r="O633" i="3"/>
  <c r="R633" i="3"/>
  <c r="S633" i="3"/>
  <c r="W633" i="3"/>
  <c r="U633" i="3"/>
  <c r="K633" i="3"/>
  <c r="P633" i="3"/>
  <c r="Q633" i="3"/>
  <c r="T633" i="3"/>
  <c r="V633" i="3"/>
  <c r="F634" i="3"/>
  <c r="G634" i="3"/>
  <c r="I634" i="3"/>
  <c r="H634" i="3"/>
  <c r="J634" i="3"/>
  <c r="L634" i="3"/>
  <c r="M634" i="3"/>
  <c r="N634" i="3"/>
  <c r="O634" i="3"/>
  <c r="R634" i="3"/>
  <c r="S634" i="3"/>
  <c r="W634" i="3"/>
  <c r="U634" i="3"/>
  <c r="K634" i="3"/>
  <c r="P634" i="3"/>
  <c r="Q634" i="3"/>
  <c r="T634" i="3"/>
  <c r="V634" i="3"/>
  <c r="F635" i="3"/>
  <c r="G635" i="3"/>
  <c r="I635" i="3"/>
  <c r="H635" i="3"/>
  <c r="J635" i="3"/>
  <c r="L635" i="3"/>
  <c r="M635" i="3"/>
  <c r="N635" i="3"/>
  <c r="O635" i="3"/>
  <c r="R635" i="3"/>
  <c r="S635" i="3"/>
  <c r="W635" i="3"/>
  <c r="U635" i="3"/>
  <c r="K635" i="3"/>
  <c r="P635" i="3"/>
  <c r="Q635" i="3"/>
  <c r="T635" i="3"/>
  <c r="V635" i="3"/>
  <c r="F636" i="3"/>
  <c r="G636" i="3"/>
  <c r="I636" i="3"/>
  <c r="H636" i="3"/>
  <c r="J636" i="3"/>
  <c r="L636" i="3"/>
  <c r="M636" i="3"/>
  <c r="N636" i="3"/>
  <c r="O636" i="3"/>
  <c r="R636" i="3"/>
  <c r="S636" i="3"/>
  <c r="W636" i="3"/>
  <c r="U636" i="3"/>
  <c r="K636" i="3"/>
  <c r="P636" i="3"/>
  <c r="Q636" i="3"/>
  <c r="T636" i="3"/>
  <c r="V636" i="3"/>
  <c r="F637" i="3"/>
  <c r="G637" i="3"/>
  <c r="I637" i="3"/>
  <c r="H637" i="3"/>
  <c r="J637" i="3"/>
  <c r="L637" i="3"/>
  <c r="M637" i="3"/>
  <c r="N637" i="3"/>
  <c r="O637" i="3"/>
  <c r="R637" i="3"/>
  <c r="S637" i="3"/>
  <c r="W637" i="3"/>
  <c r="U637" i="3"/>
  <c r="K637" i="3"/>
  <c r="P637" i="3"/>
  <c r="Q637" i="3"/>
  <c r="T637" i="3"/>
  <c r="V637" i="3"/>
  <c r="F638" i="3"/>
  <c r="G638" i="3"/>
  <c r="I638" i="3"/>
  <c r="H638" i="3"/>
  <c r="J638" i="3"/>
  <c r="L638" i="3"/>
  <c r="M638" i="3"/>
  <c r="N638" i="3"/>
  <c r="O638" i="3"/>
  <c r="R638" i="3"/>
  <c r="S638" i="3"/>
  <c r="W638" i="3"/>
  <c r="U638" i="3"/>
  <c r="K638" i="3"/>
  <c r="P638" i="3"/>
  <c r="Q638" i="3"/>
  <c r="T638" i="3"/>
  <c r="V638" i="3"/>
  <c r="F639" i="3"/>
  <c r="G639" i="3"/>
  <c r="I639" i="3"/>
  <c r="H639" i="3"/>
  <c r="J639" i="3"/>
  <c r="L639" i="3"/>
  <c r="M639" i="3"/>
  <c r="N639" i="3"/>
  <c r="O639" i="3"/>
  <c r="R639" i="3"/>
  <c r="S639" i="3"/>
  <c r="W639" i="3"/>
  <c r="U639" i="3"/>
  <c r="K639" i="3"/>
  <c r="P639" i="3"/>
  <c r="Q639" i="3"/>
  <c r="T639" i="3"/>
  <c r="V639" i="3"/>
  <c r="F640" i="3"/>
  <c r="G640" i="3"/>
  <c r="I640" i="3"/>
  <c r="H640" i="3"/>
  <c r="J640" i="3"/>
  <c r="L640" i="3"/>
  <c r="M640" i="3"/>
  <c r="N640" i="3"/>
  <c r="O640" i="3"/>
  <c r="R640" i="3"/>
  <c r="S640" i="3"/>
  <c r="W640" i="3"/>
  <c r="U640" i="3"/>
  <c r="K640" i="3"/>
  <c r="P640" i="3"/>
  <c r="Q640" i="3"/>
  <c r="T640" i="3"/>
  <c r="V640" i="3"/>
  <c r="F641" i="3"/>
  <c r="G641" i="3"/>
  <c r="I641" i="3"/>
  <c r="H641" i="3"/>
  <c r="J641" i="3"/>
  <c r="L641" i="3"/>
  <c r="M641" i="3"/>
  <c r="N641" i="3"/>
  <c r="O641" i="3"/>
  <c r="R641" i="3"/>
  <c r="S641" i="3"/>
  <c r="W641" i="3"/>
  <c r="U641" i="3"/>
  <c r="K641" i="3"/>
  <c r="P641" i="3"/>
  <c r="Q641" i="3"/>
  <c r="T641" i="3"/>
  <c r="V641" i="3"/>
  <c r="F642" i="3"/>
  <c r="G642" i="3"/>
  <c r="I642" i="3"/>
  <c r="H642" i="3"/>
  <c r="J642" i="3"/>
  <c r="L642" i="3"/>
  <c r="M642" i="3"/>
  <c r="N642" i="3"/>
  <c r="O642" i="3"/>
  <c r="R642" i="3"/>
  <c r="S642" i="3"/>
  <c r="W642" i="3"/>
  <c r="U642" i="3"/>
  <c r="K642" i="3"/>
  <c r="P642" i="3"/>
  <c r="Q642" i="3"/>
  <c r="T642" i="3"/>
  <c r="V642" i="3"/>
  <c r="F643" i="3"/>
  <c r="G643" i="3"/>
  <c r="I643" i="3"/>
  <c r="H643" i="3"/>
  <c r="J643" i="3"/>
  <c r="L643" i="3"/>
  <c r="M643" i="3"/>
  <c r="N643" i="3"/>
  <c r="O643" i="3"/>
  <c r="R643" i="3"/>
  <c r="S643" i="3"/>
  <c r="W643" i="3"/>
  <c r="U643" i="3"/>
  <c r="K643" i="3"/>
  <c r="P643" i="3"/>
  <c r="Q643" i="3"/>
  <c r="T643" i="3"/>
  <c r="V643" i="3"/>
  <c r="F644" i="3"/>
  <c r="G644" i="3"/>
  <c r="I644" i="3"/>
  <c r="H644" i="3"/>
  <c r="J644" i="3"/>
  <c r="L644" i="3"/>
  <c r="M644" i="3"/>
  <c r="N644" i="3"/>
  <c r="O644" i="3"/>
  <c r="R644" i="3"/>
  <c r="S644" i="3"/>
  <c r="W644" i="3"/>
  <c r="U644" i="3"/>
  <c r="K644" i="3"/>
  <c r="P644" i="3"/>
  <c r="Q644" i="3"/>
  <c r="T644" i="3"/>
  <c r="V644" i="3"/>
  <c r="F645" i="3"/>
  <c r="G645" i="3"/>
  <c r="I645" i="3"/>
  <c r="H645" i="3"/>
  <c r="J645" i="3"/>
  <c r="L645" i="3"/>
  <c r="M645" i="3"/>
  <c r="N645" i="3"/>
  <c r="O645" i="3"/>
  <c r="R645" i="3"/>
  <c r="S645" i="3"/>
  <c r="W645" i="3"/>
  <c r="U645" i="3"/>
  <c r="K645" i="3"/>
  <c r="P645" i="3"/>
  <c r="Q645" i="3"/>
  <c r="T645" i="3"/>
  <c r="V645" i="3"/>
  <c r="F646" i="3"/>
  <c r="G646" i="3"/>
  <c r="I646" i="3"/>
  <c r="H646" i="3"/>
  <c r="J646" i="3"/>
  <c r="L646" i="3"/>
  <c r="M646" i="3"/>
  <c r="N646" i="3"/>
  <c r="O646" i="3"/>
  <c r="R646" i="3"/>
  <c r="S646" i="3"/>
  <c r="W646" i="3"/>
  <c r="U646" i="3"/>
  <c r="K646" i="3"/>
  <c r="P646" i="3"/>
  <c r="Q646" i="3"/>
  <c r="T646" i="3"/>
  <c r="V646" i="3"/>
  <c r="F647" i="3"/>
  <c r="G647" i="3"/>
  <c r="I647" i="3"/>
  <c r="H647" i="3"/>
  <c r="J647" i="3"/>
  <c r="L647" i="3"/>
  <c r="M647" i="3"/>
  <c r="N647" i="3"/>
  <c r="O647" i="3"/>
  <c r="R647" i="3"/>
  <c r="S647" i="3"/>
  <c r="W647" i="3"/>
  <c r="U647" i="3"/>
  <c r="K647" i="3"/>
  <c r="P647" i="3"/>
  <c r="Q647" i="3"/>
  <c r="T647" i="3"/>
  <c r="V647" i="3"/>
  <c r="F648" i="3"/>
  <c r="G648" i="3"/>
  <c r="I648" i="3"/>
  <c r="H648" i="3"/>
  <c r="J648" i="3"/>
  <c r="L648" i="3"/>
  <c r="M648" i="3"/>
  <c r="N648" i="3"/>
  <c r="O648" i="3"/>
  <c r="R648" i="3"/>
  <c r="S648" i="3"/>
  <c r="W648" i="3"/>
  <c r="U648" i="3"/>
  <c r="K648" i="3"/>
  <c r="P648" i="3"/>
  <c r="Q648" i="3"/>
  <c r="T648" i="3"/>
  <c r="V648" i="3"/>
  <c r="F649" i="3"/>
  <c r="G649" i="3"/>
  <c r="I649" i="3"/>
  <c r="H649" i="3"/>
  <c r="J649" i="3"/>
  <c r="L649" i="3"/>
  <c r="M649" i="3"/>
  <c r="N649" i="3"/>
  <c r="O649" i="3"/>
  <c r="R649" i="3"/>
  <c r="S649" i="3"/>
  <c r="W649" i="3"/>
  <c r="U649" i="3"/>
  <c r="K649" i="3"/>
  <c r="P649" i="3"/>
  <c r="Q649" i="3"/>
  <c r="T649" i="3"/>
  <c r="V649" i="3"/>
  <c r="F650" i="3"/>
  <c r="G650" i="3"/>
  <c r="I650" i="3"/>
  <c r="H650" i="3"/>
  <c r="J650" i="3"/>
  <c r="L650" i="3"/>
  <c r="M650" i="3"/>
  <c r="N650" i="3"/>
  <c r="O650" i="3"/>
  <c r="R650" i="3"/>
  <c r="S650" i="3"/>
  <c r="W650" i="3"/>
  <c r="U650" i="3"/>
  <c r="K650" i="3"/>
  <c r="P650" i="3"/>
  <c r="Q650" i="3"/>
  <c r="T650" i="3"/>
  <c r="V650" i="3"/>
  <c r="F651" i="3"/>
  <c r="G651" i="3"/>
  <c r="I651" i="3"/>
  <c r="H651" i="3"/>
  <c r="J651" i="3"/>
  <c r="L651" i="3"/>
  <c r="M651" i="3"/>
  <c r="N651" i="3"/>
  <c r="O651" i="3"/>
  <c r="R651" i="3"/>
  <c r="S651" i="3"/>
  <c r="W651" i="3"/>
  <c r="U651" i="3"/>
  <c r="K651" i="3"/>
  <c r="P651" i="3"/>
  <c r="Q651" i="3"/>
  <c r="T651" i="3"/>
  <c r="V651" i="3"/>
  <c r="F652" i="3"/>
  <c r="G652" i="3"/>
  <c r="I652" i="3"/>
  <c r="H652" i="3"/>
  <c r="J652" i="3"/>
  <c r="L652" i="3"/>
  <c r="M652" i="3"/>
  <c r="N652" i="3"/>
  <c r="O652" i="3"/>
  <c r="R652" i="3"/>
  <c r="S652" i="3"/>
  <c r="W652" i="3"/>
  <c r="U652" i="3"/>
  <c r="K652" i="3"/>
  <c r="P652" i="3"/>
  <c r="Q652" i="3"/>
  <c r="T652" i="3"/>
  <c r="V652" i="3"/>
  <c r="F653" i="3"/>
  <c r="G653" i="3"/>
  <c r="I653" i="3"/>
  <c r="H653" i="3"/>
  <c r="J653" i="3"/>
  <c r="L653" i="3"/>
  <c r="M653" i="3"/>
  <c r="N653" i="3"/>
  <c r="O653" i="3"/>
  <c r="R653" i="3"/>
  <c r="S653" i="3"/>
  <c r="W653" i="3"/>
  <c r="U653" i="3"/>
  <c r="K653" i="3"/>
  <c r="P653" i="3"/>
  <c r="Q653" i="3"/>
  <c r="T653" i="3"/>
  <c r="V653" i="3"/>
  <c r="F654" i="3"/>
  <c r="G654" i="3"/>
  <c r="I654" i="3"/>
  <c r="H654" i="3"/>
  <c r="J654" i="3"/>
  <c r="L654" i="3"/>
  <c r="M654" i="3"/>
  <c r="N654" i="3"/>
  <c r="O654" i="3"/>
  <c r="R654" i="3"/>
  <c r="S654" i="3"/>
  <c r="W654" i="3"/>
  <c r="U654" i="3"/>
  <c r="K654" i="3"/>
  <c r="P654" i="3"/>
  <c r="Q654" i="3"/>
  <c r="T654" i="3"/>
  <c r="V654" i="3"/>
  <c r="F655" i="3"/>
  <c r="G655" i="3"/>
  <c r="I655" i="3"/>
  <c r="H655" i="3"/>
  <c r="J655" i="3"/>
  <c r="L655" i="3"/>
  <c r="M655" i="3"/>
  <c r="N655" i="3"/>
  <c r="O655" i="3"/>
  <c r="R655" i="3"/>
  <c r="S655" i="3"/>
  <c r="W655" i="3"/>
  <c r="U655" i="3"/>
  <c r="K655" i="3"/>
  <c r="P655" i="3"/>
  <c r="Q655" i="3"/>
  <c r="T655" i="3"/>
  <c r="V655" i="3"/>
  <c r="F656" i="3"/>
  <c r="G656" i="3"/>
  <c r="I656" i="3"/>
  <c r="H656" i="3"/>
  <c r="J656" i="3"/>
  <c r="L656" i="3"/>
  <c r="M656" i="3"/>
  <c r="N656" i="3"/>
  <c r="O656" i="3"/>
  <c r="R656" i="3"/>
  <c r="S656" i="3"/>
  <c r="W656" i="3"/>
  <c r="U656" i="3"/>
  <c r="K656" i="3"/>
  <c r="P656" i="3"/>
  <c r="Q656" i="3"/>
  <c r="T656" i="3"/>
  <c r="V656" i="3"/>
  <c r="F657" i="3"/>
  <c r="G657" i="3"/>
  <c r="I657" i="3"/>
  <c r="H657" i="3"/>
  <c r="J657" i="3"/>
  <c r="L657" i="3"/>
  <c r="M657" i="3"/>
  <c r="N657" i="3"/>
  <c r="O657" i="3"/>
  <c r="R657" i="3"/>
  <c r="S657" i="3"/>
  <c r="W657" i="3"/>
  <c r="U657" i="3"/>
  <c r="K657" i="3"/>
  <c r="P657" i="3"/>
  <c r="Q657" i="3"/>
  <c r="T657" i="3"/>
  <c r="V657" i="3"/>
  <c r="F658" i="3"/>
  <c r="G658" i="3"/>
  <c r="I658" i="3"/>
  <c r="H658" i="3"/>
  <c r="J658" i="3"/>
  <c r="L658" i="3"/>
  <c r="M658" i="3"/>
  <c r="N658" i="3"/>
  <c r="O658" i="3"/>
  <c r="R658" i="3"/>
  <c r="S658" i="3"/>
  <c r="W658" i="3"/>
  <c r="U658" i="3"/>
  <c r="K658" i="3"/>
  <c r="P658" i="3"/>
  <c r="Q658" i="3"/>
  <c r="T658" i="3"/>
  <c r="V658" i="3"/>
  <c r="F659" i="3"/>
  <c r="G659" i="3"/>
  <c r="I659" i="3"/>
  <c r="H659" i="3"/>
  <c r="J659" i="3"/>
  <c r="L659" i="3"/>
  <c r="M659" i="3"/>
  <c r="N659" i="3"/>
  <c r="O659" i="3"/>
  <c r="R659" i="3"/>
  <c r="S659" i="3"/>
  <c r="W659" i="3"/>
  <c r="U659" i="3"/>
  <c r="K659" i="3"/>
  <c r="P659" i="3"/>
  <c r="Q659" i="3"/>
  <c r="T659" i="3"/>
  <c r="V659" i="3"/>
  <c r="F660" i="3"/>
  <c r="G660" i="3"/>
  <c r="I660" i="3"/>
  <c r="H660" i="3"/>
  <c r="J660" i="3"/>
  <c r="L660" i="3"/>
  <c r="M660" i="3"/>
  <c r="N660" i="3"/>
  <c r="O660" i="3"/>
  <c r="R660" i="3"/>
  <c r="S660" i="3"/>
  <c r="W660" i="3"/>
  <c r="U660" i="3"/>
  <c r="K660" i="3"/>
  <c r="P660" i="3"/>
  <c r="Q660" i="3"/>
  <c r="T660" i="3"/>
  <c r="V660" i="3"/>
  <c r="F661" i="3"/>
  <c r="G661" i="3"/>
  <c r="I661" i="3"/>
  <c r="H661" i="3"/>
  <c r="J661" i="3"/>
  <c r="L661" i="3"/>
  <c r="M661" i="3"/>
  <c r="N661" i="3"/>
  <c r="O661" i="3"/>
  <c r="R661" i="3"/>
  <c r="S661" i="3"/>
  <c r="W661" i="3"/>
  <c r="U661" i="3"/>
  <c r="K661" i="3"/>
  <c r="P661" i="3"/>
  <c r="Q661" i="3"/>
  <c r="T661" i="3"/>
  <c r="V661" i="3"/>
  <c r="F662" i="3"/>
  <c r="G662" i="3"/>
  <c r="I662" i="3"/>
  <c r="H662" i="3"/>
  <c r="J662" i="3"/>
  <c r="L662" i="3"/>
  <c r="M662" i="3"/>
  <c r="N662" i="3"/>
  <c r="O662" i="3"/>
  <c r="R662" i="3"/>
  <c r="S662" i="3"/>
  <c r="W662" i="3"/>
  <c r="U662" i="3"/>
  <c r="K662" i="3"/>
  <c r="P662" i="3"/>
  <c r="Q662" i="3"/>
  <c r="T662" i="3"/>
  <c r="V662" i="3"/>
  <c r="F663" i="3"/>
  <c r="G663" i="3"/>
  <c r="I663" i="3"/>
  <c r="H663" i="3"/>
  <c r="J663" i="3"/>
  <c r="L663" i="3"/>
  <c r="M663" i="3"/>
  <c r="N663" i="3"/>
  <c r="O663" i="3"/>
  <c r="R663" i="3"/>
  <c r="S663" i="3"/>
  <c r="W663" i="3"/>
  <c r="U663" i="3"/>
  <c r="K663" i="3"/>
  <c r="P663" i="3"/>
  <c r="Q663" i="3"/>
  <c r="T663" i="3"/>
  <c r="V663" i="3"/>
  <c r="F664" i="3"/>
  <c r="G664" i="3"/>
  <c r="I664" i="3"/>
  <c r="H664" i="3"/>
  <c r="J664" i="3"/>
  <c r="L664" i="3"/>
  <c r="M664" i="3"/>
  <c r="N664" i="3"/>
  <c r="O664" i="3"/>
  <c r="R664" i="3"/>
  <c r="S664" i="3"/>
  <c r="W664" i="3"/>
  <c r="U664" i="3"/>
  <c r="K664" i="3"/>
  <c r="P664" i="3"/>
  <c r="Q664" i="3"/>
  <c r="T664" i="3"/>
  <c r="V664" i="3"/>
  <c r="F665" i="3"/>
  <c r="G665" i="3"/>
  <c r="I665" i="3"/>
  <c r="H665" i="3"/>
  <c r="J665" i="3"/>
  <c r="L665" i="3"/>
  <c r="M665" i="3"/>
  <c r="N665" i="3"/>
  <c r="O665" i="3"/>
  <c r="R665" i="3"/>
  <c r="S665" i="3"/>
  <c r="W665" i="3"/>
  <c r="U665" i="3"/>
  <c r="K665" i="3"/>
  <c r="P665" i="3"/>
  <c r="Q665" i="3"/>
  <c r="T665" i="3"/>
  <c r="V665" i="3"/>
  <c r="F666" i="3"/>
  <c r="G666" i="3"/>
  <c r="I666" i="3"/>
  <c r="H666" i="3"/>
  <c r="J666" i="3"/>
  <c r="L666" i="3"/>
  <c r="M666" i="3"/>
  <c r="N666" i="3"/>
  <c r="O666" i="3"/>
  <c r="R666" i="3"/>
  <c r="S666" i="3"/>
  <c r="W666" i="3"/>
  <c r="U666" i="3"/>
  <c r="K666" i="3"/>
  <c r="P666" i="3"/>
  <c r="Q666" i="3"/>
  <c r="T666" i="3"/>
  <c r="V666" i="3"/>
  <c r="F667" i="3"/>
  <c r="G667" i="3"/>
  <c r="I667" i="3"/>
  <c r="H667" i="3"/>
  <c r="J667" i="3"/>
  <c r="L667" i="3"/>
  <c r="M667" i="3"/>
  <c r="N667" i="3"/>
  <c r="O667" i="3"/>
  <c r="R667" i="3"/>
  <c r="S667" i="3"/>
  <c r="W667" i="3"/>
  <c r="U667" i="3"/>
  <c r="K667" i="3"/>
  <c r="P667" i="3"/>
  <c r="Q667" i="3"/>
  <c r="T667" i="3"/>
  <c r="V667" i="3"/>
  <c r="F668" i="3"/>
  <c r="G668" i="3"/>
  <c r="I668" i="3"/>
  <c r="H668" i="3"/>
  <c r="J668" i="3"/>
  <c r="L668" i="3"/>
  <c r="M668" i="3"/>
  <c r="N668" i="3"/>
  <c r="O668" i="3"/>
  <c r="R668" i="3"/>
  <c r="S668" i="3"/>
  <c r="W668" i="3"/>
  <c r="U668" i="3"/>
  <c r="K668" i="3"/>
  <c r="P668" i="3"/>
  <c r="Q668" i="3"/>
  <c r="T668" i="3"/>
  <c r="V668" i="3"/>
  <c r="F669" i="3"/>
  <c r="G669" i="3"/>
  <c r="I669" i="3"/>
  <c r="H669" i="3"/>
  <c r="J669" i="3"/>
  <c r="L669" i="3"/>
  <c r="M669" i="3"/>
  <c r="N669" i="3"/>
  <c r="O669" i="3"/>
  <c r="R669" i="3"/>
  <c r="S669" i="3"/>
  <c r="W669" i="3"/>
  <c r="U669" i="3"/>
  <c r="K669" i="3"/>
  <c r="P669" i="3"/>
  <c r="Q669" i="3"/>
  <c r="T669" i="3"/>
  <c r="V669" i="3"/>
  <c r="F670" i="3"/>
  <c r="G670" i="3"/>
  <c r="I670" i="3"/>
  <c r="H670" i="3"/>
  <c r="J670" i="3"/>
  <c r="L670" i="3"/>
  <c r="M670" i="3"/>
  <c r="N670" i="3"/>
  <c r="O670" i="3"/>
  <c r="R670" i="3"/>
  <c r="S670" i="3"/>
  <c r="W670" i="3"/>
  <c r="U670" i="3"/>
  <c r="K670" i="3"/>
  <c r="P670" i="3"/>
  <c r="Q670" i="3"/>
  <c r="T670" i="3"/>
  <c r="V670" i="3"/>
  <c r="F671" i="3"/>
  <c r="G671" i="3"/>
  <c r="I671" i="3"/>
  <c r="H671" i="3"/>
  <c r="J671" i="3"/>
  <c r="L671" i="3"/>
  <c r="M671" i="3"/>
  <c r="N671" i="3"/>
  <c r="O671" i="3"/>
  <c r="R671" i="3"/>
  <c r="S671" i="3"/>
  <c r="W671" i="3"/>
  <c r="U671" i="3"/>
  <c r="K671" i="3"/>
  <c r="P671" i="3"/>
  <c r="Q671" i="3"/>
  <c r="T671" i="3"/>
  <c r="V671" i="3"/>
  <c r="F672" i="3"/>
  <c r="G672" i="3"/>
  <c r="I672" i="3"/>
  <c r="H672" i="3"/>
  <c r="J672" i="3"/>
  <c r="L672" i="3"/>
  <c r="M672" i="3"/>
  <c r="N672" i="3"/>
  <c r="O672" i="3"/>
  <c r="R672" i="3"/>
  <c r="S672" i="3"/>
  <c r="W672" i="3"/>
  <c r="U672" i="3"/>
  <c r="K672" i="3"/>
  <c r="P672" i="3"/>
  <c r="Q672" i="3"/>
  <c r="T672" i="3"/>
  <c r="V672" i="3"/>
  <c r="F673" i="3"/>
  <c r="G673" i="3"/>
  <c r="I673" i="3"/>
  <c r="H673" i="3"/>
  <c r="J673" i="3"/>
  <c r="L673" i="3"/>
  <c r="M673" i="3"/>
  <c r="N673" i="3"/>
  <c r="O673" i="3"/>
  <c r="R673" i="3"/>
  <c r="S673" i="3"/>
  <c r="W673" i="3"/>
  <c r="U673" i="3"/>
  <c r="K673" i="3"/>
  <c r="P673" i="3"/>
  <c r="Q673" i="3"/>
  <c r="T673" i="3"/>
  <c r="V673" i="3"/>
  <c r="F674" i="3"/>
  <c r="G674" i="3"/>
  <c r="I674" i="3"/>
  <c r="H674" i="3"/>
  <c r="J674" i="3"/>
  <c r="L674" i="3"/>
  <c r="M674" i="3"/>
  <c r="N674" i="3"/>
  <c r="O674" i="3"/>
  <c r="R674" i="3"/>
  <c r="S674" i="3"/>
  <c r="W674" i="3"/>
  <c r="U674" i="3"/>
  <c r="K674" i="3"/>
  <c r="P674" i="3"/>
  <c r="Q674" i="3"/>
  <c r="T674" i="3"/>
  <c r="V674" i="3"/>
  <c r="F675" i="3"/>
  <c r="G675" i="3"/>
  <c r="I675" i="3"/>
  <c r="H675" i="3"/>
  <c r="J675" i="3"/>
  <c r="L675" i="3"/>
  <c r="M675" i="3"/>
  <c r="N675" i="3"/>
  <c r="O675" i="3"/>
  <c r="R675" i="3"/>
  <c r="S675" i="3"/>
  <c r="W675" i="3"/>
  <c r="U675" i="3"/>
  <c r="K675" i="3"/>
  <c r="P675" i="3"/>
  <c r="Q675" i="3"/>
  <c r="T675" i="3"/>
  <c r="V675" i="3"/>
  <c r="F676" i="3"/>
  <c r="G676" i="3"/>
  <c r="I676" i="3"/>
  <c r="H676" i="3"/>
  <c r="J676" i="3"/>
  <c r="L676" i="3"/>
  <c r="M676" i="3"/>
  <c r="N676" i="3"/>
  <c r="O676" i="3"/>
  <c r="R676" i="3"/>
  <c r="S676" i="3"/>
  <c r="W676" i="3"/>
  <c r="U676" i="3"/>
  <c r="K676" i="3"/>
  <c r="P676" i="3"/>
  <c r="Q676" i="3"/>
  <c r="T676" i="3"/>
  <c r="V676" i="3"/>
  <c r="F677" i="3"/>
  <c r="G677" i="3"/>
  <c r="I677" i="3"/>
  <c r="H677" i="3"/>
  <c r="J677" i="3"/>
  <c r="L677" i="3"/>
  <c r="M677" i="3"/>
  <c r="N677" i="3"/>
  <c r="O677" i="3"/>
  <c r="R677" i="3"/>
  <c r="S677" i="3"/>
  <c r="W677" i="3"/>
  <c r="U677" i="3"/>
  <c r="K677" i="3"/>
  <c r="P677" i="3"/>
  <c r="Q677" i="3"/>
  <c r="T677" i="3"/>
  <c r="V677" i="3"/>
  <c r="F678" i="3"/>
  <c r="G678" i="3"/>
  <c r="I678" i="3"/>
  <c r="H678" i="3"/>
  <c r="J678" i="3"/>
  <c r="L678" i="3"/>
  <c r="M678" i="3"/>
  <c r="N678" i="3"/>
  <c r="O678" i="3"/>
  <c r="R678" i="3"/>
  <c r="S678" i="3"/>
  <c r="W678" i="3"/>
  <c r="U678" i="3"/>
  <c r="K678" i="3"/>
  <c r="P678" i="3"/>
  <c r="Q678" i="3"/>
  <c r="T678" i="3"/>
  <c r="V678" i="3"/>
  <c r="F679" i="3"/>
  <c r="G679" i="3"/>
  <c r="I679" i="3"/>
  <c r="H679" i="3"/>
  <c r="J679" i="3"/>
  <c r="L679" i="3"/>
  <c r="M679" i="3"/>
  <c r="N679" i="3"/>
  <c r="O679" i="3"/>
  <c r="R679" i="3"/>
  <c r="S679" i="3"/>
  <c r="W679" i="3"/>
  <c r="U679" i="3"/>
  <c r="K679" i="3"/>
  <c r="P679" i="3"/>
  <c r="Q679" i="3"/>
  <c r="T679" i="3"/>
  <c r="V679" i="3"/>
  <c r="F680" i="3"/>
  <c r="G680" i="3"/>
  <c r="I680" i="3"/>
  <c r="H680" i="3"/>
  <c r="J680" i="3"/>
  <c r="L680" i="3"/>
  <c r="M680" i="3"/>
  <c r="N680" i="3"/>
  <c r="O680" i="3"/>
  <c r="R680" i="3"/>
  <c r="S680" i="3"/>
  <c r="W680" i="3"/>
  <c r="U680" i="3"/>
  <c r="K680" i="3"/>
  <c r="P680" i="3"/>
  <c r="Q680" i="3"/>
  <c r="T680" i="3"/>
  <c r="V680" i="3"/>
  <c r="F681" i="3"/>
  <c r="G681" i="3"/>
  <c r="I681" i="3"/>
  <c r="H681" i="3"/>
  <c r="J681" i="3"/>
  <c r="L681" i="3"/>
  <c r="M681" i="3"/>
  <c r="N681" i="3"/>
  <c r="O681" i="3"/>
  <c r="R681" i="3"/>
  <c r="S681" i="3"/>
  <c r="W681" i="3"/>
  <c r="U681" i="3"/>
  <c r="K681" i="3"/>
  <c r="P681" i="3"/>
  <c r="Q681" i="3"/>
  <c r="T681" i="3"/>
  <c r="V681" i="3"/>
  <c r="F682" i="3"/>
  <c r="G682" i="3"/>
  <c r="I682" i="3"/>
  <c r="H682" i="3"/>
  <c r="J682" i="3"/>
  <c r="L682" i="3"/>
  <c r="M682" i="3"/>
  <c r="N682" i="3"/>
  <c r="O682" i="3"/>
  <c r="R682" i="3"/>
  <c r="S682" i="3"/>
  <c r="W682" i="3"/>
  <c r="U682" i="3"/>
  <c r="K682" i="3"/>
  <c r="P682" i="3"/>
  <c r="Q682" i="3"/>
  <c r="T682" i="3"/>
  <c r="V682" i="3"/>
  <c r="F683" i="3"/>
  <c r="G683" i="3"/>
  <c r="I683" i="3"/>
  <c r="H683" i="3"/>
  <c r="J683" i="3"/>
  <c r="L683" i="3"/>
  <c r="M683" i="3"/>
  <c r="N683" i="3"/>
  <c r="O683" i="3"/>
  <c r="R683" i="3"/>
  <c r="S683" i="3"/>
  <c r="W683" i="3"/>
  <c r="U683" i="3"/>
  <c r="K683" i="3"/>
  <c r="P683" i="3"/>
  <c r="Q683" i="3"/>
  <c r="T683" i="3"/>
  <c r="V683" i="3"/>
  <c r="F684" i="3"/>
  <c r="G684" i="3"/>
  <c r="I684" i="3"/>
  <c r="H684" i="3"/>
  <c r="J684" i="3"/>
  <c r="L684" i="3"/>
  <c r="M684" i="3"/>
  <c r="N684" i="3"/>
  <c r="O684" i="3"/>
  <c r="R684" i="3"/>
  <c r="S684" i="3"/>
  <c r="W684" i="3"/>
  <c r="U684" i="3"/>
  <c r="K684" i="3"/>
  <c r="P684" i="3"/>
  <c r="Q684" i="3"/>
  <c r="T684" i="3"/>
  <c r="V684" i="3"/>
  <c r="F685" i="3"/>
  <c r="G685" i="3"/>
  <c r="I685" i="3"/>
  <c r="H685" i="3"/>
  <c r="J685" i="3"/>
  <c r="L685" i="3"/>
  <c r="M685" i="3"/>
  <c r="N685" i="3"/>
  <c r="O685" i="3"/>
  <c r="R685" i="3"/>
  <c r="S685" i="3"/>
  <c r="W685" i="3"/>
  <c r="U685" i="3"/>
  <c r="K685" i="3"/>
  <c r="P685" i="3"/>
  <c r="Q685" i="3"/>
  <c r="T685" i="3"/>
  <c r="V685" i="3"/>
  <c r="F686" i="3"/>
  <c r="G686" i="3"/>
  <c r="I686" i="3"/>
  <c r="H686" i="3"/>
  <c r="J686" i="3"/>
  <c r="L686" i="3"/>
  <c r="M686" i="3"/>
  <c r="N686" i="3"/>
  <c r="O686" i="3"/>
  <c r="R686" i="3"/>
  <c r="S686" i="3"/>
  <c r="W686" i="3"/>
  <c r="U686" i="3"/>
  <c r="K686" i="3"/>
  <c r="P686" i="3"/>
  <c r="Q686" i="3"/>
  <c r="T686" i="3"/>
  <c r="V686" i="3"/>
  <c r="F687" i="3"/>
  <c r="G687" i="3"/>
  <c r="I687" i="3"/>
  <c r="H687" i="3"/>
  <c r="J687" i="3"/>
  <c r="L687" i="3"/>
  <c r="M687" i="3"/>
  <c r="N687" i="3"/>
  <c r="O687" i="3"/>
  <c r="R687" i="3"/>
  <c r="S687" i="3"/>
  <c r="W687" i="3"/>
  <c r="U687" i="3"/>
  <c r="K687" i="3"/>
  <c r="P687" i="3"/>
  <c r="Q687" i="3"/>
  <c r="T687" i="3"/>
  <c r="V687" i="3"/>
  <c r="F688" i="3"/>
  <c r="G688" i="3"/>
  <c r="I688" i="3"/>
  <c r="H688" i="3"/>
  <c r="J688" i="3"/>
  <c r="L688" i="3"/>
  <c r="M688" i="3"/>
  <c r="N688" i="3"/>
  <c r="O688" i="3"/>
  <c r="R688" i="3"/>
  <c r="S688" i="3"/>
  <c r="W688" i="3"/>
  <c r="U688" i="3"/>
  <c r="K688" i="3"/>
  <c r="P688" i="3"/>
  <c r="Q688" i="3"/>
  <c r="T688" i="3"/>
  <c r="V688" i="3"/>
  <c r="F689" i="3"/>
  <c r="G689" i="3"/>
  <c r="I689" i="3"/>
  <c r="H689" i="3"/>
  <c r="J689" i="3"/>
  <c r="L689" i="3"/>
  <c r="M689" i="3"/>
  <c r="N689" i="3"/>
  <c r="O689" i="3"/>
  <c r="R689" i="3"/>
  <c r="S689" i="3"/>
  <c r="W689" i="3"/>
  <c r="U689" i="3"/>
  <c r="K689" i="3"/>
  <c r="P689" i="3"/>
  <c r="Q689" i="3"/>
  <c r="T689" i="3"/>
  <c r="V689" i="3"/>
  <c r="F690" i="3"/>
  <c r="G690" i="3"/>
  <c r="I690" i="3"/>
  <c r="H690" i="3"/>
  <c r="J690" i="3"/>
  <c r="L690" i="3"/>
  <c r="M690" i="3"/>
  <c r="N690" i="3"/>
  <c r="O690" i="3"/>
  <c r="R690" i="3"/>
  <c r="S690" i="3"/>
  <c r="W690" i="3"/>
  <c r="U690" i="3"/>
  <c r="K690" i="3"/>
  <c r="P690" i="3"/>
  <c r="Q690" i="3"/>
  <c r="T690" i="3"/>
  <c r="V690" i="3"/>
  <c r="F691" i="3"/>
  <c r="G691" i="3"/>
  <c r="I691" i="3"/>
  <c r="H691" i="3"/>
  <c r="J691" i="3"/>
  <c r="L691" i="3"/>
  <c r="M691" i="3"/>
  <c r="N691" i="3"/>
  <c r="O691" i="3"/>
  <c r="R691" i="3"/>
  <c r="S691" i="3"/>
  <c r="W691" i="3"/>
  <c r="U691" i="3"/>
  <c r="K691" i="3"/>
  <c r="P691" i="3"/>
  <c r="Q691" i="3"/>
  <c r="T691" i="3"/>
  <c r="V691" i="3"/>
  <c r="F692" i="3"/>
  <c r="G692" i="3"/>
  <c r="I692" i="3"/>
  <c r="H692" i="3"/>
  <c r="J692" i="3"/>
  <c r="L692" i="3"/>
  <c r="M692" i="3"/>
  <c r="N692" i="3"/>
  <c r="O692" i="3"/>
  <c r="R692" i="3"/>
  <c r="S692" i="3"/>
  <c r="W692" i="3"/>
  <c r="U692" i="3"/>
  <c r="K692" i="3"/>
  <c r="P692" i="3"/>
  <c r="Q692" i="3"/>
  <c r="T692" i="3"/>
  <c r="V692" i="3"/>
  <c r="F693" i="3"/>
  <c r="G693" i="3"/>
  <c r="I693" i="3"/>
  <c r="H693" i="3"/>
  <c r="J693" i="3"/>
  <c r="L693" i="3"/>
  <c r="M693" i="3"/>
  <c r="N693" i="3"/>
  <c r="O693" i="3"/>
  <c r="R693" i="3"/>
  <c r="S693" i="3"/>
  <c r="W693" i="3"/>
  <c r="U693" i="3"/>
  <c r="K693" i="3"/>
  <c r="P693" i="3"/>
  <c r="Q693" i="3"/>
  <c r="T693" i="3"/>
  <c r="V693" i="3"/>
  <c r="F694" i="3"/>
  <c r="G694" i="3"/>
  <c r="I694" i="3"/>
  <c r="H694" i="3"/>
  <c r="J694" i="3"/>
  <c r="L694" i="3"/>
  <c r="M694" i="3"/>
  <c r="N694" i="3"/>
  <c r="O694" i="3"/>
  <c r="R694" i="3"/>
  <c r="S694" i="3"/>
  <c r="W694" i="3"/>
  <c r="U694" i="3"/>
  <c r="K694" i="3"/>
  <c r="P694" i="3"/>
  <c r="Q694" i="3"/>
  <c r="T694" i="3"/>
  <c r="V694" i="3"/>
  <c r="F695" i="3"/>
  <c r="G695" i="3"/>
  <c r="I695" i="3"/>
  <c r="H695" i="3"/>
  <c r="J695" i="3"/>
  <c r="L695" i="3"/>
  <c r="M695" i="3"/>
  <c r="N695" i="3"/>
  <c r="O695" i="3"/>
  <c r="R695" i="3"/>
  <c r="S695" i="3"/>
  <c r="W695" i="3"/>
  <c r="U695" i="3"/>
  <c r="K695" i="3"/>
  <c r="P695" i="3"/>
  <c r="Q695" i="3"/>
  <c r="T695" i="3"/>
  <c r="V695" i="3"/>
  <c r="F696" i="3"/>
  <c r="G696" i="3"/>
  <c r="I696" i="3"/>
  <c r="H696" i="3"/>
  <c r="J696" i="3"/>
  <c r="L696" i="3"/>
  <c r="M696" i="3"/>
  <c r="N696" i="3"/>
  <c r="O696" i="3"/>
  <c r="R696" i="3"/>
  <c r="S696" i="3"/>
  <c r="W696" i="3"/>
  <c r="U696" i="3"/>
  <c r="K696" i="3"/>
  <c r="P696" i="3"/>
  <c r="Q696" i="3"/>
  <c r="T696" i="3"/>
  <c r="V696" i="3"/>
  <c r="F697" i="3"/>
  <c r="G697" i="3"/>
  <c r="I697" i="3"/>
  <c r="H697" i="3"/>
  <c r="J697" i="3"/>
  <c r="L697" i="3"/>
  <c r="M697" i="3"/>
  <c r="N697" i="3"/>
  <c r="O697" i="3"/>
  <c r="R697" i="3"/>
  <c r="S697" i="3"/>
  <c r="W697" i="3"/>
  <c r="U697" i="3"/>
  <c r="K697" i="3"/>
  <c r="P697" i="3"/>
  <c r="Q697" i="3"/>
  <c r="T697" i="3"/>
  <c r="V697" i="3"/>
  <c r="F698" i="3"/>
  <c r="G698" i="3"/>
  <c r="I698" i="3"/>
  <c r="H698" i="3"/>
  <c r="J698" i="3"/>
  <c r="L698" i="3"/>
  <c r="M698" i="3"/>
  <c r="N698" i="3"/>
  <c r="O698" i="3"/>
  <c r="R698" i="3"/>
  <c r="S698" i="3"/>
  <c r="W698" i="3"/>
  <c r="U698" i="3"/>
  <c r="K698" i="3"/>
  <c r="P698" i="3"/>
  <c r="Q698" i="3"/>
  <c r="T698" i="3"/>
  <c r="V698" i="3"/>
  <c r="F699" i="3"/>
  <c r="G699" i="3"/>
  <c r="I699" i="3"/>
  <c r="H699" i="3"/>
  <c r="J699" i="3"/>
  <c r="L699" i="3"/>
  <c r="M699" i="3"/>
  <c r="N699" i="3"/>
  <c r="O699" i="3"/>
  <c r="R699" i="3"/>
  <c r="S699" i="3"/>
  <c r="W699" i="3"/>
  <c r="U699" i="3"/>
  <c r="K699" i="3"/>
  <c r="P699" i="3"/>
  <c r="Q699" i="3"/>
  <c r="T699" i="3"/>
  <c r="V699" i="3"/>
  <c r="F700" i="3"/>
  <c r="G700" i="3"/>
  <c r="I700" i="3"/>
  <c r="H700" i="3"/>
  <c r="J700" i="3"/>
  <c r="L700" i="3"/>
  <c r="M700" i="3"/>
  <c r="N700" i="3"/>
  <c r="O700" i="3"/>
  <c r="R700" i="3"/>
  <c r="S700" i="3"/>
  <c r="W700" i="3"/>
  <c r="U700" i="3"/>
  <c r="K700" i="3"/>
  <c r="P700" i="3"/>
  <c r="Q700" i="3"/>
  <c r="T700" i="3"/>
  <c r="V700" i="3"/>
  <c r="F701" i="3"/>
  <c r="G701" i="3"/>
  <c r="I701" i="3"/>
  <c r="H701" i="3"/>
  <c r="J701" i="3"/>
  <c r="L701" i="3"/>
  <c r="M701" i="3"/>
  <c r="N701" i="3"/>
  <c r="O701" i="3"/>
  <c r="R701" i="3"/>
  <c r="S701" i="3"/>
  <c r="W701" i="3"/>
  <c r="U701" i="3"/>
  <c r="K701" i="3"/>
  <c r="P701" i="3"/>
  <c r="Q701" i="3"/>
  <c r="T701" i="3"/>
  <c r="V701" i="3"/>
  <c r="F702" i="3"/>
  <c r="G702" i="3"/>
  <c r="I702" i="3"/>
  <c r="H702" i="3"/>
  <c r="J702" i="3"/>
  <c r="L702" i="3"/>
  <c r="M702" i="3"/>
  <c r="N702" i="3"/>
  <c r="O702" i="3"/>
  <c r="R702" i="3"/>
  <c r="S702" i="3"/>
  <c r="W702" i="3"/>
  <c r="U702" i="3"/>
  <c r="K702" i="3"/>
  <c r="P702" i="3"/>
  <c r="Q702" i="3"/>
  <c r="T702" i="3"/>
  <c r="V702" i="3"/>
  <c r="F703" i="3"/>
  <c r="G703" i="3"/>
  <c r="I703" i="3"/>
  <c r="H703" i="3"/>
  <c r="J703" i="3"/>
  <c r="L703" i="3"/>
  <c r="M703" i="3"/>
  <c r="N703" i="3"/>
  <c r="O703" i="3"/>
  <c r="R703" i="3"/>
  <c r="S703" i="3"/>
  <c r="W703" i="3"/>
  <c r="U703" i="3"/>
  <c r="K703" i="3"/>
  <c r="P703" i="3"/>
  <c r="Q703" i="3"/>
  <c r="T703" i="3"/>
  <c r="V703" i="3"/>
  <c r="F704" i="3"/>
  <c r="G704" i="3"/>
  <c r="I704" i="3"/>
  <c r="H704" i="3"/>
  <c r="J704" i="3"/>
  <c r="L704" i="3"/>
  <c r="M704" i="3"/>
  <c r="N704" i="3"/>
  <c r="O704" i="3"/>
  <c r="R704" i="3"/>
  <c r="S704" i="3"/>
  <c r="W704" i="3"/>
  <c r="U704" i="3"/>
  <c r="K704" i="3"/>
  <c r="P704" i="3"/>
  <c r="Q704" i="3"/>
  <c r="T704" i="3"/>
  <c r="V704" i="3"/>
  <c r="F705" i="3"/>
  <c r="G705" i="3"/>
  <c r="I705" i="3"/>
  <c r="H705" i="3"/>
  <c r="J705" i="3"/>
  <c r="L705" i="3"/>
  <c r="M705" i="3"/>
  <c r="N705" i="3"/>
  <c r="O705" i="3"/>
  <c r="R705" i="3"/>
  <c r="S705" i="3"/>
  <c r="W705" i="3"/>
  <c r="U705" i="3"/>
  <c r="K705" i="3"/>
  <c r="P705" i="3"/>
  <c r="Q705" i="3"/>
  <c r="T705" i="3"/>
  <c r="V705" i="3"/>
  <c r="F706" i="3"/>
  <c r="G706" i="3"/>
  <c r="I706" i="3"/>
  <c r="H706" i="3"/>
  <c r="J706" i="3"/>
  <c r="L706" i="3"/>
  <c r="M706" i="3"/>
  <c r="N706" i="3"/>
  <c r="O706" i="3"/>
  <c r="R706" i="3"/>
  <c r="S706" i="3"/>
  <c r="W706" i="3"/>
  <c r="U706" i="3"/>
  <c r="K706" i="3"/>
  <c r="P706" i="3"/>
  <c r="Q706" i="3"/>
  <c r="T706" i="3"/>
  <c r="V706" i="3"/>
  <c r="F707" i="3"/>
  <c r="G707" i="3"/>
  <c r="I707" i="3"/>
  <c r="H707" i="3"/>
  <c r="J707" i="3"/>
  <c r="L707" i="3"/>
  <c r="M707" i="3"/>
  <c r="N707" i="3"/>
  <c r="O707" i="3"/>
  <c r="R707" i="3"/>
  <c r="S707" i="3"/>
  <c r="W707" i="3"/>
  <c r="U707" i="3"/>
  <c r="K707" i="3"/>
  <c r="P707" i="3"/>
  <c r="Q707" i="3"/>
  <c r="T707" i="3"/>
  <c r="V707" i="3"/>
  <c r="F708" i="3"/>
  <c r="G708" i="3"/>
  <c r="I708" i="3"/>
  <c r="H708" i="3"/>
  <c r="J708" i="3"/>
  <c r="L708" i="3"/>
  <c r="M708" i="3"/>
  <c r="N708" i="3"/>
  <c r="O708" i="3"/>
  <c r="R708" i="3"/>
  <c r="S708" i="3"/>
  <c r="W708" i="3"/>
  <c r="U708" i="3"/>
  <c r="K708" i="3"/>
  <c r="P708" i="3"/>
  <c r="Q708" i="3"/>
  <c r="T708" i="3"/>
  <c r="V708" i="3"/>
  <c r="F709" i="3"/>
  <c r="G709" i="3"/>
  <c r="I709" i="3"/>
  <c r="H709" i="3"/>
  <c r="J709" i="3"/>
  <c r="L709" i="3"/>
  <c r="M709" i="3"/>
  <c r="N709" i="3"/>
  <c r="O709" i="3"/>
  <c r="R709" i="3"/>
  <c r="S709" i="3"/>
  <c r="W709" i="3"/>
  <c r="U709" i="3"/>
  <c r="K709" i="3"/>
  <c r="P709" i="3"/>
  <c r="Q709" i="3"/>
  <c r="T709" i="3"/>
  <c r="V709" i="3"/>
  <c r="F710" i="3"/>
  <c r="G710" i="3"/>
  <c r="I710" i="3"/>
  <c r="H710" i="3"/>
  <c r="J710" i="3"/>
  <c r="L710" i="3"/>
  <c r="M710" i="3"/>
  <c r="N710" i="3"/>
  <c r="O710" i="3"/>
  <c r="R710" i="3"/>
  <c r="S710" i="3"/>
  <c r="W710" i="3"/>
  <c r="U710" i="3"/>
  <c r="K710" i="3"/>
  <c r="P710" i="3"/>
  <c r="Q710" i="3"/>
  <c r="T710" i="3"/>
  <c r="V710" i="3"/>
  <c r="F711" i="3"/>
  <c r="G711" i="3"/>
  <c r="I711" i="3"/>
  <c r="H711" i="3"/>
  <c r="J711" i="3"/>
  <c r="L711" i="3"/>
  <c r="M711" i="3"/>
  <c r="N711" i="3"/>
  <c r="O711" i="3"/>
  <c r="R711" i="3"/>
  <c r="S711" i="3"/>
  <c r="W711" i="3"/>
  <c r="U711" i="3"/>
  <c r="K711" i="3"/>
  <c r="P711" i="3"/>
  <c r="Q711" i="3"/>
  <c r="T711" i="3"/>
  <c r="V711" i="3"/>
  <c r="F712" i="3"/>
  <c r="G712" i="3"/>
  <c r="I712" i="3"/>
  <c r="H712" i="3"/>
  <c r="J712" i="3"/>
  <c r="L712" i="3"/>
  <c r="M712" i="3"/>
  <c r="N712" i="3"/>
  <c r="O712" i="3"/>
  <c r="R712" i="3"/>
  <c r="S712" i="3"/>
  <c r="W712" i="3"/>
  <c r="U712" i="3"/>
  <c r="K712" i="3"/>
  <c r="P712" i="3"/>
  <c r="Q712" i="3"/>
  <c r="T712" i="3"/>
  <c r="V712" i="3"/>
  <c r="F713" i="3"/>
  <c r="G713" i="3"/>
  <c r="I713" i="3"/>
  <c r="H713" i="3"/>
  <c r="J713" i="3"/>
  <c r="L713" i="3"/>
  <c r="M713" i="3"/>
  <c r="N713" i="3"/>
  <c r="O713" i="3"/>
  <c r="R713" i="3"/>
  <c r="S713" i="3"/>
  <c r="W713" i="3"/>
  <c r="U713" i="3"/>
  <c r="K713" i="3"/>
  <c r="P713" i="3"/>
  <c r="Q713" i="3"/>
  <c r="T713" i="3"/>
  <c r="V713" i="3"/>
  <c r="F714" i="3"/>
  <c r="G714" i="3"/>
  <c r="I714" i="3"/>
  <c r="H714" i="3"/>
  <c r="J714" i="3"/>
  <c r="L714" i="3"/>
  <c r="M714" i="3"/>
  <c r="N714" i="3"/>
  <c r="O714" i="3"/>
  <c r="R714" i="3"/>
  <c r="S714" i="3"/>
  <c r="W714" i="3"/>
  <c r="U714" i="3"/>
  <c r="K714" i="3"/>
  <c r="P714" i="3"/>
  <c r="Q714" i="3"/>
  <c r="T714" i="3"/>
  <c r="V714" i="3"/>
  <c r="F715" i="3"/>
  <c r="G715" i="3"/>
  <c r="I715" i="3"/>
  <c r="H715" i="3"/>
  <c r="J715" i="3"/>
  <c r="L715" i="3"/>
  <c r="M715" i="3"/>
  <c r="N715" i="3"/>
  <c r="O715" i="3"/>
  <c r="R715" i="3"/>
  <c r="S715" i="3"/>
  <c r="W715" i="3"/>
  <c r="U715" i="3"/>
  <c r="K715" i="3"/>
  <c r="P715" i="3"/>
  <c r="Q715" i="3"/>
  <c r="T715" i="3"/>
  <c r="V715" i="3"/>
  <c r="F716" i="3"/>
  <c r="G716" i="3"/>
  <c r="I716" i="3"/>
  <c r="H716" i="3"/>
  <c r="J716" i="3"/>
  <c r="L716" i="3"/>
  <c r="M716" i="3"/>
  <c r="N716" i="3"/>
  <c r="O716" i="3"/>
  <c r="R716" i="3"/>
  <c r="S716" i="3"/>
  <c r="W716" i="3"/>
  <c r="U716" i="3"/>
  <c r="K716" i="3"/>
  <c r="P716" i="3"/>
  <c r="Q716" i="3"/>
  <c r="T716" i="3"/>
  <c r="V716" i="3"/>
  <c r="F717" i="3"/>
  <c r="G717" i="3"/>
  <c r="I717" i="3"/>
  <c r="H717" i="3"/>
  <c r="J717" i="3"/>
  <c r="L717" i="3"/>
  <c r="M717" i="3"/>
  <c r="N717" i="3"/>
  <c r="O717" i="3"/>
  <c r="R717" i="3"/>
  <c r="S717" i="3"/>
  <c r="W717" i="3"/>
  <c r="U717" i="3"/>
  <c r="K717" i="3"/>
  <c r="P717" i="3"/>
  <c r="Q717" i="3"/>
  <c r="T717" i="3"/>
  <c r="V717" i="3"/>
  <c r="F718" i="3"/>
  <c r="G718" i="3"/>
  <c r="I718" i="3"/>
  <c r="H718" i="3"/>
  <c r="J718" i="3"/>
  <c r="L718" i="3"/>
  <c r="M718" i="3"/>
  <c r="N718" i="3"/>
  <c r="O718" i="3"/>
  <c r="R718" i="3"/>
  <c r="S718" i="3"/>
  <c r="W718" i="3"/>
  <c r="U718" i="3"/>
  <c r="K718" i="3"/>
  <c r="P718" i="3"/>
  <c r="Q718" i="3"/>
  <c r="T718" i="3"/>
  <c r="V718" i="3"/>
  <c r="F719" i="3"/>
  <c r="G719" i="3"/>
  <c r="I719" i="3"/>
  <c r="H719" i="3"/>
  <c r="J719" i="3"/>
  <c r="L719" i="3"/>
  <c r="M719" i="3"/>
  <c r="N719" i="3"/>
  <c r="O719" i="3"/>
  <c r="R719" i="3"/>
  <c r="S719" i="3"/>
  <c r="W719" i="3"/>
  <c r="U719" i="3"/>
  <c r="K719" i="3"/>
  <c r="P719" i="3"/>
  <c r="Q719" i="3"/>
  <c r="T719" i="3"/>
  <c r="V719" i="3"/>
  <c r="F720" i="3"/>
  <c r="G720" i="3"/>
  <c r="I720" i="3"/>
  <c r="H720" i="3"/>
  <c r="J720" i="3"/>
  <c r="L720" i="3"/>
  <c r="M720" i="3"/>
  <c r="N720" i="3"/>
  <c r="O720" i="3"/>
  <c r="R720" i="3"/>
  <c r="S720" i="3"/>
  <c r="W720" i="3"/>
  <c r="U720" i="3"/>
  <c r="K720" i="3"/>
  <c r="P720" i="3"/>
  <c r="Q720" i="3"/>
  <c r="T720" i="3"/>
  <c r="V720" i="3"/>
  <c r="F721" i="3"/>
  <c r="G721" i="3"/>
  <c r="I721" i="3"/>
  <c r="H721" i="3"/>
  <c r="J721" i="3"/>
  <c r="L721" i="3"/>
  <c r="M721" i="3"/>
  <c r="N721" i="3"/>
  <c r="O721" i="3"/>
  <c r="R721" i="3"/>
  <c r="S721" i="3"/>
  <c r="W721" i="3"/>
  <c r="U721" i="3"/>
  <c r="K721" i="3"/>
  <c r="P721" i="3"/>
  <c r="Q721" i="3"/>
  <c r="T721" i="3"/>
  <c r="V721" i="3"/>
  <c r="F722" i="3"/>
  <c r="G722" i="3"/>
  <c r="I722" i="3"/>
  <c r="H722" i="3"/>
  <c r="J722" i="3"/>
  <c r="L722" i="3"/>
  <c r="M722" i="3"/>
  <c r="N722" i="3"/>
  <c r="O722" i="3"/>
  <c r="R722" i="3"/>
  <c r="S722" i="3"/>
  <c r="W722" i="3"/>
  <c r="U722" i="3"/>
  <c r="K722" i="3"/>
  <c r="P722" i="3"/>
  <c r="Q722" i="3"/>
  <c r="T722" i="3"/>
  <c r="V722" i="3"/>
  <c r="F723" i="3"/>
  <c r="G723" i="3"/>
  <c r="I723" i="3"/>
  <c r="H723" i="3"/>
  <c r="J723" i="3"/>
  <c r="L723" i="3"/>
  <c r="M723" i="3"/>
  <c r="N723" i="3"/>
  <c r="O723" i="3"/>
  <c r="R723" i="3"/>
  <c r="S723" i="3"/>
  <c r="W723" i="3"/>
  <c r="U723" i="3"/>
  <c r="K723" i="3"/>
  <c r="P723" i="3"/>
  <c r="Q723" i="3"/>
  <c r="T723" i="3"/>
  <c r="V723" i="3"/>
  <c r="F724" i="3"/>
  <c r="G724" i="3"/>
  <c r="I724" i="3"/>
  <c r="H724" i="3"/>
  <c r="J724" i="3"/>
  <c r="L724" i="3"/>
  <c r="M724" i="3"/>
  <c r="N724" i="3"/>
  <c r="O724" i="3"/>
  <c r="R724" i="3"/>
  <c r="S724" i="3"/>
  <c r="W724" i="3"/>
  <c r="U724" i="3"/>
  <c r="K724" i="3"/>
  <c r="P724" i="3"/>
  <c r="Q724" i="3"/>
  <c r="T724" i="3"/>
  <c r="V724" i="3"/>
  <c r="F725" i="3"/>
  <c r="G725" i="3"/>
  <c r="I725" i="3"/>
  <c r="H725" i="3"/>
  <c r="J725" i="3"/>
  <c r="L725" i="3"/>
  <c r="M725" i="3"/>
  <c r="N725" i="3"/>
  <c r="O725" i="3"/>
  <c r="R725" i="3"/>
  <c r="S725" i="3"/>
  <c r="W725" i="3"/>
  <c r="U725" i="3"/>
  <c r="K725" i="3"/>
  <c r="P725" i="3"/>
  <c r="Q725" i="3"/>
  <c r="T725" i="3"/>
  <c r="V725" i="3"/>
  <c r="F726" i="3"/>
  <c r="G726" i="3"/>
  <c r="I726" i="3"/>
  <c r="H726" i="3"/>
  <c r="J726" i="3"/>
  <c r="L726" i="3"/>
  <c r="M726" i="3"/>
  <c r="N726" i="3"/>
  <c r="O726" i="3"/>
  <c r="R726" i="3"/>
  <c r="S726" i="3"/>
  <c r="W726" i="3"/>
  <c r="U726" i="3"/>
  <c r="K726" i="3"/>
  <c r="P726" i="3"/>
  <c r="Q726" i="3"/>
  <c r="T726" i="3"/>
  <c r="V726" i="3"/>
  <c r="F727" i="3"/>
  <c r="G727" i="3"/>
  <c r="I727" i="3"/>
  <c r="H727" i="3"/>
  <c r="J727" i="3"/>
  <c r="L727" i="3"/>
  <c r="M727" i="3"/>
  <c r="N727" i="3"/>
  <c r="O727" i="3"/>
  <c r="R727" i="3"/>
  <c r="S727" i="3"/>
  <c r="W727" i="3"/>
  <c r="U727" i="3"/>
  <c r="K727" i="3"/>
  <c r="P727" i="3"/>
  <c r="Q727" i="3"/>
  <c r="T727" i="3"/>
  <c r="V727" i="3"/>
  <c r="F728" i="3"/>
  <c r="G728" i="3"/>
  <c r="I728" i="3"/>
  <c r="H728" i="3"/>
  <c r="J728" i="3"/>
  <c r="L728" i="3"/>
  <c r="M728" i="3"/>
  <c r="N728" i="3"/>
  <c r="O728" i="3"/>
  <c r="R728" i="3"/>
  <c r="S728" i="3"/>
  <c r="W728" i="3"/>
  <c r="U728" i="3"/>
  <c r="K728" i="3"/>
  <c r="P728" i="3"/>
  <c r="Q728" i="3"/>
  <c r="T728" i="3"/>
  <c r="V728" i="3"/>
  <c r="F729" i="3"/>
  <c r="G729" i="3"/>
  <c r="I729" i="3"/>
  <c r="H729" i="3"/>
  <c r="J729" i="3"/>
  <c r="L729" i="3"/>
  <c r="M729" i="3"/>
  <c r="N729" i="3"/>
  <c r="O729" i="3"/>
  <c r="R729" i="3"/>
  <c r="S729" i="3"/>
  <c r="W729" i="3"/>
  <c r="U729" i="3"/>
  <c r="K729" i="3"/>
  <c r="P729" i="3"/>
  <c r="Q729" i="3"/>
  <c r="T729" i="3"/>
  <c r="V729" i="3"/>
  <c r="F730" i="3"/>
  <c r="G730" i="3"/>
  <c r="I730" i="3"/>
  <c r="H730" i="3"/>
  <c r="J730" i="3"/>
  <c r="L730" i="3"/>
  <c r="M730" i="3"/>
  <c r="N730" i="3"/>
  <c r="O730" i="3"/>
  <c r="R730" i="3"/>
  <c r="S730" i="3"/>
  <c r="W730" i="3"/>
  <c r="U730" i="3"/>
  <c r="K730" i="3"/>
  <c r="P730" i="3"/>
  <c r="Q730" i="3"/>
  <c r="T730" i="3"/>
  <c r="V730" i="3"/>
  <c r="F731" i="3"/>
  <c r="G731" i="3"/>
  <c r="I731" i="3"/>
  <c r="H731" i="3"/>
  <c r="J731" i="3"/>
  <c r="L731" i="3"/>
  <c r="M731" i="3"/>
  <c r="N731" i="3"/>
  <c r="O731" i="3"/>
  <c r="R731" i="3"/>
  <c r="S731" i="3"/>
  <c r="W731" i="3"/>
  <c r="U731" i="3"/>
  <c r="K731" i="3"/>
  <c r="P731" i="3"/>
  <c r="Q731" i="3"/>
  <c r="T731" i="3"/>
  <c r="V731" i="3"/>
  <c r="F732" i="3"/>
  <c r="G732" i="3"/>
  <c r="I732" i="3"/>
  <c r="H732" i="3"/>
  <c r="J732" i="3"/>
  <c r="L732" i="3"/>
  <c r="M732" i="3"/>
  <c r="N732" i="3"/>
  <c r="O732" i="3"/>
  <c r="R732" i="3"/>
  <c r="S732" i="3"/>
  <c r="W732" i="3"/>
  <c r="U732" i="3"/>
  <c r="K732" i="3"/>
  <c r="P732" i="3"/>
  <c r="Q732" i="3"/>
  <c r="T732" i="3"/>
  <c r="V732" i="3"/>
  <c r="F733" i="3"/>
  <c r="G733" i="3"/>
  <c r="I733" i="3"/>
  <c r="H733" i="3"/>
  <c r="J733" i="3"/>
  <c r="L733" i="3"/>
  <c r="M733" i="3"/>
  <c r="N733" i="3"/>
  <c r="O733" i="3"/>
  <c r="R733" i="3"/>
  <c r="S733" i="3"/>
  <c r="W733" i="3"/>
  <c r="U733" i="3"/>
  <c r="K733" i="3"/>
  <c r="P733" i="3"/>
  <c r="Q733" i="3"/>
  <c r="T733" i="3"/>
  <c r="V733" i="3"/>
  <c r="F734" i="3"/>
  <c r="G734" i="3"/>
  <c r="I734" i="3"/>
  <c r="H734" i="3"/>
  <c r="J734" i="3"/>
  <c r="L734" i="3"/>
  <c r="M734" i="3"/>
  <c r="N734" i="3"/>
  <c r="O734" i="3"/>
  <c r="R734" i="3"/>
  <c r="S734" i="3"/>
  <c r="W734" i="3"/>
  <c r="U734" i="3"/>
  <c r="K734" i="3"/>
  <c r="P734" i="3"/>
  <c r="Q734" i="3"/>
  <c r="T734" i="3"/>
  <c r="V734" i="3"/>
  <c r="F735" i="3"/>
  <c r="G735" i="3"/>
  <c r="I735" i="3"/>
  <c r="H735" i="3"/>
  <c r="J735" i="3"/>
  <c r="L735" i="3"/>
  <c r="M735" i="3"/>
  <c r="N735" i="3"/>
  <c r="O735" i="3"/>
  <c r="R735" i="3"/>
  <c r="S735" i="3"/>
  <c r="W735" i="3"/>
  <c r="U735" i="3"/>
  <c r="K735" i="3"/>
  <c r="P735" i="3"/>
  <c r="Q735" i="3"/>
  <c r="T735" i="3"/>
  <c r="V735" i="3"/>
  <c r="F736" i="3"/>
  <c r="G736" i="3"/>
  <c r="I736" i="3"/>
  <c r="H736" i="3"/>
  <c r="J736" i="3"/>
  <c r="L736" i="3"/>
  <c r="M736" i="3"/>
  <c r="N736" i="3"/>
  <c r="O736" i="3"/>
  <c r="R736" i="3"/>
  <c r="S736" i="3"/>
  <c r="W736" i="3"/>
  <c r="U736" i="3"/>
  <c r="K736" i="3"/>
  <c r="P736" i="3"/>
  <c r="Q736" i="3"/>
  <c r="T736" i="3"/>
  <c r="V736" i="3"/>
  <c r="F737" i="3"/>
  <c r="G737" i="3"/>
  <c r="I737" i="3"/>
  <c r="H737" i="3"/>
  <c r="J737" i="3"/>
  <c r="L737" i="3"/>
  <c r="M737" i="3"/>
  <c r="N737" i="3"/>
  <c r="O737" i="3"/>
  <c r="R737" i="3"/>
  <c r="S737" i="3"/>
  <c r="W737" i="3"/>
  <c r="U737" i="3"/>
  <c r="K737" i="3"/>
  <c r="P737" i="3"/>
  <c r="Q737" i="3"/>
  <c r="T737" i="3"/>
  <c r="V737" i="3"/>
  <c r="F738" i="3"/>
  <c r="G738" i="3"/>
  <c r="I738" i="3"/>
  <c r="H738" i="3"/>
  <c r="J738" i="3"/>
  <c r="L738" i="3"/>
  <c r="M738" i="3"/>
  <c r="N738" i="3"/>
  <c r="O738" i="3"/>
  <c r="R738" i="3"/>
  <c r="S738" i="3"/>
  <c r="W738" i="3"/>
  <c r="U738" i="3"/>
  <c r="K738" i="3"/>
  <c r="P738" i="3"/>
  <c r="Q738" i="3"/>
  <c r="T738" i="3"/>
  <c r="V738" i="3"/>
  <c r="F739" i="3"/>
  <c r="G739" i="3"/>
  <c r="I739" i="3"/>
  <c r="H739" i="3"/>
  <c r="J739" i="3"/>
  <c r="L739" i="3"/>
  <c r="M739" i="3"/>
  <c r="N739" i="3"/>
  <c r="O739" i="3"/>
  <c r="R739" i="3"/>
  <c r="S739" i="3"/>
  <c r="W739" i="3"/>
  <c r="U739" i="3"/>
  <c r="K739" i="3"/>
  <c r="P739" i="3"/>
  <c r="Q739" i="3"/>
  <c r="T739" i="3"/>
  <c r="V739" i="3"/>
  <c r="F740" i="3"/>
  <c r="G740" i="3"/>
  <c r="I740" i="3"/>
  <c r="H740" i="3"/>
  <c r="J740" i="3"/>
  <c r="L740" i="3"/>
  <c r="M740" i="3"/>
  <c r="N740" i="3"/>
  <c r="O740" i="3"/>
  <c r="R740" i="3"/>
  <c r="S740" i="3"/>
  <c r="W740" i="3"/>
  <c r="U740" i="3"/>
  <c r="K740" i="3"/>
  <c r="P740" i="3"/>
  <c r="Q740" i="3"/>
  <c r="T740" i="3"/>
  <c r="V740" i="3"/>
  <c r="F741" i="3"/>
  <c r="G741" i="3"/>
  <c r="I741" i="3"/>
  <c r="H741" i="3"/>
  <c r="J741" i="3"/>
  <c r="L741" i="3"/>
  <c r="M741" i="3"/>
  <c r="N741" i="3"/>
  <c r="O741" i="3"/>
  <c r="R741" i="3"/>
  <c r="S741" i="3"/>
  <c r="W741" i="3"/>
  <c r="U741" i="3"/>
  <c r="K741" i="3"/>
  <c r="P741" i="3"/>
  <c r="Q741" i="3"/>
  <c r="T741" i="3"/>
  <c r="V741" i="3"/>
  <c r="F742" i="3"/>
  <c r="G742" i="3"/>
  <c r="I742" i="3"/>
  <c r="H742" i="3"/>
  <c r="J742" i="3"/>
  <c r="L742" i="3"/>
  <c r="M742" i="3"/>
  <c r="N742" i="3"/>
  <c r="O742" i="3"/>
  <c r="R742" i="3"/>
  <c r="S742" i="3"/>
  <c r="W742" i="3"/>
  <c r="U742" i="3"/>
  <c r="K742" i="3"/>
  <c r="P742" i="3"/>
  <c r="Q742" i="3"/>
  <c r="T742" i="3"/>
  <c r="V742" i="3"/>
  <c r="F743" i="3"/>
  <c r="G743" i="3"/>
  <c r="I743" i="3"/>
  <c r="H743" i="3"/>
  <c r="J743" i="3"/>
  <c r="L743" i="3"/>
  <c r="M743" i="3"/>
  <c r="N743" i="3"/>
  <c r="O743" i="3"/>
  <c r="R743" i="3"/>
  <c r="S743" i="3"/>
  <c r="W743" i="3"/>
  <c r="U743" i="3"/>
  <c r="K743" i="3"/>
  <c r="P743" i="3"/>
  <c r="Q743" i="3"/>
  <c r="T743" i="3"/>
  <c r="V743" i="3"/>
  <c r="F744" i="3"/>
  <c r="G744" i="3"/>
  <c r="I744" i="3"/>
  <c r="H744" i="3"/>
  <c r="J744" i="3"/>
  <c r="L744" i="3"/>
  <c r="M744" i="3"/>
  <c r="N744" i="3"/>
  <c r="O744" i="3"/>
  <c r="R744" i="3"/>
  <c r="S744" i="3"/>
  <c r="W744" i="3"/>
  <c r="U744" i="3"/>
  <c r="K744" i="3"/>
  <c r="P744" i="3"/>
  <c r="Q744" i="3"/>
  <c r="T744" i="3"/>
  <c r="V744" i="3"/>
  <c r="F745" i="3"/>
  <c r="G745" i="3"/>
  <c r="I745" i="3"/>
  <c r="H745" i="3"/>
  <c r="J745" i="3"/>
  <c r="L745" i="3"/>
  <c r="M745" i="3"/>
  <c r="N745" i="3"/>
  <c r="O745" i="3"/>
  <c r="R745" i="3"/>
  <c r="S745" i="3"/>
  <c r="W745" i="3"/>
  <c r="U745" i="3"/>
  <c r="K745" i="3"/>
  <c r="P745" i="3"/>
  <c r="Q745" i="3"/>
  <c r="T745" i="3"/>
  <c r="V745" i="3"/>
  <c r="F746" i="3"/>
  <c r="G746" i="3"/>
  <c r="I746" i="3"/>
  <c r="H746" i="3"/>
  <c r="J746" i="3"/>
  <c r="L746" i="3"/>
  <c r="M746" i="3"/>
  <c r="N746" i="3"/>
  <c r="O746" i="3"/>
  <c r="R746" i="3"/>
  <c r="S746" i="3"/>
  <c r="W746" i="3"/>
  <c r="U746" i="3"/>
  <c r="K746" i="3"/>
  <c r="P746" i="3"/>
  <c r="Q746" i="3"/>
  <c r="T746" i="3"/>
  <c r="V746" i="3"/>
  <c r="F747" i="3"/>
  <c r="G747" i="3"/>
  <c r="I747" i="3"/>
  <c r="H747" i="3"/>
  <c r="J747" i="3"/>
  <c r="L747" i="3"/>
  <c r="M747" i="3"/>
  <c r="N747" i="3"/>
  <c r="O747" i="3"/>
  <c r="R747" i="3"/>
  <c r="S747" i="3"/>
  <c r="W747" i="3"/>
  <c r="U747" i="3"/>
  <c r="K747" i="3"/>
  <c r="P747" i="3"/>
  <c r="Q747" i="3"/>
  <c r="T747" i="3"/>
  <c r="V747" i="3"/>
  <c r="F748" i="3"/>
  <c r="G748" i="3"/>
  <c r="I748" i="3"/>
  <c r="H748" i="3"/>
  <c r="J748" i="3"/>
  <c r="L748" i="3"/>
  <c r="M748" i="3"/>
  <c r="N748" i="3"/>
  <c r="O748" i="3"/>
  <c r="R748" i="3"/>
  <c r="S748" i="3"/>
  <c r="W748" i="3"/>
  <c r="U748" i="3"/>
  <c r="K748" i="3"/>
  <c r="P748" i="3"/>
  <c r="Q748" i="3"/>
  <c r="T748" i="3"/>
  <c r="V748" i="3"/>
  <c r="F749" i="3"/>
  <c r="G749" i="3"/>
  <c r="I749" i="3"/>
  <c r="H749" i="3"/>
  <c r="J749" i="3"/>
  <c r="L749" i="3"/>
  <c r="M749" i="3"/>
  <c r="N749" i="3"/>
  <c r="O749" i="3"/>
  <c r="R749" i="3"/>
  <c r="S749" i="3"/>
  <c r="W749" i="3"/>
  <c r="U749" i="3"/>
  <c r="K749" i="3"/>
  <c r="P749" i="3"/>
  <c r="Q749" i="3"/>
  <c r="T749" i="3"/>
  <c r="V749" i="3"/>
  <c r="F750" i="3"/>
  <c r="G750" i="3"/>
  <c r="I750" i="3"/>
  <c r="H750" i="3"/>
  <c r="J750" i="3"/>
  <c r="L750" i="3"/>
  <c r="M750" i="3"/>
  <c r="N750" i="3"/>
  <c r="O750" i="3"/>
  <c r="R750" i="3"/>
  <c r="S750" i="3"/>
  <c r="W750" i="3"/>
  <c r="U750" i="3"/>
  <c r="K750" i="3"/>
  <c r="P750" i="3"/>
  <c r="Q750" i="3"/>
  <c r="T750" i="3"/>
  <c r="V750" i="3"/>
  <c r="F751" i="3"/>
  <c r="G751" i="3"/>
  <c r="I751" i="3"/>
  <c r="H751" i="3"/>
  <c r="J751" i="3"/>
  <c r="L751" i="3"/>
  <c r="M751" i="3"/>
  <c r="N751" i="3"/>
  <c r="O751" i="3"/>
  <c r="R751" i="3"/>
  <c r="S751" i="3"/>
  <c r="W751" i="3"/>
  <c r="U751" i="3"/>
  <c r="K751" i="3"/>
  <c r="P751" i="3"/>
  <c r="Q751" i="3"/>
  <c r="T751" i="3"/>
  <c r="V751" i="3"/>
  <c r="F752" i="3"/>
  <c r="G752" i="3"/>
  <c r="I752" i="3"/>
  <c r="H752" i="3"/>
  <c r="J752" i="3"/>
  <c r="L752" i="3"/>
  <c r="M752" i="3"/>
  <c r="N752" i="3"/>
  <c r="O752" i="3"/>
  <c r="R752" i="3"/>
  <c r="S752" i="3"/>
  <c r="W752" i="3"/>
  <c r="U752" i="3"/>
  <c r="K752" i="3"/>
  <c r="P752" i="3"/>
  <c r="Q752" i="3"/>
  <c r="T752" i="3"/>
  <c r="V752" i="3"/>
  <c r="F753" i="3"/>
  <c r="G753" i="3"/>
  <c r="I753" i="3"/>
  <c r="H753" i="3"/>
  <c r="J753" i="3"/>
  <c r="L753" i="3"/>
  <c r="M753" i="3"/>
  <c r="N753" i="3"/>
  <c r="O753" i="3"/>
  <c r="R753" i="3"/>
  <c r="S753" i="3"/>
  <c r="W753" i="3"/>
  <c r="U753" i="3"/>
  <c r="K753" i="3"/>
  <c r="P753" i="3"/>
  <c r="Q753" i="3"/>
  <c r="T753" i="3"/>
  <c r="V753" i="3"/>
  <c r="F754" i="3"/>
  <c r="G754" i="3"/>
  <c r="I754" i="3"/>
  <c r="H754" i="3"/>
  <c r="J754" i="3"/>
  <c r="L754" i="3"/>
  <c r="M754" i="3"/>
  <c r="N754" i="3"/>
  <c r="O754" i="3"/>
  <c r="R754" i="3"/>
  <c r="S754" i="3"/>
  <c r="W754" i="3"/>
  <c r="U754" i="3"/>
  <c r="K754" i="3"/>
  <c r="P754" i="3"/>
  <c r="Q754" i="3"/>
  <c r="T754" i="3"/>
  <c r="V754" i="3"/>
  <c r="F755" i="3"/>
  <c r="G755" i="3"/>
  <c r="I755" i="3"/>
  <c r="H755" i="3"/>
  <c r="J755" i="3"/>
  <c r="L755" i="3"/>
  <c r="M755" i="3"/>
  <c r="N755" i="3"/>
  <c r="O755" i="3"/>
  <c r="R755" i="3"/>
  <c r="S755" i="3"/>
  <c r="W755" i="3"/>
  <c r="U755" i="3"/>
  <c r="K755" i="3"/>
  <c r="P755" i="3"/>
  <c r="Q755" i="3"/>
  <c r="T755" i="3"/>
  <c r="V755" i="3"/>
  <c r="F756" i="3"/>
  <c r="G756" i="3"/>
  <c r="I756" i="3"/>
  <c r="H756" i="3"/>
  <c r="J756" i="3"/>
  <c r="L756" i="3"/>
  <c r="M756" i="3"/>
  <c r="N756" i="3"/>
  <c r="O756" i="3"/>
  <c r="R756" i="3"/>
  <c r="S756" i="3"/>
  <c r="W756" i="3"/>
  <c r="U756" i="3"/>
  <c r="K756" i="3"/>
  <c r="P756" i="3"/>
  <c r="Q756" i="3"/>
  <c r="T756" i="3"/>
  <c r="V756" i="3"/>
  <c r="F757" i="3"/>
  <c r="G757" i="3"/>
  <c r="I757" i="3"/>
  <c r="H757" i="3"/>
  <c r="J757" i="3"/>
  <c r="L757" i="3"/>
  <c r="M757" i="3"/>
  <c r="N757" i="3"/>
  <c r="O757" i="3"/>
  <c r="R757" i="3"/>
  <c r="S757" i="3"/>
  <c r="W757" i="3"/>
  <c r="U757" i="3"/>
  <c r="K757" i="3"/>
  <c r="P757" i="3"/>
  <c r="Q757" i="3"/>
  <c r="T757" i="3"/>
  <c r="V757" i="3"/>
  <c r="F758" i="3"/>
  <c r="G758" i="3"/>
  <c r="I758" i="3"/>
  <c r="H758" i="3"/>
  <c r="J758" i="3"/>
  <c r="L758" i="3"/>
  <c r="M758" i="3"/>
  <c r="N758" i="3"/>
  <c r="O758" i="3"/>
  <c r="R758" i="3"/>
  <c r="S758" i="3"/>
  <c r="W758" i="3"/>
  <c r="U758" i="3"/>
  <c r="K758" i="3"/>
  <c r="P758" i="3"/>
  <c r="Q758" i="3"/>
  <c r="T758" i="3"/>
  <c r="V758" i="3"/>
  <c r="F759" i="3"/>
  <c r="G759" i="3"/>
  <c r="I759" i="3"/>
  <c r="H759" i="3"/>
  <c r="J759" i="3"/>
  <c r="L759" i="3"/>
  <c r="M759" i="3"/>
  <c r="N759" i="3"/>
  <c r="O759" i="3"/>
  <c r="R759" i="3"/>
  <c r="S759" i="3"/>
  <c r="W759" i="3"/>
  <c r="U759" i="3"/>
  <c r="K759" i="3"/>
  <c r="P759" i="3"/>
  <c r="Q759" i="3"/>
  <c r="T759" i="3"/>
  <c r="V759" i="3"/>
  <c r="F760" i="3"/>
  <c r="G760" i="3"/>
  <c r="I760" i="3"/>
  <c r="H760" i="3"/>
  <c r="J760" i="3"/>
  <c r="L760" i="3"/>
  <c r="M760" i="3"/>
  <c r="N760" i="3"/>
  <c r="O760" i="3"/>
  <c r="R760" i="3"/>
  <c r="S760" i="3"/>
  <c r="W760" i="3"/>
  <c r="U760" i="3"/>
  <c r="K760" i="3"/>
  <c r="P760" i="3"/>
  <c r="Q760" i="3"/>
  <c r="T760" i="3"/>
  <c r="V760" i="3"/>
  <c r="F761" i="3"/>
  <c r="G761" i="3"/>
  <c r="I761" i="3"/>
  <c r="H761" i="3"/>
  <c r="J761" i="3"/>
  <c r="L761" i="3"/>
  <c r="M761" i="3"/>
  <c r="N761" i="3"/>
  <c r="O761" i="3"/>
  <c r="R761" i="3"/>
  <c r="S761" i="3"/>
  <c r="W761" i="3"/>
  <c r="U761" i="3"/>
  <c r="K761" i="3"/>
  <c r="P761" i="3"/>
  <c r="Q761" i="3"/>
  <c r="T761" i="3"/>
  <c r="V761" i="3"/>
  <c r="F762" i="3"/>
  <c r="G762" i="3"/>
  <c r="I762" i="3"/>
  <c r="H762" i="3"/>
  <c r="J762" i="3"/>
  <c r="L762" i="3"/>
  <c r="M762" i="3"/>
  <c r="N762" i="3"/>
  <c r="O762" i="3"/>
  <c r="R762" i="3"/>
  <c r="S762" i="3"/>
  <c r="W762" i="3"/>
  <c r="U762" i="3"/>
  <c r="K762" i="3"/>
  <c r="P762" i="3"/>
  <c r="Q762" i="3"/>
  <c r="T762" i="3"/>
  <c r="V762" i="3"/>
  <c r="F763" i="3"/>
  <c r="G763" i="3"/>
  <c r="I763" i="3"/>
  <c r="H763" i="3"/>
  <c r="J763" i="3"/>
  <c r="L763" i="3"/>
  <c r="M763" i="3"/>
  <c r="N763" i="3"/>
  <c r="O763" i="3"/>
  <c r="R763" i="3"/>
  <c r="S763" i="3"/>
  <c r="W763" i="3"/>
  <c r="U763" i="3"/>
  <c r="K763" i="3"/>
  <c r="P763" i="3"/>
  <c r="Q763" i="3"/>
  <c r="T763" i="3"/>
  <c r="V763" i="3"/>
  <c r="F764" i="3"/>
  <c r="G764" i="3"/>
  <c r="I764" i="3"/>
  <c r="H764" i="3"/>
  <c r="J764" i="3"/>
  <c r="L764" i="3"/>
  <c r="M764" i="3"/>
  <c r="N764" i="3"/>
  <c r="O764" i="3"/>
  <c r="R764" i="3"/>
  <c r="S764" i="3"/>
  <c r="W764" i="3"/>
  <c r="U764" i="3"/>
  <c r="K764" i="3"/>
  <c r="P764" i="3"/>
  <c r="Q764" i="3"/>
  <c r="T764" i="3"/>
  <c r="V764" i="3"/>
  <c r="F765" i="3"/>
  <c r="G765" i="3"/>
  <c r="I765" i="3"/>
  <c r="H765" i="3"/>
  <c r="J765" i="3"/>
  <c r="L765" i="3"/>
  <c r="M765" i="3"/>
  <c r="N765" i="3"/>
  <c r="O765" i="3"/>
  <c r="R765" i="3"/>
  <c r="S765" i="3"/>
  <c r="W765" i="3"/>
  <c r="U765" i="3"/>
  <c r="K765" i="3"/>
  <c r="P765" i="3"/>
  <c r="Q765" i="3"/>
  <c r="T765" i="3"/>
  <c r="V765" i="3"/>
  <c r="F766" i="3"/>
  <c r="G766" i="3"/>
  <c r="I766" i="3"/>
  <c r="H766" i="3"/>
  <c r="J766" i="3"/>
  <c r="L766" i="3"/>
  <c r="M766" i="3"/>
  <c r="N766" i="3"/>
  <c r="O766" i="3"/>
  <c r="R766" i="3"/>
  <c r="S766" i="3"/>
  <c r="W766" i="3"/>
  <c r="U766" i="3"/>
  <c r="K766" i="3"/>
  <c r="P766" i="3"/>
  <c r="Q766" i="3"/>
  <c r="T766" i="3"/>
  <c r="V766" i="3"/>
  <c r="F767" i="3"/>
  <c r="G767" i="3"/>
  <c r="I767" i="3"/>
  <c r="H767" i="3"/>
  <c r="J767" i="3"/>
  <c r="L767" i="3"/>
  <c r="M767" i="3"/>
  <c r="N767" i="3"/>
  <c r="O767" i="3"/>
  <c r="R767" i="3"/>
  <c r="S767" i="3"/>
  <c r="W767" i="3"/>
  <c r="U767" i="3"/>
  <c r="K767" i="3"/>
  <c r="P767" i="3"/>
  <c r="Q767" i="3"/>
  <c r="T767" i="3"/>
  <c r="V767" i="3"/>
  <c r="F768" i="3"/>
  <c r="G768" i="3"/>
  <c r="I768" i="3"/>
  <c r="H768" i="3"/>
  <c r="J768" i="3"/>
  <c r="L768" i="3"/>
  <c r="M768" i="3"/>
  <c r="N768" i="3"/>
  <c r="O768" i="3"/>
  <c r="R768" i="3"/>
  <c r="S768" i="3"/>
  <c r="W768" i="3"/>
  <c r="U768" i="3"/>
  <c r="K768" i="3"/>
  <c r="P768" i="3"/>
  <c r="Q768" i="3"/>
  <c r="T768" i="3"/>
  <c r="V768" i="3"/>
  <c r="F769" i="3"/>
  <c r="G769" i="3"/>
  <c r="I769" i="3"/>
  <c r="H769" i="3"/>
  <c r="J769" i="3"/>
  <c r="L769" i="3"/>
  <c r="M769" i="3"/>
  <c r="N769" i="3"/>
  <c r="O769" i="3"/>
  <c r="R769" i="3"/>
  <c r="S769" i="3"/>
  <c r="W769" i="3"/>
  <c r="U769" i="3"/>
  <c r="K769" i="3"/>
  <c r="P769" i="3"/>
  <c r="Q769" i="3"/>
  <c r="T769" i="3"/>
  <c r="V769" i="3"/>
  <c r="F770" i="3"/>
  <c r="G770" i="3"/>
  <c r="I770" i="3"/>
  <c r="H770" i="3"/>
  <c r="J770" i="3"/>
  <c r="L770" i="3"/>
  <c r="M770" i="3"/>
  <c r="N770" i="3"/>
  <c r="O770" i="3"/>
  <c r="R770" i="3"/>
  <c r="S770" i="3"/>
  <c r="W770" i="3"/>
  <c r="U770" i="3"/>
  <c r="K770" i="3"/>
  <c r="P770" i="3"/>
  <c r="Q770" i="3"/>
  <c r="T770" i="3"/>
  <c r="V770" i="3"/>
  <c r="F771" i="3"/>
  <c r="G771" i="3"/>
  <c r="I771" i="3"/>
  <c r="H771" i="3"/>
  <c r="J771" i="3"/>
  <c r="L771" i="3"/>
  <c r="M771" i="3"/>
  <c r="N771" i="3"/>
  <c r="O771" i="3"/>
  <c r="R771" i="3"/>
  <c r="S771" i="3"/>
  <c r="W771" i="3"/>
  <c r="U771" i="3"/>
  <c r="K771" i="3"/>
  <c r="P771" i="3"/>
  <c r="Q771" i="3"/>
  <c r="T771" i="3"/>
  <c r="V771" i="3"/>
  <c r="F772" i="3"/>
  <c r="G772" i="3"/>
  <c r="I772" i="3"/>
  <c r="H772" i="3"/>
  <c r="J772" i="3"/>
  <c r="L772" i="3"/>
  <c r="M772" i="3"/>
  <c r="N772" i="3"/>
  <c r="O772" i="3"/>
  <c r="R772" i="3"/>
  <c r="S772" i="3"/>
  <c r="W772" i="3"/>
  <c r="U772" i="3"/>
  <c r="K772" i="3"/>
  <c r="P772" i="3"/>
  <c r="Q772" i="3"/>
  <c r="T772" i="3"/>
  <c r="V772" i="3"/>
  <c r="F773" i="3"/>
  <c r="G773" i="3"/>
  <c r="I773" i="3"/>
  <c r="H773" i="3"/>
  <c r="J773" i="3"/>
  <c r="L773" i="3"/>
  <c r="M773" i="3"/>
  <c r="N773" i="3"/>
  <c r="O773" i="3"/>
  <c r="R773" i="3"/>
  <c r="S773" i="3"/>
  <c r="W773" i="3"/>
  <c r="U773" i="3"/>
  <c r="K773" i="3"/>
  <c r="P773" i="3"/>
  <c r="Q773" i="3"/>
  <c r="T773" i="3"/>
  <c r="V773" i="3"/>
  <c r="F774" i="3"/>
  <c r="G774" i="3"/>
  <c r="I774" i="3"/>
  <c r="H774" i="3"/>
  <c r="J774" i="3"/>
  <c r="L774" i="3"/>
  <c r="M774" i="3"/>
  <c r="N774" i="3"/>
  <c r="O774" i="3"/>
  <c r="R774" i="3"/>
  <c r="S774" i="3"/>
  <c r="W774" i="3"/>
  <c r="U774" i="3"/>
  <c r="K774" i="3"/>
  <c r="P774" i="3"/>
  <c r="Q774" i="3"/>
  <c r="T774" i="3"/>
  <c r="V774" i="3"/>
  <c r="F775" i="3"/>
  <c r="G775" i="3"/>
  <c r="I775" i="3"/>
  <c r="H775" i="3"/>
  <c r="J775" i="3"/>
  <c r="L775" i="3"/>
  <c r="M775" i="3"/>
  <c r="N775" i="3"/>
  <c r="O775" i="3"/>
  <c r="R775" i="3"/>
  <c r="S775" i="3"/>
  <c r="W775" i="3"/>
  <c r="U775" i="3"/>
  <c r="K775" i="3"/>
  <c r="P775" i="3"/>
  <c r="Q775" i="3"/>
  <c r="T775" i="3"/>
  <c r="V775" i="3"/>
  <c r="F776" i="3"/>
  <c r="G776" i="3"/>
  <c r="I776" i="3"/>
  <c r="H776" i="3"/>
  <c r="J776" i="3"/>
  <c r="L776" i="3"/>
  <c r="M776" i="3"/>
  <c r="N776" i="3"/>
  <c r="O776" i="3"/>
  <c r="R776" i="3"/>
  <c r="S776" i="3"/>
  <c r="W776" i="3"/>
  <c r="U776" i="3"/>
  <c r="K776" i="3"/>
  <c r="P776" i="3"/>
  <c r="Q776" i="3"/>
  <c r="T776" i="3"/>
  <c r="V776" i="3"/>
  <c r="F777" i="3"/>
  <c r="G777" i="3"/>
  <c r="I777" i="3"/>
  <c r="H777" i="3"/>
  <c r="J777" i="3"/>
  <c r="L777" i="3"/>
  <c r="M777" i="3"/>
  <c r="N777" i="3"/>
  <c r="O777" i="3"/>
  <c r="R777" i="3"/>
  <c r="S777" i="3"/>
  <c r="W777" i="3"/>
  <c r="U777" i="3"/>
  <c r="K777" i="3"/>
  <c r="P777" i="3"/>
  <c r="Q777" i="3"/>
  <c r="T777" i="3"/>
  <c r="V777" i="3"/>
  <c r="F778" i="3"/>
  <c r="G778" i="3"/>
  <c r="I778" i="3"/>
  <c r="H778" i="3"/>
  <c r="J778" i="3"/>
  <c r="L778" i="3"/>
  <c r="M778" i="3"/>
  <c r="N778" i="3"/>
  <c r="O778" i="3"/>
  <c r="R778" i="3"/>
  <c r="S778" i="3"/>
  <c r="W778" i="3"/>
  <c r="U778" i="3"/>
  <c r="K778" i="3"/>
  <c r="P778" i="3"/>
  <c r="Q778" i="3"/>
  <c r="T778" i="3"/>
  <c r="V778" i="3"/>
  <c r="F779" i="3"/>
  <c r="G779" i="3"/>
  <c r="I779" i="3"/>
  <c r="H779" i="3"/>
  <c r="J779" i="3"/>
  <c r="L779" i="3"/>
  <c r="M779" i="3"/>
  <c r="N779" i="3"/>
  <c r="O779" i="3"/>
  <c r="R779" i="3"/>
  <c r="S779" i="3"/>
  <c r="W779" i="3"/>
  <c r="U779" i="3"/>
  <c r="K779" i="3"/>
  <c r="P779" i="3"/>
  <c r="Q779" i="3"/>
  <c r="T779" i="3"/>
  <c r="V779" i="3"/>
  <c r="F780" i="3"/>
  <c r="G780" i="3"/>
  <c r="I780" i="3"/>
  <c r="H780" i="3"/>
  <c r="J780" i="3"/>
  <c r="L780" i="3"/>
  <c r="M780" i="3"/>
  <c r="N780" i="3"/>
  <c r="O780" i="3"/>
  <c r="R780" i="3"/>
  <c r="S780" i="3"/>
  <c r="W780" i="3"/>
  <c r="U780" i="3"/>
  <c r="K780" i="3"/>
  <c r="P780" i="3"/>
  <c r="Q780" i="3"/>
  <c r="T780" i="3"/>
  <c r="V780" i="3"/>
  <c r="F781" i="3"/>
  <c r="G781" i="3"/>
  <c r="I781" i="3"/>
  <c r="H781" i="3"/>
  <c r="J781" i="3"/>
  <c r="L781" i="3"/>
  <c r="M781" i="3"/>
  <c r="N781" i="3"/>
  <c r="O781" i="3"/>
  <c r="R781" i="3"/>
  <c r="S781" i="3"/>
  <c r="W781" i="3"/>
  <c r="U781" i="3"/>
  <c r="K781" i="3"/>
  <c r="P781" i="3"/>
  <c r="Q781" i="3"/>
  <c r="T781" i="3"/>
  <c r="V781" i="3"/>
  <c r="F782" i="3"/>
  <c r="G782" i="3"/>
  <c r="I782" i="3"/>
  <c r="H782" i="3"/>
  <c r="J782" i="3"/>
  <c r="L782" i="3"/>
  <c r="M782" i="3"/>
  <c r="N782" i="3"/>
  <c r="O782" i="3"/>
  <c r="R782" i="3"/>
  <c r="S782" i="3"/>
  <c r="W782" i="3"/>
  <c r="U782" i="3"/>
  <c r="K782" i="3"/>
  <c r="P782" i="3"/>
  <c r="Q782" i="3"/>
  <c r="T782" i="3"/>
  <c r="V782" i="3"/>
  <c r="F783" i="3"/>
  <c r="G783" i="3"/>
  <c r="I783" i="3"/>
  <c r="H783" i="3"/>
  <c r="J783" i="3"/>
  <c r="L783" i="3"/>
  <c r="M783" i="3"/>
  <c r="N783" i="3"/>
  <c r="O783" i="3"/>
  <c r="R783" i="3"/>
  <c r="S783" i="3"/>
  <c r="W783" i="3"/>
  <c r="U783" i="3"/>
  <c r="K783" i="3"/>
  <c r="P783" i="3"/>
  <c r="Q783" i="3"/>
  <c r="T783" i="3"/>
  <c r="V783" i="3"/>
  <c r="F784" i="3"/>
  <c r="G784" i="3"/>
  <c r="I784" i="3"/>
  <c r="H784" i="3"/>
  <c r="J784" i="3"/>
  <c r="L784" i="3"/>
  <c r="M784" i="3"/>
  <c r="N784" i="3"/>
  <c r="O784" i="3"/>
  <c r="R784" i="3"/>
  <c r="S784" i="3"/>
  <c r="W784" i="3"/>
  <c r="U784" i="3"/>
  <c r="K784" i="3"/>
  <c r="P784" i="3"/>
  <c r="Q784" i="3"/>
  <c r="T784" i="3"/>
  <c r="V784" i="3"/>
  <c r="F785" i="3"/>
  <c r="G785" i="3"/>
  <c r="I785" i="3"/>
  <c r="H785" i="3"/>
  <c r="J785" i="3"/>
  <c r="L785" i="3"/>
  <c r="M785" i="3"/>
  <c r="N785" i="3"/>
  <c r="O785" i="3"/>
  <c r="R785" i="3"/>
  <c r="S785" i="3"/>
  <c r="W785" i="3"/>
  <c r="U785" i="3"/>
  <c r="K785" i="3"/>
  <c r="P785" i="3"/>
  <c r="Q785" i="3"/>
  <c r="T785" i="3"/>
  <c r="V785" i="3"/>
  <c r="F786" i="3"/>
  <c r="G786" i="3"/>
  <c r="I786" i="3"/>
  <c r="H786" i="3"/>
  <c r="J786" i="3"/>
  <c r="L786" i="3"/>
  <c r="M786" i="3"/>
  <c r="N786" i="3"/>
  <c r="O786" i="3"/>
  <c r="R786" i="3"/>
  <c r="S786" i="3"/>
  <c r="W786" i="3"/>
  <c r="U786" i="3"/>
  <c r="K786" i="3"/>
  <c r="P786" i="3"/>
  <c r="Q786" i="3"/>
  <c r="T786" i="3"/>
  <c r="V786" i="3"/>
  <c r="F787" i="3"/>
  <c r="G787" i="3"/>
  <c r="I787" i="3"/>
  <c r="H787" i="3"/>
  <c r="J787" i="3"/>
  <c r="L787" i="3"/>
  <c r="M787" i="3"/>
  <c r="N787" i="3"/>
  <c r="O787" i="3"/>
  <c r="R787" i="3"/>
  <c r="S787" i="3"/>
  <c r="W787" i="3"/>
  <c r="U787" i="3"/>
  <c r="K787" i="3"/>
  <c r="P787" i="3"/>
  <c r="Q787" i="3"/>
  <c r="T787" i="3"/>
  <c r="V787" i="3"/>
  <c r="F788" i="3"/>
  <c r="G788" i="3"/>
  <c r="I788" i="3"/>
  <c r="H788" i="3"/>
  <c r="J788" i="3"/>
  <c r="L788" i="3"/>
  <c r="M788" i="3"/>
  <c r="N788" i="3"/>
  <c r="O788" i="3"/>
  <c r="R788" i="3"/>
  <c r="S788" i="3"/>
  <c r="W788" i="3"/>
  <c r="U788" i="3"/>
  <c r="K788" i="3"/>
  <c r="P788" i="3"/>
  <c r="Q788" i="3"/>
  <c r="T788" i="3"/>
  <c r="V788" i="3"/>
  <c r="F789" i="3"/>
  <c r="G789" i="3"/>
  <c r="I789" i="3"/>
  <c r="H789" i="3"/>
  <c r="J789" i="3"/>
  <c r="L789" i="3"/>
  <c r="M789" i="3"/>
  <c r="N789" i="3"/>
  <c r="O789" i="3"/>
  <c r="R789" i="3"/>
  <c r="S789" i="3"/>
  <c r="W789" i="3"/>
  <c r="U789" i="3"/>
  <c r="K789" i="3"/>
  <c r="P789" i="3"/>
  <c r="Q789" i="3"/>
  <c r="T789" i="3"/>
  <c r="V789" i="3"/>
  <c r="F790" i="3"/>
  <c r="G790" i="3"/>
  <c r="I790" i="3"/>
  <c r="H790" i="3"/>
  <c r="J790" i="3"/>
  <c r="L790" i="3"/>
  <c r="M790" i="3"/>
  <c r="N790" i="3"/>
  <c r="O790" i="3"/>
  <c r="R790" i="3"/>
  <c r="S790" i="3"/>
  <c r="W790" i="3"/>
  <c r="U790" i="3"/>
  <c r="K790" i="3"/>
  <c r="P790" i="3"/>
  <c r="Q790" i="3"/>
  <c r="T790" i="3"/>
  <c r="V790" i="3"/>
  <c r="F791" i="3"/>
  <c r="G791" i="3"/>
  <c r="I791" i="3"/>
  <c r="H791" i="3"/>
  <c r="J791" i="3"/>
  <c r="L791" i="3"/>
  <c r="M791" i="3"/>
  <c r="N791" i="3"/>
  <c r="O791" i="3"/>
  <c r="R791" i="3"/>
  <c r="S791" i="3"/>
  <c r="W791" i="3"/>
  <c r="U791" i="3"/>
  <c r="K791" i="3"/>
  <c r="P791" i="3"/>
  <c r="Q791" i="3"/>
  <c r="T791" i="3"/>
  <c r="V791" i="3"/>
  <c r="F792" i="3"/>
  <c r="G792" i="3"/>
  <c r="I792" i="3"/>
  <c r="H792" i="3"/>
  <c r="J792" i="3"/>
  <c r="L792" i="3"/>
  <c r="M792" i="3"/>
  <c r="N792" i="3"/>
  <c r="O792" i="3"/>
  <c r="R792" i="3"/>
  <c r="S792" i="3"/>
  <c r="W792" i="3"/>
  <c r="U792" i="3"/>
  <c r="K792" i="3"/>
  <c r="P792" i="3"/>
  <c r="Q792" i="3"/>
  <c r="T792" i="3"/>
  <c r="V792" i="3"/>
  <c r="F793" i="3"/>
  <c r="G793" i="3"/>
  <c r="I793" i="3"/>
  <c r="H793" i="3"/>
  <c r="J793" i="3"/>
  <c r="L793" i="3"/>
  <c r="M793" i="3"/>
  <c r="N793" i="3"/>
  <c r="O793" i="3"/>
  <c r="R793" i="3"/>
  <c r="S793" i="3"/>
  <c r="W793" i="3"/>
  <c r="U793" i="3"/>
  <c r="K793" i="3"/>
  <c r="P793" i="3"/>
  <c r="Q793" i="3"/>
  <c r="T793" i="3"/>
  <c r="V793" i="3"/>
  <c r="F794" i="3"/>
  <c r="G794" i="3"/>
  <c r="I794" i="3"/>
  <c r="H794" i="3"/>
  <c r="J794" i="3"/>
  <c r="L794" i="3"/>
  <c r="M794" i="3"/>
  <c r="N794" i="3"/>
  <c r="O794" i="3"/>
  <c r="R794" i="3"/>
  <c r="S794" i="3"/>
  <c r="W794" i="3"/>
  <c r="U794" i="3"/>
  <c r="K794" i="3"/>
  <c r="P794" i="3"/>
  <c r="Q794" i="3"/>
  <c r="T794" i="3"/>
  <c r="V794" i="3"/>
  <c r="F795" i="3"/>
  <c r="G795" i="3"/>
  <c r="I795" i="3"/>
  <c r="H795" i="3"/>
  <c r="J795" i="3"/>
  <c r="L795" i="3"/>
  <c r="M795" i="3"/>
  <c r="N795" i="3"/>
  <c r="O795" i="3"/>
  <c r="R795" i="3"/>
  <c r="S795" i="3"/>
  <c r="W795" i="3"/>
  <c r="U795" i="3"/>
  <c r="K795" i="3"/>
  <c r="P795" i="3"/>
  <c r="Q795" i="3"/>
  <c r="T795" i="3"/>
  <c r="V795" i="3"/>
  <c r="F796" i="3"/>
  <c r="G796" i="3"/>
  <c r="I796" i="3"/>
  <c r="H796" i="3"/>
  <c r="J796" i="3"/>
  <c r="L796" i="3"/>
  <c r="M796" i="3"/>
  <c r="N796" i="3"/>
  <c r="O796" i="3"/>
  <c r="R796" i="3"/>
  <c r="S796" i="3"/>
  <c r="W796" i="3"/>
  <c r="U796" i="3"/>
  <c r="K796" i="3"/>
  <c r="P796" i="3"/>
  <c r="Q796" i="3"/>
  <c r="T796" i="3"/>
  <c r="V796" i="3"/>
  <c r="F797" i="3"/>
  <c r="G797" i="3"/>
  <c r="I797" i="3"/>
  <c r="H797" i="3"/>
  <c r="J797" i="3"/>
  <c r="L797" i="3"/>
  <c r="M797" i="3"/>
  <c r="N797" i="3"/>
  <c r="O797" i="3"/>
  <c r="R797" i="3"/>
  <c r="S797" i="3"/>
  <c r="W797" i="3"/>
  <c r="U797" i="3"/>
  <c r="K797" i="3"/>
  <c r="P797" i="3"/>
  <c r="Q797" i="3"/>
  <c r="T797" i="3"/>
  <c r="V797" i="3"/>
  <c r="F798" i="3"/>
  <c r="G798" i="3"/>
  <c r="I798" i="3"/>
  <c r="H798" i="3"/>
  <c r="J798" i="3"/>
  <c r="L798" i="3"/>
  <c r="M798" i="3"/>
  <c r="N798" i="3"/>
  <c r="O798" i="3"/>
  <c r="R798" i="3"/>
  <c r="S798" i="3"/>
  <c r="W798" i="3"/>
  <c r="U798" i="3"/>
  <c r="K798" i="3"/>
  <c r="P798" i="3"/>
  <c r="Q798" i="3"/>
  <c r="T798" i="3"/>
  <c r="V798" i="3"/>
  <c r="F799" i="3"/>
  <c r="G799" i="3"/>
  <c r="I799" i="3"/>
  <c r="H799" i="3"/>
  <c r="J799" i="3"/>
  <c r="L799" i="3"/>
  <c r="M799" i="3"/>
  <c r="N799" i="3"/>
  <c r="O799" i="3"/>
  <c r="R799" i="3"/>
  <c r="S799" i="3"/>
  <c r="W799" i="3"/>
  <c r="U799" i="3"/>
  <c r="K799" i="3"/>
  <c r="P799" i="3"/>
  <c r="Q799" i="3"/>
  <c r="T799" i="3"/>
  <c r="V799" i="3"/>
  <c r="F800" i="3"/>
  <c r="G800" i="3"/>
  <c r="I800" i="3"/>
  <c r="H800" i="3"/>
  <c r="J800" i="3"/>
  <c r="L800" i="3"/>
  <c r="M800" i="3"/>
  <c r="N800" i="3"/>
  <c r="O800" i="3"/>
  <c r="R800" i="3"/>
  <c r="S800" i="3"/>
  <c r="W800" i="3"/>
  <c r="U800" i="3"/>
  <c r="K800" i="3"/>
  <c r="P800" i="3"/>
  <c r="Q800" i="3"/>
  <c r="T800" i="3"/>
  <c r="V800" i="3"/>
  <c r="F801" i="3"/>
  <c r="G801" i="3"/>
  <c r="I801" i="3"/>
  <c r="H801" i="3"/>
  <c r="J801" i="3"/>
  <c r="L801" i="3"/>
  <c r="M801" i="3"/>
  <c r="N801" i="3"/>
  <c r="O801" i="3"/>
  <c r="R801" i="3"/>
  <c r="S801" i="3"/>
  <c r="W801" i="3"/>
  <c r="U801" i="3"/>
  <c r="K801" i="3"/>
  <c r="P801" i="3"/>
  <c r="Q801" i="3"/>
  <c r="T801" i="3"/>
  <c r="V801" i="3"/>
  <c r="F802" i="3"/>
  <c r="G802" i="3"/>
  <c r="I802" i="3"/>
  <c r="H802" i="3"/>
  <c r="J802" i="3"/>
  <c r="L802" i="3"/>
  <c r="M802" i="3"/>
  <c r="N802" i="3"/>
  <c r="O802" i="3"/>
  <c r="R802" i="3"/>
  <c r="S802" i="3"/>
  <c r="W802" i="3"/>
  <c r="U802" i="3"/>
  <c r="K802" i="3"/>
  <c r="P802" i="3"/>
  <c r="Q802" i="3"/>
  <c r="T802" i="3"/>
  <c r="V802" i="3"/>
  <c r="F803" i="3"/>
  <c r="G803" i="3"/>
  <c r="I803" i="3"/>
  <c r="H803" i="3"/>
  <c r="J803" i="3"/>
  <c r="L803" i="3"/>
  <c r="M803" i="3"/>
  <c r="N803" i="3"/>
  <c r="O803" i="3"/>
  <c r="R803" i="3"/>
  <c r="S803" i="3"/>
  <c r="W803" i="3"/>
  <c r="U803" i="3"/>
  <c r="K803" i="3"/>
  <c r="P803" i="3"/>
  <c r="Q803" i="3"/>
  <c r="T803" i="3"/>
  <c r="V803" i="3"/>
  <c r="F804" i="3"/>
  <c r="G804" i="3"/>
  <c r="I804" i="3"/>
  <c r="H804" i="3"/>
  <c r="J804" i="3"/>
  <c r="L804" i="3"/>
  <c r="M804" i="3"/>
  <c r="N804" i="3"/>
  <c r="O804" i="3"/>
  <c r="R804" i="3"/>
  <c r="S804" i="3"/>
  <c r="W804" i="3"/>
  <c r="U804" i="3"/>
  <c r="K804" i="3"/>
  <c r="P804" i="3"/>
  <c r="Q804" i="3"/>
  <c r="T804" i="3"/>
  <c r="V804" i="3"/>
  <c r="F805" i="3"/>
  <c r="G805" i="3"/>
  <c r="I805" i="3"/>
  <c r="H805" i="3"/>
  <c r="J805" i="3"/>
  <c r="L805" i="3"/>
  <c r="M805" i="3"/>
  <c r="N805" i="3"/>
  <c r="O805" i="3"/>
  <c r="R805" i="3"/>
  <c r="S805" i="3"/>
  <c r="W805" i="3"/>
  <c r="U805" i="3"/>
  <c r="K805" i="3"/>
  <c r="P805" i="3"/>
  <c r="Q805" i="3"/>
  <c r="T805" i="3"/>
  <c r="V805" i="3"/>
  <c r="F806" i="3"/>
  <c r="G806" i="3"/>
  <c r="I806" i="3"/>
  <c r="H806" i="3"/>
  <c r="J806" i="3"/>
  <c r="L806" i="3"/>
  <c r="M806" i="3"/>
  <c r="N806" i="3"/>
  <c r="O806" i="3"/>
  <c r="R806" i="3"/>
  <c r="S806" i="3"/>
  <c r="W806" i="3"/>
  <c r="U806" i="3"/>
  <c r="K806" i="3"/>
  <c r="P806" i="3"/>
  <c r="Q806" i="3"/>
  <c r="T806" i="3"/>
  <c r="V806" i="3"/>
  <c r="F807" i="3"/>
  <c r="G807" i="3"/>
  <c r="I807" i="3"/>
  <c r="H807" i="3"/>
  <c r="J807" i="3"/>
  <c r="L807" i="3"/>
  <c r="M807" i="3"/>
  <c r="N807" i="3"/>
  <c r="O807" i="3"/>
  <c r="R807" i="3"/>
  <c r="S807" i="3"/>
  <c r="W807" i="3"/>
  <c r="U807" i="3"/>
  <c r="K807" i="3"/>
  <c r="P807" i="3"/>
  <c r="Q807" i="3"/>
  <c r="T807" i="3"/>
  <c r="V807" i="3"/>
  <c r="F808" i="3"/>
  <c r="G808" i="3"/>
  <c r="I808" i="3"/>
  <c r="H808" i="3"/>
  <c r="J808" i="3"/>
  <c r="L808" i="3"/>
  <c r="M808" i="3"/>
  <c r="N808" i="3"/>
  <c r="O808" i="3"/>
  <c r="R808" i="3"/>
  <c r="S808" i="3"/>
  <c r="W808" i="3"/>
  <c r="U808" i="3"/>
  <c r="K808" i="3"/>
  <c r="P808" i="3"/>
  <c r="Q808" i="3"/>
  <c r="T808" i="3"/>
  <c r="V808" i="3"/>
  <c r="F809" i="3"/>
  <c r="G809" i="3"/>
  <c r="I809" i="3"/>
  <c r="H809" i="3"/>
  <c r="J809" i="3"/>
  <c r="L809" i="3"/>
  <c r="M809" i="3"/>
  <c r="N809" i="3"/>
  <c r="O809" i="3"/>
  <c r="R809" i="3"/>
  <c r="S809" i="3"/>
  <c r="W809" i="3"/>
  <c r="U809" i="3"/>
  <c r="K809" i="3"/>
  <c r="P809" i="3"/>
  <c r="Q809" i="3"/>
  <c r="T809" i="3"/>
  <c r="V809" i="3"/>
  <c r="F810" i="3"/>
  <c r="G810" i="3"/>
  <c r="I810" i="3"/>
  <c r="H810" i="3"/>
  <c r="J810" i="3"/>
  <c r="L810" i="3"/>
  <c r="M810" i="3"/>
  <c r="N810" i="3"/>
  <c r="O810" i="3"/>
  <c r="R810" i="3"/>
  <c r="S810" i="3"/>
  <c r="W810" i="3"/>
  <c r="U810" i="3"/>
  <c r="K810" i="3"/>
  <c r="P810" i="3"/>
  <c r="Q810" i="3"/>
  <c r="T810" i="3"/>
  <c r="V810" i="3"/>
  <c r="F811" i="3"/>
  <c r="G811" i="3"/>
  <c r="I811" i="3"/>
  <c r="H811" i="3"/>
  <c r="J811" i="3"/>
  <c r="L811" i="3"/>
  <c r="M811" i="3"/>
  <c r="N811" i="3"/>
  <c r="O811" i="3"/>
  <c r="R811" i="3"/>
  <c r="S811" i="3"/>
  <c r="W811" i="3"/>
  <c r="U811" i="3"/>
  <c r="K811" i="3"/>
  <c r="P811" i="3"/>
  <c r="Q811" i="3"/>
  <c r="T811" i="3"/>
  <c r="V811" i="3"/>
  <c r="F812" i="3"/>
  <c r="G812" i="3"/>
  <c r="I812" i="3"/>
  <c r="H812" i="3"/>
  <c r="J812" i="3"/>
  <c r="L812" i="3"/>
  <c r="M812" i="3"/>
  <c r="N812" i="3"/>
  <c r="O812" i="3"/>
  <c r="R812" i="3"/>
  <c r="S812" i="3"/>
  <c r="W812" i="3"/>
  <c r="U812" i="3"/>
  <c r="K812" i="3"/>
  <c r="P812" i="3"/>
  <c r="Q812" i="3"/>
  <c r="T812" i="3"/>
  <c r="V812" i="3"/>
  <c r="F813" i="3"/>
  <c r="G813" i="3"/>
  <c r="I813" i="3"/>
  <c r="H813" i="3"/>
  <c r="J813" i="3"/>
  <c r="L813" i="3"/>
  <c r="M813" i="3"/>
  <c r="N813" i="3"/>
  <c r="O813" i="3"/>
  <c r="R813" i="3"/>
  <c r="S813" i="3"/>
  <c r="W813" i="3"/>
  <c r="U813" i="3"/>
  <c r="K813" i="3"/>
  <c r="P813" i="3"/>
  <c r="Q813" i="3"/>
  <c r="T813" i="3"/>
  <c r="V813" i="3"/>
  <c r="F814" i="3"/>
  <c r="G814" i="3"/>
  <c r="I814" i="3"/>
  <c r="H814" i="3"/>
  <c r="J814" i="3"/>
  <c r="L814" i="3"/>
  <c r="M814" i="3"/>
  <c r="N814" i="3"/>
  <c r="O814" i="3"/>
  <c r="R814" i="3"/>
  <c r="S814" i="3"/>
  <c r="W814" i="3"/>
  <c r="U814" i="3"/>
  <c r="K814" i="3"/>
  <c r="P814" i="3"/>
  <c r="Q814" i="3"/>
  <c r="T814" i="3"/>
  <c r="V814" i="3"/>
  <c r="F815" i="3"/>
  <c r="G815" i="3"/>
  <c r="I815" i="3"/>
  <c r="H815" i="3"/>
  <c r="J815" i="3"/>
  <c r="L815" i="3"/>
  <c r="M815" i="3"/>
  <c r="N815" i="3"/>
  <c r="O815" i="3"/>
  <c r="R815" i="3"/>
  <c r="S815" i="3"/>
  <c r="W815" i="3"/>
  <c r="U815" i="3"/>
  <c r="K815" i="3"/>
  <c r="P815" i="3"/>
  <c r="Q815" i="3"/>
  <c r="T815" i="3"/>
  <c r="V815" i="3"/>
  <c r="F816" i="3"/>
  <c r="G816" i="3"/>
  <c r="I816" i="3"/>
  <c r="H816" i="3"/>
  <c r="J816" i="3"/>
  <c r="L816" i="3"/>
  <c r="M816" i="3"/>
  <c r="N816" i="3"/>
  <c r="O816" i="3"/>
  <c r="R816" i="3"/>
  <c r="S816" i="3"/>
  <c r="W816" i="3"/>
  <c r="U816" i="3"/>
  <c r="K816" i="3"/>
  <c r="P816" i="3"/>
  <c r="Q816" i="3"/>
  <c r="T816" i="3"/>
  <c r="V816" i="3"/>
  <c r="F817" i="3"/>
  <c r="G817" i="3"/>
  <c r="I817" i="3"/>
  <c r="H817" i="3"/>
  <c r="J817" i="3"/>
  <c r="L817" i="3"/>
  <c r="M817" i="3"/>
  <c r="N817" i="3"/>
  <c r="O817" i="3"/>
  <c r="R817" i="3"/>
  <c r="S817" i="3"/>
  <c r="W817" i="3"/>
  <c r="U817" i="3"/>
  <c r="K817" i="3"/>
  <c r="P817" i="3"/>
  <c r="Q817" i="3"/>
  <c r="T817" i="3"/>
  <c r="V817" i="3"/>
  <c r="F818" i="3"/>
  <c r="G818" i="3"/>
  <c r="I818" i="3"/>
  <c r="H818" i="3"/>
  <c r="J818" i="3"/>
  <c r="L818" i="3"/>
  <c r="M818" i="3"/>
  <c r="N818" i="3"/>
  <c r="O818" i="3"/>
  <c r="R818" i="3"/>
  <c r="S818" i="3"/>
  <c r="W818" i="3"/>
  <c r="U818" i="3"/>
  <c r="K818" i="3"/>
  <c r="P818" i="3"/>
  <c r="Q818" i="3"/>
  <c r="T818" i="3"/>
  <c r="V818" i="3"/>
  <c r="F819" i="3"/>
  <c r="G819" i="3"/>
  <c r="I819" i="3"/>
  <c r="H819" i="3"/>
  <c r="J819" i="3"/>
  <c r="L819" i="3"/>
  <c r="M819" i="3"/>
  <c r="N819" i="3"/>
  <c r="O819" i="3"/>
  <c r="R819" i="3"/>
  <c r="S819" i="3"/>
  <c r="W819" i="3"/>
  <c r="U819" i="3"/>
  <c r="K819" i="3"/>
  <c r="P819" i="3"/>
  <c r="Q819" i="3"/>
  <c r="T819" i="3"/>
  <c r="V819" i="3"/>
  <c r="F820" i="3"/>
  <c r="G820" i="3"/>
  <c r="I820" i="3"/>
  <c r="H820" i="3"/>
  <c r="J820" i="3"/>
  <c r="L820" i="3"/>
  <c r="M820" i="3"/>
  <c r="N820" i="3"/>
  <c r="O820" i="3"/>
  <c r="R820" i="3"/>
  <c r="S820" i="3"/>
  <c r="W820" i="3"/>
  <c r="U820" i="3"/>
  <c r="K820" i="3"/>
  <c r="P820" i="3"/>
  <c r="Q820" i="3"/>
  <c r="T820" i="3"/>
  <c r="V820" i="3"/>
  <c r="F821" i="3"/>
  <c r="G821" i="3"/>
  <c r="I821" i="3"/>
  <c r="H821" i="3"/>
  <c r="J821" i="3"/>
  <c r="L821" i="3"/>
  <c r="M821" i="3"/>
  <c r="N821" i="3"/>
  <c r="O821" i="3"/>
  <c r="R821" i="3"/>
  <c r="S821" i="3"/>
  <c r="W821" i="3"/>
  <c r="U821" i="3"/>
  <c r="K821" i="3"/>
  <c r="P821" i="3"/>
  <c r="Q821" i="3"/>
  <c r="T821" i="3"/>
  <c r="V821" i="3"/>
  <c r="F822" i="3"/>
  <c r="G822" i="3"/>
  <c r="I822" i="3"/>
  <c r="H822" i="3"/>
  <c r="J822" i="3"/>
  <c r="L822" i="3"/>
  <c r="M822" i="3"/>
  <c r="N822" i="3"/>
  <c r="O822" i="3"/>
  <c r="R822" i="3"/>
  <c r="S822" i="3"/>
  <c r="W822" i="3"/>
  <c r="U822" i="3"/>
  <c r="K822" i="3"/>
  <c r="P822" i="3"/>
  <c r="Q822" i="3"/>
  <c r="T822" i="3"/>
  <c r="V822" i="3"/>
  <c r="F823" i="3"/>
  <c r="G823" i="3"/>
  <c r="I823" i="3"/>
  <c r="H823" i="3"/>
  <c r="J823" i="3"/>
  <c r="L823" i="3"/>
  <c r="M823" i="3"/>
  <c r="N823" i="3"/>
  <c r="O823" i="3"/>
  <c r="R823" i="3"/>
  <c r="S823" i="3"/>
  <c r="W823" i="3"/>
  <c r="U823" i="3"/>
  <c r="K823" i="3"/>
  <c r="P823" i="3"/>
  <c r="Q823" i="3"/>
  <c r="T823" i="3"/>
  <c r="V823" i="3"/>
  <c r="F824" i="3"/>
  <c r="G824" i="3"/>
  <c r="I824" i="3"/>
  <c r="H824" i="3"/>
  <c r="J824" i="3"/>
  <c r="L824" i="3"/>
  <c r="M824" i="3"/>
  <c r="N824" i="3"/>
  <c r="O824" i="3"/>
  <c r="R824" i="3"/>
  <c r="S824" i="3"/>
  <c r="W824" i="3"/>
  <c r="U824" i="3"/>
  <c r="K824" i="3"/>
  <c r="P824" i="3"/>
  <c r="Q824" i="3"/>
  <c r="T824" i="3"/>
  <c r="V824" i="3"/>
  <c r="F825" i="3"/>
  <c r="G825" i="3"/>
  <c r="I825" i="3"/>
  <c r="H825" i="3"/>
  <c r="J825" i="3"/>
  <c r="L825" i="3"/>
  <c r="M825" i="3"/>
  <c r="N825" i="3"/>
  <c r="O825" i="3"/>
  <c r="R825" i="3"/>
  <c r="S825" i="3"/>
  <c r="W825" i="3"/>
  <c r="U825" i="3"/>
  <c r="K825" i="3"/>
  <c r="P825" i="3"/>
  <c r="Q825" i="3"/>
  <c r="T825" i="3"/>
  <c r="V825" i="3"/>
  <c r="F826" i="3"/>
  <c r="G826" i="3"/>
  <c r="I826" i="3"/>
  <c r="H826" i="3"/>
  <c r="J826" i="3"/>
  <c r="L826" i="3"/>
  <c r="M826" i="3"/>
  <c r="N826" i="3"/>
  <c r="O826" i="3"/>
  <c r="R826" i="3"/>
  <c r="S826" i="3"/>
  <c r="W826" i="3"/>
  <c r="U826" i="3"/>
  <c r="K826" i="3"/>
  <c r="P826" i="3"/>
  <c r="Q826" i="3"/>
  <c r="T826" i="3"/>
  <c r="V826" i="3"/>
  <c r="F827" i="3"/>
  <c r="G827" i="3"/>
  <c r="I827" i="3"/>
  <c r="H827" i="3"/>
  <c r="J827" i="3"/>
  <c r="L827" i="3"/>
  <c r="M827" i="3"/>
  <c r="N827" i="3"/>
  <c r="O827" i="3"/>
  <c r="R827" i="3"/>
  <c r="S827" i="3"/>
  <c r="W827" i="3"/>
  <c r="U827" i="3"/>
  <c r="K827" i="3"/>
  <c r="P827" i="3"/>
  <c r="Q827" i="3"/>
  <c r="T827" i="3"/>
  <c r="V827" i="3"/>
  <c r="F828" i="3"/>
  <c r="G828" i="3"/>
  <c r="I828" i="3"/>
  <c r="H828" i="3"/>
  <c r="J828" i="3"/>
  <c r="L828" i="3"/>
  <c r="M828" i="3"/>
  <c r="N828" i="3"/>
  <c r="O828" i="3"/>
  <c r="R828" i="3"/>
  <c r="S828" i="3"/>
  <c r="W828" i="3"/>
  <c r="U828" i="3"/>
  <c r="K828" i="3"/>
  <c r="P828" i="3"/>
  <c r="Q828" i="3"/>
  <c r="T828" i="3"/>
  <c r="V828" i="3"/>
  <c r="F829" i="3"/>
  <c r="G829" i="3"/>
  <c r="I829" i="3"/>
  <c r="H829" i="3"/>
  <c r="J829" i="3"/>
  <c r="L829" i="3"/>
  <c r="M829" i="3"/>
  <c r="N829" i="3"/>
  <c r="O829" i="3"/>
  <c r="R829" i="3"/>
  <c r="S829" i="3"/>
  <c r="W829" i="3"/>
  <c r="U829" i="3"/>
  <c r="K829" i="3"/>
  <c r="P829" i="3"/>
  <c r="Q829" i="3"/>
  <c r="T829" i="3"/>
  <c r="V829" i="3"/>
  <c r="F830" i="3"/>
  <c r="G830" i="3"/>
  <c r="I830" i="3"/>
  <c r="H830" i="3"/>
  <c r="J830" i="3"/>
  <c r="L830" i="3"/>
  <c r="M830" i="3"/>
  <c r="N830" i="3"/>
  <c r="O830" i="3"/>
  <c r="R830" i="3"/>
  <c r="S830" i="3"/>
  <c r="W830" i="3"/>
  <c r="U830" i="3"/>
  <c r="K830" i="3"/>
  <c r="P830" i="3"/>
  <c r="Q830" i="3"/>
  <c r="T830" i="3"/>
  <c r="V830" i="3"/>
  <c r="F831" i="3"/>
  <c r="G831" i="3"/>
  <c r="I831" i="3"/>
  <c r="H831" i="3"/>
  <c r="J831" i="3"/>
  <c r="L831" i="3"/>
  <c r="M831" i="3"/>
  <c r="N831" i="3"/>
  <c r="O831" i="3"/>
  <c r="R831" i="3"/>
  <c r="S831" i="3"/>
  <c r="W831" i="3"/>
  <c r="U831" i="3"/>
  <c r="K831" i="3"/>
  <c r="P831" i="3"/>
  <c r="Q831" i="3"/>
  <c r="T831" i="3"/>
  <c r="V831" i="3"/>
  <c r="F832" i="3"/>
  <c r="G832" i="3"/>
  <c r="I832" i="3"/>
  <c r="H832" i="3"/>
  <c r="J832" i="3"/>
  <c r="L832" i="3"/>
  <c r="M832" i="3"/>
  <c r="N832" i="3"/>
  <c r="O832" i="3"/>
  <c r="R832" i="3"/>
  <c r="S832" i="3"/>
  <c r="W832" i="3"/>
  <c r="U832" i="3"/>
  <c r="K832" i="3"/>
  <c r="P832" i="3"/>
  <c r="Q832" i="3"/>
  <c r="T832" i="3"/>
  <c r="V832" i="3"/>
  <c r="F833" i="3"/>
  <c r="G833" i="3"/>
  <c r="I833" i="3"/>
  <c r="H833" i="3"/>
  <c r="J833" i="3"/>
  <c r="L833" i="3"/>
  <c r="M833" i="3"/>
  <c r="N833" i="3"/>
  <c r="O833" i="3"/>
  <c r="R833" i="3"/>
  <c r="S833" i="3"/>
  <c r="W833" i="3"/>
  <c r="U833" i="3"/>
  <c r="K833" i="3"/>
  <c r="P833" i="3"/>
  <c r="Q833" i="3"/>
  <c r="T833" i="3"/>
  <c r="V833" i="3"/>
  <c r="F834" i="3"/>
  <c r="G834" i="3"/>
  <c r="I834" i="3"/>
  <c r="H834" i="3"/>
  <c r="J834" i="3"/>
  <c r="L834" i="3"/>
  <c r="M834" i="3"/>
  <c r="N834" i="3"/>
  <c r="O834" i="3"/>
  <c r="R834" i="3"/>
  <c r="S834" i="3"/>
  <c r="W834" i="3"/>
  <c r="U834" i="3"/>
  <c r="K834" i="3"/>
  <c r="P834" i="3"/>
  <c r="Q834" i="3"/>
  <c r="T834" i="3"/>
  <c r="V834" i="3"/>
  <c r="F835" i="3"/>
  <c r="G835" i="3"/>
  <c r="I835" i="3"/>
  <c r="H835" i="3"/>
  <c r="J835" i="3"/>
  <c r="L835" i="3"/>
  <c r="M835" i="3"/>
  <c r="N835" i="3"/>
  <c r="O835" i="3"/>
  <c r="R835" i="3"/>
  <c r="S835" i="3"/>
  <c r="W835" i="3"/>
  <c r="U835" i="3"/>
  <c r="K835" i="3"/>
  <c r="P835" i="3"/>
  <c r="Q835" i="3"/>
  <c r="T835" i="3"/>
  <c r="V835" i="3"/>
  <c r="F836" i="3"/>
  <c r="G836" i="3"/>
  <c r="I836" i="3"/>
  <c r="H836" i="3"/>
  <c r="J836" i="3"/>
  <c r="L836" i="3"/>
  <c r="M836" i="3"/>
  <c r="N836" i="3"/>
  <c r="O836" i="3"/>
  <c r="R836" i="3"/>
  <c r="S836" i="3"/>
  <c r="W836" i="3"/>
  <c r="U836" i="3"/>
  <c r="K836" i="3"/>
  <c r="P836" i="3"/>
  <c r="Q836" i="3"/>
  <c r="T836" i="3"/>
  <c r="V836" i="3"/>
  <c r="F837" i="3"/>
  <c r="G837" i="3"/>
  <c r="I837" i="3"/>
  <c r="H837" i="3"/>
  <c r="J837" i="3"/>
  <c r="L837" i="3"/>
  <c r="M837" i="3"/>
  <c r="N837" i="3"/>
  <c r="O837" i="3"/>
  <c r="R837" i="3"/>
  <c r="S837" i="3"/>
  <c r="W837" i="3"/>
  <c r="U837" i="3"/>
  <c r="K837" i="3"/>
  <c r="P837" i="3"/>
  <c r="Q837" i="3"/>
  <c r="T837" i="3"/>
  <c r="V837" i="3"/>
  <c r="F838" i="3"/>
  <c r="G838" i="3"/>
  <c r="I838" i="3"/>
  <c r="H838" i="3"/>
  <c r="J838" i="3"/>
  <c r="L838" i="3"/>
  <c r="M838" i="3"/>
  <c r="N838" i="3"/>
  <c r="O838" i="3"/>
  <c r="R838" i="3"/>
  <c r="S838" i="3"/>
  <c r="W838" i="3"/>
  <c r="U838" i="3"/>
  <c r="K838" i="3"/>
  <c r="P838" i="3"/>
  <c r="Q838" i="3"/>
  <c r="T838" i="3"/>
  <c r="V838" i="3"/>
  <c r="F839" i="3"/>
  <c r="G839" i="3"/>
  <c r="I839" i="3"/>
  <c r="H839" i="3"/>
  <c r="J839" i="3"/>
  <c r="L839" i="3"/>
  <c r="M839" i="3"/>
  <c r="N839" i="3"/>
  <c r="O839" i="3"/>
  <c r="R839" i="3"/>
  <c r="S839" i="3"/>
  <c r="W839" i="3"/>
  <c r="U839" i="3"/>
  <c r="K839" i="3"/>
  <c r="P839" i="3"/>
  <c r="Q839" i="3"/>
  <c r="T839" i="3"/>
  <c r="V839" i="3"/>
  <c r="F840" i="3"/>
  <c r="G840" i="3"/>
  <c r="I840" i="3"/>
  <c r="H840" i="3"/>
  <c r="J840" i="3"/>
  <c r="L840" i="3"/>
  <c r="M840" i="3"/>
  <c r="N840" i="3"/>
  <c r="O840" i="3"/>
  <c r="R840" i="3"/>
  <c r="S840" i="3"/>
  <c r="W840" i="3"/>
  <c r="U840" i="3"/>
  <c r="K840" i="3"/>
  <c r="P840" i="3"/>
  <c r="Q840" i="3"/>
  <c r="T840" i="3"/>
  <c r="V840" i="3"/>
  <c r="F841" i="3"/>
  <c r="G841" i="3"/>
  <c r="I841" i="3"/>
  <c r="H841" i="3"/>
  <c r="J841" i="3"/>
  <c r="L841" i="3"/>
  <c r="M841" i="3"/>
  <c r="N841" i="3"/>
  <c r="O841" i="3"/>
  <c r="R841" i="3"/>
  <c r="S841" i="3"/>
  <c r="W841" i="3"/>
  <c r="U841" i="3"/>
  <c r="K841" i="3"/>
  <c r="P841" i="3"/>
  <c r="Q841" i="3"/>
  <c r="T841" i="3"/>
  <c r="V841" i="3"/>
  <c r="F842" i="3"/>
  <c r="G842" i="3"/>
  <c r="I842" i="3"/>
  <c r="H842" i="3"/>
  <c r="J842" i="3"/>
  <c r="L842" i="3"/>
  <c r="M842" i="3"/>
  <c r="N842" i="3"/>
  <c r="O842" i="3"/>
  <c r="R842" i="3"/>
  <c r="S842" i="3"/>
  <c r="W842" i="3"/>
  <c r="U842" i="3"/>
  <c r="K842" i="3"/>
  <c r="P842" i="3"/>
  <c r="Q842" i="3"/>
  <c r="T842" i="3"/>
  <c r="V842" i="3"/>
  <c r="F843" i="3"/>
  <c r="G843" i="3"/>
  <c r="I843" i="3"/>
  <c r="H843" i="3"/>
  <c r="J843" i="3"/>
  <c r="L843" i="3"/>
  <c r="M843" i="3"/>
  <c r="N843" i="3"/>
  <c r="O843" i="3"/>
  <c r="R843" i="3"/>
  <c r="S843" i="3"/>
  <c r="W843" i="3"/>
  <c r="U843" i="3"/>
  <c r="K843" i="3"/>
  <c r="P843" i="3"/>
  <c r="Q843" i="3"/>
  <c r="T843" i="3"/>
  <c r="V843" i="3"/>
  <c r="F844" i="3"/>
  <c r="G844" i="3"/>
  <c r="I844" i="3"/>
  <c r="H844" i="3"/>
  <c r="J844" i="3"/>
  <c r="L844" i="3"/>
  <c r="M844" i="3"/>
  <c r="N844" i="3"/>
  <c r="O844" i="3"/>
  <c r="R844" i="3"/>
  <c r="S844" i="3"/>
  <c r="W844" i="3"/>
  <c r="U844" i="3"/>
  <c r="K844" i="3"/>
  <c r="P844" i="3"/>
  <c r="Q844" i="3"/>
  <c r="T844" i="3"/>
  <c r="V844" i="3"/>
  <c r="F845" i="3"/>
  <c r="G845" i="3"/>
  <c r="I845" i="3"/>
  <c r="H845" i="3"/>
  <c r="J845" i="3"/>
  <c r="L845" i="3"/>
  <c r="M845" i="3"/>
  <c r="N845" i="3"/>
  <c r="O845" i="3"/>
  <c r="R845" i="3"/>
  <c r="S845" i="3"/>
  <c r="W845" i="3"/>
  <c r="U845" i="3"/>
  <c r="K845" i="3"/>
  <c r="P845" i="3"/>
  <c r="Q845" i="3"/>
  <c r="T845" i="3"/>
  <c r="V845" i="3"/>
  <c r="F846" i="3"/>
  <c r="G846" i="3"/>
  <c r="I846" i="3"/>
  <c r="H846" i="3"/>
  <c r="J846" i="3"/>
  <c r="L846" i="3"/>
  <c r="M846" i="3"/>
  <c r="N846" i="3"/>
  <c r="O846" i="3"/>
  <c r="R846" i="3"/>
  <c r="S846" i="3"/>
  <c r="W846" i="3"/>
  <c r="U846" i="3"/>
  <c r="K846" i="3"/>
  <c r="P846" i="3"/>
  <c r="Q846" i="3"/>
  <c r="T846" i="3"/>
  <c r="V846" i="3"/>
  <c r="F847" i="3"/>
  <c r="G847" i="3"/>
  <c r="I847" i="3"/>
  <c r="H847" i="3"/>
  <c r="J847" i="3"/>
  <c r="L847" i="3"/>
  <c r="M847" i="3"/>
  <c r="N847" i="3"/>
  <c r="O847" i="3"/>
  <c r="R847" i="3"/>
  <c r="S847" i="3"/>
  <c r="W847" i="3"/>
  <c r="U847" i="3"/>
  <c r="K847" i="3"/>
  <c r="P847" i="3"/>
  <c r="Q847" i="3"/>
  <c r="T847" i="3"/>
  <c r="V847" i="3"/>
  <c r="F848" i="3"/>
  <c r="G848" i="3"/>
  <c r="I848" i="3"/>
  <c r="H848" i="3"/>
  <c r="J848" i="3"/>
  <c r="L848" i="3"/>
  <c r="M848" i="3"/>
  <c r="N848" i="3"/>
  <c r="O848" i="3"/>
  <c r="R848" i="3"/>
  <c r="S848" i="3"/>
  <c r="W848" i="3"/>
  <c r="U848" i="3"/>
  <c r="K848" i="3"/>
  <c r="P848" i="3"/>
  <c r="Q848" i="3"/>
  <c r="T848" i="3"/>
  <c r="V848" i="3"/>
  <c r="F849" i="3"/>
  <c r="G849" i="3"/>
  <c r="I849" i="3"/>
  <c r="H849" i="3"/>
  <c r="J849" i="3"/>
  <c r="L849" i="3"/>
  <c r="M849" i="3"/>
  <c r="N849" i="3"/>
  <c r="O849" i="3"/>
  <c r="R849" i="3"/>
  <c r="S849" i="3"/>
  <c r="W849" i="3"/>
  <c r="U849" i="3"/>
  <c r="K849" i="3"/>
  <c r="P849" i="3"/>
  <c r="Q849" i="3"/>
  <c r="T849" i="3"/>
  <c r="V849" i="3"/>
  <c r="F850" i="3"/>
  <c r="G850" i="3"/>
  <c r="I850" i="3"/>
  <c r="H850" i="3"/>
  <c r="J850" i="3"/>
  <c r="L850" i="3"/>
  <c r="M850" i="3"/>
  <c r="N850" i="3"/>
  <c r="O850" i="3"/>
  <c r="R850" i="3"/>
  <c r="S850" i="3"/>
  <c r="W850" i="3"/>
  <c r="U850" i="3"/>
  <c r="K850" i="3"/>
  <c r="P850" i="3"/>
  <c r="Q850" i="3"/>
  <c r="T850" i="3"/>
  <c r="V850" i="3"/>
  <c r="F851" i="3"/>
  <c r="G851" i="3"/>
  <c r="I851" i="3"/>
  <c r="H851" i="3"/>
  <c r="J851" i="3"/>
  <c r="L851" i="3"/>
  <c r="M851" i="3"/>
  <c r="N851" i="3"/>
  <c r="O851" i="3"/>
  <c r="R851" i="3"/>
  <c r="S851" i="3"/>
  <c r="W851" i="3"/>
  <c r="U851" i="3"/>
  <c r="K851" i="3"/>
  <c r="P851" i="3"/>
  <c r="Q851" i="3"/>
  <c r="T851" i="3"/>
  <c r="V851" i="3"/>
  <c r="F852" i="3"/>
  <c r="G852" i="3"/>
  <c r="I852" i="3"/>
  <c r="H852" i="3"/>
  <c r="J852" i="3"/>
  <c r="L852" i="3"/>
  <c r="M852" i="3"/>
  <c r="N852" i="3"/>
  <c r="O852" i="3"/>
  <c r="R852" i="3"/>
  <c r="S852" i="3"/>
  <c r="W852" i="3"/>
  <c r="U852" i="3"/>
  <c r="K852" i="3"/>
  <c r="P852" i="3"/>
  <c r="Q852" i="3"/>
  <c r="T852" i="3"/>
  <c r="V852" i="3"/>
  <c r="F853" i="3"/>
  <c r="G853" i="3"/>
  <c r="I853" i="3"/>
  <c r="H853" i="3"/>
  <c r="J853" i="3"/>
  <c r="L853" i="3"/>
  <c r="M853" i="3"/>
  <c r="N853" i="3"/>
  <c r="O853" i="3"/>
  <c r="R853" i="3"/>
  <c r="S853" i="3"/>
  <c r="W853" i="3"/>
  <c r="U853" i="3"/>
  <c r="K853" i="3"/>
  <c r="P853" i="3"/>
  <c r="Q853" i="3"/>
  <c r="T853" i="3"/>
  <c r="V853" i="3"/>
  <c r="F854" i="3"/>
  <c r="G854" i="3"/>
  <c r="I854" i="3"/>
  <c r="H854" i="3"/>
  <c r="J854" i="3"/>
  <c r="L854" i="3"/>
  <c r="M854" i="3"/>
  <c r="N854" i="3"/>
  <c r="O854" i="3"/>
  <c r="R854" i="3"/>
  <c r="S854" i="3"/>
  <c r="W854" i="3"/>
  <c r="U854" i="3"/>
  <c r="K854" i="3"/>
  <c r="P854" i="3"/>
  <c r="Q854" i="3"/>
  <c r="T854" i="3"/>
  <c r="V854" i="3"/>
  <c r="F855" i="3"/>
  <c r="G855" i="3"/>
  <c r="I855" i="3"/>
  <c r="H855" i="3"/>
  <c r="J855" i="3"/>
  <c r="L855" i="3"/>
  <c r="M855" i="3"/>
  <c r="N855" i="3"/>
  <c r="O855" i="3"/>
  <c r="R855" i="3"/>
  <c r="S855" i="3"/>
  <c r="W855" i="3"/>
  <c r="U855" i="3"/>
  <c r="K855" i="3"/>
  <c r="P855" i="3"/>
  <c r="Q855" i="3"/>
  <c r="T855" i="3"/>
  <c r="V855" i="3"/>
  <c r="F856" i="3"/>
  <c r="G856" i="3"/>
  <c r="I856" i="3"/>
  <c r="H856" i="3"/>
  <c r="J856" i="3"/>
  <c r="L856" i="3"/>
  <c r="M856" i="3"/>
  <c r="N856" i="3"/>
  <c r="O856" i="3"/>
  <c r="R856" i="3"/>
  <c r="S856" i="3"/>
  <c r="W856" i="3"/>
  <c r="U856" i="3"/>
  <c r="K856" i="3"/>
  <c r="P856" i="3"/>
  <c r="Q856" i="3"/>
  <c r="T856" i="3"/>
  <c r="V856" i="3"/>
  <c r="F857" i="3"/>
  <c r="G857" i="3"/>
  <c r="I857" i="3"/>
  <c r="H857" i="3"/>
  <c r="J857" i="3"/>
  <c r="L857" i="3"/>
  <c r="M857" i="3"/>
  <c r="N857" i="3"/>
  <c r="O857" i="3"/>
  <c r="R857" i="3"/>
  <c r="S857" i="3"/>
  <c r="W857" i="3"/>
  <c r="U857" i="3"/>
  <c r="K857" i="3"/>
  <c r="P857" i="3"/>
  <c r="Q857" i="3"/>
  <c r="T857" i="3"/>
  <c r="V857" i="3"/>
  <c r="F858" i="3"/>
  <c r="G858" i="3"/>
  <c r="I858" i="3"/>
  <c r="H858" i="3"/>
  <c r="J858" i="3"/>
  <c r="L858" i="3"/>
  <c r="M858" i="3"/>
  <c r="N858" i="3"/>
  <c r="O858" i="3"/>
  <c r="R858" i="3"/>
  <c r="S858" i="3"/>
  <c r="W858" i="3"/>
  <c r="U858" i="3"/>
  <c r="K858" i="3"/>
  <c r="P858" i="3"/>
  <c r="Q858" i="3"/>
  <c r="T858" i="3"/>
  <c r="V858" i="3"/>
  <c r="F859" i="3"/>
  <c r="G859" i="3"/>
  <c r="I859" i="3"/>
  <c r="H859" i="3"/>
  <c r="J859" i="3"/>
  <c r="L859" i="3"/>
  <c r="M859" i="3"/>
  <c r="N859" i="3"/>
  <c r="O859" i="3"/>
  <c r="R859" i="3"/>
  <c r="S859" i="3"/>
  <c r="W859" i="3"/>
  <c r="U859" i="3"/>
  <c r="K859" i="3"/>
  <c r="P859" i="3"/>
  <c r="Q859" i="3"/>
  <c r="T859" i="3"/>
  <c r="V859" i="3"/>
  <c r="F860" i="3"/>
  <c r="G860" i="3"/>
  <c r="I860" i="3"/>
  <c r="H860" i="3"/>
  <c r="J860" i="3"/>
  <c r="L860" i="3"/>
  <c r="M860" i="3"/>
  <c r="N860" i="3"/>
  <c r="O860" i="3"/>
  <c r="R860" i="3"/>
  <c r="S860" i="3"/>
  <c r="W860" i="3"/>
  <c r="U860" i="3"/>
  <c r="K860" i="3"/>
  <c r="P860" i="3"/>
  <c r="Q860" i="3"/>
  <c r="T860" i="3"/>
  <c r="V860" i="3"/>
  <c r="F861" i="3"/>
  <c r="G861" i="3"/>
  <c r="I861" i="3"/>
  <c r="H861" i="3"/>
  <c r="J861" i="3"/>
  <c r="L861" i="3"/>
  <c r="M861" i="3"/>
  <c r="N861" i="3"/>
  <c r="O861" i="3"/>
  <c r="R861" i="3"/>
  <c r="S861" i="3"/>
  <c r="W861" i="3"/>
  <c r="U861" i="3"/>
  <c r="K861" i="3"/>
  <c r="P861" i="3"/>
  <c r="Q861" i="3"/>
  <c r="T861" i="3"/>
  <c r="V861" i="3"/>
  <c r="F862" i="3"/>
  <c r="G862" i="3"/>
  <c r="I862" i="3"/>
  <c r="H862" i="3"/>
  <c r="J862" i="3"/>
  <c r="L862" i="3"/>
  <c r="M862" i="3"/>
  <c r="N862" i="3"/>
  <c r="O862" i="3"/>
  <c r="R862" i="3"/>
  <c r="S862" i="3"/>
  <c r="W862" i="3"/>
  <c r="U862" i="3"/>
  <c r="K862" i="3"/>
  <c r="P862" i="3"/>
  <c r="Q862" i="3"/>
  <c r="T862" i="3"/>
  <c r="V862" i="3"/>
  <c r="F863" i="3"/>
  <c r="G863" i="3"/>
  <c r="I863" i="3"/>
  <c r="H863" i="3"/>
  <c r="J863" i="3"/>
  <c r="L863" i="3"/>
  <c r="M863" i="3"/>
  <c r="N863" i="3"/>
  <c r="O863" i="3"/>
  <c r="R863" i="3"/>
  <c r="S863" i="3"/>
  <c r="W863" i="3"/>
  <c r="U863" i="3"/>
  <c r="K863" i="3"/>
  <c r="P863" i="3"/>
  <c r="Q863" i="3"/>
  <c r="T863" i="3"/>
  <c r="V863" i="3"/>
  <c r="F864" i="3"/>
  <c r="G864" i="3"/>
  <c r="I864" i="3"/>
  <c r="H864" i="3"/>
  <c r="J864" i="3"/>
  <c r="L864" i="3"/>
  <c r="M864" i="3"/>
  <c r="N864" i="3"/>
  <c r="O864" i="3"/>
  <c r="R864" i="3"/>
  <c r="S864" i="3"/>
  <c r="W864" i="3"/>
  <c r="U864" i="3"/>
  <c r="K864" i="3"/>
  <c r="P864" i="3"/>
  <c r="Q864" i="3"/>
  <c r="T864" i="3"/>
  <c r="V864" i="3"/>
  <c r="F865" i="3"/>
  <c r="G865" i="3"/>
  <c r="I865" i="3"/>
  <c r="H865" i="3"/>
  <c r="J865" i="3"/>
  <c r="L865" i="3"/>
  <c r="M865" i="3"/>
  <c r="N865" i="3"/>
  <c r="O865" i="3"/>
  <c r="R865" i="3"/>
  <c r="S865" i="3"/>
  <c r="W865" i="3"/>
  <c r="U865" i="3"/>
  <c r="K865" i="3"/>
  <c r="P865" i="3"/>
  <c r="Q865" i="3"/>
  <c r="T865" i="3"/>
  <c r="V865" i="3"/>
  <c r="F866" i="3"/>
  <c r="G866" i="3"/>
  <c r="I866" i="3"/>
  <c r="H866" i="3"/>
  <c r="J866" i="3"/>
  <c r="L866" i="3"/>
  <c r="M866" i="3"/>
  <c r="N866" i="3"/>
  <c r="O866" i="3"/>
  <c r="R866" i="3"/>
  <c r="S866" i="3"/>
  <c r="W866" i="3"/>
  <c r="U866" i="3"/>
  <c r="K866" i="3"/>
  <c r="P866" i="3"/>
  <c r="Q866" i="3"/>
  <c r="T866" i="3"/>
  <c r="V866" i="3"/>
  <c r="F867" i="3"/>
  <c r="G867" i="3"/>
  <c r="I867" i="3"/>
  <c r="H867" i="3"/>
  <c r="J867" i="3"/>
  <c r="L867" i="3"/>
  <c r="M867" i="3"/>
  <c r="N867" i="3"/>
  <c r="O867" i="3"/>
  <c r="R867" i="3"/>
  <c r="S867" i="3"/>
  <c r="W867" i="3"/>
  <c r="U867" i="3"/>
  <c r="K867" i="3"/>
  <c r="P867" i="3"/>
  <c r="Q867" i="3"/>
  <c r="T867" i="3"/>
  <c r="V867" i="3"/>
  <c r="F868" i="3"/>
  <c r="G868" i="3"/>
  <c r="I868" i="3"/>
  <c r="H868" i="3"/>
  <c r="J868" i="3"/>
  <c r="L868" i="3"/>
  <c r="M868" i="3"/>
  <c r="N868" i="3"/>
  <c r="O868" i="3"/>
  <c r="R868" i="3"/>
  <c r="S868" i="3"/>
  <c r="W868" i="3"/>
  <c r="U868" i="3"/>
  <c r="K868" i="3"/>
  <c r="P868" i="3"/>
  <c r="Q868" i="3"/>
  <c r="T868" i="3"/>
  <c r="V868" i="3"/>
  <c r="F869" i="3"/>
  <c r="G869" i="3"/>
  <c r="I869" i="3"/>
  <c r="H869" i="3"/>
  <c r="J869" i="3"/>
  <c r="L869" i="3"/>
  <c r="M869" i="3"/>
  <c r="N869" i="3"/>
  <c r="O869" i="3"/>
  <c r="R869" i="3"/>
  <c r="S869" i="3"/>
  <c r="W869" i="3"/>
  <c r="U869" i="3"/>
  <c r="K869" i="3"/>
  <c r="P869" i="3"/>
  <c r="Q869" i="3"/>
  <c r="T869" i="3"/>
  <c r="V869" i="3"/>
  <c r="F870" i="3"/>
  <c r="G870" i="3"/>
  <c r="I870" i="3"/>
  <c r="H870" i="3"/>
  <c r="J870" i="3"/>
  <c r="L870" i="3"/>
  <c r="M870" i="3"/>
  <c r="N870" i="3"/>
  <c r="O870" i="3"/>
  <c r="R870" i="3"/>
  <c r="S870" i="3"/>
  <c r="W870" i="3"/>
  <c r="U870" i="3"/>
  <c r="K870" i="3"/>
  <c r="P870" i="3"/>
  <c r="Q870" i="3"/>
  <c r="T870" i="3"/>
  <c r="V870" i="3"/>
  <c r="F871" i="3"/>
  <c r="G871" i="3"/>
  <c r="I871" i="3"/>
  <c r="H871" i="3"/>
  <c r="J871" i="3"/>
  <c r="L871" i="3"/>
  <c r="M871" i="3"/>
  <c r="N871" i="3"/>
  <c r="O871" i="3"/>
  <c r="R871" i="3"/>
  <c r="S871" i="3"/>
  <c r="W871" i="3"/>
  <c r="U871" i="3"/>
  <c r="K871" i="3"/>
  <c r="P871" i="3"/>
  <c r="Q871" i="3"/>
  <c r="T871" i="3"/>
  <c r="V871" i="3"/>
  <c r="F872" i="3"/>
  <c r="G872" i="3"/>
  <c r="I872" i="3"/>
  <c r="H872" i="3"/>
  <c r="J872" i="3"/>
  <c r="L872" i="3"/>
  <c r="M872" i="3"/>
  <c r="N872" i="3"/>
  <c r="O872" i="3"/>
  <c r="R872" i="3"/>
  <c r="S872" i="3"/>
  <c r="W872" i="3"/>
  <c r="U872" i="3"/>
  <c r="K872" i="3"/>
  <c r="P872" i="3"/>
  <c r="Q872" i="3"/>
  <c r="T872" i="3"/>
  <c r="V872" i="3"/>
  <c r="F873" i="3"/>
  <c r="G873" i="3"/>
  <c r="I873" i="3"/>
  <c r="H873" i="3"/>
  <c r="J873" i="3"/>
  <c r="L873" i="3"/>
  <c r="M873" i="3"/>
  <c r="N873" i="3"/>
  <c r="O873" i="3"/>
  <c r="R873" i="3"/>
  <c r="S873" i="3"/>
  <c r="W873" i="3"/>
  <c r="U873" i="3"/>
  <c r="K873" i="3"/>
  <c r="P873" i="3"/>
  <c r="Q873" i="3"/>
  <c r="T873" i="3"/>
  <c r="V873" i="3"/>
  <c r="F874" i="3"/>
  <c r="G874" i="3"/>
  <c r="I874" i="3"/>
  <c r="H874" i="3"/>
  <c r="J874" i="3"/>
  <c r="L874" i="3"/>
  <c r="M874" i="3"/>
  <c r="N874" i="3"/>
  <c r="O874" i="3"/>
  <c r="R874" i="3"/>
  <c r="S874" i="3"/>
  <c r="W874" i="3"/>
  <c r="U874" i="3"/>
  <c r="K874" i="3"/>
  <c r="P874" i="3"/>
  <c r="Q874" i="3"/>
  <c r="T874" i="3"/>
  <c r="V874" i="3"/>
  <c r="F875" i="3"/>
  <c r="G875" i="3"/>
  <c r="I875" i="3"/>
  <c r="H875" i="3"/>
  <c r="J875" i="3"/>
  <c r="L875" i="3"/>
  <c r="M875" i="3"/>
  <c r="N875" i="3"/>
  <c r="O875" i="3"/>
  <c r="R875" i="3"/>
  <c r="S875" i="3"/>
  <c r="W875" i="3"/>
  <c r="U875" i="3"/>
  <c r="K875" i="3"/>
  <c r="P875" i="3"/>
  <c r="Q875" i="3"/>
  <c r="T875" i="3"/>
  <c r="V875" i="3"/>
  <c r="F876" i="3"/>
  <c r="G876" i="3"/>
  <c r="I876" i="3"/>
  <c r="H876" i="3"/>
  <c r="J876" i="3"/>
  <c r="L876" i="3"/>
  <c r="M876" i="3"/>
  <c r="N876" i="3"/>
  <c r="O876" i="3"/>
  <c r="R876" i="3"/>
  <c r="S876" i="3"/>
  <c r="W876" i="3"/>
  <c r="U876" i="3"/>
  <c r="K876" i="3"/>
  <c r="P876" i="3"/>
  <c r="Q876" i="3"/>
  <c r="T876" i="3"/>
  <c r="V876" i="3"/>
  <c r="F877" i="3"/>
  <c r="G877" i="3"/>
  <c r="I877" i="3"/>
  <c r="H877" i="3"/>
  <c r="J877" i="3"/>
  <c r="L877" i="3"/>
  <c r="M877" i="3"/>
  <c r="N877" i="3"/>
  <c r="O877" i="3"/>
  <c r="R877" i="3"/>
  <c r="S877" i="3"/>
  <c r="W877" i="3"/>
  <c r="U877" i="3"/>
  <c r="K877" i="3"/>
  <c r="P877" i="3"/>
  <c r="Q877" i="3"/>
  <c r="T877" i="3"/>
  <c r="V877" i="3"/>
  <c r="F878" i="3"/>
  <c r="G878" i="3"/>
  <c r="I878" i="3"/>
  <c r="H878" i="3"/>
  <c r="J878" i="3"/>
  <c r="L878" i="3"/>
  <c r="M878" i="3"/>
  <c r="N878" i="3"/>
  <c r="O878" i="3"/>
  <c r="R878" i="3"/>
  <c r="S878" i="3"/>
  <c r="W878" i="3"/>
  <c r="U878" i="3"/>
  <c r="K878" i="3"/>
  <c r="P878" i="3"/>
  <c r="Q878" i="3"/>
  <c r="T878" i="3"/>
  <c r="V878" i="3"/>
  <c r="F879" i="3"/>
  <c r="G879" i="3"/>
  <c r="I879" i="3"/>
  <c r="H879" i="3"/>
  <c r="J879" i="3"/>
  <c r="L879" i="3"/>
  <c r="M879" i="3"/>
  <c r="N879" i="3"/>
  <c r="O879" i="3"/>
  <c r="R879" i="3"/>
  <c r="S879" i="3"/>
  <c r="W879" i="3"/>
  <c r="U879" i="3"/>
  <c r="K879" i="3"/>
  <c r="P879" i="3"/>
  <c r="Q879" i="3"/>
  <c r="T879" i="3"/>
  <c r="V879" i="3"/>
  <c r="F880" i="3"/>
  <c r="G880" i="3"/>
  <c r="I880" i="3"/>
  <c r="H880" i="3"/>
  <c r="J880" i="3"/>
  <c r="L880" i="3"/>
  <c r="M880" i="3"/>
  <c r="N880" i="3"/>
  <c r="O880" i="3"/>
  <c r="R880" i="3"/>
  <c r="S880" i="3"/>
  <c r="W880" i="3"/>
  <c r="U880" i="3"/>
  <c r="K880" i="3"/>
  <c r="P880" i="3"/>
  <c r="Q880" i="3"/>
  <c r="T880" i="3"/>
  <c r="V880" i="3"/>
  <c r="F881" i="3"/>
  <c r="G881" i="3"/>
  <c r="I881" i="3"/>
  <c r="H881" i="3"/>
  <c r="J881" i="3"/>
  <c r="L881" i="3"/>
  <c r="M881" i="3"/>
  <c r="N881" i="3"/>
  <c r="O881" i="3"/>
  <c r="R881" i="3"/>
  <c r="S881" i="3"/>
  <c r="W881" i="3"/>
  <c r="U881" i="3"/>
  <c r="K881" i="3"/>
  <c r="P881" i="3"/>
  <c r="Q881" i="3"/>
  <c r="T881" i="3"/>
  <c r="V881" i="3"/>
  <c r="F882" i="3"/>
  <c r="G882" i="3"/>
  <c r="I882" i="3"/>
  <c r="H882" i="3"/>
  <c r="J882" i="3"/>
  <c r="L882" i="3"/>
  <c r="M882" i="3"/>
  <c r="N882" i="3"/>
  <c r="O882" i="3"/>
  <c r="R882" i="3"/>
  <c r="S882" i="3"/>
  <c r="W882" i="3"/>
  <c r="U882" i="3"/>
  <c r="K882" i="3"/>
  <c r="P882" i="3"/>
  <c r="Q882" i="3"/>
  <c r="T882" i="3"/>
  <c r="V882" i="3"/>
  <c r="F883" i="3"/>
  <c r="G883" i="3"/>
  <c r="I883" i="3"/>
  <c r="H883" i="3"/>
  <c r="J883" i="3"/>
  <c r="L883" i="3"/>
  <c r="M883" i="3"/>
  <c r="N883" i="3"/>
  <c r="O883" i="3"/>
  <c r="R883" i="3"/>
  <c r="S883" i="3"/>
  <c r="W883" i="3"/>
  <c r="U883" i="3"/>
  <c r="K883" i="3"/>
  <c r="P883" i="3"/>
  <c r="Q883" i="3"/>
  <c r="T883" i="3"/>
  <c r="V883" i="3"/>
  <c r="F884" i="3"/>
  <c r="G884" i="3"/>
  <c r="I884" i="3"/>
  <c r="H884" i="3"/>
  <c r="J884" i="3"/>
  <c r="L884" i="3"/>
  <c r="M884" i="3"/>
  <c r="N884" i="3"/>
  <c r="O884" i="3"/>
  <c r="R884" i="3"/>
  <c r="S884" i="3"/>
  <c r="W884" i="3"/>
  <c r="U884" i="3"/>
  <c r="K884" i="3"/>
  <c r="P884" i="3"/>
  <c r="Q884" i="3"/>
  <c r="T884" i="3"/>
  <c r="V884" i="3"/>
  <c r="F885" i="3"/>
  <c r="G885" i="3"/>
  <c r="I885" i="3"/>
  <c r="H885" i="3"/>
  <c r="J885" i="3"/>
  <c r="L885" i="3"/>
  <c r="M885" i="3"/>
  <c r="N885" i="3"/>
  <c r="O885" i="3"/>
  <c r="R885" i="3"/>
  <c r="S885" i="3"/>
  <c r="W885" i="3"/>
  <c r="U885" i="3"/>
  <c r="K885" i="3"/>
  <c r="P885" i="3"/>
  <c r="Q885" i="3"/>
  <c r="T885" i="3"/>
  <c r="V885" i="3"/>
  <c r="F886" i="3"/>
  <c r="G886" i="3"/>
  <c r="I886" i="3"/>
  <c r="H886" i="3"/>
  <c r="J886" i="3"/>
  <c r="L886" i="3"/>
  <c r="M886" i="3"/>
  <c r="N886" i="3"/>
  <c r="O886" i="3"/>
  <c r="R886" i="3"/>
  <c r="S886" i="3"/>
  <c r="W886" i="3"/>
  <c r="U886" i="3"/>
  <c r="K886" i="3"/>
  <c r="P886" i="3"/>
  <c r="Q886" i="3"/>
  <c r="T886" i="3"/>
  <c r="V886" i="3"/>
  <c r="F887" i="3"/>
  <c r="G887" i="3"/>
  <c r="I887" i="3"/>
  <c r="H887" i="3"/>
  <c r="J887" i="3"/>
  <c r="L887" i="3"/>
  <c r="M887" i="3"/>
  <c r="N887" i="3"/>
  <c r="O887" i="3"/>
  <c r="R887" i="3"/>
  <c r="S887" i="3"/>
  <c r="W887" i="3"/>
  <c r="U887" i="3"/>
  <c r="K887" i="3"/>
  <c r="P887" i="3"/>
  <c r="Q887" i="3"/>
  <c r="T887" i="3"/>
  <c r="V887" i="3"/>
  <c r="F888" i="3"/>
  <c r="G888" i="3"/>
  <c r="I888" i="3"/>
  <c r="H888" i="3"/>
  <c r="J888" i="3"/>
  <c r="L888" i="3"/>
  <c r="M888" i="3"/>
  <c r="N888" i="3"/>
  <c r="O888" i="3"/>
  <c r="R888" i="3"/>
  <c r="S888" i="3"/>
  <c r="W888" i="3"/>
  <c r="U888" i="3"/>
  <c r="K888" i="3"/>
  <c r="P888" i="3"/>
  <c r="Q888" i="3"/>
  <c r="T888" i="3"/>
  <c r="V888" i="3"/>
  <c r="F889" i="3"/>
  <c r="G889" i="3"/>
  <c r="I889" i="3"/>
  <c r="H889" i="3"/>
  <c r="J889" i="3"/>
  <c r="L889" i="3"/>
  <c r="M889" i="3"/>
  <c r="N889" i="3"/>
  <c r="O889" i="3"/>
  <c r="R889" i="3"/>
  <c r="S889" i="3"/>
  <c r="W889" i="3"/>
  <c r="U889" i="3"/>
  <c r="K889" i="3"/>
  <c r="P889" i="3"/>
  <c r="Q889" i="3"/>
  <c r="T889" i="3"/>
  <c r="V889" i="3"/>
  <c r="F890" i="3"/>
  <c r="G890" i="3"/>
  <c r="I890" i="3"/>
  <c r="H890" i="3"/>
  <c r="J890" i="3"/>
  <c r="L890" i="3"/>
  <c r="M890" i="3"/>
  <c r="N890" i="3"/>
  <c r="O890" i="3"/>
  <c r="R890" i="3"/>
  <c r="S890" i="3"/>
  <c r="W890" i="3"/>
  <c r="U890" i="3"/>
  <c r="K890" i="3"/>
  <c r="P890" i="3"/>
  <c r="Q890" i="3"/>
  <c r="T890" i="3"/>
  <c r="V890" i="3"/>
  <c r="F891" i="3"/>
  <c r="G891" i="3"/>
  <c r="I891" i="3"/>
  <c r="H891" i="3"/>
  <c r="J891" i="3"/>
  <c r="L891" i="3"/>
  <c r="M891" i="3"/>
  <c r="N891" i="3"/>
  <c r="O891" i="3"/>
  <c r="R891" i="3"/>
  <c r="S891" i="3"/>
  <c r="W891" i="3"/>
  <c r="U891" i="3"/>
  <c r="K891" i="3"/>
  <c r="P891" i="3"/>
  <c r="Q891" i="3"/>
  <c r="T891" i="3"/>
  <c r="V891" i="3"/>
  <c r="F892" i="3"/>
  <c r="G892" i="3"/>
  <c r="I892" i="3"/>
  <c r="H892" i="3"/>
  <c r="J892" i="3"/>
  <c r="L892" i="3"/>
  <c r="M892" i="3"/>
  <c r="N892" i="3"/>
  <c r="O892" i="3"/>
  <c r="R892" i="3"/>
  <c r="S892" i="3"/>
  <c r="W892" i="3"/>
  <c r="U892" i="3"/>
  <c r="K892" i="3"/>
  <c r="P892" i="3"/>
  <c r="Q892" i="3"/>
  <c r="T892" i="3"/>
  <c r="V892" i="3"/>
  <c r="F893" i="3"/>
  <c r="G893" i="3"/>
  <c r="I893" i="3"/>
  <c r="H893" i="3"/>
  <c r="J893" i="3"/>
  <c r="L893" i="3"/>
  <c r="M893" i="3"/>
  <c r="N893" i="3"/>
  <c r="O893" i="3"/>
  <c r="R893" i="3"/>
  <c r="S893" i="3"/>
  <c r="W893" i="3"/>
  <c r="U893" i="3"/>
  <c r="K893" i="3"/>
  <c r="P893" i="3"/>
  <c r="Q893" i="3"/>
  <c r="T893" i="3"/>
  <c r="V893" i="3"/>
  <c r="F894" i="3"/>
  <c r="G894" i="3"/>
  <c r="I894" i="3"/>
  <c r="H894" i="3"/>
  <c r="J894" i="3"/>
  <c r="L894" i="3"/>
  <c r="M894" i="3"/>
  <c r="N894" i="3"/>
  <c r="O894" i="3"/>
  <c r="R894" i="3"/>
  <c r="S894" i="3"/>
  <c r="W894" i="3"/>
  <c r="U894" i="3"/>
  <c r="K894" i="3"/>
  <c r="P894" i="3"/>
  <c r="Q894" i="3"/>
  <c r="T894" i="3"/>
  <c r="V894" i="3"/>
  <c r="F895" i="3"/>
  <c r="G895" i="3"/>
  <c r="I895" i="3"/>
  <c r="H895" i="3"/>
  <c r="J895" i="3"/>
  <c r="L895" i="3"/>
  <c r="M895" i="3"/>
  <c r="N895" i="3"/>
  <c r="O895" i="3"/>
  <c r="R895" i="3"/>
  <c r="S895" i="3"/>
  <c r="W895" i="3"/>
  <c r="U895" i="3"/>
  <c r="K895" i="3"/>
  <c r="P895" i="3"/>
  <c r="Q895" i="3"/>
  <c r="T895" i="3"/>
  <c r="V895" i="3"/>
  <c r="F896" i="3"/>
  <c r="G896" i="3"/>
  <c r="I896" i="3"/>
  <c r="H896" i="3"/>
  <c r="J896" i="3"/>
  <c r="L896" i="3"/>
  <c r="M896" i="3"/>
  <c r="N896" i="3"/>
  <c r="O896" i="3"/>
  <c r="R896" i="3"/>
  <c r="S896" i="3"/>
  <c r="W896" i="3"/>
  <c r="U896" i="3"/>
  <c r="K896" i="3"/>
  <c r="P896" i="3"/>
  <c r="Q896" i="3"/>
  <c r="T896" i="3"/>
  <c r="V896" i="3"/>
  <c r="F897" i="3"/>
  <c r="G897" i="3"/>
  <c r="I897" i="3"/>
  <c r="H897" i="3"/>
  <c r="J897" i="3"/>
  <c r="L897" i="3"/>
  <c r="M897" i="3"/>
  <c r="N897" i="3"/>
  <c r="O897" i="3"/>
  <c r="R897" i="3"/>
  <c r="S897" i="3"/>
  <c r="W897" i="3"/>
  <c r="U897" i="3"/>
  <c r="K897" i="3"/>
  <c r="P897" i="3"/>
  <c r="Q897" i="3"/>
  <c r="T897" i="3"/>
  <c r="V897" i="3"/>
  <c r="F898" i="3"/>
  <c r="G898" i="3"/>
  <c r="I898" i="3"/>
  <c r="H898" i="3"/>
  <c r="J898" i="3"/>
  <c r="L898" i="3"/>
  <c r="M898" i="3"/>
  <c r="N898" i="3"/>
  <c r="O898" i="3"/>
  <c r="R898" i="3"/>
  <c r="S898" i="3"/>
  <c r="W898" i="3"/>
  <c r="U898" i="3"/>
  <c r="K898" i="3"/>
  <c r="P898" i="3"/>
  <c r="Q898" i="3"/>
  <c r="T898" i="3"/>
  <c r="V898" i="3"/>
  <c r="F899" i="3"/>
  <c r="G899" i="3"/>
  <c r="I899" i="3"/>
  <c r="H899" i="3"/>
  <c r="J899" i="3"/>
  <c r="L899" i="3"/>
  <c r="M899" i="3"/>
  <c r="N899" i="3"/>
  <c r="O899" i="3"/>
  <c r="R899" i="3"/>
  <c r="S899" i="3"/>
  <c r="W899" i="3"/>
  <c r="U899" i="3"/>
  <c r="K899" i="3"/>
  <c r="P899" i="3"/>
  <c r="Q899" i="3"/>
  <c r="T899" i="3"/>
  <c r="V899" i="3"/>
  <c r="F900" i="3"/>
  <c r="G900" i="3"/>
  <c r="I900" i="3"/>
  <c r="H900" i="3"/>
  <c r="J900" i="3"/>
  <c r="L900" i="3"/>
  <c r="M900" i="3"/>
  <c r="N900" i="3"/>
  <c r="O900" i="3"/>
  <c r="R900" i="3"/>
  <c r="S900" i="3"/>
  <c r="W900" i="3"/>
  <c r="U900" i="3"/>
  <c r="K900" i="3"/>
  <c r="P900" i="3"/>
  <c r="Q900" i="3"/>
  <c r="T900" i="3"/>
  <c r="V900" i="3"/>
  <c r="F901" i="3"/>
  <c r="G901" i="3"/>
  <c r="I901" i="3"/>
  <c r="H901" i="3"/>
  <c r="J901" i="3"/>
  <c r="L901" i="3"/>
  <c r="M901" i="3"/>
  <c r="N901" i="3"/>
  <c r="O901" i="3"/>
  <c r="R901" i="3"/>
  <c r="S901" i="3"/>
  <c r="W901" i="3"/>
  <c r="U901" i="3"/>
  <c r="K901" i="3"/>
  <c r="P901" i="3"/>
  <c r="Q901" i="3"/>
  <c r="T901" i="3"/>
  <c r="V901" i="3"/>
  <c r="F902" i="3"/>
  <c r="G902" i="3"/>
  <c r="I902" i="3"/>
  <c r="H902" i="3"/>
  <c r="J902" i="3"/>
  <c r="L902" i="3"/>
  <c r="M902" i="3"/>
  <c r="N902" i="3"/>
  <c r="O902" i="3"/>
  <c r="R902" i="3"/>
  <c r="S902" i="3"/>
  <c r="W902" i="3"/>
  <c r="U902" i="3"/>
  <c r="K902" i="3"/>
  <c r="P902" i="3"/>
  <c r="Q902" i="3"/>
  <c r="T902" i="3"/>
  <c r="V902" i="3"/>
  <c r="F903" i="3"/>
  <c r="G903" i="3"/>
  <c r="I903" i="3"/>
  <c r="H903" i="3"/>
  <c r="J903" i="3"/>
  <c r="L903" i="3"/>
  <c r="M903" i="3"/>
  <c r="N903" i="3"/>
  <c r="O903" i="3"/>
  <c r="R903" i="3"/>
  <c r="S903" i="3"/>
  <c r="W903" i="3"/>
  <c r="U903" i="3"/>
  <c r="K903" i="3"/>
  <c r="P903" i="3"/>
  <c r="Q903" i="3"/>
  <c r="T903" i="3"/>
  <c r="V903" i="3"/>
  <c r="F904" i="3"/>
  <c r="G904" i="3"/>
  <c r="I904" i="3"/>
  <c r="H904" i="3"/>
  <c r="J904" i="3"/>
  <c r="L904" i="3"/>
  <c r="M904" i="3"/>
  <c r="N904" i="3"/>
  <c r="O904" i="3"/>
  <c r="R904" i="3"/>
  <c r="S904" i="3"/>
  <c r="W904" i="3"/>
  <c r="U904" i="3"/>
  <c r="K904" i="3"/>
  <c r="P904" i="3"/>
  <c r="Q904" i="3"/>
  <c r="T904" i="3"/>
  <c r="V904" i="3"/>
  <c r="F905" i="3"/>
  <c r="G905" i="3"/>
  <c r="I905" i="3"/>
  <c r="H905" i="3"/>
  <c r="J905" i="3"/>
  <c r="L905" i="3"/>
  <c r="M905" i="3"/>
  <c r="N905" i="3"/>
  <c r="O905" i="3"/>
  <c r="R905" i="3"/>
  <c r="S905" i="3"/>
  <c r="W905" i="3"/>
  <c r="U905" i="3"/>
  <c r="K905" i="3"/>
  <c r="P905" i="3"/>
  <c r="Q905" i="3"/>
  <c r="T905" i="3"/>
  <c r="V905" i="3"/>
  <c r="F906" i="3"/>
  <c r="G906" i="3"/>
  <c r="I906" i="3"/>
  <c r="H906" i="3"/>
  <c r="J906" i="3"/>
  <c r="L906" i="3"/>
  <c r="M906" i="3"/>
  <c r="N906" i="3"/>
  <c r="O906" i="3"/>
  <c r="R906" i="3"/>
  <c r="S906" i="3"/>
  <c r="W906" i="3"/>
  <c r="U906" i="3"/>
  <c r="K906" i="3"/>
  <c r="P906" i="3"/>
  <c r="Q906" i="3"/>
  <c r="T906" i="3"/>
  <c r="V906" i="3"/>
  <c r="F907" i="3"/>
  <c r="G907" i="3"/>
  <c r="I907" i="3"/>
  <c r="H907" i="3"/>
  <c r="J907" i="3"/>
  <c r="L907" i="3"/>
  <c r="M907" i="3"/>
  <c r="N907" i="3"/>
  <c r="O907" i="3"/>
  <c r="R907" i="3"/>
  <c r="S907" i="3"/>
  <c r="W907" i="3"/>
  <c r="U907" i="3"/>
  <c r="K907" i="3"/>
  <c r="P907" i="3"/>
  <c r="Q907" i="3"/>
  <c r="T907" i="3"/>
  <c r="V907" i="3"/>
  <c r="F908" i="3"/>
  <c r="G908" i="3"/>
  <c r="I908" i="3"/>
  <c r="H908" i="3"/>
  <c r="J908" i="3"/>
  <c r="L908" i="3"/>
  <c r="M908" i="3"/>
  <c r="N908" i="3"/>
  <c r="O908" i="3"/>
  <c r="R908" i="3"/>
  <c r="S908" i="3"/>
  <c r="W908" i="3"/>
  <c r="U908" i="3"/>
  <c r="K908" i="3"/>
  <c r="P908" i="3"/>
  <c r="Q908" i="3"/>
  <c r="T908" i="3"/>
  <c r="V908" i="3"/>
  <c r="F909" i="3"/>
  <c r="G909" i="3"/>
  <c r="I909" i="3"/>
  <c r="H909" i="3"/>
  <c r="J909" i="3"/>
  <c r="L909" i="3"/>
  <c r="M909" i="3"/>
  <c r="N909" i="3"/>
  <c r="O909" i="3"/>
  <c r="R909" i="3"/>
  <c r="S909" i="3"/>
  <c r="W909" i="3"/>
  <c r="U909" i="3"/>
  <c r="K909" i="3"/>
  <c r="P909" i="3"/>
  <c r="Q909" i="3"/>
  <c r="T909" i="3"/>
  <c r="V909" i="3"/>
  <c r="F910" i="3"/>
  <c r="G910" i="3"/>
  <c r="I910" i="3"/>
  <c r="H910" i="3"/>
  <c r="J910" i="3"/>
  <c r="L910" i="3"/>
  <c r="M910" i="3"/>
  <c r="N910" i="3"/>
  <c r="O910" i="3"/>
  <c r="R910" i="3"/>
  <c r="S910" i="3"/>
  <c r="W910" i="3"/>
  <c r="U910" i="3"/>
  <c r="K910" i="3"/>
  <c r="P910" i="3"/>
  <c r="Q910" i="3"/>
  <c r="T910" i="3"/>
  <c r="V910" i="3"/>
  <c r="F911" i="3"/>
  <c r="G911" i="3"/>
  <c r="I911" i="3"/>
  <c r="H911" i="3"/>
  <c r="J911" i="3"/>
  <c r="L911" i="3"/>
  <c r="M911" i="3"/>
  <c r="N911" i="3"/>
  <c r="O911" i="3"/>
  <c r="R911" i="3"/>
  <c r="S911" i="3"/>
  <c r="W911" i="3"/>
  <c r="U911" i="3"/>
  <c r="K911" i="3"/>
  <c r="P911" i="3"/>
  <c r="Q911" i="3"/>
  <c r="T911" i="3"/>
  <c r="V911" i="3"/>
  <c r="F912" i="3"/>
  <c r="G912" i="3"/>
  <c r="I912" i="3"/>
  <c r="H912" i="3"/>
  <c r="J912" i="3"/>
  <c r="L912" i="3"/>
  <c r="M912" i="3"/>
  <c r="N912" i="3"/>
  <c r="O912" i="3"/>
  <c r="R912" i="3"/>
  <c r="S912" i="3"/>
  <c r="W912" i="3"/>
  <c r="U912" i="3"/>
  <c r="K912" i="3"/>
  <c r="P912" i="3"/>
  <c r="Q912" i="3"/>
  <c r="T912" i="3"/>
  <c r="V912" i="3"/>
  <c r="F913" i="3"/>
  <c r="G913" i="3"/>
  <c r="I913" i="3"/>
  <c r="H913" i="3"/>
  <c r="J913" i="3"/>
  <c r="L913" i="3"/>
  <c r="M913" i="3"/>
  <c r="N913" i="3"/>
  <c r="O913" i="3"/>
  <c r="R913" i="3"/>
  <c r="S913" i="3"/>
  <c r="W913" i="3"/>
  <c r="U913" i="3"/>
  <c r="K913" i="3"/>
  <c r="P913" i="3"/>
  <c r="Q913" i="3"/>
  <c r="T913" i="3"/>
  <c r="V913" i="3"/>
  <c r="F914" i="3"/>
  <c r="G914" i="3"/>
  <c r="I914" i="3"/>
  <c r="H914" i="3"/>
  <c r="J914" i="3"/>
  <c r="L914" i="3"/>
  <c r="M914" i="3"/>
  <c r="N914" i="3"/>
  <c r="O914" i="3"/>
  <c r="R914" i="3"/>
  <c r="S914" i="3"/>
  <c r="W914" i="3"/>
  <c r="U914" i="3"/>
  <c r="K914" i="3"/>
  <c r="P914" i="3"/>
  <c r="Q914" i="3"/>
  <c r="T914" i="3"/>
  <c r="V914" i="3"/>
  <c r="F915" i="3"/>
  <c r="G915" i="3"/>
  <c r="I915" i="3"/>
  <c r="H915" i="3"/>
  <c r="J915" i="3"/>
  <c r="L915" i="3"/>
  <c r="M915" i="3"/>
  <c r="N915" i="3"/>
  <c r="O915" i="3"/>
  <c r="R915" i="3"/>
  <c r="S915" i="3"/>
  <c r="W915" i="3"/>
  <c r="U915" i="3"/>
  <c r="K915" i="3"/>
  <c r="P915" i="3"/>
  <c r="Q915" i="3"/>
  <c r="T915" i="3"/>
  <c r="V915" i="3"/>
  <c r="F916" i="3"/>
  <c r="G916" i="3"/>
  <c r="I916" i="3"/>
  <c r="H916" i="3"/>
  <c r="J916" i="3"/>
  <c r="L916" i="3"/>
  <c r="M916" i="3"/>
  <c r="N916" i="3"/>
  <c r="O916" i="3"/>
  <c r="R916" i="3"/>
  <c r="S916" i="3"/>
  <c r="W916" i="3"/>
  <c r="U916" i="3"/>
  <c r="K916" i="3"/>
  <c r="P916" i="3"/>
  <c r="Q916" i="3"/>
  <c r="T916" i="3"/>
  <c r="V916" i="3"/>
  <c r="F917" i="3"/>
  <c r="G917" i="3"/>
  <c r="I917" i="3"/>
  <c r="H917" i="3"/>
  <c r="J917" i="3"/>
  <c r="L917" i="3"/>
  <c r="M917" i="3"/>
  <c r="N917" i="3"/>
  <c r="O917" i="3"/>
  <c r="R917" i="3"/>
  <c r="S917" i="3"/>
  <c r="W917" i="3"/>
  <c r="U917" i="3"/>
  <c r="K917" i="3"/>
  <c r="P917" i="3"/>
  <c r="Q917" i="3"/>
  <c r="T917" i="3"/>
  <c r="V917" i="3"/>
  <c r="F918" i="3"/>
  <c r="G918" i="3"/>
  <c r="I918" i="3"/>
  <c r="H918" i="3"/>
  <c r="J918" i="3"/>
  <c r="L918" i="3"/>
  <c r="M918" i="3"/>
  <c r="N918" i="3"/>
  <c r="O918" i="3"/>
  <c r="R918" i="3"/>
  <c r="S918" i="3"/>
  <c r="W918" i="3"/>
  <c r="U918" i="3"/>
  <c r="K918" i="3"/>
  <c r="P918" i="3"/>
  <c r="Q918" i="3"/>
  <c r="T918" i="3"/>
  <c r="V918" i="3"/>
  <c r="F919" i="3"/>
  <c r="G919" i="3"/>
  <c r="I919" i="3"/>
  <c r="H919" i="3"/>
  <c r="J919" i="3"/>
  <c r="L919" i="3"/>
  <c r="M919" i="3"/>
  <c r="N919" i="3"/>
  <c r="O919" i="3"/>
  <c r="R919" i="3"/>
  <c r="S919" i="3"/>
  <c r="W919" i="3"/>
  <c r="U919" i="3"/>
  <c r="K919" i="3"/>
  <c r="P919" i="3"/>
  <c r="Q919" i="3"/>
  <c r="T919" i="3"/>
  <c r="V919" i="3"/>
  <c r="F920" i="3"/>
  <c r="G920" i="3"/>
  <c r="I920" i="3"/>
  <c r="H920" i="3"/>
  <c r="J920" i="3"/>
  <c r="L920" i="3"/>
  <c r="M920" i="3"/>
  <c r="N920" i="3"/>
  <c r="O920" i="3"/>
  <c r="R920" i="3"/>
  <c r="S920" i="3"/>
  <c r="W920" i="3"/>
  <c r="U920" i="3"/>
  <c r="K920" i="3"/>
  <c r="P920" i="3"/>
  <c r="Q920" i="3"/>
  <c r="T920" i="3"/>
  <c r="V920" i="3"/>
  <c r="F921" i="3"/>
  <c r="G921" i="3"/>
  <c r="I921" i="3"/>
  <c r="H921" i="3"/>
  <c r="J921" i="3"/>
  <c r="L921" i="3"/>
  <c r="M921" i="3"/>
  <c r="N921" i="3"/>
  <c r="O921" i="3"/>
  <c r="R921" i="3"/>
  <c r="S921" i="3"/>
  <c r="W921" i="3"/>
  <c r="U921" i="3"/>
  <c r="K921" i="3"/>
  <c r="P921" i="3"/>
  <c r="Q921" i="3"/>
  <c r="T921" i="3"/>
  <c r="V921" i="3"/>
  <c r="F922" i="3"/>
  <c r="G922" i="3"/>
  <c r="I922" i="3"/>
  <c r="H922" i="3"/>
  <c r="J922" i="3"/>
  <c r="L922" i="3"/>
  <c r="M922" i="3"/>
  <c r="N922" i="3"/>
  <c r="O922" i="3"/>
  <c r="R922" i="3"/>
  <c r="S922" i="3"/>
  <c r="W922" i="3"/>
  <c r="U922" i="3"/>
  <c r="K922" i="3"/>
  <c r="P922" i="3"/>
  <c r="Q922" i="3"/>
  <c r="T922" i="3"/>
  <c r="V922" i="3"/>
  <c r="F923" i="3"/>
  <c r="G923" i="3"/>
  <c r="I923" i="3"/>
  <c r="H923" i="3"/>
  <c r="J923" i="3"/>
  <c r="L923" i="3"/>
  <c r="M923" i="3"/>
  <c r="N923" i="3"/>
  <c r="O923" i="3"/>
  <c r="R923" i="3"/>
  <c r="S923" i="3"/>
  <c r="W923" i="3"/>
  <c r="U923" i="3"/>
  <c r="K923" i="3"/>
  <c r="P923" i="3"/>
  <c r="Q923" i="3"/>
  <c r="T923" i="3"/>
  <c r="V923" i="3"/>
  <c r="F924" i="3"/>
  <c r="G924" i="3"/>
  <c r="I924" i="3"/>
  <c r="H924" i="3"/>
  <c r="J924" i="3"/>
  <c r="L924" i="3"/>
  <c r="M924" i="3"/>
  <c r="N924" i="3"/>
  <c r="O924" i="3"/>
  <c r="R924" i="3"/>
  <c r="S924" i="3"/>
  <c r="W924" i="3"/>
  <c r="U924" i="3"/>
  <c r="K924" i="3"/>
  <c r="P924" i="3"/>
  <c r="Q924" i="3"/>
  <c r="T924" i="3"/>
  <c r="V924" i="3"/>
  <c r="F925" i="3"/>
  <c r="G925" i="3"/>
  <c r="I925" i="3"/>
  <c r="H925" i="3"/>
  <c r="J925" i="3"/>
  <c r="L925" i="3"/>
  <c r="M925" i="3"/>
  <c r="N925" i="3"/>
  <c r="O925" i="3"/>
  <c r="R925" i="3"/>
  <c r="S925" i="3"/>
  <c r="W925" i="3"/>
  <c r="U925" i="3"/>
  <c r="K925" i="3"/>
  <c r="P925" i="3"/>
  <c r="Q925" i="3"/>
  <c r="T925" i="3"/>
  <c r="V925" i="3"/>
  <c r="F926" i="3"/>
  <c r="G926" i="3"/>
  <c r="I926" i="3"/>
  <c r="H926" i="3"/>
  <c r="J926" i="3"/>
  <c r="L926" i="3"/>
  <c r="M926" i="3"/>
  <c r="N926" i="3"/>
  <c r="O926" i="3"/>
  <c r="R926" i="3"/>
  <c r="S926" i="3"/>
  <c r="W926" i="3"/>
  <c r="U926" i="3"/>
  <c r="K926" i="3"/>
  <c r="P926" i="3"/>
  <c r="Q926" i="3"/>
  <c r="T926" i="3"/>
  <c r="V926" i="3"/>
  <c r="F927" i="3"/>
  <c r="G927" i="3"/>
  <c r="I927" i="3"/>
  <c r="H927" i="3"/>
  <c r="J927" i="3"/>
  <c r="L927" i="3"/>
  <c r="M927" i="3"/>
  <c r="N927" i="3"/>
  <c r="O927" i="3"/>
  <c r="R927" i="3"/>
  <c r="S927" i="3"/>
  <c r="W927" i="3"/>
  <c r="U927" i="3"/>
  <c r="K927" i="3"/>
  <c r="P927" i="3"/>
  <c r="Q927" i="3"/>
  <c r="T927" i="3"/>
  <c r="V927" i="3"/>
  <c r="F928" i="3"/>
  <c r="G928" i="3"/>
  <c r="I928" i="3"/>
  <c r="H928" i="3"/>
  <c r="J928" i="3"/>
  <c r="L928" i="3"/>
  <c r="M928" i="3"/>
  <c r="N928" i="3"/>
  <c r="O928" i="3"/>
  <c r="R928" i="3"/>
  <c r="S928" i="3"/>
  <c r="W928" i="3"/>
  <c r="U928" i="3"/>
  <c r="K928" i="3"/>
  <c r="P928" i="3"/>
  <c r="Q928" i="3"/>
  <c r="T928" i="3"/>
  <c r="V928" i="3"/>
  <c r="F929" i="3"/>
  <c r="G929" i="3"/>
  <c r="I929" i="3"/>
  <c r="H929" i="3"/>
  <c r="J929" i="3"/>
  <c r="L929" i="3"/>
  <c r="M929" i="3"/>
  <c r="N929" i="3"/>
  <c r="O929" i="3"/>
  <c r="R929" i="3"/>
  <c r="S929" i="3"/>
  <c r="W929" i="3"/>
  <c r="U929" i="3"/>
  <c r="K929" i="3"/>
  <c r="P929" i="3"/>
  <c r="Q929" i="3"/>
  <c r="T929" i="3"/>
  <c r="V929" i="3"/>
  <c r="F930" i="3"/>
  <c r="G930" i="3"/>
  <c r="I930" i="3"/>
  <c r="H930" i="3"/>
  <c r="J930" i="3"/>
  <c r="L930" i="3"/>
  <c r="M930" i="3"/>
  <c r="N930" i="3"/>
  <c r="O930" i="3"/>
  <c r="R930" i="3"/>
  <c r="S930" i="3"/>
  <c r="W930" i="3"/>
  <c r="U930" i="3"/>
  <c r="K930" i="3"/>
  <c r="P930" i="3"/>
  <c r="Q930" i="3"/>
  <c r="T930" i="3"/>
  <c r="V930" i="3"/>
  <c r="F931" i="3"/>
  <c r="G931" i="3"/>
  <c r="I931" i="3"/>
  <c r="H931" i="3"/>
  <c r="J931" i="3"/>
  <c r="L931" i="3"/>
  <c r="M931" i="3"/>
  <c r="N931" i="3"/>
  <c r="O931" i="3"/>
  <c r="R931" i="3"/>
  <c r="S931" i="3"/>
  <c r="W931" i="3"/>
  <c r="U931" i="3"/>
  <c r="K931" i="3"/>
  <c r="P931" i="3"/>
  <c r="Q931" i="3"/>
  <c r="T931" i="3"/>
  <c r="V931" i="3"/>
  <c r="F932" i="3"/>
  <c r="G932" i="3"/>
  <c r="I932" i="3"/>
  <c r="H932" i="3"/>
  <c r="J932" i="3"/>
  <c r="L932" i="3"/>
  <c r="M932" i="3"/>
  <c r="N932" i="3"/>
  <c r="O932" i="3"/>
  <c r="R932" i="3"/>
  <c r="S932" i="3"/>
  <c r="W932" i="3"/>
  <c r="U932" i="3"/>
  <c r="K932" i="3"/>
  <c r="P932" i="3"/>
  <c r="Q932" i="3"/>
  <c r="T932" i="3"/>
  <c r="V932" i="3"/>
  <c r="F933" i="3"/>
  <c r="G933" i="3"/>
  <c r="I933" i="3"/>
  <c r="H933" i="3"/>
  <c r="J933" i="3"/>
  <c r="L933" i="3"/>
  <c r="M933" i="3"/>
  <c r="N933" i="3"/>
  <c r="O933" i="3"/>
  <c r="R933" i="3"/>
  <c r="S933" i="3"/>
  <c r="W933" i="3"/>
  <c r="U933" i="3"/>
  <c r="K933" i="3"/>
  <c r="P933" i="3"/>
  <c r="Q933" i="3"/>
  <c r="T933" i="3"/>
  <c r="V933" i="3"/>
  <c r="F934" i="3"/>
  <c r="G934" i="3"/>
  <c r="I934" i="3"/>
  <c r="H934" i="3"/>
  <c r="J934" i="3"/>
  <c r="L934" i="3"/>
  <c r="M934" i="3"/>
  <c r="N934" i="3"/>
  <c r="O934" i="3"/>
  <c r="R934" i="3"/>
  <c r="S934" i="3"/>
  <c r="W934" i="3"/>
  <c r="U934" i="3"/>
  <c r="K934" i="3"/>
  <c r="P934" i="3"/>
  <c r="Q934" i="3"/>
  <c r="T934" i="3"/>
  <c r="V934" i="3"/>
  <c r="F935" i="3"/>
  <c r="G935" i="3"/>
  <c r="I935" i="3"/>
  <c r="H935" i="3"/>
  <c r="J935" i="3"/>
  <c r="L935" i="3"/>
  <c r="M935" i="3"/>
  <c r="N935" i="3"/>
  <c r="O935" i="3"/>
  <c r="R935" i="3"/>
  <c r="S935" i="3"/>
  <c r="W935" i="3"/>
  <c r="U935" i="3"/>
  <c r="K935" i="3"/>
  <c r="P935" i="3"/>
  <c r="Q935" i="3"/>
  <c r="T935" i="3"/>
  <c r="V935" i="3"/>
  <c r="F936" i="3"/>
  <c r="G936" i="3"/>
  <c r="I936" i="3"/>
  <c r="H936" i="3"/>
  <c r="J936" i="3"/>
  <c r="L936" i="3"/>
  <c r="M936" i="3"/>
  <c r="N936" i="3"/>
  <c r="O936" i="3"/>
  <c r="R936" i="3"/>
  <c r="S936" i="3"/>
  <c r="W936" i="3"/>
  <c r="U936" i="3"/>
  <c r="K936" i="3"/>
  <c r="P936" i="3"/>
  <c r="Q936" i="3"/>
  <c r="T936" i="3"/>
  <c r="V936" i="3"/>
  <c r="F937" i="3"/>
  <c r="G937" i="3"/>
  <c r="I937" i="3"/>
  <c r="H937" i="3"/>
  <c r="J937" i="3"/>
  <c r="L937" i="3"/>
  <c r="M937" i="3"/>
  <c r="N937" i="3"/>
  <c r="O937" i="3"/>
  <c r="R937" i="3"/>
  <c r="S937" i="3"/>
  <c r="W937" i="3"/>
  <c r="U937" i="3"/>
  <c r="K937" i="3"/>
  <c r="P937" i="3"/>
  <c r="Q937" i="3"/>
  <c r="T937" i="3"/>
  <c r="V937" i="3"/>
  <c r="F938" i="3"/>
  <c r="G938" i="3"/>
  <c r="I938" i="3"/>
  <c r="H938" i="3"/>
  <c r="J938" i="3"/>
  <c r="L938" i="3"/>
  <c r="M938" i="3"/>
  <c r="N938" i="3"/>
  <c r="O938" i="3"/>
  <c r="R938" i="3"/>
  <c r="S938" i="3"/>
  <c r="W938" i="3"/>
  <c r="U938" i="3"/>
  <c r="K938" i="3"/>
  <c r="P938" i="3"/>
  <c r="Q938" i="3"/>
  <c r="T938" i="3"/>
  <c r="V938" i="3"/>
  <c r="F939" i="3"/>
  <c r="G939" i="3"/>
  <c r="I939" i="3"/>
  <c r="H939" i="3"/>
  <c r="J939" i="3"/>
  <c r="L939" i="3"/>
  <c r="M939" i="3"/>
  <c r="N939" i="3"/>
  <c r="O939" i="3"/>
  <c r="R939" i="3"/>
  <c r="S939" i="3"/>
  <c r="W939" i="3"/>
  <c r="U939" i="3"/>
  <c r="K939" i="3"/>
  <c r="P939" i="3"/>
  <c r="Q939" i="3"/>
  <c r="T939" i="3"/>
  <c r="V939" i="3"/>
  <c r="F940" i="3"/>
  <c r="G940" i="3"/>
  <c r="I940" i="3"/>
  <c r="H940" i="3"/>
  <c r="J940" i="3"/>
  <c r="L940" i="3"/>
  <c r="M940" i="3"/>
  <c r="N940" i="3"/>
  <c r="O940" i="3"/>
  <c r="R940" i="3"/>
  <c r="S940" i="3"/>
  <c r="W940" i="3"/>
  <c r="U940" i="3"/>
  <c r="K940" i="3"/>
  <c r="P940" i="3"/>
  <c r="Q940" i="3"/>
  <c r="T940" i="3"/>
  <c r="V940" i="3"/>
  <c r="F941" i="3"/>
  <c r="G941" i="3"/>
  <c r="I941" i="3"/>
  <c r="H941" i="3"/>
  <c r="J941" i="3"/>
  <c r="L941" i="3"/>
  <c r="M941" i="3"/>
  <c r="N941" i="3"/>
  <c r="O941" i="3"/>
  <c r="R941" i="3"/>
  <c r="S941" i="3"/>
  <c r="W941" i="3"/>
  <c r="U941" i="3"/>
  <c r="K941" i="3"/>
  <c r="P941" i="3"/>
  <c r="Q941" i="3"/>
  <c r="T941" i="3"/>
  <c r="V941" i="3"/>
  <c r="F942" i="3"/>
  <c r="G942" i="3"/>
  <c r="I942" i="3"/>
  <c r="H942" i="3"/>
  <c r="J942" i="3"/>
  <c r="L942" i="3"/>
  <c r="M942" i="3"/>
  <c r="N942" i="3"/>
  <c r="O942" i="3"/>
  <c r="R942" i="3"/>
  <c r="S942" i="3"/>
  <c r="W942" i="3"/>
  <c r="U942" i="3"/>
  <c r="K942" i="3"/>
  <c r="P942" i="3"/>
  <c r="Q942" i="3"/>
  <c r="T942" i="3"/>
  <c r="V942" i="3"/>
  <c r="F943" i="3"/>
  <c r="G943" i="3"/>
  <c r="I943" i="3"/>
  <c r="H943" i="3"/>
  <c r="J943" i="3"/>
  <c r="L943" i="3"/>
  <c r="M943" i="3"/>
  <c r="N943" i="3"/>
  <c r="O943" i="3"/>
  <c r="R943" i="3"/>
  <c r="S943" i="3"/>
  <c r="W943" i="3"/>
  <c r="U943" i="3"/>
  <c r="K943" i="3"/>
  <c r="P943" i="3"/>
  <c r="Q943" i="3"/>
  <c r="T943" i="3"/>
  <c r="V943" i="3"/>
  <c r="F944" i="3"/>
  <c r="G944" i="3"/>
  <c r="I944" i="3"/>
  <c r="H944" i="3"/>
  <c r="J944" i="3"/>
  <c r="L944" i="3"/>
  <c r="M944" i="3"/>
  <c r="N944" i="3"/>
  <c r="O944" i="3"/>
  <c r="R944" i="3"/>
  <c r="S944" i="3"/>
  <c r="W944" i="3"/>
  <c r="U944" i="3"/>
  <c r="K944" i="3"/>
  <c r="P944" i="3"/>
  <c r="Q944" i="3"/>
  <c r="T944" i="3"/>
  <c r="V944" i="3"/>
  <c r="F945" i="3"/>
  <c r="G945" i="3"/>
  <c r="I945" i="3"/>
  <c r="H945" i="3"/>
  <c r="J945" i="3"/>
  <c r="L945" i="3"/>
  <c r="M945" i="3"/>
  <c r="N945" i="3"/>
  <c r="O945" i="3"/>
  <c r="R945" i="3"/>
  <c r="S945" i="3"/>
  <c r="W945" i="3"/>
  <c r="U945" i="3"/>
  <c r="K945" i="3"/>
  <c r="P945" i="3"/>
  <c r="Q945" i="3"/>
  <c r="T945" i="3"/>
  <c r="V945" i="3"/>
  <c r="F946" i="3"/>
  <c r="G946" i="3"/>
  <c r="I946" i="3"/>
  <c r="H946" i="3"/>
  <c r="J946" i="3"/>
  <c r="L946" i="3"/>
  <c r="M946" i="3"/>
  <c r="N946" i="3"/>
  <c r="O946" i="3"/>
  <c r="R946" i="3"/>
  <c r="S946" i="3"/>
  <c r="W946" i="3"/>
  <c r="U946" i="3"/>
  <c r="K946" i="3"/>
  <c r="P946" i="3"/>
  <c r="Q946" i="3"/>
  <c r="T946" i="3"/>
  <c r="V946" i="3"/>
  <c r="F947" i="3"/>
  <c r="G947" i="3"/>
  <c r="I947" i="3"/>
  <c r="H947" i="3"/>
  <c r="J947" i="3"/>
  <c r="L947" i="3"/>
  <c r="M947" i="3"/>
  <c r="N947" i="3"/>
  <c r="O947" i="3"/>
  <c r="R947" i="3"/>
  <c r="S947" i="3"/>
  <c r="W947" i="3"/>
  <c r="U947" i="3"/>
  <c r="K947" i="3"/>
  <c r="P947" i="3"/>
  <c r="Q947" i="3"/>
  <c r="T947" i="3"/>
  <c r="V947" i="3"/>
  <c r="F948" i="3"/>
  <c r="G948" i="3"/>
  <c r="I948" i="3"/>
  <c r="H948" i="3"/>
  <c r="J948" i="3"/>
  <c r="L948" i="3"/>
  <c r="M948" i="3"/>
  <c r="N948" i="3"/>
  <c r="O948" i="3"/>
  <c r="R948" i="3"/>
  <c r="S948" i="3"/>
  <c r="W948" i="3"/>
  <c r="U948" i="3"/>
  <c r="K948" i="3"/>
  <c r="P948" i="3"/>
  <c r="Q948" i="3"/>
  <c r="T948" i="3"/>
  <c r="V948" i="3"/>
  <c r="F949" i="3"/>
  <c r="G949" i="3"/>
  <c r="I949" i="3"/>
  <c r="H949" i="3"/>
  <c r="J949" i="3"/>
  <c r="L949" i="3"/>
  <c r="M949" i="3"/>
  <c r="N949" i="3"/>
  <c r="O949" i="3"/>
  <c r="R949" i="3"/>
  <c r="S949" i="3"/>
  <c r="W949" i="3"/>
  <c r="U949" i="3"/>
  <c r="K949" i="3"/>
  <c r="P949" i="3"/>
  <c r="Q949" i="3"/>
  <c r="T949" i="3"/>
  <c r="V949" i="3"/>
  <c r="F950" i="3"/>
  <c r="G950" i="3"/>
  <c r="I950" i="3"/>
  <c r="H950" i="3"/>
  <c r="J950" i="3"/>
  <c r="L950" i="3"/>
  <c r="M950" i="3"/>
  <c r="N950" i="3"/>
  <c r="O950" i="3"/>
  <c r="R950" i="3"/>
  <c r="S950" i="3"/>
  <c r="W950" i="3"/>
  <c r="U950" i="3"/>
  <c r="K950" i="3"/>
  <c r="P950" i="3"/>
  <c r="Q950" i="3"/>
  <c r="T950" i="3"/>
  <c r="V950" i="3"/>
  <c r="F951" i="3"/>
  <c r="G951" i="3"/>
  <c r="I951" i="3"/>
  <c r="H951" i="3"/>
  <c r="J951" i="3"/>
  <c r="L951" i="3"/>
  <c r="M951" i="3"/>
  <c r="N951" i="3"/>
  <c r="O951" i="3"/>
  <c r="R951" i="3"/>
  <c r="S951" i="3"/>
  <c r="W951" i="3"/>
  <c r="U951" i="3"/>
  <c r="K951" i="3"/>
  <c r="P951" i="3"/>
  <c r="Q951" i="3"/>
  <c r="T951" i="3"/>
  <c r="V951" i="3"/>
  <c r="F952" i="3"/>
  <c r="G952" i="3"/>
  <c r="I952" i="3"/>
  <c r="H952" i="3"/>
  <c r="J952" i="3"/>
  <c r="L952" i="3"/>
  <c r="M952" i="3"/>
  <c r="N952" i="3"/>
  <c r="O952" i="3"/>
  <c r="R952" i="3"/>
  <c r="S952" i="3"/>
  <c r="W952" i="3"/>
  <c r="U952" i="3"/>
  <c r="K952" i="3"/>
  <c r="P952" i="3"/>
  <c r="Q952" i="3"/>
  <c r="T952" i="3"/>
  <c r="V952" i="3"/>
  <c r="F953" i="3"/>
  <c r="G953" i="3"/>
  <c r="I953" i="3"/>
  <c r="H953" i="3"/>
  <c r="J953" i="3"/>
  <c r="L953" i="3"/>
  <c r="M953" i="3"/>
  <c r="N953" i="3"/>
  <c r="O953" i="3"/>
  <c r="R953" i="3"/>
  <c r="S953" i="3"/>
  <c r="W953" i="3"/>
  <c r="U953" i="3"/>
  <c r="K953" i="3"/>
  <c r="P953" i="3"/>
  <c r="Q953" i="3"/>
  <c r="T953" i="3"/>
  <c r="V953" i="3"/>
  <c r="F954" i="3"/>
  <c r="G954" i="3"/>
  <c r="I954" i="3"/>
  <c r="H954" i="3"/>
  <c r="J954" i="3"/>
  <c r="L954" i="3"/>
  <c r="M954" i="3"/>
  <c r="N954" i="3"/>
  <c r="O954" i="3"/>
  <c r="R954" i="3"/>
  <c r="S954" i="3"/>
  <c r="W954" i="3"/>
  <c r="U954" i="3"/>
  <c r="K954" i="3"/>
  <c r="P954" i="3"/>
  <c r="Q954" i="3"/>
  <c r="T954" i="3"/>
  <c r="V954" i="3"/>
  <c r="F955" i="3"/>
  <c r="G955" i="3"/>
  <c r="I955" i="3"/>
  <c r="H955" i="3"/>
  <c r="J955" i="3"/>
  <c r="L955" i="3"/>
  <c r="M955" i="3"/>
  <c r="N955" i="3"/>
  <c r="O955" i="3"/>
  <c r="R955" i="3"/>
  <c r="S955" i="3"/>
  <c r="W955" i="3"/>
  <c r="U955" i="3"/>
  <c r="K955" i="3"/>
  <c r="P955" i="3"/>
  <c r="Q955" i="3"/>
  <c r="T955" i="3"/>
  <c r="V955" i="3"/>
  <c r="F956" i="3"/>
  <c r="G956" i="3"/>
  <c r="I956" i="3"/>
  <c r="H956" i="3"/>
  <c r="J956" i="3"/>
  <c r="L956" i="3"/>
  <c r="M956" i="3"/>
  <c r="N956" i="3"/>
  <c r="O956" i="3"/>
  <c r="R956" i="3"/>
  <c r="S956" i="3"/>
  <c r="W956" i="3"/>
  <c r="U956" i="3"/>
  <c r="K956" i="3"/>
  <c r="P956" i="3"/>
  <c r="Q956" i="3"/>
  <c r="T956" i="3"/>
  <c r="V956" i="3"/>
  <c r="F957" i="3"/>
  <c r="G957" i="3"/>
  <c r="I957" i="3"/>
  <c r="H957" i="3"/>
  <c r="J957" i="3"/>
  <c r="L957" i="3"/>
  <c r="M957" i="3"/>
  <c r="N957" i="3"/>
  <c r="O957" i="3"/>
  <c r="R957" i="3"/>
  <c r="S957" i="3"/>
  <c r="W957" i="3"/>
  <c r="U957" i="3"/>
  <c r="K957" i="3"/>
  <c r="P957" i="3"/>
  <c r="Q957" i="3"/>
  <c r="T957" i="3"/>
  <c r="V957" i="3"/>
  <c r="F958" i="3"/>
  <c r="G958" i="3"/>
  <c r="I958" i="3"/>
  <c r="H958" i="3"/>
  <c r="J958" i="3"/>
  <c r="L958" i="3"/>
  <c r="M958" i="3"/>
  <c r="N958" i="3"/>
  <c r="O958" i="3"/>
  <c r="R958" i="3"/>
  <c r="S958" i="3"/>
  <c r="W958" i="3"/>
  <c r="U958" i="3"/>
  <c r="K958" i="3"/>
  <c r="P958" i="3"/>
  <c r="Q958" i="3"/>
  <c r="T958" i="3"/>
  <c r="V958" i="3"/>
  <c r="F959" i="3"/>
  <c r="G959" i="3"/>
  <c r="I959" i="3"/>
  <c r="H959" i="3"/>
  <c r="J959" i="3"/>
  <c r="L959" i="3"/>
  <c r="M959" i="3"/>
  <c r="N959" i="3"/>
  <c r="O959" i="3"/>
  <c r="R959" i="3"/>
  <c r="S959" i="3"/>
  <c r="W959" i="3"/>
  <c r="U959" i="3"/>
  <c r="K959" i="3"/>
  <c r="P959" i="3"/>
  <c r="Q959" i="3"/>
  <c r="T959" i="3"/>
  <c r="V959" i="3"/>
  <c r="F960" i="3"/>
  <c r="G960" i="3"/>
  <c r="I960" i="3"/>
  <c r="H960" i="3"/>
  <c r="J960" i="3"/>
  <c r="L960" i="3"/>
  <c r="M960" i="3"/>
  <c r="N960" i="3"/>
  <c r="O960" i="3"/>
  <c r="R960" i="3"/>
  <c r="S960" i="3"/>
  <c r="W960" i="3"/>
  <c r="U960" i="3"/>
  <c r="K960" i="3"/>
  <c r="P960" i="3"/>
  <c r="Q960" i="3"/>
  <c r="T960" i="3"/>
  <c r="V960" i="3"/>
  <c r="F961" i="3"/>
  <c r="G961" i="3"/>
  <c r="I961" i="3"/>
  <c r="H961" i="3"/>
  <c r="J961" i="3"/>
  <c r="L961" i="3"/>
  <c r="M961" i="3"/>
  <c r="N961" i="3"/>
  <c r="O961" i="3"/>
  <c r="R961" i="3"/>
  <c r="S961" i="3"/>
  <c r="W961" i="3"/>
  <c r="U961" i="3"/>
  <c r="K961" i="3"/>
  <c r="P961" i="3"/>
  <c r="Q961" i="3"/>
  <c r="T961" i="3"/>
  <c r="V961" i="3"/>
  <c r="F962" i="3"/>
  <c r="G962" i="3"/>
  <c r="I962" i="3"/>
  <c r="H962" i="3"/>
  <c r="J962" i="3"/>
  <c r="L962" i="3"/>
  <c r="M962" i="3"/>
  <c r="N962" i="3"/>
  <c r="O962" i="3"/>
  <c r="R962" i="3"/>
  <c r="S962" i="3"/>
  <c r="W962" i="3"/>
  <c r="U962" i="3"/>
  <c r="K962" i="3"/>
  <c r="P962" i="3"/>
  <c r="Q962" i="3"/>
  <c r="T962" i="3"/>
  <c r="V962" i="3"/>
  <c r="F963" i="3"/>
  <c r="G963" i="3"/>
  <c r="I963" i="3"/>
  <c r="H963" i="3"/>
  <c r="J963" i="3"/>
  <c r="L963" i="3"/>
  <c r="M963" i="3"/>
  <c r="N963" i="3"/>
  <c r="O963" i="3"/>
  <c r="R963" i="3"/>
  <c r="S963" i="3"/>
  <c r="W963" i="3"/>
  <c r="U963" i="3"/>
  <c r="K963" i="3"/>
  <c r="P963" i="3"/>
  <c r="Q963" i="3"/>
  <c r="T963" i="3"/>
  <c r="V963" i="3"/>
  <c r="F964" i="3"/>
  <c r="G964" i="3"/>
  <c r="I964" i="3"/>
  <c r="H964" i="3"/>
  <c r="J964" i="3"/>
  <c r="L964" i="3"/>
  <c r="M964" i="3"/>
  <c r="N964" i="3"/>
  <c r="O964" i="3"/>
  <c r="R964" i="3"/>
  <c r="S964" i="3"/>
  <c r="W964" i="3"/>
  <c r="U964" i="3"/>
  <c r="K964" i="3"/>
  <c r="P964" i="3"/>
  <c r="Q964" i="3"/>
  <c r="T964" i="3"/>
  <c r="V964" i="3"/>
  <c r="F965" i="3"/>
  <c r="G965" i="3"/>
  <c r="I965" i="3"/>
  <c r="H965" i="3"/>
  <c r="J965" i="3"/>
  <c r="L965" i="3"/>
  <c r="M965" i="3"/>
  <c r="N965" i="3"/>
  <c r="O965" i="3"/>
  <c r="R965" i="3"/>
  <c r="S965" i="3"/>
  <c r="W965" i="3"/>
  <c r="U965" i="3"/>
  <c r="K965" i="3"/>
  <c r="P965" i="3"/>
  <c r="Q965" i="3"/>
  <c r="T965" i="3"/>
  <c r="V965" i="3"/>
  <c r="F966" i="3"/>
  <c r="G966" i="3"/>
  <c r="I966" i="3"/>
  <c r="H966" i="3"/>
  <c r="J966" i="3"/>
  <c r="L966" i="3"/>
  <c r="M966" i="3"/>
  <c r="N966" i="3"/>
  <c r="O966" i="3"/>
  <c r="R966" i="3"/>
  <c r="S966" i="3"/>
  <c r="W966" i="3"/>
  <c r="U966" i="3"/>
  <c r="K966" i="3"/>
  <c r="P966" i="3"/>
  <c r="Q966" i="3"/>
  <c r="T966" i="3"/>
  <c r="V966" i="3"/>
  <c r="F967" i="3"/>
  <c r="G967" i="3"/>
  <c r="I967" i="3"/>
  <c r="H967" i="3"/>
  <c r="J967" i="3"/>
  <c r="L967" i="3"/>
  <c r="M967" i="3"/>
  <c r="N967" i="3"/>
  <c r="O967" i="3"/>
  <c r="R967" i="3"/>
  <c r="S967" i="3"/>
  <c r="W967" i="3"/>
  <c r="U967" i="3"/>
  <c r="K967" i="3"/>
  <c r="P967" i="3"/>
  <c r="Q967" i="3"/>
  <c r="T967" i="3"/>
  <c r="V967" i="3"/>
  <c r="F968" i="3"/>
  <c r="G968" i="3"/>
  <c r="I968" i="3"/>
  <c r="H968" i="3"/>
  <c r="J968" i="3"/>
  <c r="L968" i="3"/>
  <c r="M968" i="3"/>
  <c r="N968" i="3"/>
  <c r="O968" i="3"/>
  <c r="R968" i="3"/>
  <c r="S968" i="3"/>
  <c r="W968" i="3"/>
  <c r="U968" i="3"/>
  <c r="K968" i="3"/>
  <c r="P968" i="3"/>
  <c r="Q968" i="3"/>
  <c r="T968" i="3"/>
  <c r="V968" i="3"/>
  <c r="F969" i="3"/>
  <c r="G969" i="3"/>
  <c r="I969" i="3"/>
  <c r="H969" i="3"/>
  <c r="J969" i="3"/>
  <c r="L969" i="3"/>
  <c r="M969" i="3"/>
  <c r="N969" i="3"/>
  <c r="O969" i="3"/>
  <c r="R969" i="3"/>
  <c r="S969" i="3"/>
  <c r="W969" i="3"/>
  <c r="U969" i="3"/>
  <c r="K969" i="3"/>
  <c r="P969" i="3"/>
  <c r="Q969" i="3"/>
  <c r="T969" i="3"/>
  <c r="V969" i="3"/>
  <c r="F970" i="3"/>
  <c r="G970" i="3"/>
  <c r="I970" i="3"/>
  <c r="H970" i="3"/>
  <c r="J970" i="3"/>
  <c r="L970" i="3"/>
  <c r="M970" i="3"/>
  <c r="N970" i="3"/>
  <c r="O970" i="3"/>
  <c r="R970" i="3"/>
  <c r="S970" i="3"/>
  <c r="W970" i="3"/>
  <c r="U970" i="3"/>
  <c r="K970" i="3"/>
  <c r="P970" i="3"/>
  <c r="Q970" i="3"/>
  <c r="T970" i="3"/>
  <c r="V970" i="3"/>
  <c r="F971" i="3"/>
  <c r="G971" i="3"/>
  <c r="I971" i="3"/>
  <c r="H971" i="3"/>
  <c r="J971" i="3"/>
  <c r="L971" i="3"/>
  <c r="M971" i="3"/>
  <c r="N971" i="3"/>
  <c r="O971" i="3"/>
  <c r="R971" i="3"/>
  <c r="S971" i="3"/>
  <c r="W971" i="3"/>
  <c r="U971" i="3"/>
  <c r="K971" i="3"/>
  <c r="P971" i="3"/>
  <c r="Q971" i="3"/>
  <c r="T971" i="3"/>
  <c r="V971" i="3"/>
  <c r="F972" i="3"/>
  <c r="G972" i="3"/>
  <c r="I972" i="3"/>
  <c r="H972" i="3"/>
  <c r="J972" i="3"/>
  <c r="L972" i="3"/>
  <c r="M972" i="3"/>
  <c r="N972" i="3"/>
  <c r="O972" i="3"/>
  <c r="R972" i="3"/>
  <c r="S972" i="3"/>
  <c r="W972" i="3"/>
  <c r="U972" i="3"/>
  <c r="K972" i="3"/>
  <c r="P972" i="3"/>
  <c r="Q972" i="3"/>
  <c r="T972" i="3"/>
  <c r="V972" i="3"/>
  <c r="F973" i="3"/>
  <c r="G973" i="3"/>
  <c r="I973" i="3"/>
  <c r="H973" i="3"/>
  <c r="J973" i="3"/>
  <c r="L973" i="3"/>
  <c r="M973" i="3"/>
  <c r="N973" i="3"/>
  <c r="O973" i="3"/>
  <c r="R973" i="3"/>
  <c r="S973" i="3"/>
  <c r="W973" i="3"/>
  <c r="U973" i="3"/>
  <c r="K973" i="3"/>
  <c r="P973" i="3"/>
  <c r="Q973" i="3"/>
  <c r="T973" i="3"/>
  <c r="V973" i="3"/>
  <c r="F974" i="3"/>
  <c r="G974" i="3"/>
  <c r="I974" i="3"/>
  <c r="H974" i="3"/>
  <c r="J974" i="3"/>
  <c r="L974" i="3"/>
  <c r="M974" i="3"/>
  <c r="N974" i="3"/>
  <c r="O974" i="3"/>
  <c r="R974" i="3"/>
  <c r="S974" i="3"/>
  <c r="W974" i="3"/>
  <c r="U974" i="3"/>
  <c r="K974" i="3"/>
  <c r="P974" i="3"/>
  <c r="Q974" i="3"/>
  <c r="T974" i="3"/>
  <c r="V974" i="3"/>
  <c r="F975" i="3"/>
  <c r="G975" i="3"/>
  <c r="I975" i="3"/>
  <c r="H975" i="3"/>
  <c r="J975" i="3"/>
  <c r="L975" i="3"/>
  <c r="M975" i="3"/>
  <c r="N975" i="3"/>
  <c r="O975" i="3"/>
  <c r="R975" i="3"/>
  <c r="S975" i="3"/>
  <c r="W975" i="3"/>
  <c r="U975" i="3"/>
  <c r="K975" i="3"/>
  <c r="P975" i="3"/>
  <c r="Q975" i="3"/>
  <c r="T975" i="3"/>
  <c r="V975" i="3"/>
  <c r="F976" i="3"/>
  <c r="G976" i="3"/>
  <c r="I976" i="3"/>
  <c r="H976" i="3"/>
  <c r="J976" i="3"/>
  <c r="L976" i="3"/>
  <c r="M976" i="3"/>
  <c r="N976" i="3"/>
  <c r="O976" i="3"/>
  <c r="R976" i="3"/>
  <c r="S976" i="3"/>
  <c r="W976" i="3"/>
  <c r="U976" i="3"/>
  <c r="K976" i="3"/>
  <c r="P976" i="3"/>
  <c r="Q976" i="3"/>
  <c r="T976" i="3"/>
  <c r="V976" i="3"/>
  <c r="F977" i="3"/>
  <c r="G977" i="3"/>
  <c r="I977" i="3"/>
  <c r="H977" i="3"/>
  <c r="J977" i="3"/>
  <c r="L977" i="3"/>
  <c r="M977" i="3"/>
  <c r="N977" i="3"/>
  <c r="O977" i="3"/>
  <c r="R977" i="3"/>
  <c r="S977" i="3"/>
  <c r="W977" i="3"/>
  <c r="U977" i="3"/>
  <c r="K977" i="3"/>
  <c r="P977" i="3"/>
  <c r="Q977" i="3"/>
  <c r="T977" i="3"/>
  <c r="V977" i="3"/>
  <c r="F978" i="3"/>
  <c r="G978" i="3"/>
  <c r="I978" i="3"/>
  <c r="H978" i="3"/>
  <c r="J978" i="3"/>
  <c r="L978" i="3"/>
  <c r="M978" i="3"/>
  <c r="N978" i="3"/>
  <c r="O978" i="3"/>
  <c r="R978" i="3"/>
  <c r="S978" i="3"/>
  <c r="W978" i="3"/>
  <c r="U978" i="3"/>
  <c r="K978" i="3"/>
  <c r="P978" i="3"/>
  <c r="Q978" i="3"/>
  <c r="T978" i="3"/>
  <c r="V978" i="3"/>
  <c r="F979" i="3"/>
  <c r="G979" i="3"/>
  <c r="I979" i="3"/>
  <c r="H979" i="3"/>
  <c r="J979" i="3"/>
  <c r="L979" i="3"/>
  <c r="M979" i="3"/>
  <c r="N979" i="3"/>
  <c r="O979" i="3"/>
  <c r="R979" i="3"/>
  <c r="S979" i="3"/>
  <c r="W979" i="3"/>
  <c r="U979" i="3"/>
  <c r="K979" i="3"/>
  <c r="P979" i="3"/>
  <c r="Q979" i="3"/>
  <c r="T979" i="3"/>
  <c r="V979" i="3"/>
  <c r="F980" i="3"/>
  <c r="G980" i="3"/>
  <c r="I980" i="3"/>
  <c r="H980" i="3"/>
  <c r="J980" i="3"/>
  <c r="L980" i="3"/>
  <c r="M980" i="3"/>
  <c r="N980" i="3"/>
  <c r="O980" i="3"/>
  <c r="R980" i="3"/>
  <c r="S980" i="3"/>
  <c r="W980" i="3"/>
  <c r="U980" i="3"/>
  <c r="K980" i="3"/>
  <c r="P980" i="3"/>
  <c r="Q980" i="3"/>
  <c r="T980" i="3"/>
  <c r="V980" i="3"/>
  <c r="F981" i="3"/>
  <c r="G981" i="3"/>
  <c r="I981" i="3"/>
  <c r="H981" i="3"/>
  <c r="J981" i="3"/>
  <c r="L981" i="3"/>
  <c r="M981" i="3"/>
  <c r="N981" i="3"/>
  <c r="O981" i="3"/>
  <c r="R981" i="3"/>
  <c r="S981" i="3"/>
  <c r="W981" i="3"/>
  <c r="U981" i="3"/>
  <c r="K981" i="3"/>
  <c r="P981" i="3"/>
  <c r="Q981" i="3"/>
  <c r="T981" i="3"/>
  <c r="V981" i="3"/>
  <c r="F982" i="3"/>
  <c r="G982" i="3"/>
  <c r="I982" i="3"/>
  <c r="H982" i="3"/>
  <c r="J982" i="3"/>
  <c r="L982" i="3"/>
  <c r="M982" i="3"/>
  <c r="N982" i="3"/>
  <c r="O982" i="3"/>
  <c r="R982" i="3"/>
  <c r="S982" i="3"/>
  <c r="W982" i="3"/>
  <c r="U982" i="3"/>
  <c r="K982" i="3"/>
  <c r="P982" i="3"/>
  <c r="Q982" i="3"/>
  <c r="T982" i="3"/>
  <c r="V982" i="3"/>
  <c r="F983" i="3"/>
  <c r="G983" i="3"/>
  <c r="I983" i="3"/>
  <c r="H983" i="3"/>
  <c r="J983" i="3"/>
  <c r="L983" i="3"/>
  <c r="M983" i="3"/>
  <c r="N983" i="3"/>
  <c r="O983" i="3"/>
  <c r="R983" i="3"/>
  <c r="S983" i="3"/>
  <c r="W983" i="3"/>
  <c r="U983" i="3"/>
  <c r="K983" i="3"/>
  <c r="P983" i="3"/>
  <c r="Q983" i="3"/>
  <c r="T983" i="3"/>
  <c r="V983" i="3"/>
  <c r="F984" i="3"/>
  <c r="G984" i="3"/>
  <c r="I984" i="3"/>
  <c r="H984" i="3"/>
  <c r="J984" i="3"/>
  <c r="L984" i="3"/>
  <c r="M984" i="3"/>
  <c r="N984" i="3"/>
  <c r="O984" i="3"/>
  <c r="R984" i="3"/>
  <c r="S984" i="3"/>
  <c r="W984" i="3"/>
  <c r="U984" i="3"/>
  <c r="K984" i="3"/>
  <c r="P984" i="3"/>
  <c r="Q984" i="3"/>
  <c r="T984" i="3"/>
  <c r="V984" i="3"/>
  <c r="F985" i="3"/>
  <c r="G985" i="3"/>
  <c r="I985" i="3"/>
  <c r="H985" i="3"/>
  <c r="J985" i="3"/>
  <c r="L985" i="3"/>
  <c r="M985" i="3"/>
  <c r="N985" i="3"/>
  <c r="O985" i="3"/>
  <c r="R985" i="3"/>
  <c r="S985" i="3"/>
  <c r="W985" i="3"/>
  <c r="U985" i="3"/>
  <c r="K985" i="3"/>
  <c r="P985" i="3"/>
  <c r="Q985" i="3"/>
  <c r="T985" i="3"/>
  <c r="V985" i="3"/>
  <c r="F986" i="3"/>
  <c r="G986" i="3"/>
  <c r="I986" i="3"/>
  <c r="H986" i="3"/>
  <c r="J986" i="3"/>
  <c r="L986" i="3"/>
  <c r="M986" i="3"/>
  <c r="N986" i="3"/>
  <c r="O986" i="3"/>
  <c r="R986" i="3"/>
  <c r="S986" i="3"/>
  <c r="W986" i="3"/>
  <c r="U986" i="3"/>
  <c r="K986" i="3"/>
  <c r="P986" i="3"/>
  <c r="Q986" i="3"/>
  <c r="T986" i="3"/>
  <c r="V986" i="3"/>
  <c r="F987" i="3"/>
  <c r="G987" i="3"/>
  <c r="I987" i="3"/>
  <c r="H987" i="3"/>
  <c r="J987" i="3"/>
  <c r="L987" i="3"/>
  <c r="M987" i="3"/>
  <c r="N987" i="3"/>
  <c r="O987" i="3"/>
  <c r="R987" i="3"/>
  <c r="S987" i="3"/>
  <c r="W987" i="3"/>
  <c r="U987" i="3"/>
  <c r="K987" i="3"/>
  <c r="P987" i="3"/>
  <c r="Q987" i="3"/>
  <c r="T987" i="3"/>
  <c r="V987" i="3"/>
  <c r="F988" i="3"/>
  <c r="G988" i="3"/>
  <c r="I988" i="3"/>
  <c r="H988" i="3"/>
  <c r="J988" i="3"/>
  <c r="L988" i="3"/>
  <c r="M988" i="3"/>
  <c r="N988" i="3"/>
  <c r="O988" i="3"/>
  <c r="R988" i="3"/>
  <c r="S988" i="3"/>
  <c r="W988" i="3"/>
  <c r="U988" i="3"/>
  <c r="K988" i="3"/>
  <c r="P988" i="3"/>
  <c r="Q988" i="3"/>
  <c r="T988" i="3"/>
  <c r="V988" i="3"/>
  <c r="F989" i="3"/>
  <c r="G989" i="3"/>
  <c r="I989" i="3"/>
  <c r="H989" i="3"/>
  <c r="J989" i="3"/>
  <c r="L989" i="3"/>
  <c r="M989" i="3"/>
  <c r="N989" i="3"/>
  <c r="O989" i="3"/>
  <c r="R989" i="3"/>
  <c r="S989" i="3"/>
  <c r="W989" i="3"/>
  <c r="U989" i="3"/>
  <c r="K989" i="3"/>
  <c r="P989" i="3"/>
  <c r="Q989" i="3"/>
  <c r="T989" i="3"/>
  <c r="V989" i="3"/>
  <c r="F990" i="3"/>
  <c r="G990" i="3"/>
  <c r="I990" i="3"/>
  <c r="H990" i="3"/>
  <c r="J990" i="3"/>
  <c r="L990" i="3"/>
  <c r="M990" i="3"/>
  <c r="N990" i="3"/>
  <c r="O990" i="3"/>
  <c r="R990" i="3"/>
  <c r="S990" i="3"/>
  <c r="W990" i="3"/>
  <c r="U990" i="3"/>
  <c r="K990" i="3"/>
  <c r="P990" i="3"/>
  <c r="Q990" i="3"/>
  <c r="T990" i="3"/>
  <c r="V990" i="3"/>
  <c r="F991" i="3"/>
  <c r="G991" i="3"/>
  <c r="I991" i="3"/>
  <c r="H991" i="3"/>
  <c r="J991" i="3"/>
  <c r="L991" i="3"/>
  <c r="M991" i="3"/>
  <c r="N991" i="3"/>
  <c r="O991" i="3"/>
  <c r="R991" i="3"/>
  <c r="S991" i="3"/>
  <c r="W991" i="3"/>
  <c r="U991" i="3"/>
  <c r="K991" i="3"/>
  <c r="P991" i="3"/>
  <c r="Q991" i="3"/>
  <c r="T991" i="3"/>
  <c r="V991" i="3"/>
  <c r="F992" i="3"/>
  <c r="G992" i="3"/>
  <c r="I992" i="3"/>
  <c r="H992" i="3"/>
  <c r="J992" i="3"/>
  <c r="L992" i="3"/>
  <c r="M992" i="3"/>
  <c r="N992" i="3"/>
  <c r="O992" i="3"/>
  <c r="R992" i="3"/>
  <c r="S992" i="3"/>
  <c r="W992" i="3"/>
  <c r="U992" i="3"/>
  <c r="K992" i="3"/>
  <c r="P992" i="3"/>
  <c r="Q992" i="3"/>
  <c r="T992" i="3"/>
  <c r="V992" i="3"/>
  <c r="F993" i="3"/>
  <c r="G993" i="3"/>
  <c r="I993" i="3"/>
  <c r="H993" i="3"/>
  <c r="J993" i="3"/>
  <c r="L993" i="3"/>
  <c r="M993" i="3"/>
  <c r="N993" i="3"/>
  <c r="O993" i="3"/>
  <c r="R993" i="3"/>
  <c r="S993" i="3"/>
  <c r="W993" i="3"/>
  <c r="U993" i="3"/>
  <c r="K993" i="3"/>
  <c r="P993" i="3"/>
  <c r="Q993" i="3"/>
  <c r="T993" i="3"/>
  <c r="V993" i="3"/>
  <c r="F994" i="3"/>
  <c r="G994" i="3"/>
  <c r="I994" i="3"/>
  <c r="H994" i="3"/>
  <c r="J994" i="3"/>
  <c r="L994" i="3"/>
  <c r="M994" i="3"/>
  <c r="N994" i="3"/>
  <c r="O994" i="3"/>
  <c r="R994" i="3"/>
  <c r="S994" i="3"/>
  <c r="W994" i="3"/>
  <c r="U994" i="3"/>
  <c r="K994" i="3"/>
  <c r="P994" i="3"/>
  <c r="Q994" i="3"/>
  <c r="T994" i="3"/>
  <c r="V994" i="3"/>
  <c r="F995" i="3"/>
  <c r="G995" i="3"/>
  <c r="I995" i="3"/>
  <c r="H995" i="3"/>
  <c r="J995" i="3"/>
  <c r="L995" i="3"/>
  <c r="M995" i="3"/>
  <c r="N995" i="3"/>
  <c r="O995" i="3"/>
  <c r="R995" i="3"/>
  <c r="S995" i="3"/>
  <c r="W995" i="3"/>
  <c r="U995" i="3"/>
  <c r="K995" i="3"/>
  <c r="P995" i="3"/>
  <c r="Q995" i="3"/>
  <c r="T995" i="3"/>
  <c r="V995" i="3"/>
  <c r="F996" i="3"/>
  <c r="G996" i="3"/>
  <c r="I996" i="3"/>
  <c r="H996" i="3"/>
  <c r="J996" i="3"/>
  <c r="L996" i="3"/>
  <c r="M996" i="3"/>
  <c r="N996" i="3"/>
  <c r="O996" i="3"/>
  <c r="R996" i="3"/>
  <c r="S996" i="3"/>
  <c r="W996" i="3"/>
  <c r="U996" i="3"/>
  <c r="K996" i="3"/>
  <c r="P996" i="3"/>
  <c r="Q996" i="3"/>
  <c r="T996" i="3"/>
  <c r="V996" i="3"/>
  <c r="F997" i="3"/>
  <c r="G997" i="3"/>
  <c r="I997" i="3"/>
  <c r="H997" i="3"/>
  <c r="J997" i="3"/>
  <c r="L997" i="3"/>
  <c r="M997" i="3"/>
  <c r="N997" i="3"/>
  <c r="O997" i="3"/>
  <c r="R997" i="3"/>
  <c r="S997" i="3"/>
  <c r="W997" i="3"/>
  <c r="U997" i="3"/>
  <c r="K997" i="3"/>
  <c r="P997" i="3"/>
  <c r="Q997" i="3"/>
  <c r="T997" i="3"/>
  <c r="V997" i="3"/>
  <c r="F998" i="3"/>
  <c r="G998" i="3"/>
  <c r="I998" i="3"/>
  <c r="H998" i="3"/>
  <c r="J998" i="3"/>
  <c r="L998" i="3"/>
  <c r="M998" i="3"/>
  <c r="N998" i="3"/>
  <c r="O998" i="3"/>
  <c r="R998" i="3"/>
  <c r="S998" i="3"/>
  <c r="W998" i="3"/>
  <c r="U998" i="3"/>
  <c r="K998" i="3"/>
  <c r="P998" i="3"/>
  <c r="Q998" i="3"/>
  <c r="T998" i="3"/>
  <c r="V998" i="3"/>
  <c r="F999" i="3"/>
  <c r="G999" i="3"/>
  <c r="I999" i="3"/>
  <c r="H999" i="3"/>
  <c r="J999" i="3"/>
  <c r="L999" i="3"/>
  <c r="M999" i="3"/>
  <c r="N999" i="3"/>
  <c r="O999" i="3"/>
  <c r="R999" i="3"/>
  <c r="S999" i="3"/>
  <c r="W999" i="3"/>
  <c r="U999" i="3"/>
  <c r="K999" i="3"/>
  <c r="P999" i="3"/>
  <c r="Q999" i="3"/>
  <c r="T999" i="3"/>
  <c r="V999" i="3"/>
  <c r="F1000" i="3"/>
  <c r="G1000" i="3"/>
  <c r="I1000" i="3"/>
  <c r="H1000" i="3"/>
  <c r="J1000" i="3"/>
  <c r="L1000" i="3"/>
  <c r="M1000" i="3"/>
  <c r="N1000" i="3"/>
  <c r="O1000" i="3"/>
  <c r="R1000" i="3"/>
  <c r="S1000" i="3"/>
  <c r="W1000" i="3"/>
  <c r="U1000" i="3"/>
  <c r="K1000" i="3"/>
  <c r="P1000" i="3"/>
  <c r="Q1000" i="3"/>
  <c r="T1000" i="3"/>
  <c r="V1000" i="3"/>
  <c r="F1001" i="3"/>
  <c r="G1001" i="3"/>
  <c r="I1001" i="3"/>
  <c r="H1001" i="3"/>
  <c r="J1001" i="3"/>
  <c r="L1001" i="3"/>
  <c r="M1001" i="3"/>
  <c r="N1001" i="3"/>
  <c r="O1001" i="3"/>
  <c r="R1001" i="3"/>
  <c r="S1001" i="3"/>
  <c r="W1001" i="3"/>
  <c r="U1001" i="3"/>
  <c r="K1001" i="3"/>
  <c r="P1001" i="3"/>
  <c r="Q1001" i="3"/>
  <c r="T1001" i="3"/>
  <c r="V1001" i="3"/>
  <c r="F1002" i="3"/>
  <c r="G1002" i="3"/>
  <c r="I1002" i="3"/>
  <c r="H1002" i="3"/>
  <c r="J1002" i="3"/>
  <c r="L1002" i="3"/>
  <c r="M1002" i="3"/>
  <c r="N1002" i="3"/>
  <c r="O1002" i="3"/>
  <c r="R1002" i="3"/>
  <c r="S1002" i="3"/>
  <c r="W1002" i="3"/>
  <c r="U1002" i="3"/>
  <c r="K1002" i="3"/>
  <c r="P1002" i="3"/>
  <c r="Q1002" i="3"/>
  <c r="T1002" i="3"/>
  <c r="V1002" i="3"/>
  <c r="F1003" i="3"/>
  <c r="G1003" i="3"/>
  <c r="I1003" i="3"/>
  <c r="H1003" i="3"/>
  <c r="J1003" i="3"/>
  <c r="L1003" i="3"/>
  <c r="M1003" i="3"/>
  <c r="N1003" i="3"/>
  <c r="O1003" i="3"/>
  <c r="R1003" i="3"/>
  <c r="S1003" i="3"/>
  <c r="W1003" i="3"/>
  <c r="U1003" i="3"/>
  <c r="K1003" i="3"/>
  <c r="P1003" i="3"/>
  <c r="Q1003" i="3"/>
  <c r="T1003" i="3"/>
  <c r="V1003" i="3"/>
  <c r="F1004" i="3"/>
  <c r="G1004" i="3"/>
  <c r="I1004" i="3"/>
  <c r="H1004" i="3"/>
  <c r="J1004" i="3"/>
  <c r="L1004" i="3"/>
  <c r="M1004" i="3"/>
  <c r="N1004" i="3"/>
  <c r="O1004" i="3"/>
  <c r="R1004" i="3"/>
  <c r="S1004" i="3"/>
  <c r="W1004" i="3"/>
  <c r="U1004" i="3"/>
  <c r="K1004" i="3"/>
  <c r="P1004" i="3"/>
  <c r="Q1004" i="3"/>
  <c r="T1004" i="3"/>
  <c r="V1004" i="3"/>
  <c r="F1005" i="3"/>
  <c r="G1005" i="3"/>
  <c r="I1005" i="3"/>
  <c r="H1005" i="3"/>
  <c r="J1005" i="3"/>
  <c r="L1005" i="3"/>
  <c r="M1005" i="3"/>
  <c r="N1005" i="3"/>
  <c r="O1005" i="3"/>
  <c r="R1005" i="3"/>
  <c r="S1005" i="3"/>
  <c r="W1005" i="3"/>
  <c r="U1005" i="3"/>
  <c r="K1005" i="3"/>
  <c r="P1005" i="3"/>
  <c r="Q1005" i="3"/>
  <c r="T1005" i="3"/>
  <c r="V1005" i="3"/>
  <c r="F1006" i="3"/>
  <c r="G1006" i="3"/>
  <c r="I1006" i="3"/>
  <c r="H1006" i="3"/>
  <c r="J1006" i="3"/>
  <c r="L1006" i="3"/>
  <c r="M1006" i="3"/>
  <c r="N1006" i="3"/>
  <c r="O1006" i="3"/>
  <c r="R1006" i="3"/>
  <c r="S1006" i="3"/>
  <c r="W1006" i="3"/>
  <c r="U1006" i="3"/>
  <c r="K1006" i="3"/>
  <c r="P1006" i="3"/>
  <c r="Q1006" i="3"/>
  <c r="T1006" i="3"/>
  <c r="V1006" i="3"/>
  <c r="F1007" i="3"/>
  <c r="G1007" i="3"/>
  <c r="I1007" i="3"/>
  <c r="H1007" i="3"/>
  <c r="J1007" i="3"/>
  <c r="L1007" i="3"/>
  <c r="M1007" i="3"/>
  <c r="N1007" i="3"/>
  <c r="O1007" i="3"/>
  <c r="R1007" i="3"/>
  <c r="S1007" i="3"/>
  <c r="W1007" i="3"/>
  <c r="U1007" i="3"/>
  <c r="K1007" i="3"/>
  <c r="P1007" i="3"/>
  <c r="Q1007" i="3"/>
  <c r="T1007" i="3"/>
  <c r="V1007" i="3"/>
  <c r="F1008" i="3"/>
  <c r="G1008" i="3"/>
  <c r="I1008" i="3"/>
  <c r="H1008" i="3"/>
  <c r="J1008" i="3"/>
  <c r="L1008" i="3"/>
  <c r="M1008" i="3"/>
  <c r="N1008" i="3"/>
  <c r="O1008" i="3"/>
  <c r="R1008" i="3"/>
  <c r="S1008" i="3"/>
  <c r="W1008" i="3"/>
  <c r="U1008" i="3"/>
  <c r="K1008" i="3"/>
  <c r="P1008" i="3"/>
  <c r="Q1008" i="3"/>
  <c r="T1008" i="3"/>
  <c r="V1008" i="3"/>
  <c r="F1009" i="3"/>
  <c r="G1009" i="3"/>
  <c r="I1009" i="3"/>
  <c r="H1009" i="3"/>
  <c r="J1009" i="3"/>
  <c r="L1009" i="3"/>
  <c r="M1009" i="3"/>
  <c r="N1009" i="3"/>
  <c r="O1009" i="3"/>
  <c r="R1009" i="3"/>
  <c r="S1009" i="3"/>
  <c r="W1009" i="3"/>
  <c r="U1009" i="3"/>
  <c r="K1009" i="3"/>
  <c r="P1009" i="3"/>
  <c r="Q1009" i="3"/>
  <c r="T1009" i="3"/>
  <c r="V1009" i="3"/>
  <c r="F1010" i="3"/>
  <c r="G1010" i="3"/>
  <c r="I1010" i="3"/>
  <c r="H1010" i="3"/>
  <c r="J1010" i="3"/>
  <c r="L1010" i="3"/>
  <c r="M1010" i="3"/>
  <c r="N1010" i="3"/>
  <c r="O1010" i="3"/>
  <c r="R1010" i="3"/>
  <c r="S1010" i="3"/>
  <c r="W1010" i="3"/>
  <c r="U1010" i="3"/>
  <c r="K1010" i="3"/>
  <c r="P1010" i="3"/>
  <c r="Q1010" i="3"/>
  <c r="T1010" i="3"/>
  <c r="V1010" i="3"/>
  <c r="F1011" i="3"/>
  <c r="G1011" i="3"/>
  <c r="I1011" i="3"/>
  <c r="H1011" i="3"/>
  <c r="J1011" i="3"/>
  <c r="L1011" i="3"/>
  <c r="M1011" i="3"/>
  <c r="N1011" i="3"/>
  <c r="O1011" i="3"/>
  <c r="R1011" i="3"/>
  <c r="S1011" i="3"/>
  <c r="W1011" i="3"/>
  <c r="U1011" i="3"/>
  <c r="K1011" i="3"/>
  <c r="P1011" i="3"/>
  <c r="Q1011" i="3"/>
  <c r="T1011" i="3"/>
  <c r="V1011" i="3"/>
  <c r="F1012" i="3"/>
  <c r="G1012" i="3"/>
  <c r="I1012" i="3"/>
  <c r="H1012" i="3"/>
  <c r="J1012" i="3"/>
  <c r="L1012" i="3"/>
  <c r="M1012" i="3"/>
  <c r="N1012" i="3"/>
  <c r="O1012" i="3"/>
  <c r="R1012" i="3"/>
  <c r="S1012" i="3"/>
  <c r="W1012" i="3"/>
  <c r="U1012" i="3"/>
  <c r="K1012" i="3"/>
  <c r="P1012" i="3"/>
  <c r="Q1012" i="3"/>
  <c r="T1012" i="3"/>
  <c r="V1012" i="3"/>
  <c r="F1013" i="3"/>
  <c r="G1013" i="3"/>
  <c r="I1013" i="3"/>
  <c r="H1013" i="3"/>
  <c r="J1013" i="3"/>
  <c r="L1013" i="3"/>
  <c r="M1013" i="3"/>
  <c r="N1013" i="3"/>
  <c r="O1013" i="3"/>
  <c r="R1013" i="3"/>
  <c r="S1013" i="3"/>
  <c r="W1013" i="3"/>
  <c r="U1013" i="3"/>
  <c r="K1013" i="3"/>
  <c r="P1013" i="3"/>
  <c r="Q1013" i="3"/>
  <c r="T1013" i="3"/>
  <c r="V1013" i="3"/>
  <c r="F1014" i="3"/>
  <c r="G1014" i="3"/>
  <c r="I1014" i="3"/>
  <c r="H1014" i="3"/>
  <c r="J1014" i="3"/>
  <c r="L1014" i="3"/>
  <c r="M1014" i="3"/>
  <c r="N1014" i="3"/>
  <c r="O1014" i="3"/>
  <c r="R1014" i="3"/>
  <c r="S1014" i="3"/>
  <c r="W1014" i="3"/>
  <c r="U1014" i="3"/>
  <c r="K1014" i="3"/>
  <c r="P1014" i="3"/>
  <c r="Q1014" i="3"/>
  <c r="T1014" i="3"/>
  <c r="V1014" i="3"/>
  <c r="F1015" i="3"/>
  <c r="G1015" i="3"/>
  <c r="I1015" i="3"/>
  <c r="H1015" i="3"/>
  <c r="J1015" i="3"/>
  <c r="L1015" i="3"/>
  <c r="M1015" i="3"/>
  <c r="N1015" i="3"/>
  <c r="O1015" i="3"/>
  <c r="R1015" i="3"/>
  <c r="S1015" i="3"/>
  <c r="W1015" i="3"/>
  <c r="U1015" i="3"/>
  <c r="K1015" i="3"/>
  <c r="P1015" i="3"/>
  <c r="Q1015" i="3"/>
  <c r="T1015" i="3"/>
  <c r="V1015" i="3"/>
  <c r="F1016" i="3"/>
  <c r="G1016" i="3"/>
  <c r="I1016" i="3"/>
  <c r="H1016" i="3"/>
  <c r="J1016" i="3"/>
  <c r="L1016" i="3"/>
  <c r="M1016" i="3"/>
  <c r="N1016" i="3"/>
  <c r="O1016" i="3"/>
  <c r="R1016" i="3"/>
  <c r="S1016" i="3"/>
  <c r="W1016" i="3"/>
  <c r="U1016" i="3"/>
  <c r="K1016" i="3"/>
  <c r="P1016" i="3"/>
  <c r="Q1016" i="3"/>
  <c r="T1016" i="3"/>
  <c r="V1016" i="3"/>
  <c r="F1017" i="3"/>
  <c r="G1017" i="3"/>
  <c r="I1017" i="3"/>
  <c r="H1017" i="3"/>
  <c r="J1017" i="3"/>
  <c r="L1017" i="3"/>
  <c r="M1017" i="3"/>
  <c r="N1017" i="3"/>
  <c r="O1017" i="3"/>
  <c r="R1017" i="3"/>
  <c r="S1017" i="3"/>
  <c r="W1017" i="3"/>
  <c r="U1017" i="3"/>
  <c r="K1017" i="3"/>
  <c r="P1017" i="3"/>
  <c r="Q1017" i="3"/>
  <c r="T1017" i="3"/>
  <c r="V1017" i="3"/>
  <c r="F1018" i="3"/>
  <c r="G1018" i="3"/>
  <c r="I1018" i="3"/>
  <c r="H1018" i="3"/>
  <c r="J1018" i="3"/>
  <c r="L1018" i="3"/>
  <c r="M1018" i="3"/>
  <c r="N1018" i="3"/>
  <c r="O1018" i="3"/>
  <c r="R1018" i="3"/>
  <c r="S1018" i="3"/>
  <c r="W1018" i="3"/>
  <c r="U1018" i="3"/>
  <c r="K1018" i="3"/>
  <c r="P1018" i="3"/>
  <c r="Q1018" i="3"/>
  <c r="T1018" i="3"/>
  <c r="V1018" i="3"/>
  <c r="F1019" i="3"/>
  <c r="G1019" i="3"/>
  <c r="I1019" i="3"/>
  <c r="H1019" i="3"/>
  <c r="J1019" i="3"/>
  <c r="L1019" i="3"/>
  <c r="M1019" i="3"/>
  <c r="N1019" i="3"/>
  <c r="O1019" i="3"/>
  <c r="R1019" i="3"/>
  <c r="S1019" i="3"/>
  <c r="W1019" i="3"/>
  <c r="U1019" i="3"/>
  <c r="K1019" i="3"/>
  <c r="P1019" i="3"/>
  <c r="Q1019" i="3"/>
  <c r="T1019" i="3"/>
  <c r="V1019" i="3"/>
  <c r="F1020" i="3"/>
  <c r="G1020" i="3"/>
  <c r="I1020" i="3"/>
  <c r="H1020" i="3"/>
  <c r="J1020" i="3"/>
  <c r="L1020" i="3"/>
  <c r="M1020" i="3"/>
  <c r="N1020" i="3"/>
  <c r="O1020" i="3"/>
  <c r="R1020" i="3"/>
  <c r="S1020" i="3"/>
  <c r="W1020" i="3"/>
  <c r="U1020" i="3"/>
  <c r="K1020" i="3"/>
  <c r="P1020" i="3"/>
  <c r="Q1020" i="3"/>
  <c r="T1020" i="3"/>
  <c r="V1020" i="3"/>
  <c r="F1021" i="3"/>
  <c r="G1021" i="3"/>
  <c r="I1021" i="3"/>
  <c r="H1021" i="3"/>
  <c r="J1021" i="3"/>
  <c r="L1021" i="3"/>
  <c r="M1021" i="3"/>
  <c r="N1021" i="3"/>
  <c r="O1021" i="3"/>
  <c r="R1021" i="3"/>
  <c r="S1021" i="3"/>
  <c r="W1021" i="3"/>
  <c r="U1021" i="3"/>
  <c r="K1021" i="3"/>
  <c r="P1021" i="3"/>
  <c r="Q1021" i="3"/>
  <c r="T1021" i="3"/>
  <c r="V1021" i="3"/>
  <c r="F1022" i="3"/>
  <c r="G1022" i="3"/>
  <c r="I1022" i="3"/>
  <c r="H1022" i="3"/>
  <c r="J1022" i="3"/>
  <c r="L1022" i="3"/>
  <c r="M1022" i="3"/>
  <c r="N1022" i="3"/>
  <c r="O1022" i="3"/>
  <c r="R1022" i="3"/>
  <c r="S1022" i="3"/>
  <c r="W1022" i="3"/>
  <c r="U1022" i="3"/>
  <c r="K1022" i="3"/>
  <c r="P1022" i="3"/>
  <c r="Q1022" i="3"/>
  <c r="T1022" i="3"/>
  <c r="V1022" i="3"/>
  <c r="F1023" i="3"/>
  <c r="G1023" i="3"/>
  <c r="I1023" i="3"/>
  <c r="H1023" i="3"/>
  <c r="J1023" i="3"/>
  <c r="L1023" i="3"/>
  <c r="M1023" i="3"/>
  <c r="N1023" i="3"/>
  <c r="O1023" i="3"/>
  <c r="R1023" i="3"/>
  <c r="S1023" i="3"/>
  <c r="W1023" i="3"/>
  <c r="U1023" i="3"/>
  <c r="K1023" i="3"/>
  <c r="P1023" i="3"/>
  <c r="Q1023" i="3"/>
  <c r="T1023" i="3"/>
  <c r="V1023" i="3"/>
  <c r="F1024" i="3"/>
  <c r="G1024" i="3"/>
  <c r="I1024" i="3"/>
  <c r="H1024" i="3"/>
  <c r="J1024" i="3"/>
  <c r="L1024" i="3"/>
  <c r="M1024" i="3"/>
  <c r="N1024" i="3"/>
  <c r="O1024" i="3"/>
  <c r="R1024" i="3"/>
  <c r="S1024" i="3"/>
  <c r="W1024" i="3"/>
  <c r="U1024" i="3"/>
  <c r="K1024" i="3"/>
  <c r="P1024" i="3"/>
  <c r="Q1024" i="3"/>
  <c r="T1024" i="3"/>
  <c r="V1024" i="3"/>
  <c r="F1025" i="3"/>
  <c r="G1025" i="3"/>
  <c r="I1025" i="3"/>
  <c r="H1025" i="3"/>
  <c r="J1025" i="3"/>
  <c r="L1025" i="3"/>
  <c r="M1025" i="3"/>
  <c r="N1025" i="3"/>
  <c r="O1025" i="3"/>
  <c r="R1025" i="3"/>
  <c r="S1025" i="3"/>
  <c r="W1025" i="3"/>
  <c r="U1025" i="3"/>
  <c r="K1025" i="3"/>
  <c r="P1025" i="3"/>
  <c r="Q1025" i="3"/>
  <c r="T1025" i="3"/>
  <c r="V1025" i="3"/>
  <c r="F1026" i="3"/>
  <c r="G1026" i="3"/>
  <c r="I1026" i="3"/>
  <c r="H1026" i="3"/>
  <c r="J1026" i="3"/>
  <c r="L1026" i="3"/>
  <c r="M1026" i="3"/>
  <c r="N1026" i="3"/>
  <c r="O1026" i="3"/>
  <c r="R1026" i="3"/>
  <c r="S1026" i="3"/>
  <c r="W1026" i="3"/>
  <c r="U1026" i="3"/>
  <c r="K1026" i="3"/>
  <c r="P1026" i="3"/>
  <c r="Q1026" i="3"/>
  <c r="T1026" i="3"/>
  <c r="V1026" i="3"/>
  <c r="F1027" i="3"/>
  <c r="G1027" i="3"/>
  <c r="I1027" i="3"/>
  <c r="H1027" i="3"/>
  <c r="J1027" i="3"/>
  <c r="L1027" i="3"/>
  <c r="M1027" i="3"/>
  <c r="N1027" i="3"/>
  <c r="O1027" i="3"/>
  <c r="R1027" i="3"/>
  <c r="S1027" i="3"/>
  <c r="W1027" i="3"/>
  <c r="U1027" i="3"/>
  <c r="K1027" i="3"/>
  <c r="P1027" i="3"/>
  <c r="Q1027" i="3"/>
  <c r="T1027" i="3"/>
  <c r="V1027" i="3"/>
  <c r="F1028" i="3"/>
  <c r="G1028" i="3"/>
  <c r="I1028" i="3"/>
  <c r="H1028" i="3"/>
  <c r="J1028" i="3"/>
  <c r="L1028" i="3"/>
  <c r="M1028" i="3"/>
  <c r="N1028" i="3"/>
  <c r="O1028" i="3"/>
  <c r="R1028" i="3"/>
  <c r="S1028" i="3"/>
  <c r="W1028" i="3"/>
  <c r="U1028" i="3"/>
  <c r="K1028" i="3"/>
  <c r="P1028" i="3"/>
  <c r="Q1028" i="3"/>
  <c r="T1028" i="3"/>
  <c r="V1028" i="3"/>
  <c r="F1029" i="3"/>
  <c r="G1029" i="3"/>
  <c r="I1029" i="3"/>
  <c r="H1029" i="3"/>
  <c r="J1029" i="3"/>
  <c r="L1029" i="3"/>
  <c r="M1029" i="3"/>
  <c r="N1029" i="3"/>
  <c r="O1029" i="3"/>
  <c r="R1029" i="3"/>
  <c r="S1029" i="3"/>
  <c r="W1029" i="3"/>
  <c r="U1029" i="3"/>
  <c r="K1029" i="3"/>
  <c r="P1029" i="3"/>
  <c r="Q1029" i="3"/>
  <c r="T1029" i="3"/>
  <c r="V1029" i="3"/>
  <c r="F1030" i="3"/>
  <c r="G1030" i="3"/>
  <c r="I1030" i="3"/>
  <c r="H1030" i="3"/>
  <c r="J1030" i="3"/>
  <c r="L1030" i="3"/>
  <c r="M1030" i="3"/>
  <c r="N1030" i="3"/>
  <c r="O1030" i="3"/>
  <c r="R1030" i="3"/>
  <c r="S1030" i="3"/>
  <c r="W1030" i="3"/>
  <c r="U1030" i="3"/>
  <c r="K1030" i="3"/>
  <c r="P1030" i="3"/>
  <c r="Q1030" i="3"/>
  <c r="T1030" i="3"/>
  <c r="V1030" i="3"/>
  <c r="F1031" i="3"/>
  <c r="G1031" i="3"/>
  <c r="I1031" i="3"/>
  <c r="H1031" i="3"/>
  <c r="J1031" i="3"/>
  <c r="L1031" i="3"/>
  <c r="M1031" i="3"/>
  <c r="N1031" i="3"/>
  <c r="O1031" i="3"/>
  <c r="R1031" i="3"/>
  <c r="S1031" i="3"/>
  <c r="W1031" i="3"/>
  <c r="U1031" i="3"/>
  <c r="K1031" i="3"/>
  <c r="P1031" i="3"/>
  <c r="Q1031" i="3"/>
  <c r="T1031" i="3"/>
  <c r="V1031" i="3"/>
  <c r="F1032" i="3"/>
  <c r="G1032" i="3"/>
  <c r="I1032" i="3"/>
  <c r="H1032" i="3"/>
  <c r="J1032" i="3"/>
  <c r="L1032" i="3"/>
  <c r="M1032" i="3"/>
  <c r="N1032" i="3"/>
  <c r="O1032" i="3"/>
  <c r="R1032" i="3"/>
  <c r="S1032" i="3"/>
  <c r="W1032" i="3"/>
  <c r="U1032" i="3"/>
  <c r="K1032" i="3"/>
  <c r="P1032" i="3"/>
  <c r="Q1032" i="3"/>
  <c r="T1032" i="3"/>
  <c r="V1032" i="3"/>
  <c r="F1033" i="3"/>
  <c r="G1033" i="3"/>
  <c r="I1033" i="3"/>
  <c r="H1033" i="3"/>
  <c r="J1033" i="3"/>
  <c r="L1033" i="3"/>
  <c r="M1033" i="3"/>
  <c r="N1033" i="3"/>
  <c r="O1033" i="3"/>
  <c r="R1033" i="3"/>
  <c r="S1033" i="3"/>
  <c r="W1033" i="3"/>
  <c r="U1033" i="3"/>
  <c r="K1033" i="3"/>
  <c r="P1033" i="3"/>
  <c r="Q1033" i="3"/>
  <c r="T1033" i="3"/>
  <c r="V1033" i="3"/>
  <c r="F1034" i="3"/>
  <c r="G1034" i="3"/>
  <c r="I1034" i="3"/>
  <c r="H1034" i="3"/>
  <c r="J1034" i="3"/>
  <c r="L1034" i="3"/>
  <c r="M1034" i="3"/>
  <c r="N1034" i="3"/>
  <c r="O1034" i="3"/>
  <c r="R1034" i="3"/>
  <c r="S1034" i="3"/>
  <c r="W1034" i="3"/>
  <c r="U1034" i="3"/>
  <c r="K1034" i="3"/>
  <c r="P1034" i="3"/>
  <c r="Q1034" i="3"/>
  <c r="T1034" i="3"/>
  <c r="V1034" i="3"/>
  <c r="F1035" i="3"/>
  <c r="G1035" i="3"/>
  <c r="I1035" i="3"/>
  <c r="H1035" i="3"/>
  <c r="J1035" i="3"/>
  <c r="L1035" i="3"/>
  <c r="M1035" i="3"/>
  <c r="N1035" i="3"/>
  <c r="O1035" i="3"/>
  <c r="R1035" i="3"/>
  <c r="S1035" i="3"/>
  <c r="W1035" i="3"/>
  <c r="U1035" i="3"/>
  <c r="K1035" i="3"/>
  <c r="P1035" i="3"/>
  <c r="Q1035" i="3"/>
  <c r="T1035" i="3"/>
  <c r="V1035" i="3"/>
  <c r="F1036" i="3"/>
  <c r="G1036" i="3"/>
  <c r="I1036" i="3"/>
  <c r="H1036" i="3"/>
  <c r="J1036" i="3"/>
  <c r="L1036" i="3"/>
  <c r="M1036" i="3"/>
  <c r="N1036" i="3"/>
  <c r="O1036" i="3"/>
  <c r="R1036" i="3"/>
  <c r="S1036" i="3"/>
  <c r="W1036" i="3"/>
  <c r="U1036" i="3"/>
  <c r="K1036" i="3"/>
  <c r="P1036" i="3"/>
  <c r="Q1036" i="3"/>
  <c r="T1036" i="3"/>
  <c r="V1036" i="3"/>
  <c r="F1037" i="3"/>
  <c r="G1037" i="3"/>
  <c r="I1037" i="3"/>
  <c r="H1037" i="3"/>
  <c r="J1037" i="3"/>
  <c r="L1037" i="3"/>
  <c r="M1037" i="3"/>
  <c r="N1037" i="3"/>
  <c r="O1037" i="3"/>
  <c r="R1037" i="3"/>
  <c r="S1037" i="3"/>
  <c r="W1037" i="3"/>
  <c r="U1037" i="3"/>
  <c r="K1037" i="3"/>
  <c r="P1037" i="3"/>
  <c r="Q1037" i="3"/>
  <c r="T1037" i="3"/>
  <c r="V1037" i="3"/>
  <c r="F1038" i="3"/>
  <c r="G1038" i="3"/>
  <c r="I1038" i="3"/>
  <c r="H1038" i="3"/>
  <c r="J1038" i="3"/>
  <c r="L1038" i="3"/>
  <c r="M1038" i="3"/>
  <c r="N1038" i="3"/>
  <c r="O1038" i="3"/>
  <c r="R1038" i="3"/>
  <c r="S1038" i="3"/>
  <c r="W1038" i="3"/>
  <c r="U1038" i="3"/>
  <c r="K1038" i="3"/>
  <c r="P1038" i="3"/>
  <c r="Q1038" i="3"/>
  <c r="T1038" i="3"/>
  <c r="V1038" i="3"/>
  <c r="F1039" i="3"/>
  <c r="G1039" i="3"/>
  <c r="I1039" i="3"/>
  <c r="H1039" i="3"/>
  <c r="J1039" i="3"/>
  <c r="L1039" i="3"/>
  <c r="M1039" i="3"/>
  <c r="N1039" i="3"/>
  <c r="O1039" i="3"/>
  <c r="R1039" i="3"/>
  <c r="S1039" i="3"/>
  <c r="W1039" i="3"/>
  <c r="U1039" i="3"/>
  <c r="K1039" i="3"/>
  <c r="P1039" i="3"/>
  <c r="Q1039" i="3"/>
  <c r="T1039" i="3"/>
  <c r="V1039" i="3"/>
  <c r="F1040" i="3"/>
  <c r="G1040" i="3"/>
  <c r="I1040" i="3"/>
  <c r="H1040" i="3"/>
  <c r="J1040" i="3"/>
  <c r="L1040" i="3"/>
  <c r="M1040" i="3"/>
  <c r="N1040" i="3"/>
  <c r="O1040" i="3"/>
  <c r="R1040" i="3"/>
  <c r="S1040" i="3"/>
  <c r="W1040" i="3"/>
  <c r="U1040" i="3"/>
  <c r="K1040" i="3"/>
  <c r="P1040" i="3"/>
  <c r="Q1040" i="3"/>
  <c r="T1040" i="3"/>
  <c r="V1040" i="3"/>
  <c r="F1041" i="3"/>
  <c r="G1041" i="3"/>
  <c r="I1041" i="3"/>
  <c r="H1041" i="3"/>
  <c r="J1041" i="3"/>
  <c r="L1041" i="3"/>
  <c r="M1041" i="3"/>
  <c r="N1041" i="3"/>
  <c r="O1041" i="3"/>
  <c r="R1041" i="3"/>
  <c r="S1041" i="3"/>
  <c r="W1041" i="3"/>
  <c r="U1041" i="3"/>
  <c r="K1041" i="3"/>
  <c r="P1041" i="3"/>
  <c r="Q1041" i="3"/>
  <c r="T1041" i="3"/>
  <c r="V1041" i="3"/>
  <c r="F1042" i="3"/>
  <c r="G1042" i="3"/>
  <c r="I1042" i="3"/>
  <c r="H1042" i="3"/>
  <c r="J1042" i="3"/>
  <c r="L1042" i="3"/>
  <c r="M1042" i="3"/>
  <c r="N1042" i="3"/>
  <c r="O1042" i="3"/>
  <c r="R1042" i="3"/>
  <c r="S1042" i="3"/>
  <c r="W1042" i="3"/>
  <c r="U1042" i="3"/>
  <c r="K1042" i="3"/>
  <c r="P1042" i="3"/>
  <c r="Q1042" i="3"/>
  <c r="T1042" i="3"/>
  <c r="V1042" i="3"/>
  <c r="F1043" i="3"/>
  <c r="G1043" i="3"/>
  <c r="I1043" i="3"/>
  <c r="H1043" i="3"/>
  <c r="J1043" i="3"/>
  <c r="L1043" i="3"/>
  <c r="M1043" i="3"/>
  <c r="N1043" i="3"/>
  <c r="O1043" i="3"/>
  <c r="R1043" i="3"/>
  <c r="S1043" i="3"/>
  <c r="W1043" i="3"/>
  <c r="U1043" i="3"/>
  <c r="K1043" i="3"/>
  <c r="P1043" i="3"/>
  <c r="Q1043" i="3"/>
  <c r="T1043" i="3"/>
  <c r="V1043" i="3"/>
  <c r="F1044" i="3"/>
  <c r="G1044" i="3"/>
  <c r="I1044" i="3"/>
  <c r="H1044" i="3"/>
  <c r="J1044" i="3"/>
  <c r="L1044" i="3"/>
  <c r="M1044" i="3"/>
  <c r="N1044" i="3"/>
  <c r="O1044" i="3"/>
  <c r="R1044" i="3"/>
  <c r="S1044" i="3"/>
  <c r="W1044" i="3"/>
  <c r="U1044" i="3"/>
  <c r="K1044" i="3"/>
  <c r="P1044" i="3"/>
  <c r="Q1044" i="3"/>
  <c r="T1044" i="3"/>
  <c r="V1044" i="3"/>
  <c r="F1045" i="3"/>
  <c r="G1045" i="3"/>
  <c r="I1045" i="3"/>
  <c r="H1045" i="3"/>
  <c r="J1045" i="3"/>
  <c r="L1045" i="3"/>
  <c r="M1045" i="3"/>
  <c r="N1045" i="3"/>
  <c r="O1045" i="3"/>
  <c r="R1045" i="3"/>
  <c r="S1045" i="3"/>
  <c r="W1045" i="3"/>
  <c r="U1045" i="3"/>
  <c r="K1045" i="3"/>
  <c r="P1045" i="3"/>
  <c r="Q1045" i="3"/>
  <c r="T1045" i="3"/>
  <c r="V1045" i="3"/>
  <c r="F1046" i="3"/>
  <c r="G1046" i="3"/>
  <c r="I1046" i="3"/>
  <c r="H1046" i="3"/>
  <c r="J1046" i="3"/>
  <c r="L1046" i="3"/>
  <c r="M1046" i="3"/>
  <c r="N1046" i="3"/>
  <c r="O1046" i="3"/>
  <c r="R1046" i="3"/>
  <c r="S1046" i="3"/>
  <c r="W1046" i="3"/>
  <c r="U1046" i="3"/>
  <c r="K1046" i="3"/>
  <c r="P1046" i="3"/>
  <c r="Q1046" i="3"/>
  <c r="T1046" i="3"/>
  <c r="V1046" i="3"/>
  <c r="F1047" i="3"/>
  <c r="G1047" i="3"/>
  <c r="I1047" i="3"/>
  <c r="H1047" i="3"/>
  <c r="J1047" i="3"/>
  <c r="L1047" i="3"/>
  <c r="M1047" i="3"/>
  <c r="N1047" i="3"/>
  <c r="O1047" i="3"/>
  <c r="R1047" i="3"/>
  <c r="S1047" i="3"/>
  <c r="W1047" i="3"/>
  <c r="U1047" i="3"/>
  <c r="K1047" i="3"/>
  <c r="P1047" i="3"/>
  <c r="Q1047" i="3"/>
  <c r="T1047" i="3"/>
  <c r="V1047" i="3"/>
  <c r="F1048" i="3"/>
  <c r="G1048" i="3"/>
  <c r="I1048" i="3"/>
  <c r="H1048" i="3"/>
  <c r="J1048" i="3"/>
  <c r="L1048" i="3"/>
  <c r="M1048" i="3"/>
  <c r="N1048" i="3"/>
  <c r="O1048" i="3"/>
  <c r="R1048" i="3"/>
  <c r="S1048" i="3"/>
  <c r="W1048" i="3"/>
  <c r="U1048" i="3"/>
  <c r="K1048" i="3"/>
  <c r="P1048" i="3"/>
  <c r="Q1048" i="3"/>
  <c r="T1048" i="3"/>
  <c r="V1048" i="3"/>
  <c r="F1049" i="3"/>
  <c r="G1049" i="3"/>
  <c r="I1049" i="3"/>
  <c r="H1049" i="3"/>
  <c r="J1049" i="3"/>
  <c r="L1049" i="3"/>
  <c r="M1049" i="3"/>
  <c r="N1049" i="3"/>
  <c r="O1049" i="3"/>
  <c r="R1049" i="3"/>
  <c r="S1049" i="3"/>
  <c r="W1049" i="3"/>
  <c r="U1049" i="3"/>
  <c r="K1049" i="3"/>
  <c r="P1049" i="3"/>
  <c r="Q1049" i="3"/>
  <c r="T1049" i="3"/>
  <c r="V1049" i="3"/>
  <c r="F1050" i="3"/>
  <c r="G1050" i="3"/>
  <c r="I1050" i="3"/>
  <c r="H1050" i="3"/>
  <c r="J1050" i="3"/>
  <c r="L1050" i="3"/>
  <c r="M1050" i="3"/>
  <c r="N1050" i="3"/>
  <c r="O1050" i="3"/>
  <c r="R1050" i="3"/>
  <c r="S1050" i="3"/>
  <c r="W1050" i="3"/>
  <c r="U1050" i="3"/>
  <c r="K1050" i="3"/>
  <c r="P1050" i="3"/>
  <c r="Q1050" i="3"/>
  <c r="T1050" i="3"/>
  <c r="V1050" i="3"/>
  <c r="F1051" i="3"/>
  <c r="G1051" i="3"/>
  <c r="I1051" i="3"/>
  <c r="H1051" i="3"/>
  <c r="J1051" i="3"/>
  <c r="L1051" i="3"/>
  <c r="M1051" i="3"/>
  <c r="N1051" i="3"/>
  <c r="O1051" i="3"/>
  <c r="R1051" i="3"/>
  <c r="S1051" i="3"/>
  <c r="W1051" i="3"/>
  <c r="U1051" i="3"/>
  <c r="K1051" i="3"/>
  <c r="P1051" i="3"/>
  <c r="Q1051" i="3"/>
  <c r="T1051" i="3"/>
  <c r="V1051" i="3"/>
  <c r="F1052" i="3"/>
  <c r="G1052" i="3"/>
  <c r="I1052" i="3"/>
  <c r="H1052" i="3"/>
  <c r="J1052" i="3"/>
  <c r="L1052" i="3"/>
  <c r="M1052" i="3"/>
  <c r="N1052" i="3"/>
  <c r="O1052" i="3"/>
  <c r="R1052" i="3"/>
  <c r="S1052" i="3"/>
  <c r="W1052" i="3"/>
  <c r="U1052" i="3"/>
  <c r="K1052" i="3"/>
  <c r="P1052" i="3"/>
  <c r="Q1052" i="3"/>
  <c r="T1052" i="3"/>
  <c r="V1052" i="3"/>
  <c r="F1053" i="3"/>
  <c r="G1053" i="3"/>
  <c r="I1053" i="3"/>
  <c r="H1053" i="3"/>
  <c r="J1053" i="3"/>
  <c r="L1053" i="3"/>
  <c r="M1053" i="3"/>
  <c r="N1053" i="3"/>
  <c r="O1053" i="3"/>
  <c r="R1053" i="3"/>
  <c r="S1053" i="3"/>
  <c r="W1053" i="3"/>
  <c r="U1053" i="3"/>
  <c r="K1053" i="3"/>
  <c r="P1053" i="3"/>
  <c r="Q1053" i="3"/>
  <c r="T1053" i="3"/>
  <c r="V1053" i="3"/>
  <c r="F1054" i="3"/>
  <c r="G1054" i="3"/>
  <c r="I1054" i="3"/>
  <c r="H1054" i="3"/>
  <c r="J1054" i="3"/>
  <c r="L1054" i="3"/>
  <c r="M1054" i="3"/>
  <c r="N1054" i="3"/>
  <c r="O1054" i="3"/>
  <c r="R1054" i="3"/>
  <c r="S1054" i="3"/>
  <c r="W1054" i="3"/>
  <c r="U1054" i="3"/>
  <c r="K1054" i="3"/>
  <c r="P1054" i="3"/>
  <c r="Q1054" i="3"/>
  <c r="T1054" i="3"/>
  <c r="V1054" i="3"/>
  <c r="F1055" i="3"/>
  <c r="G1055" i="3"/>
  <c r="I1055" i="3"/>
  <c r="H1055" i="3"/>
  <c r="J1055" i="3"/>
  <c r="L1055" i="3"/>
  <c r="M1055" i="3"/>
  <c r="N1055" i="3"/>
  <c r="O1055" i="3"/>
  <c r="R1055" i="3"/>
  <c r="S1055" i="3"/>
  <c r="W1055" i="3"/>
  <c r="U1055" i="3"/>
  <c r="K1055" i="3"/>
  <c r="P1055" i="3"/>
  <c r="Q1055" i="3"/>
  <c r="T1055" i="3"/>
  <c r="V1055" i="3"/>
  <c r="F1056" i="3"/>
  <c r="G1056" i="3"/>
  <c r="I1056" i="3"/>
  <c r="H1056" i="3"/>
  <c r="J1056" i="3"/>
  <c r="L1056" i="3"/>
  <c r="M1056" i="3"/>
  <c r="N1056" i="3"/>
  <c r="O1056" i="3"/>
  <c r="R1056" i="3"/>
  <c r="S1056" i="3"/>
  <c r="W1056" i="3"/>
  <c r="U1056" i="3"/>
  <c r="K1056" i="3"/>
  <c r="P1056" i="3"/>
  <c r="Q1056" i="3"/>
  <c r="T1056" i="3"/>
  <c r="V1056" i="3"/>
  <c r="F1057" i="3"/>
  <c r="G1057" i="3"/>
  <c r="I1057" i="3"/>
  <c r="H1057" i="3"/>
  <c r="J1057" i="3"/>
  <c r="L1057" i="3"/>
  <c r="M1057" i="3"/>
  <c r="N1057" i="3"/>
  <c r="O1057" i="3"/>
  <c r="R1057" i="3"/>
  <c r="S1057" i="3"/>
  <c r="W1057" i="3"/>
  <c r="U1057" i="3"/>
  <c r="K1057" i="3"/>
  <c r="P1057" i="3"/>
  <c r="Q1057" i="3"/>
  <c r="T1057" i="3"/>
  <c r="V1057" i="3"/>
  <c r="F1058" i="3"/>
  <c r="G1058" i="3"/>
  <c r="I1058" i="3"/>
  <c r="H1058" i="3"/>
  <c r="J1058" i="3"/>
  <c r="L1058" i="3"/>
  <c r="M1058" i="3"/>
  <c r="N1058" i="3"/>
  <c r="O1058" i="3"/>
  <c r="R1058" i="3"/>
  <c r="S1058" i="3"/>
  <c r="W1058" i="3"/>
  <c r="U1058" i="3"/>
  <c r="K1058" i="3"/>
  <c r="P1058" i="3"/>
  <c r="Q1058" i="3"/>
  <c r="T1058" i="3"/>
  <c r="V1058" i="3"/>
  <c r="F1059" i="3"/>
  <c r="G1059" i="3"/>
  <c r="I1059" i="3"/>
  <c r="H1059" i="3"/>
  <c r="J1059" i="3"/>
  <c r="L1059" i="3"/>
  <c r="M1059" i="3"/>
  <c r="N1059" i="3"/>
  <c r="O1059" i="3"/>
  <c r="R1059" i="3"/>
  <c r="S1059" i="3"/>
  <c r="W1059" i="3"/>
  <c r="U1059" i="3"/>
  <c r="K1059" i="3"/>
  <c r="P1059" i="3"/>
  <c r="Q1059" i="3"/>
  <c r="T1059" i="3"/>
  <c r="V1059" i="3"/>
  <c r="F1060" i="3"/>
  <c r="G1060" i="3"/>
  <c r="I1060" i="3"/>
  <c r="H1060" i="3"/>
  <c r="J1060" i="3"/>
  <c r="L1060" i="3"/>
  <c r="M1060" i="3"/>
  <c r="N1060" i="3"/>
  <c r="O1060" i="3"/>
  <c r="R1060" i="3"/>
  <c r="S1060" i="3"/>
  <c r="W1060" i="3"/>
  <c r="U1060" i="3"/>
  <c r="K1060" i="3"/>
  <c r="P1060" i="3"/>
  <c r="Q1060" i="3"/>
  <c r="T1060" i="3"/>
  <c r="V1060" i="3"/>
  <c r="F1061" i="3"/>
  <c r="G1061" i="3"/>
  <c r="I1061" i="3"/>
  <c r="H1061" i="3"/>
  <c r="J1061" i="3"/>
  <c r="L1061" i="3"/>
  <c r="M1061" i="3"/>
  <c r="N1061" i="3"/>
  <c r="O1061" i="3"/>
  <c r="R1061" i="3"/>
  <c r="S1061" i="3"/>
  <c r="W1061" i="3"/>
  <c r="U1061" i="3"/>
  <c r="K1061" i="3"/>
  <c r="P1061" i="3"/>
  <c r="Q1061" i="3"/>
  <c r="T1061" i="3"/>
  <c r="V1061" i="3"/>
  <c r="F1062" i="3"/>
  <c r="G1062" i="3"/>
  <c r="I1062" i="3"/>
  <c r="H1062" i="3"/>
  <c r="J1062" i="3"/>
  <c r="L1062" i="3"/>
  <c r="M1062" i="3"/>
  <c r="N1062" i="3"/>
  <c r="O1062" i="3"/>
  <c r="R1062" i="3"/>
  <c r="S1062" i="3"/>
  <c r="W1062" i="3"/>
  <c r="U1062" i="3"/>
  <c r="K1062" i="3"/>
  <c r="P1062" i="3"/>
  <c r="Q1062" i="3"/>
  <c r="T1062" i="3"/>
  <c r="V1062" i="3"/>
  <c r="F1063" i="3"/>
  <c r="G1063" i="3"/>
  <c r="I1063" i="3"/>
  <c r="H1063" i="3"/>
  <c r="J1063" i="3"/>
  <c r="L1063" i="3"/>
  <c r="M1063" i="3"/>
  <c r="N1063" i="3"/>
  <c r="O1063" i="3"/>
  <c r="R1063" i="3"/>
  <c r="S1063" i="3"/>
  <c r="W1063" i="3"/>
  <c r="U1063" i="3"/>
  <c r="K1063" i="3"/>
  <c r="P1063" i="3"/>
  <c r="Q1063" i="3"/>
  <c r="T1063" i="3"/>
  <c r="V1063" i="3"/>
  <c r="F1064" i="3"/>
  <c r="G1064" i="3"/>
  <c r="I1064" i="3"/>
  <c r="H1064" i="3"/>
  <c r="J1064" i="3"/>
  <c r="L1064" i="3"/>
  <c r="M1064" i="3"/>
  <c r="N1064" i="3"/>
  <c r="O1064" i="3"/>
  <c r="R1064" i="3"/>
  <c r="S1064" i="3"/>
  <c r="W1064" i="3"/>
  <c r="U1064" i="3"/>
  <c r="K1064" i="3"/>
  <c r="P1064" i="3"/>
  <c r="Q1064" i="3"/>
  <c r="T1064" i="3"/>
  <c r="V1064" i="3"/>
  <c r="F1065" i="3"/>
  <c r="G1065" i="3"/>
  <c r="I1065" i="3"/>
  <c r="H1065" i="3"/>
  <c r="J1065" i="3"/>
  <c r="L1065" i="3"/>
  <c r="M1065" i="3"/>
  <c r="N1065" i="3"/>
  <c r="O1065" i="3"/>
  <c r="R1065" i="3"/>
  <c r="S1065" i="3"/>
  <c r="W1065" i="3"/>
  <c r="U1065" i="3"/>
  <c r="K1065" i="3"/>
  <c r="P1065" i="3"/>
  <c r="Q1065" i="3"/>
  <c r="T1065" i="3"/>
  <c r="V1065" i="3"/>
  <c r="F1066" i="3"/>
  <c r="G1066" i="3"/>
  <c r="I1066" i="3"/>
  <c r="H1066" i="3"/>
  <c r="J1066" i="3"/>
  <c r="L1066" i="3"/>
  <c r="M1066" i="3"/>
  <c r="N1066" i="3"/>
  <c r="O1066" i="3"/>
  <c r="R1066" i="3"/>
  <c r="S1066" i="3"/>
  <c r="W1066" i="3"/>
  <c r="U1066" i="3"/>
  <c r="K1066" i="3"/>
  <c r="P1066" i="3"/>
  <c r="Q1066" i="3"/>
  <c r="T1066" i="3"/>
  <c r="V1066" i="3"/>
  <c r="F1067" i="3"/>
  <c r="G1067" i="3"/>
  <c r="I1067" i="3"/>
  <c r="H1067" i="3"/>
  <c r="J1067" i="3"/>
  <c r="L1067" i="3"/>
  <c r="M1067" i="3"/>
  <c r="N1067" i="3"/>
  <c r="O1067" i="3"/>
  <c r="R1067" i="3"/>
  <c r="S1067" i="3"/>
  <c r="W1067" i="3"/>
  <c r="U1067" i="3"/>
  <c r="K1067" i="3"/>
  <c r="P1067" i="3"/>
  <c r="Q1067" i="3"/>
  <c r="T1067" i="3"/>
  <c r="V1067" i="3"/>
  <c r="F1068" i="3"/>
  <c r="G1068" i="3"/>
  <c r="I1068" i="3"/>
  <c r="H1068" i="3"/>
  <c r="J1068" i="3"/>
  <c r="L1068" i="3"/>
  <c r="M1068" i="3"/>
  <c r="N1068" i="3"/>
  <c r="O1068" i="3"/>
  <c r="R1068" i="3"/>
  <c r="S1068" i="3"/>
  <c r="W1068" i="3"/>
  <c r="U1068" i="3"/>
  <c r="K1068" i="3"/>
  <c r="P1068" i="3"/>
  <c r="Q1068" i="3"/>
  <c r="T1068" i="3"/>
  <c r="V1068" i="3"/>
  <c r="F1069" i="3"/>
  <c r="G1069" i="3"/>
  <c r="I1069" i="3"/>
  <c r="H1069" i="3"/>
  <c r="J1069" i="3"/>
  <c r="L1069" i="3"/>
  <c r="M1069" i="3"/>
  <c r="N1069" i="3"/>
  <c r="O1069" i="3"/>
  <c r="R1069" i="3"/>
  <c r="S1069" i="3"/>
  <c r="W1069" i="3"/>
  <c r="U1069" i="3"/>
  <c r="K1069" i="3"/>
  <c r="P1069" i="3"/>
  <c r="Q1069" i="3"/>
  <c r="T1069" i="3"/>
  <c r="V1069" i="3"/>
  <c r="F1070" i="3"/>
  <c r="G1070" i="3"/>
  <c r="I1070" i="3"/>
  <c r="H1070" i="3"/>
  <c r="J1070" i="3"/>
  <c r="L1070" i="3"/>
  <c r="M1070" i="3"/>
  <c r="N1070" i="3"/>
  <c r="O1070" i="3"/>
  <c r="R1070" i="3"/>
  <c r="S1070" i="3"/>
  <c r="W1070" i="3"/>
  <c r="U1070" i="3"/>
  <c r="K1070" i="3"/>
  <c r="P1070" i="3"/>
  <c r="Q1070" i="3"/>
  <c r="T1070" i="3"/>
  <c r="V1070" i="3"/>
  <c r="F1071" i="3"/>
  <c r="G1071" i="3"/>
  <c r="I1071" i="3"/>
  <c r="H1071" i="3"/>
  <c r="J1071" i="3"/>
  <c r="L1071" i="3"/>
  <c r="M1071" i="3"/>
  <c r="N1071" i="3"/>
  <c r="O1071" i="3"/>
  <c r="R1071" i="3"/>
  <c r="S1071" i="3"/>
  <c r="W1071" i="3"/>
  <c r="U1071" i="3"/>
  <c r="K1071" i="3"/>
  <c r="P1071" i="3"/>
  <c r="Q1071" i="3"/>
  <c r="T1071" i="3"/>
  <c r="V1071" i="3"/>
  <c r="F1072" i="3"/>
  <c r="G1072" i="3"/>
  <c r="I1072" i="3"/>
  <c r="H1072" i="3"/>
  <c r="J1072" i="3"/>
  <c r="L1072" i="3"/>
  <c r="M1072" i="3"/>
  <c r="N1072" i="3"/>
  <c r="O1072" i="3"/>
  <c r="R1072" i="3"/>
  <c r="S1072" i="3"/>
  <c r="W1072" i="3"/>
  <c r="U1072" i="3"/>
  <c r="K1072" i="3"/>
  <c r="P1072" i="3"/>
  <c r="Q1072" i="3"/>
  <c r="T1072" i="3"/>
  <c r="V1072" i="3"/>
  <c r="F1073" i="3"/>
  <c r="G1073" i="3"/>
  <c r="I1073" i="3"/>
  <c r="H1073" i="3"/>
  <c r="J1073" i="3"/>
  <c r="L1073" i="3"/>
  <c r="M1073" i="3"/>
  <c r="N1073" i="3"/>
  <c r="O1073" i="3"/>
  <c r="R1073" i="3"/>
  <c r="S1073" i="3"/>
  <c r="W1073" i="3"/>
  <c r="U1073" i="3"/>
  <c r="K1073" i="3"/>
  <c r="P1073" i="3"/>
  <c r="Q1073" i="3"/>
  <c r="T1073" i="3"/>
  <c r="V1073" i="3"/>
  <c r="F1074" i="3"/>
  <c r="G1074" i="3"/>
  <c r="I1074" i="3"/>
  <c r="H1074" i="3"/>
  <c r="J1074" i="3"/>
  <c r="L1074" i="3"/>
  <c r="M1074" i="3"/>
  <c r="N1074" i="3"/>
  <c r="O1074" i="3"/>
  <c r="R1074" i="3"/>
  <c r="S1074" i="3"/>
  <c r="W1074" i="3"/>
  <c r="U1074" i="3"/>
  <c r="K1074" i="3"/>
  <c r="P1074" i="3"/>
  <c r="Q1074" i="3"/>
  <c r="T1074" i="3"/>
  <c r="V1074" i="3"/>
  <c r="F1075" i="3"/>
  <c r="G1075" i="3"/>
  <c r="I1075" i="3"/>
  <c r="H1075" i="3"/>
  <c r="J1075" i="3"/>
  <c r="L1075" i="3"/>
  <c r="M1075" i="3"/>
  <c r="N1075" i="3"/>
  <c r="O1075" i="3"/>
  <c r="R1075" i="3"/>
  <c r="S1075" i="3"/>
  <c r="W1075" i="3"/>
  <c r="U1075" i="3"/>
  <c r="K1075" i="3"/>
  <c r="P1075" i="3"/>
  <c r="Q1075" i="3"/>
  <c r="T1075" i="3"/>
  <c r="V1075" i="3"/>
  <c r="F1076" i="3"/>
  <c r="G1076" i="3"/>
  <c r="I1076" i="3"/>
  <c r="H1076" i="3"/>
  <c r="J1076" i="3"/>
  <c r="L1076" i="3"/>
  <c r="M1076" i="3"/>
  <c r="N1076" i="3"/>
  <c r="O1076" i="3"/>
  <c r="R1076" i="3"/>
  <c r="S1076" i="3"/>
  <c r="W1076" i="3"/>
  <c r="U1076" i="3"/>
  <c r="K1076" i="3"/>
  <c r="P1076" i="3"/>
  <c r="Q1076" i="3"/>
  <c r="T1076" i="3"/>
  <c r="V1076" i="3"/>
  <c r="F1077" i="3"/>
  <c r="G1077" i="3"/>
  <c r="I1077" i="3"/>
  <c r="H1077" i="3"/>
  <c r="J1077" i="3"/>
  <c r="L1077" i="3"/>
  <c r="M1077" i="3"/>
  <c r="N1077" i="3"/>
  <c r="O1077" i="3"/>
  <c r="R1077" i="3"/>
  <c r="S1077" i="3"/>
  <c r="W1077" i="3"/>
  <c r="U1077" i="3"/>
  <c r="K1077" i="3"/>
  <c r="P1077" i="3"/>
  <c r="Q1077" i="3"/>
  <c r="T1077" i="3"/>
  <c r="V1077" i="3"/>
  <c r="F1078" i="3"/>
  <c r="G1078" i="3"/>
  <c r="I1078" i="3"/>
  <c r="H1078" i="3"/>
  <c r="J1078" i="3"/>
  <c r="L1078" i="3"/>
  <c r="M1078" i="3"/>
  <c r="N1078" i="3"/>
  <c r="O1078" i="3"/>
  <c r="R1078" i="3"/>
  <c r="S1078" i="3"/>
  <c r="W1078" i="3"/>
  <c r="U1078" i="3"/>
  <c r="K1078" i="3"/>
  <c r="P1078" i="3"/>
  <c r="Q1078" i="3"/>
  <c r="T1078" i="3"/>
  <c r="V1078" i="3"/>
  <c r="F1079" i="3"/>
  <c r="G1079" i="3"/>
  <c r="I1079" i="3"/>
  <c r="H1079" i="3"/>
  <c r="J1079" i="3"/>
  <c r="L1079" i="3"/>
  <c r="M1079" i="3"/>
  <c r="N1079" i="3"/>
  <c r="O1079" i="3"/>
  <c r="R1079" i="3"/>
  <c r="S1079" i="3"/>
  <c r="W1079" i="3"/>
  <c r="U1079" i="3"/>
  <c r="K1079" i="3"/>
  <c r="P1079" i="3"/>
  <c r="Q1079" i="3"/>
  <c r="T1079" i="3"/>
  <c r="V1079" i="3"/>
  <c r="F1080" i="3"/>
  <c r="G1080" i="3"/>
  <c r="I1080" i="3"/>
  <c r="H1080" i="3"/>
  <c r="J1080" i="3"/>
  <c r="L1080" i="3"/>
  <c r="M1080" i="3"/>
  <c r="N1080" i="3"/>
  <c r="O1080" i="3"/>
  <c r="R1080" i="3"/>
  <c r="S1080" i="3"/>
  <c r="W1080" i="3"/>
  <c r="U1080" i="3"/>
  <c r="K1080" i="3"/>
  <c r="P1080" i="3"/>
  <c r="Q1080" i="3"/>
  <c r="T1080" i="3"/>
  <c r="V1080" i="3"/>
  <c r="F1081" i="3"/>
  <c r="G1081" i="3"/>
  <c r="I1081" i="3"/>
  <c r="H1081" i="3"/>
  <c r="J1081" i="3"/>
  <c r="L1081" i="3"/>
  <c r="M1081" i="3"/>
  <c r="N1081" i="3"/>
  <c r="O1081" i="3"/>
  <c r="R1081" i="3"/>
  <c r="S1081" i="3"/>
  <c r="W1081" i="3"/>
  <c r="U1081" i="3"/>
  <c r="K1081" i="3"/>
  <c r="P1081" i="3"/>
  <c r="Q1081" i="3"/>
  <c r="T1081" i="3"/>
  <c r="V1081" i="3"/>
  <c r="F1082" i="3"/>
  <c r="G1082" i="3"/>
  <c r="I1082" i="3"/>
  <c r="H1082" i="3"/>
  <c r="J1082" i="3"/>
  <c r="L1082" i="3"/>
  <c r="M1082" i="3"/>
  <c r="N1082" i="3"/>
  <c r="O1082" i="3"/>
  <c r="R1082" i="3"/>
  <c r="S1082" i="3"/>
  <c r="W1082" i="3"/>
  <c r="U1082" i="3"/>
  <c r="K1082" i="3"/>
  <c r="P1082" i="3"/>
  <c r="Q1082" i="3"/>
  <c r="T1082" i="3"/>
  <c r="V1082" i="3"/>
  <c r="F1083" i="3"/>
  <c r="G1083" i="3"/>
  <c r="I1083" i="3"/>
  <c r="H1083" i="3"/>
  <c r="J1083" i="3"/>
  <c r="L1083" i="3"/>
  <c r="M1083" i="3"/>
  <c r="N1083" i="3"/>
  <c r="O1083" i="3"/>
  <c r="R1083" i="3"/>
  <c r="S1083" i="3"/>
  <c r="W1083" i="3"/>
  <c r="U1083" i="3"/>
  <c r="K1083" i="3"/>
  <c r="P1083" i="3"/>
  <c r="Q1083" i="3"/>
  <c r="T1083" i="3"/>
  <c r="V1083" i="3"/>
  <c r="F1084" i="3"/>
  <c r="G1084" i="3"/>
  <c r="I1084" i="3"/>
  <c r="H1084" i="3"/>
  <c r="J1084" i="3"/>
  <c r="L1084" i="3"/>
  <c r="M1084" i="3"/>
  <c r="N1084" i="3"/>
  <c r="O1084" i="3"/>
  <c r="R1084" i="3"/>
  <c r="S1084" i="3"/>
  <c r="W1084" i="3"/>
  <c r="U1084" i="3"/>
  <c r="K1084" i="3"/>
  <c r="P1084" i="3"/>
  <c r="Q1084" i="3"/>
  <c r="T1084" i="3"/>
  <c r="V1084" i="3"/>
  <c r="F1085" i="3"/>
  <c r="G1085" i="3"/>
  <c r="I1085" i="3"/>
  <c r="H1085" i="3"/>
  <c r="J1085" i="3"/>
  <c r="L1085" i="3"/>
  <c r="M1085" i="3"/>
  <c r="N1085" i="3"/>
  <c r="O1085" i="3"/>
  <c r="R1085" i="3"/>
  <c r="S1085" i="3"/>
  <c r="W1085" i="3"/>
  <c r="U1085" i="3"/>
  <c r="K1085" i="3"/>
  <c r="P1085" i="3"/>
  <c r="Q1085" i="3"/>
  <c r="T1085" i="3"/>
  <c r="V1085" i="3"/>
  <c r="F1086" i="3"/>
  <c r="G1086" i="3"/>
  <c r="I1086" i="3"/>
  <c r="H1086" i="3"/>
  <c r="J1086" i="3"/>
  <c r="L1086" i="3"/>
  <c r="M1086" i="3"/>
  <c r="N1086" i="3"/>
  <c r="O1086" i="3"/>
  <c r="R1086" i="3"/>
  <c r="S1086" i="3"/>
  <c r="W1086" i="3"/>
  <c r="U1086" i="3"/>
  <c r="K1086" i="3"/>
  <c r="P1086" i="3"/>
  <c r="Q1086" i="3"/>
  <c r="T1086" i="3"/>
  <c r="V1086" i="3"/>
  <c r="F1087" i="3"/>
  <c r="G1087" i="3"/>
  <c r="I1087" i="3"/>
  <c r="H1087" i="3"/>
  <c r="J1087" i="3"/>
  <c r="L1087" i="3"/>
  <c r="M1087" i="3"/>
  <c r="N1087" i="3"/>
  <c r="O1087" i="3"/>
  <c r="R1087" i="3"/>
  <c r="S1087" i="3"/>
  <c r="W1087" i="3"/>
  <c r="U1087" i="3"/>
  <c r="K1087" i="3"/>
  <c r="P1087" i="3"/>
  <c r="Q1087" i="3"/>
  <c r="T1087" i="3"/>
  <c r="V1087" i="3"/>
  <c r="F1088" i="3"/>
  <c r="G1088" i="3"/>
  <c r="I1088" i="3"/>
  <c r="H1088" i="3"/>
  <c r="J1088" i="3"/>
  <c r="L1088" i="3"/>
  <c r="M1088" i="3"/>
  <c r="N1088" i="3"/>
  <c r="O1088" i="3"/>
  <c r="R1088" i="3"/>
  <c r="S1088" i="3"/>
  <c r="W1088" i="3"/>
  <c r="U1088" i="3"/>
  <c r="K1088" i="3"/>
  <c r="P1088" i="3"/>
  <c r="Q1088" i="3"/>
  <c r="T1088" i="3"/>
  <c r="V1088" i="3"/>
  <c r="F1089" i="3"/>
  <c r="G1089" i="3"/>
  <c r="I1089" i="3"/>
  <c r="H1089" i="3"/>
  <c r="J1089" i="3"/>
  <c r="L1089" i="3"/>
  <c r="M1089" i="3"/>
  <c r="N1089" i="3"/>
  <c r="O1089" i="3"/>
  <c r="R1089" i="3"/>
  <c r="S1089" i="3"/>
  <c r="W1089" i="3"/>
  <c r="U1089" i="3"/>
  <c r="K1089" i="3"/>
  <c r="P1089" i="3"/>
  <c r="Q1089" i="3"/>
  <c r="T1089" i="3"/>
  <c r="V1089" i="3"/>
  <c r="F1090" i="3"/>
  <c r="G1090" i="3"/>
  <c r="I1090" i="3"/>
  <c r="H1090" i="3"/>
  <c r="J1090" i="3"/>
  <c r="L1090" i="3"/>
  <c r="M1090" i="3"/>
  <c r="N1090" i="3"/>
  <c r="O1090" i="3"/>
  <c r="R1090" i="3"/>
  <c r="S1090" i="3"/>
  <c r="W1090" i="3"/>
  <c r="U1090" i="3"/>
  <c r="K1090" i="3"/>
  <c r="P1090" i="3"/>
  <c r="Q1090" i="3"/>
  <c r="T1090" i="3"/>
  <c r="V1090" i="3"/>
  <c r="F1091" i="3"/>
  <c r="G1091" i="3"/>
  <c r="I1091" i="3"/>
  <c r="H1091" i="3"/>
  <c r="J1091" i="3"/>
  <c r="L1091" i="3"/>
  <c r="M1091" i="3"/>
  <c r="N1091" i="3"/>
  <c r="O1091" i="3"/>
  <c r="R1091" i="3"/>
  <c r="S1091" i="3"/>
  <c r="W1091" i="3"/>
  <c r="U1091" i="3"/>
  <c r="K1091" i="3"/>
  <c r="P1091" i="3"/>
  <c r="Q1091" i="3"/>
  <c r="T1091" i="3"/>
  <c r="V1091" i="3"/>
  <c r="F1092" i="3"/>
  <c r="G1092" i="3"/>
  <c r="I1092" i="3"/>
  <c r="H1092" i="3"/>
  <c r="J1092" i="3"/>
  <c r="L1092" i="3"/>
  <c r="M1092" i="3"/>
  <c r="N1092" i="3"/>
  <c r="O1092" i="3"/>
  <c r="R1092" i="3"/>
  <c r="S1092" i="3"/>
  <c r="W1092" i="3"/>
  <c r="U1092" i="3"/>
  <c r="K1092" i="3"/>
  <c r="P1092" i="3"/>
  <c r="Q1092" i="3"/>
  <c r="T1092" i="3"/>
  <c r="V1092" i="3"/>
  <c r="F1093" i="3"/>
  <c r="G1093" i="3"/>
  <c r="I1093" i="3"/>
  <c r="H1093" i="3"/>
  <c r="J1093" i="3"/>
  <c r="L1093" i="3"/>
  <c r="M1093" i="3"/>
  <c r="N1093" i="3"/>
  <c r="O1093" i="3"/>
  <c r="R1093" i="3"/>
  <c r="S1093" i="3"/>
  <c r="W1093" i="3"/>
  <c r="U1093" i="3"/>
  <c r="K1093" i="3"/>
  <c r="P1093" i="3"/>
  <c r="Q1093" i="3"/>
  <c r="T1093" i="3"/>
  <c r="V1093" i="3"/>
  <c r="F1094" i="3"/>
  <c r="G1094" i="3"/>
  <c r="I1094" i="3"/>
  <c r="H1094" i="3"/>
  <c r="J1094" i="3"/>
  <c r="L1094" i="3"/>
  <c r="M1094" i="3"/>
  <c r="N1094" i="3"/>
  <c r="O1094" i="3"/>
  <c r="R1094" i="3"/>
  <c r="S1094" i="3"/>
  <c r="W1094" i="3"/>
  <c r="U1094" i="3"/>
  <c r="K1094" i="3"/>
  <c r="P1094" i="3"/>
  <c r="Q1094" i="3"/>
  <c r="T1094" i="3"/>
  <c r="V1094" i="3"/>
  <c r="F1095" i="3"/>
  <c r="G1095" i="3"/>
  <c r="I1095" i="3"/>
  <c r="H1095" i="3"/>
  <c r="J1095" i="3"/>
  <c r="L1095" i="3"/>
  <c r="M1095" i="3"/>
  <c r="N1095" i="3"/>
  <c r="O1095" i="3"/>
  <c r="R1095" i="3"/>
  <c r="S1095" i="3"/>
  <c r="W1095" i="3"/>
  <c r="U1095" i="3"/>
  <c r="K1095" i="3"/>
  <c r="P1095" i="3"/>
  <c r="Q1095" i="3"/>
  <c r="T1095" i="3"/>
  <c r="V1095" i="3"/>
  <c r="F1096" i="3"/>
  <c r="G1096" i="3"/>
  <c r="I1096" i="3"/>
  <c r="H1096" i="3"/>
  <c r="J1096" i="3"/>
  <c r="L1096" i="3"/>
  <c r="M1096" i="3"/>
  <c r="N1096" i="3"/>
  <c r="O1096" i="3"/>
  <c r="R1096" i="3"/>
  <c r="S1096" i="3"/>
  <c r="W1096" i="3"/>
  <c r="U1096" i="3"/>
  <c r="K1096" i="3"/>
  <c r="P1096" i="3"/>
  <c r="Q1096" i="3"/>
  <c r="T1096" i="3"/>
  <c r="V1096" i="3"/>
  <c r="F1097" i="3"/>
  <c r="G1097" i="3"/>
  <c r="I1097" i="3"/>
  <c r="H1097" i="3"/>
  <c r="J1097" i="3"/>
  <c r="L1097" i="3"/>
  <c r="M1097" i="3"/>
  <c r="N1097" i="3"/>
  <c r="O1097" i="3"/>
  <c r="R1097" i="3"/>
  <c r="S1097" i="3"/>
  <c r="W1097" i="3"/>
  <c r="U1097" i="3"/>
  <c r="K1097" i="3"/>
  <c r="P1097" i="3"/>
  <c r="Q1097" i="3"/>
  <c r="T1097" i="3"/>
  <c r="V1097" i="3"/>
  <c r="F1098" i="3"/>
  <c r="G1098" i="3"/>
  <c r="I1098" i="3"/>
  <c r="H1098" i="3"/>
  <c r="J1098" i="3"/>
  <c r="L1098" i="3"/>
  <c r="M1098" i="3"/>
  <c r="N1098" i="3"/>
  <c r="O1098" i="3"/>
  <c r="R1098" i="3"/>
  <c r="S1098" i="3"/>
  <c r="W1098" i="3"/>
  <c r="U1098" i="3"/>
  <c r="K1098" i="3"/>
  <c r="P1098" i="3"/>
  <c r="Q1098" i="3"/>
  <c r="T1098" i="3"/>
  <c r="V1098" i="3"/>
  <c r="F1099" i="3"/>
  <c r="G1099" i="3"/>
  <c r="I1099" i="3"/>
  <c r="H1099" i="3"/>
  <c r="J1099" i="3"/>
  <c r="L1099" i="3"/>
  <c r="M1099" i="3"/>
  <c r="N1099" i="3"/>
  <c r="O1099" i="3"/>
  <c r="R1099" i="3"/>
  <c r="S1099" i="3"/>
  <c r="W1099" i="3"/>
  <c r="U1099" i="3"/>
  <c r="K1099" i="3"/>
  <c r="P1099" i="3"/>
  <c r="Q1099" i="3"/>
  <c r="T1099" i="3"/>
  <c r="V1099" i="3"/>
  <c r="F1100" i="3"/>
  <c r="G1100" i="3"/>
  <c r="I1100" i="3"/>
  <c r="H1100" i="3"/>
  <c r="J1100" i="3"/>
  <c r="L1100" i="3"/>
  <c r="M1100" i="3"/>
  <c r="N1100" i="3"/>
  <c r="O1100" i="3"/>
  <c r="R1100" i="3"/>
  <c r="S1100" i="3"/>
  <c r="W1100" i="3"/>
  <c r="U1100" i="3"/>
  <c r="K1100" i="3"/>
  <c r="P1100" i="3"/>
  <c r="Q1100" i="3"/>
  <c r="T1100" i="3"/>
  <c r="V1100" i="3"/>
  <c r="F1101" i="3"/>
  <c r="G1101" i="3"/>
  <c r="I1101" i="3"/>
  <c r="H1101" i="3"/>
  <c r="J1101" i="3"/>
  <c r="L1101" i="3"/>
  <c r="M1101" i="3"/>
  <c r="N1101" i="3"/>
  <c r="O1101" i="3"/>
  <c r="R1101" i="3"/>
  <c r="S1101" i="3"/>
  <c r="W1101" i="3"/>
  <c r="U1101" i="3"/>
  <c r="K1101" i="3"/>
  <c r="P1101" i="3"/>
  <c r="Q1101" i="3"/>
  <c r="T1101" i="3"/>
  <c r="V1101" i="3"/>
  <c r="F1102" i="3"/>
  <c r="G1102" i="3"/>
  <c r="I1102" i="3"/>
  <c r="H1102" i="3"/>
  <c r="J1102" i="3"/>
  <c r="L1102" i="3"/>
  <c r="M1102" i="3"/>
  <c r="N1102" i="3"/>
  <c r="O1102" i="3"/>
  <c r="R1102" i="3"/>
  <c r="S1102" i="3"/>
  <c r="W1102" i="3"/>
  <c r="U1102" i="3"/>
  <c r="K1102" i="3"/>
  <c r="P1102" i="3"/>
  <c r="Q1102" i="3"/>
  <c r="T1102" i="3"/>
  <c r="V1102" i="3"/>
  <c r="F1103" i="3"/>
  <c r="G1103" i="3"/>
  <c r="I1103" i="3"/>
  <c r="H1103" i="3"/>
  <c r="J1103" i="3"/>
  <c r="L1103" i="3"/>
  <c r="M1103" i="3"/>
  <c r="N1103" i="3"/>
  <c r="O1103" i="3"/>
  <c r="R1103" i="3"/>
  <c r="S1103" i="3"/>
  <c r="W1103" i="3"/>
  <c r="U1103" i="3"/>
  <c r="K1103" i="3"/>
  <c r="P1103" i="3"/>
  <c r="Q1103" i="3"/>
  <c r="T1103" i="3"/>
  <c r="V1103" i="3"/>
  <c r="F1104" i="3"/>
  <c r="G1104" i="3"/>
  <c r="I1104" i="3"/>
  <c r="H1104" i="3"/>
  <c r="J1104" i="3"/>
  <c r="L1104" i="3"/>
  <c r="M1104" i="3"/>
  <c r="N1104" i="3"/>
  <c r="O1104" i="3"/>
  <c r="R1104" i="3"/>
  <c r="S1104" i="3"/>
  <c r="W1104" i="3"/>
  <c r="U1104" i="3"/>
  <c r="K1104" i="3"/>
  <c r="P1104" i="3"/>
  <c r="Q1104" i="3"/>
  <c r="T1104" i="3"/>
  <c r="V1104" i="3"/>
  <c r="F1105" i="3"/>
  <c r="G1105" i="3"/>
  <c r="I1105" i="3"/>
  <c r="H1105" i="3"/>
  <c r="J1105" i="3"/>
  <c r="L1105" i="3"/>
  <c r="M1105" i="3"/>
  <c r="N1105" i="3"/>
  <c r="O1105" i="3"/>
  <c r="R1105" i="3"/>
  <c r="S1105" i="3"/>
  <c r="W1105" i="3"/>
  <c r="U1105" i="3"/>
  <c r="K1105" i="3"/>
  <c r="P1105" i="3"/>
  <c r="Q1105" i="3"/>
  <c r="T1105" i="3"/>
  <c r="V1105" i="3"/>
  <c r="F1106" i="3"/>
  <c r="G1106" i="3"/>
  <c r="I1106" i="3"/>
  <c r="H1106" i="3"/>
  <c r="J1106" i="3"/>
  <c r="L1106" i="3"/>
  <c r="M1106" i="3"/>
  <c r="N1106" i="3"/>
  <c r="O1106" i="3"/>
  <c r="R1106" i="3"/>
  <c r="S1106" i="3"/>
  <c r="W1106" i="3"/>
  <c r="U1106" i="3"/>
  <c r="K1106" i="3"/>
  <c r="P1106" i="3"/>
  <c r="Q1106" i="3"/>
  <c r="T1106" i="3"/>
  <c r="V1106" i="3"/>
  <c r="F1107" i="3"/>
  <c r="G1107" i="3"/>
  <c r="I1107" i="3"/>
  <c r="H1107" i="3"/>
  <c r="J1107" i="3"/>
  <c r="L1107" i="3"/>
  <c r="M1107" i="3"/>
  <c r="N1107" i="3"/>
  <c r="O1107" i="3"/>
  <c r="R1107" i="3"/>
  <c r="S1107" i="3"/>
  <c r="W1107" i="3"/>
  <c r="U1107" i="3"/>
  <c r="K1107" i="3"/>
  <c r="P1107" i="3"/>
  <c r="Q1107" i="3"/>
  <c r="T1107" i="3"/>
  <c r="V1107" i="3"/>
  <c r="F1108" i="3"/>
  <c r="G1108" i="3"/>
  <c r="I1108" i="3"/>
  <c r="H1108" i="3"/>
  <c r="J1108" i="3"/>
  <c r="L1108" i="3"/>
  <c r="M1108" i="3"/>
  <c r="N1108" i="3"/>
  <c r="O1108" i="3"/>
  <c r="R1108" i="3"/>
  <c r="S1108" i="3"/>
  <c r="W1108" i="3"/>
  <c r="U1108" i="3"/>
  <c r="K1108" i="3"/>
  <c r="P1108" i="3"/>
  <c r="Q1108" i="3"/>
  <c r="T1108" i="3"/>
  <c r="V1108" i="3"/>
  <c r="F1109" i="3"/>
  <c r="G1109" i="3"/>
  <c r="I1109" i="3"/>
  <c r="H1109" i="3"/>
  <c r="J1109" i="3"/>
  <c r="L1109" i="3"/>
  <c r="M1109" i="3"/>
  <c r="N1109" i="3"/>
  <c r="O1109" i="3"/>
  <c r="R1109" i="3"/>
  <c r="S1109" i="3"/>
  <c r="W1109" i="3"/>
  <c r="U1109" i="3"/>
  <c r="K1109" i="3"/>
  <c r="P1109" i="3"/>
  <c r="Q1109" i="3"/>
  <c r="T1109" i="3"/>
  <c r="V1109" i="3"/>
  <c r="F1110" i="3"/>
  <c r="G1110" i="3"/>
  <c r="I1110" i="3"/>
  <c r="H1110" i="3"/>
  <c r="J1110" i="3"/>
  <c r="L1110" i="3"/>
  <c r="M1110" i="3"/>
  <c r="N1110" i="3"/>
  <c r="O1110" i="3"/>
  <c r="R1110" i="3"/>
  <c r="S1110" i="3"/>
  <c r="W1110" i="3"/>
  <c r="U1110" i="3"/>
  <c r="K1110" i="3"/>
  <c r="P1110" i="3"/>
  <c r="Q1110" i="3"/>
  <c r="T1110" i="3"/>
  <c r="V1110" i="3"/>
  <c r="F1111" i="3"/>
  <c r="G1111" i="3"/>
  <c r="I1111" i="3"/>
  <c r="H1111" i="3"/>
  <c r="J1111" i="3"/>
  <c r="L1111" i="3"/>
  <c r="M1111" i="3"/>
  <c r="N1111" i="3"/>
  <c r="O1111" i="3"/>
  <c r="R1111" i="3"/>
  <c r="S1111" i="3"/>
  <c r="W1111" i="3"/>
  <c r="U1111" i="3"/>
  <c r="K1111" i="3"/>
  <c r="P1111" i="3"/>
  <c r="Q1111" i="3"/>
  <c r="T1111" i="3"/>
  <c r="V1111" i="3"/>
  <c r="F1112" i="3"/>
  <c r="G1112" i="3"/>
  <c r="I1112" i="3"/>
  <c r="H1112" i="3"/>
  <c r="J1112" i="3"/>
  <c r="L1112" i="3"/>
  <c r="M1112" i="3"/>
  <c r="N1112" i="3"/>
  <c r="O1112" i="3"/>
  <c r="R1112" i="3"/>
  <c r="S1112" i="3"/>
  <c r="W1112" i="3"/>
  <c r="U1112" i="3"/>
  <c r="K1112" i="3"/>
  <c r="P1112" i="3"/>
  <c r="Q1112" i="3"/>
  <c r="T1112" i="3"/>
  <c r="V1112" i="3"/>
  <c r="F1113" i="3"/>
  <c r="G1113" i="3"/>
  <c r="I1113" i="3"/>
  <c r="H1113" i="3"/>
  <c r="J1113" i="3"/>
  <c r="L1113" i="3"/>
  <c r="M1113" i="3"/>
  <c r="N1113" i="3"/>
  <c r="O1113" i="3"/>
  <c r="R1113" i="3"/>
  <c r="S1113" i="3"/>
  <c r="W1113" i="3"/>
  <c r="U1113" i="3"/>
  <c r="K1113" i="3"/>
  <c r="P1113" i="3"/>
  <c r="Q1113" i="3"/>
  <c r="T1113" i="3"/>
  <c r="V1113" i="3"/>
  <c r="F1114" i="3"/>
  <c r="G1114" i="3"/>
  <c r="I1114" i="3"/>
  <c r="H1114" i="3"/>
  <c r="J1114" i="3"/>
  <c r="L1114" i="3"/>
  <c r="M1114" i="3"/>
  <c r="N1114" i="3"/>
  <c r="O1114" i="3"/>
  <c r="R1114" i="3"/>
  <c r="S1114" i="3"/>
  <c r="W1114" i="3"/>
  <c r="U1114" i="3"/>
  <c r="K1114" i="3"/>
  <c r="P1114" i="3"/>
  <c r="Q1114" i="3"/>
  <c r="T1114" i="3"/>
  <c r="V1114" i="3"/>
  <c r="F1115" i="3"/>
  <c r="G1115" i="3"/>
  <c r="I1115" i="3"/>
  <c r="H1115" i="3"/>
  <c r="J1115" i="3"/>
  <c r="L1115" i="3"/>
  <c r="M1115" i="3"/>
  <c r="N1115" i="3"/>
  <c r="O1115" i="3"/>
  <c r="R1115" i="3"/>
  <c r="S1115" i="3"/>
  <c r="W1115" i="3"/>
  <c r="U1115" i="3"/>
  <c r="K1115" i="3"/>
  <c r="P1115" i="3"/>
  <c r="Q1115" i="3"/>
  <c r="T1115" i="3"/>
  <c r="V1115" i="3"/>
  <c r="F1116" i="3"/>
  <c r="G1116" i="3"/>
  <c r="I1116" i="3"/>
  <c r="H1116" i="3"/>
  <c r="J1116" i="3"/>
  <c r="L1116" i="3"/>
  <c r="M1116" i="3"/>
  <c r="N1116" i="3"/>
  <c r="O1116" i="3"/>
  <c r="R1116" i="3"/>
  <c r="S1116" i="3"/>
  <c r="W1116" i="3"/>
  <c r="U1116" i="3"/>
  <c r="K1116" i="3"/>
  <c r="P1116" i="3"/>
  <c r="Q1116" i="3"/>
  <c r="T1116" i="3"/>
  <c r="V1116" i="3"/>
  <c r="F1117" i="3"/>
  <c r="G1117" i="3"/>
  <c r="I1117" i="3"/>
  <c r="H1117" i="3"/>
  <c r="J1117" i="3"/>
  <c r="L1117" i="3"/>
  <c r="M1117" i="3"/>
  <c r="N1117" i="3"/>
  <c r="O1117" i="3"/>
  <c r="R1117" i="3"/>
  <c r="S1117" i="3"/>
  <c r="W1117" i="3"/>
  <c r="U1117" i="3"/>
  <c r="K1117" i="3"/>
  <c r="P1117" i="3"/>
  <c r="Q1117" i="3"/>
  <c r="T1117" i="3"/>
  <c r="V1117" i="3"/>
  <c r="F1118" i="3"/>
  <c r="G1118" i="3"/>
  <c r="I1118" i="3"/>
  <c r="H1118" i="3"/>
  <c r="J1118" i="3"/>
  <c r="L1118" i="3"/>
  <c r="M1118" i="3"/>
  <c r="N1118" i="3"/>
  <c r="O1118" i="3"/>
  <c r="R1118" i="3"/>
  <c r="S1118" i="3"/>
  <c r="W1118" i="3"/>
  <c r="U1118" i="3"/>
  <c r="K1118" i="3"/>
  <c r="P1118" i="3"/>
  <c r="Q1118" i="3"/>
  <c r="T1118" i="3"/>
  <c r="V1118" i="3"/>
  <c r="F1119" i="3"/>
  <c r="G1119" i="3"/>
  <c r="I1119" i="3"/>
  <c r="H1119" i="3"/>
  <c r="J1119" i="3"/>
  <c r="L1119" i="3"/>
  <c r="M1119" i="3"/>
  <c r="N1119" i="3"/>
  <c r="O1119" i="3"/>
  <c r="R1119" i="3"/>
  <c r="S1119" i="3"/>
  <c r="W1119" i="3"/>
  <c r="U1119" i="3"/>
  <c r="K1119" i="3"/>
  <c r="P1119" i="3"/>
  <c r="Q1119" i="3"/>
  <c r="T1119" i="3"/>
  <c r="V1119" i="3"/>
  <c r="F1120" i="3"/>
  <c r="G1120" i="3"/>
  <c r="I1120" i="3"/>
  <c r="H1120" i="3"/>
  <c r="J1120" i="3"/>
  <c r="L1120" i="3"/>
  <c r="M1120" i="3"/>
  <c r="N1120" i="3"/>
  <c r="O1120" i="3"/>
  <c r="R1120" i="3"/>
  <c r="S1120" i="3"/>
  <c r="W1120" i="3"/>
  <c r="U1120" i="3"/>
  <c r="K1120" i="3"/>
  <c r="P1120" i="3"/>
  <c r="Q1120" i="3"/>
  <c r="T1120" i="3"/>
  <c r="V1120" i="3"/>
  <c r="F1121" i="3"/>
  <c r="G1121" i="3"/>
  <c r="I1121" i="3"/>
  <c r="H1121" i="3"/>
  <c r="J1121" i="3"/>
  <c r="L1121" i="3"/>
  <c r="M1121" i="3"/>
  <c r="N1121" i="3"/>
  <c r="O1121" i="3"/>
  <c r="R1121" i="3"/>
  <c r="S1121" i="3"/>
  <c r="W1121" i="3"/>
  <c r="U1121" i="3"/>
  <c r="K1121" i="3"/>
  <c r="P1121" i="3"/>
  <c r="Q1121" i="3"/>
  <c r="T1121" i="3"/>
  <c r="V1121" i="3"/>
  <c r="F1122" i="3"/>
  <c r="G1122" i="3"/>
  <c r="I1122" i="3"/>
  <c r="H1122" i="3"/>
  <c r="J1122" i="3"/>
  <c r="L1122" i="3"/>
  <c r="M1122" i="3"/>
  <c r="N1122" i="3"/>
  <c r="O1122" i="3"/>
  <c r="R1122" i="3"/>
  <c r="S1122" i="3"/>
  <c r="W1122" i="3"/>
  <c r="U1122" i="3"/>
  <c r="K1122" i="3"/>
  <c r="P1122" i="3"/>
  <c r="Q1122" i="3"/>
  <c r="T1122" i="3"/>
  <c r="V1122" i="3"/>
  <c r="F1123" i="3"/>
  <c r="G1123" i="3"/>
  <c r="I1123" i="3"/>
  <c r="H1123" i="3"/>
  <c r="J1123" i="3"/>
  <c r="L1123" i="3"/>
  <c r="M1123" i="3"/>
  <c r="N1123" i="3"/>
  <c r="O1123" i="3"/>
  <c r="R1123" i="3"/>
  <c r="S1123" i="3"/>
  <c r="W1123" i="3"/>
  <c r="U1123" i="3"/>
  <c r="K1123" i="3"/>
  <c r="P1123" i="3"/>
  <c r="Q1123" i="3"/>
  <c r="T1123" i="3"/>
  <c r="V1123" i="3"/>
  <c r="F1124" i="3"/>
  <c r="G1124" i="3"/>
  <c r="I1124" i="3"/>
  <c r="H1124" i="3"/>
  <c r="J1124" i="3"/>
  <c r="L1124" i="3"/>
  <c r="M1124" i="3"/>
  <c r="N1124" i="3"/>
  <c r="O1124" i="3"/>
  <c r="R1124" i="3"/>
  <c r="S1124" i="3"/>
  <c r="W1124" i="3"/>
  <c r="U1124" i="3"/>
  <c r="K1124" i="3"/>
  <c r="P1124" i="3"/>
  <c r="Q1124" i="3"/>
  <c r="T1124" i="3"/>
  <c r="V1124" i="3"/>
  <c r="F1125" i="3"/>
  <c r="G1125" i="3"/>
  <c r="I1125" i="3"/>
  <c r="H1125" i="3"/>
  <c r="J1125" i="3"/>
  <c r="L1125" i="3"/>
  <c r="M1125" i="3"/>
  <c r="N1125" i="3"/>
  <c r="O1125" i="3"/>
  <c r="R1125" i="3"/>
  <c r="S1125" i="3"/>
  <c r="W1125" i="3"/>
  <c r="U1125" i="3"/>
  <c r="K1125" i="3"/>
  <c r="P1125" i="3"/>
  <c r="Q1125" i="3"/>
  <c r="T1125" i="3"/>
  <c r="V1125" i="3"/>
  <c r="F1126" i="3"/>
  <c r="G1126" i="3"/>
  <c r="I1126" i="3"/>
  <c r="H1126" i="3"/>
  <c r="J1126" i="3"/>
  <c r="L1126" i="3"/>
  <c r="M1126" i="3"/>
  <c r="N1126" i="3"/>
  <c r="O1126" i="3"/>
  <c r="R1126" i="3"/>
  <c r="S1126" i="3"/>
  <c r="W1126" i="3"/>
  <c r="U1126" i="3"/>
  <c r="K1126" i="3"/>
  <c r="P1126" i="3"/>
  <c r="Q1126" i="3"/>
  <c r="T1126" i="3"/>
  <c r="V1126" i="3"/>
  <c r="F1127" i="3"/>
  <c r="G1127" i="3"/>
  <c r="I1127" i="3"/>
  <c r="H1127" i="3"/>
  <c r="J1127" i="3"/>
  <c r="L1127" i="3"/>
  <c r="M1127" i="3"/>
  <c r="N1127" i="3"/>
  <c r="O1127" i="3"/>
  <c r="R1127" i="3"/>
  <c r="S1127" i="3"/>
  <c r="W1127" i="3"/>
  <c r="U1127" i="3"/>
  <c r="K1127" i="3"/>
  <c r="P1127" i="3"/>
  <c r="Q1127" i="3"/>
  <c r="T1127" i="3"/>
  <c r="V1127" i="3"/>
  <c r="F1128" i="3"/>
  <c r="G1128" i="3"/>
  <c r="I1128" i="3"/>
  <c r="H1128" i="3"/>
  <c r="J1128" i="3"/>
  <c r="L1128" i="3"/>
  <c r="M1128" i="3"/>
  <c r="N1128" i="3"/>
  <c r="O1128" i="3"/>
  <c r="R1128" i="3"/>
  <c r="S1128" i="3"/>
  <c r="W1128" i="3"/>
  <c r="U1128" i="3"/>
  <c r="K1128" i="3"/>
  <c r="P1128" i="3"/>
  <c r="Q1128" i="3"/>
  <c r="T1128" i="3"/>
  <c r="V1128" i="3"/>
  <c r="F1129" i="3"/>
  <c r="G1129" i="3"/>
  <c r="I1129" i="3"/>
  <c r="H1129" i="3"/>
  <c r="J1129" i="3"/>
  <c r="L1129" i="3"/>
  <c r="M1129" i="3"/>
  <c r="N1129" i="3"/>
  <c r="O1129" i="3"/>
  <c r="R1129" i="3"/>
  <c r="S1129" i="3"/>
  <c r="W1129" i="3"/>
  <c r="U1129" i="3"/>
  <c r="K1129" i="3"/>
  <c r="P1129" i="3"/>
  <c r="Q1129" i="3"/>
  <c r="T1129" i="3"/>
  <c r="V1129" i="3"/>
  <c r="F1130" i="3"/>
  <c r="G1130" i="3"/>
  <c r="I1130" i="3"/>
  <c r="H1130" i="3"/>
  <c r="J1130" i="3"/>
  <c r="L1130" i="3"/>
  <c r="M1130" i="3"/>
  <c r="N1130" i="3"/>
  <c r="O1130" i="3"/>
  <c r="R1130" i="3"/>
  <c r="S1130" i="3"/>
  <c r="W1130" i="3"/>
  <c r="U1130" i="3"/>
  <c r="K1130" i="3"/>
  <c r="P1130" i="3"/>
  <c r="Q1130" i="3"/>
  <c r="T1130" i="3"/>
  <c r="V1130" i="3"/>
  <c r="F1131" i="3"/>
  <c r="G1131" i="3"/>
  <c r="I1131" i="3"/>
  <c r="H1131" i="3"/>
  <c r="J1131" i="3"/>
  <c r="L1131" i="3"/>
  <c r="M1131" i="3"/>
  <c r="N1131" i="3"/>
  <c r="O1131" i="3"/>
  <c r="R1131" i="3"/>
  <c r="S1131" i="3"/>
  <c r="W1131" i="3"/>
  <c r="U1131" i="3"/>
  <c r="K1131" i="3"/>
  <c r="P1131" i="3"/>
  <c r="Q1131" i="3"/>
  <c r="T1131" i="3"/>
  <c r="V1131" i="3"/>
  <c r="F1132" i="3"/>
  <c r="G1132" i="3"/>
  <c r="I1132" i="3"/>
  <c r="H1132" i="3"/>
  <c r="J1132" i="3"/>
  <c r="L1132" i="3"/>
  <c r="M1132" i="3"/>
  <c r="N1132" i="3"/>
  <c r="O1132" i="3"/>
  <c r="R1132" i="3"/>
  <c r="S1132" i="3"/>
  <c r="W1132" i="3"/>
  <c r="U1132" i="3"/>
  <c r="K1132" i="3"/>
  <c r="P1132" i="3"/>
  <c r="Q1132" i="3"/>
  <c r="T1132" i="3"/>
  <c r="V1132" i="3"/>
  <c r="F1133" i="3"/>
  <c r="G1133" i="3"/>
  <c r="I1133" i="3"/>
  <c r="H1133" i="3"/>
  <c r="J1133" i="3"/>
  <c r="L1133" i="3"/>
  <c r="M1133" i="3"/>
  <c r="N1133" i="3"/>
  <c r="O1133" i="3"/>
  <c r="R1133" i="3"/>
  <c r="S1133" i="3"/>
  <c r="W1133" i="3"/>
  <c r="U1133" i="3"/>
  <c r="K1133" i="3"/>
  <c r="P1133" i="3"/>
  <c r="Q1133" i="3"/>
  <c r="T1133" i="3"/>
  <c r="V1133" i="3"/>
  <c r="F1134" i="3"/>
  <c r="G1134" i="3"/>
  <c r="I1134" i="3"/>
  <c r="H1134" i="3"/>
  <c r="J1134" i="3"/>
  <c r="L1134" i="3"/>
  <c r="M1134" i="3"/>
  <c r="N1134" i="3"/>
  <c r="O1134" i="3"/>
  <c r="R1134" i="3"/>
  <c r="S1134" i="3"/>
  <c r="W1134" i="3"/>
  <c r="U1134" i="3"/>
  <c r="K1134" i="3"/>
  <c r="P1134" i="3"/>
  <c r="Q1134" i="3"/>
  <c r="T1134" i="3"/>
  <c r="V1134" i="3"/>
  <c r="F1135" i="3"/>
  <c r="G1135" i="3"/>
  <c r="I1135" i="3"/>
  <c r="H1135" i="3"/>
  <c r="J1135" i="3"/>
  <c r="L1135" i="3"/>
  <c r="M1135" i="3"/>
  <c r="N1135" i="3"/>
  <c r="O1135" i="3"/>
  <c r="R1135" i="3"/>
  <c r="S1135" i="3"/>
  <c r="W1135" i="3"/>
  <c r="U1135" i="3"/>
  <c r="K1135" i="3"/>
  <c r="P1135" i="3"/>
  <c r="Q1135" i="3"/>
  <c r="T1135" i="3"/>
  <c r="V1135" i="3"/>
  <c r="F1136" i="3"/>
  <c r="G1136" i="3"/>
  <c r="I1136" i="3"/>
  <c r="H1136" i="3"/>
  <c r="J1136" i="3"/>
  <c r="L1136" i="3"/>
  <c r="M1136" i="3"/>
  <c r="N1136" i="3"/>
  <c r="O1136" i="3"/>
  <c r="R1136" i="3"/>
  <c r="S1136" i="3"/>
  <c r="W1136" i="3"/>
  <c r="U1136" i="3"/>
  <c r="K1136" i="3"/>
  <c r="P1136" i="3"/>
  <c r="Q1136" i="3"/>
  <c r="T1136" i="3"/>
  <c r="V1136" i="3"/>
  <c r="F1137" i="3"/>
  <c r="G1137" i="3"/>
  <c r="I1137" i="3"/>
  <c r="H1137" i="3"/>
  <c r="J1137" i="3"/>
  <c r="L1137" i="3"/>
  <c r="M1137" i="3"/>
  <c r="N1137" i="3"/>
  <c r="O1137" i="3"/>
  <c r="R1137" i="3"/>
  <c r="S1137" i="3"/>
  <c r="W1137" i="3"/>
  <c r="U1137" i="3"/>
  <c r="K1137" i="3"/>
  <c r="P1137" i="3"/>
  <c r="Q1137" i="3"/>
  <c r="T1137" i="3"/>
  <c r="V1137" i="3"/>
  <c r="F1138" i="3"/>
  <c r="G1138" i="3"/>
  <c r="I1138" i="3"/>
  <c r="H1138" i="3"/>
  <c r="J1138" i="3"/>
  <c r="L1138" i="3"/>
  <c r="M1138" i="3"/>
  <c r="N1138" i="3"/>
  <c r="O1138" i="3"/>
  <c r="R1138" i="3"/>
  <c r="S1138" i="3"/>
  <c r="W1138" i="3"/>
  <c r="U1138" i="3"/>
  <c r="K1138" i="3"/>
  <c r="P1138" i="3"/>
  <c r="Q1138" i="3"/>
  <c r="T1138" i="3"/>
  <c r="V1138" i="3"/>
  <c r="F1139" i="3"/>
  <c r="G1139" i="3"/>
  <c r="I1139" i="3"/>
  <c r="H1139" i="3"/>
  <c r="J1139" i="3"/>
  <c r="L1139" i="3"/>
  <c r="M1139" i="3"/>
  <c r="N1139" i="3"/>
  <c r="O1139" i="3"/>
  <c r="R1139" i="3"/>
  <c r="S1139" i="3"/>
  <c r="W1139" i="3"/>
  <c r="U1139" i="3"/>
  <c r="K1139" i="3"/>
  <c r="P1139" i="3"/>
  <c r="Q1139" i="3"/>
  <c r="T1139" i="3"/>
  <c r="V1139" i="3"/>
  <c r="F1140" i="3"/>
  <c r="G1140" i="3"/>
  <c r="I1140" i="3"/>
  <c r="H1140" i="3"/>
  <c r="J1140" i="3"/>
  <c r="L1140" i="3"/>
  <c r="M1140" i="3"/>
  <c r="N1140" i="3"/>
  <c r="O1140" i="3"/>
  <c r="R1140" i="3"/>
  <c r="S1140" i="3"/>
  <c r="W1140" i="3"/>
  <c r="U1140" i="3"/>
  <c r="K1140" i="3"/>
  <c r="P1140" i="3"/>
  <c r="Q1140" i="3"/>
  <c r="T1140" i="3"/>
  <c r="V1140" i="3"/>
  <c r="F1141" i="3"/>
  <c r="G1141" i="3"/>
  <c r="I1141" i="3"/>
  <c r="H1141" i="3"/>
  <c r="J1141" i="3"/>
  <c r="L1141" i="3"/>
  <c r="M1141" i="3"/>
  <c r="N1141" i="3"/>
  <c r="O1141" i="3"/>
  <c r="R1141" i="3"/>
  <c r="S1141" i="3"/>
  <c r="W1141" i="3"/>
  <c r="U1141" i="3"/>
  <c r="K1141" i="3"/>
  <c r="P1141" i="3"/>
  <c r="Q1141" i="3"/>
  <c r="T1141" i="3"/>
  <c r="V1141" i="3"/>
  <c r="F1142" i="3"/>
  <c r="G1142" i="3"/>
  <c r="I1142" i="3"/>
  <c r="H1142" i="3"/>
  <c r="J1142" i="3"/>
  <c r="L1142" i="3"/>
  <c r="M1142" i="3"/>
  <c r="N1142" i="3"/>
  <c r="O1142" i="3"/>
  <c r="R1142" i="3"/>
  <c r="S1142" i="3"/>
  <c r="W1142" i="3"/>
  <c r="U1142" i="3"/>
  <c r="K1142" i="3"/>
  <c r="P1142" i="3"/>
  <c r="Q1142" i="3"/>
  <c r="T1142" i="3"/>
  <c r="V1142" i="3"/>
  <c r="F1143" i="3"/>
  <c r="G1143" i="3"/>
  <c r="I1143" i="3"/>
  <c r="H1143" i="3"/>
  <c r="J1143" i="3"/>
  <c r="L1143" i="3"/>
  <c r="M1143" i="3"/>
  <c r="N1143" i="3"/>
  <c r="O1143" i="3"/>
  <c r="R1143" i="3"/>
  <c r="S1143" i="3"/>
  <c r="W1143" i="3"/>
  <c r="U1143" i="3"/>
  <c r="K1143" i="3"/>
  <c r="P1143" i="3"/>
  <c r="Q1143" i="3"/>
  <c r="T1143" i="3"/>
  <c r="V1143" i="3"/>
  <c r="F1144" i="3"/>
  <c r="G1144" i="3"/>
  <c r="I1144" i="3"/>
  <c r="H1144" i="3"/>
  <c r="J1144" i="3"/>
  <c r="L1144" i="3"/>
  <c r="M1144" i="3"/>
  <c r="N1144" i="3"/>
  <c r="O1144" i="3"/>
  <c r="R1144" i="3"/>
  <c r="S1144" i="3"/>
  <c r="W1144" i="3"/>
  <c r="U1144" i="3"/>
  <c r="K1144" i="3"/>
  <c r="P1144" i="3"/>
  <c r="Q1144" i="3"/>
  <c r="T1144" i="3"/>
  <c r="V1144" i="3"/>
  <c r="F1145" i="3"/>
  <c r="G1145" i="3"/>
  <c r="I1145" i="3"/>
  <c r="H1145" i="3"/>
  <c r="J1145" i="3"/>
  <c r="L1145" i="3"/>
  <c r="M1145" i="3"/>
  <c r="N1145" i="3"/>
  <c r="O1145" i="3"/>
  <c r="R1145" i="3"/>
  <c r="S1145" i="3"/>
  <c r="W1145" i="3"/>
  <c r="U1145" i="3"/>
  <c r="K1145" i="3"/>
  <c r="P1145" i="3"/>
  <c r="Q1145" i="3"/>
  <c r="T1145" i="3"/>
  <c r="V1145" i="3"/>
  <c r="F1146" i="3"/>
  <c r="G1146" i="3"/>
  <c r="I1146" i="3"/>
  <c r="H1146" i="3"/>
  <c r="J1146" i="3"/>
  <c r="L1146" i="3"/>
  <c r="M1146" i="3"/>
  <c r="N1146" i="3"/>
  <c r="O1146" i="3"/>
  <c r="R1146" i="3"/>
  <c r="S1146" i="3"/>
  <c r="W1146" i="3"/>
  <c r="U1146" i="3"/>
  <c r="K1146" i="3"/>
  <c r="P1146" i="3"/>
  <c r="Q1146" i="3"/>
  <c r="T1146" i="3"/>
  <c r="V1146" i="3"/>
  <c r="F1147" i="3"/>
  <c r="G1147" i="3"/>
  <c r="I1147" i="3"/>
  <c r="H1147" i="3"/>
  <c r="J1147" i="3"/>
  <c r="L1147" i="3"/>
  <c r="M1147" i="3"/>
  <c r="N1147" i="3"/>
  <c r="O1147" i="3"/>
  <c r="R1147" i="3"/>
  <c r="S1147" i="3"/>
  <c r="W1147" i="3"/>
  <c r="U1147" i="3"/>
  <c r="K1147" i="3"/>
  <c r="P1147" i="3"/>
  <c r="Q1147" i="3"/>
  <c r="T1147" i="3"/>
  <c r="V1147" i="3"/>
  <c r="F1148" i="3"/>
  <c r="G1148" i="3"/>
  <c r="I1148" i="3"/>
  <c r="H1148" i="3"/>
  <c r="J1148" i="3"/>
  <c r="L1148" i="3"/>
  <c r="M1148" i="3"/>
  <c r="N1148" i="3"/>
  <c r="O1148" i="3"/>
  <c r="R1148" i="3"/>
  <c r="S1148" i="3"/>
  <c r="W1148" i="3"/>
  <c r="U1148" i="3"/>
  <c r="K1148" i="3"/>
  <c r="P1148" i="3"/>
  <c r="Q1148" i="3"/>
  <c r="T1148" i="3"/>
  <c r="V1148" i="3"/>
  <c r="F1149" i="3"/>
  <c r="G1149" i="3"/>
  <c r="I1149" i="3"/>
  <c r="H1149" i="3"/>
  <c r="J1149" i="3"/>
  <c r="L1149" i="3"/>
  <c r="M1149" i="3"/>
  <c r="N1149" i="3"/>
  <c r="O1149" i="3"/>
  <c r="R1149" i="3"/>
  <c r="S1149" i="3"/>
  <c r="W1149" i="3"/>
  <c r="U1149" i="3"/>
  <c r="K1149" i="3"/>
  <c r="P1149" i="3"/>
  <c r="Q1149" i="3"/>
  <c r="T1149" i="3"/>
  <c r="V1149" i="3"/>
  <c r="F1150" i="3"/>
  <c r="G1150" i="3"/>
  <c r="I1150" i="3"/>
  <c r="H1150" i="3"/>
  <c r="J1150" i="3"/>
  <c r="L1150" i="3"/>
  <c r="M1150" i="3"/>
  <c r="N1150" i="3"/>
  <c r="O1150" i="3"/>
  <c r="R1150" i="3"/>
  <c r="S1150" i="3"/>
  <c r="W1150" i="3"/>
  <c r="U1150" i="3"/>
  <c r="K1150" i="3"/>
  <c r="P1150" i="3"/>
  <c r="Q1150" i="3"/>
  <c r="T1150" i="3"/>
  <c r="V1150" i="3"/>
  <c r="F1151" i="3"/>
  <c r="G1151" i="3"/>
  <c r="I1151" i="3"/>
  <c r="H1151" i="3"/>
  <c r="J1151" i="3"/>
  <c r="L1151" i="3"/>
  <c r="M1151" i="3"/>
  <c r="N1151" i="3"/>
  <c r="O1151" i="3"/>
  <c r="R1151" i="3"/>
  <c r="S1151" i="3"/>
  <c r="W1151" i="3"/>
  <c r="U1151" i="3"/>
  <c r="K1151" i="3"/>
  <c r="P1151" i="3"/>
  <c r="Q1151" i="3"/>
  <c r="T1151" i="3"/>
  <c r="V1151" i="3"/>
  <c r="F1152" i="3"/>
  <c r="G1152" i="3"/>
  <c r="I1152" i="3"/>
  <c r="H1152" i="3"/>
  <c r="J1152" i="3"/>
  <c r="L1152" i="3"/>
  <c r="M1152" i="3"/>
  <c r="N1152" i="3"/>
  <c r="O1152" i="3"/>
  <c r="R1152" i="3"/>
  <c r="S1152" i="3"/>
  <c r="W1152" i="3"/>
  <c r="U1152" i="3"/>
  <c r="K1152" i="3"/>
  <c r="P1152" i="3"/>
  <c r="Q1152" i="3"/>
  <c r="T1152" i="3"/>
  <c r="V1152" i="3"/>
  <c r="F1153" i="3"/>
  <c r="G1153" i="3"/>
  <c r="I1153" i="3"/>
  <c r="H1153" i="3"/>
  <c r="J1153" i="3"/>
  <c r="L1153" i="3"/>
  <c r="M1153" i="3"/>
  <c r="N1153" i="3"/>
  <c r="O1153" i="3"/>
  <c r="R1153" i="3"/>
  <c r="S1153" i="3"/>
  <c r="W1153" i="3"/>
  <c r="U1153" i="3"/>
  <c r="K1153" i="3"/>
  <c r="P1153" i="3"/>
  <c r="Q1153" i="3"/>
  <c r="T1153" i="3"/>
  <c r="V1153" i="3"/>
  <c r="F1154" i="3"/>
  <c r="G1154" i="3"/>
  <c r="I1154" i="3"/>
  <c r="H1154" i="3"/>
  <c r="J1154" i="3"/>
  <c r="L1154" i="3"/>
  <c r="M1154" i="3"/>
  <c r="N1154" i="3"/>
  <c r="O1154" i="3"/>
  <c r="R1154" i="3"/>
  <c r="S1154" i="3"/>
  <c r="W1154" i="3"/>
  <c r="U1154" i="3"/>
  <c r="K1154" i="3"/>
  <c r="P1154" i="3"/>
  <c r="Q1154" i="3"/>
  <c r="T1154" i="3"/>
  <c r="V1154" i="3"/>
  <c r="F1155" i="3"/>
  <c r="G1155" i="3"/>
  <c r="I1155" i="3"/>
  <c r="H1155" i="3"/>
  <c r="J1155" i="3"/>
  <c r="L1155" i="3"/>
  <c r="M1155" i="3"/>
  <c r="N1155" i="3"/>
  <c r="O1155" i="3"/>
  <c r="R1155" i="3"/>
  <c r="S1155" i="3"/>
  <c r="W1155" i="3"/>
  <c r="U1155" i="3"/>
  <c r="K1155" i="3"/>
  <c r="P1155" i="3"/>
  <c r="Q1155" i="3"/>
  <c r="T1155" i="3"/>
  <c r="V1155" i="3"/>
  <c r="F1156" i="3"/>
  <c r="G1156" i="3"/>
  <c r="I1156" i="3"/>
  <c r="H1156" i="3"/>
  <c r="J1156" i="3"/>
  <c r="L1156" i="3"/>
  <c r="M1156" i="3"/>
  <c r="N1156" i="3"/>
  <c r="O1156" i="3"/>
  <c r="R1156" i="3"/>
  <c r="S1156" i="3"/>
  <c r="W1156" i="3"/>
  <c r="U1156" i="3"/>
  <c r="K1156" i="3"/>
  <c r="P1156" i="3"/>
  <c r="Q1156" i="3"/>
  <c r="T1156" i="3"/>
  <c r="V1156" i="3"/>
  <c r="F1157" i="3"/>
  <c r="G1157" i="3"/>
  <c r="I1157" i="3"/>
  <c r="H1157" i="3"/>
  <c r="J1157" i="3"/>
  <c r="L1157" i="3"/>
  <c r="M1157" i="3"/>
  <c r="N1157" i="3"/>
  <c r="O1157" i="3"/>
  <c r="R1157" i="3"/>
  <c r="S1157" i="3"/>
  <c r="W1157" i="3"/>
  <c r="U1157" i="3"/>
  <c r="K1157" i="3"/>
  <c r="P1157" i="3"/>
  <c r="Q1157" i="3"/>
  <c r="T1157" i="3"/>
  <c r="V1157" i="3"/>
  <c r="F1158" i="3"/>
  <c r="G1158" i="3"/>
  <c r="I1158" i="3"/>
  <c r="H1158" i="3"/>
  <c r="J1158" i="3"/>
  <c r="L1158" i="3"/>
  <c r="M1158" i="3"/>
  <c r="N1158" i="3"/>
  <c r="O1158" i="3"/>
  <c r="R1158" i="3"/>
  <c r="S1158" i="3"/>
  <c r="W1158" i="3"/>
  <c r="U1158" i="3"/>
  <c r="K1158" i="3"/>
  <c r="P1158" i="3"/>
  <c r="Q1158" i="3"/>
  <c r="T1158" i="3"/>
  <c r="V1158" i="3"/>
  <c r="F1159" i="3"/>
  <c r="G1159" i="3"/>
  <c r="I1159" i="3"/>
  <c r="H1159" i="3"/>
  <c r="J1159" i="3"/>
  <c r="L1159" i="3"/>
  <c r="M1159" i="3"/>
  <c r="N1159" i="3"/>
  <c r="O1159" i="3"/>
  <c r="R1159" i="3"/>
  <c r="S1159" i="3"/>
  <c r="W1159" i="3"/>
  <c r="U1159" i="3"/>
  <c r="K1159" i="3"/>
  <c r="P1159" i="3"/>
  <c r="Q1159" i="3"/>
  <c r="T1159" i="3"/>
  <c r="V1159" i="3"/>
  <c r="F1160" i="3"/>
  <c r="G1160" i="3"/>
  <c r="I1160" i="3"/>
  <c r="H1160" i="3"/>
  <c r="J1160" i="3"/>
  <c r="L1160" i="3"/>
  <c r="M1160" i="3"/>
  <c r="N1160" i="3"/>
  <c r="O1160" i="3"/>
  <c r="R1160" i="3"/>
  <c r="S1160" i="3"/>
  <c r="W1160" i="3"/>
  <c r="U1160" i="3"/>
  <c r="K1160" i="3"/>
  <c r="P1160" i="3"/>
  <c r="Q1160" i="3"/>
  <c r="T1160" i="3"/>
  <c r="V1160" i="3"/>
  <c r="F1161" i="3"/>
  <c r="G1161" i="3"/>
  <c r="I1161" i="3"/>
  <c r="H1161" i="3"/>
  <c r="J1161" i="3"/>
  <c r="L1161" i="3"/>
  <c r="M1161" i="3"/>
  <c r="N1161" i="3"/>
  <c r="O1161" i="3"/>
  <c r="R1161" i="3"/>
  <c r="S1161" i="3"/>
  <c r="W1161" i="3"/>
  <c r="U1161" i="3"/>
  <c r="K1161" i="3"/>
  <c r="P1161" i="3"/>
  <c r="Q1161" i="3"/>
  <c r="T1161" i="3"/>
  <c r="V1161" i="3"/>
  <c r="F1162" i="3"/>
  <c r="G1162" i="3"/>
  <c r="I1162" i="3"/>
  <c r="H1162" i="3"/>
  <c r="J1162" i="3"/>
  <c r="L1162" i="3"/>
  <c r="M1162" i="3"/>
  <c r="N1162" i="3"/>
  <c r="O1162" i="3"/>
  <c r="R1162" i="3"/>
  <c r="S1162" i="3"/>
  <c r="W1162" i="3"/>
  <c r="U1162" i="3"/>
  <c r="K1162" i="3"/>
  <c r="P1162" i="3"/>
  <c r="Q1162" i="3"/>
  <c r="T1162" i="3"/>
  <c r="V1162" i="3"/>
  <c r="F1163" i="3"/>
  <c r="G1163" i="3"/>
  <c r="I1163" i="3"/>
  <c r="H1163" i="3"/>
  <c r="J1163" i="3"/>
  <c r="L1163" i="3"/>
  <c r="M1163" i="3"/>
  <c r="N1163" i="3"/>
  <c r="O1163" i="3"/>
  <c r="R1163" i="3"/>
  <c r="S1163" i="3"/>
  <c r="W1163" i="3"/>
  <c r="U1163" i="3"/>
  <c r="K1163" i="3"/>
  <c r="P1163" i="3"/>
  <c r="Q1163" i="3"/>
  <c r="T1163" i="3"/>
  <c r="V1163" i="3"/>
  <c r="F1164" i="3"/>
  <c r="G1164" i="3"/>
  <c r="I1164" i="3"/>
  <c r="H1164" i="3"/>
  <c r="J1164" i="3"/>
  <c r="L1164" i="3"/>
  <c r="M1164" i="3"/>
  <c r="N1164" i="3"/>
  <c r="O1164" i="3"/>
  <c r="R1164" i="3"/>
  <c r="S1164" i="3"/>
  <c r="W1164" i="3"/>
  <c r="U1164" i="3"/>
  <c r="K1164" i="3"/>
  <c r="P1164" i="3"/>
  <c r="Q1164" i="3"/>
  <c r="T1164" i="3"/>
  <c r="V1164" i="3"/>
  <c r="F1165" i="3"/>
  <c r="G1165" i="3"/>
  <c r="I1165" i="3"/>
  <c r="H1165" i="3"/>
  <c r="J1165" i="3"/>
  <c r="L1165" i="3"/>
  <c r="M1165" i="3"/>
  <c r="N1165" i="3"/>
  <c r="O1165" i="3"/>
  <c r="R1165" i="3"/>
  <c r="S1165" i="3"/>
  <c r="W1165" i="3"/>
  <c r="U1165" i="3"/>
  <c r="K1165" i="3"/>
  <c r="P1165" i="3"/>
  <c r="Q1165" i="3"/>
  <c r="T1165" i="3"/>
  <c r="V1165" i="3"/>
  <c r="F1166" i="3"/>
  <c r="G1166" i="3"/>
  <c r="I1166" i="3"/>
  <c r="H1166" i="3"/>
  <c r="J1166" i="3"/>
  <c r="L1166" i="3"/>
  <c r="M1166" i="3"/>
  <c r="N1166" i="3"/>
  <c r="O1166" i="3"/>
  <c r="R1166" i="3"/>
  <c r="S1166" i="3"/>
  <c r="W1166" i="3"/>
  <c r="U1166" i="3"/>
  <c r="K1166" i="3"/>
  <c r="P1166" i="3"/>
  <c r="Q1166" i="3"/>
  <c r="T1166" i="3"/>
  <c r="V1166" i="3"/>
  <c r="F1167" i="3"/>
  <c r="G1167" i="3"/>
  <c r="I1167" i="3"/>
  <c r="H1167" i="3"/>
  <c r="J1167" i="3"/>
  <c r="L1167" i="3"/>
  <c r="M1167" i="3"/>
  <c r="N1167" i="3"/>
  <c r="O1167" i="3"/>
  <c r="R1167" i="3"/>
  <c r="S1167" i="3"/>
  <c r="W1167" i="3"/>
  <c r="U1167" i="3"/>
  <c r="K1167" i="3"/>
  <c r="P1167" i="3"/>
  <c r="Q1167" i="3"/>
  <c r="T1167" i="3"/>
  <c r="V1167" i="3"/>
  <c r="F1168" i="3"/>
  <c r="G1168" i="3"/>
  <c r="I1168" i="3"/>
  <c r="H1168" i="3"/>
  <c r="J1168" i="3"/>
  <c r="L1168" i="3"/>
  <c r="M1168" i="3"/>
  <c r="N1168" i="3"/>
  <c r="O1168" i="3"/>
  <c r="R1168" i="3"/>
  <c r="S1168" i="3"/>
  <c r="W1168" i="3"/>
  <c r="U1168" i="3"/>
  <c r="K1168" i="3"/>
  <c r="P1168" i="3"/>
  <c r="Q1168" i="3"/>
  <c r="T1168" i="3"/>
  <c r="V1168" i="3"/>
  <c r="F1169" i="3"/>
  <c r="G1169" i="3"/>
  <c r="I1169" i="3"/>
  <c r="H1169" i="3"/>
  <c r="J1169" i="3"/>
  <c r="L1169" i="3"/>
  <c r="M1169" i="3"/>
  <c r="N1169" i="3"/>
  <c r="O1169" i="3"/>
  <c r="R1169" i="3"/>
  <c r="S1169" i="3"/>
  <c r="W1169" i="3"/>
  <c r="U1169" i="3"/>
  <c r="K1169" i="3"/>
  <c r="P1169" i="3"/>
  <c r="Q1169" i="3"/>
  <c r="T1169" i="3"/>
  <c r="V1169" i="3"/>
  <c r="F1170" i="3"/>
  <c r="G1170" i="3"/>
  <c r="I1170" i="3"/>
  <c r="H1170" i="3"/>
  <c r="J1170" i="3"/>
  <c r="L1170" i="3"/>
  <c r="M1170" i="3"/>
  <c r="N1170" i="3"/>
  <c r="O1170" i="3"/>
  <c r="R1170" i="3"/>
  <c r="S1170" i="3"/>
  <c r="W1170" i="3"/>
  <c r="U1170" i="3"/>
  <c r="K1170" i="3"/>
  <c r="P1170" i="3"/>
  <c r="Q1170" i="3"/>
  <c r="T1170" i="3"/>
  <c r="V1170" i="3"/>
  <c r="F1171" i="3"/>
  <c r="G1171" i="3"/>
  <c r="I1171" i="3"/>
  <c r="H1171" i="3"/>
  <c r="J1171" i="3"/>
  <c r="L1171" i="3"/>
  <c r="M1171" i="3"/>
  <c r="N1171" i="3"/>
  <c r="O1171" i="3"/>
  <c r="R1171" i="3"/>
  <c r="S1171" i="3"/>
  <c r="W1171" i="3"/>
  <c r="U1171" i="3"/>
  <c r="K1171" i="3"/>
  <c r="P1171" i="3"/>
  <c r="Q1171" i="3"/>
  <c r="T1171" i="3"/>
  <c r="V1171" i="3"/>
  <c r="F1172" i="3"/>
  <c r="G1172" i="3"/>
  <c r="I1172" i="3"/>
  <c r="H1172" i="3"/>
  <c r="J1172" i="3"/>
  <c r="L1172" i="3"/>
  <c r="M1172" i="3"/>
  <c r="N1172" i="3"/>
  <c r="O1172" i="3"/>
  <c r="R1172" i="3"/>
  <c r="S1172" i="3"/>
  <c r="W1172" i="3"/>
  <c r="U1172" i="3"/>
  <c r="K1172" i="3"/>
  <c r="P1172" i="3"/>
  <c r="Q1172" i="3"/>
  <c r="T1172" i="3"/>
  <c r="V1172" i="3"/>
  <c r="F1173" i="3"/>
  <c r="G1173" i="3"/>
  <c r="I1173" i="3"/>
  <c r="H1173" i="3"/>
  <c r="J1173" i="3"/>
  <c r="L1173" i="3"/>
  <c r="M1173" i="3"/>
  <c r="N1173" i="3"/>
  <c r="O1173" i="3"/>
  <c r="R1173" i="3"/>
  <c r="S1173" i="3"/>
  <c r="W1173" i="3"/>
  <c r="U1173" i="3"/>
  <c r="K1173" i="3"/>
  <c r="P1173" i="3"/>
  <c r="Q1173" i="3"/>
  <c r="T1173" i="3"/>
  <c r="V1173" i="3"/>
  <c r="F1174" i="3"/>
  <c r="G1174" i="3"/>
  <c r="I1174" i="3"/>
  <c r="H1174" i="3"/>
  <c r="J1174" i="3"/>
  <c r="L1174" i="3"/>
  <c r="M1174" i="3"/>
  <c r="N1174" i="3"/>
  <c r="O1174" i="3"/>
  <c r="R1174" i="3"/>
  <c r="S1174" i="3"/>
  <c r="W1174" i="3"/>
  <c r="U1174" i="3"/>
  <c r="K1174" i="3"/>
  <c r="P1174" i="3"/>
  <c r="Q1174" i="3"/>
  <c r="T1174" i="3"/>
  <c r="V1174" i="3"/>
  <c r="F1175" i="3"/>
  <c r="G1175" i="3"/>
  <c r="I1175" i="3"/>
  <c r="H1175" i="3"/>
  <c r="J1175" i="3"/>
  <c r="L1175" i="3"/>
  <c r="M1175" i="3"/>
  <c r="N1175" i="3"/>
  <c r="O1175" i="3"/>
  <c r="R1175" i="3"/>
  <c r="S1175" i="3"/>
  <c r="W1175" i="3"/>
  <c r="U1175" i="3"/>
  <c r="K1175" i="3"/>
  <c r="P1175" i="3"/>
  <c r="Q1175" i="3"/>
  <c r="T1175" i="3"/>
  <c r="V1175" i="3"/>
  <c r="F1176" i="3"/>
  <c r="G1176" i="3"/>
  <c r="I1176" i="3"/>
  <c r="H1176" i="3"/>
  <c r="J1176" i="3"/>
  <c r="L1176" i="3"/>
  <c r="M1176" i="3"/>
  <c r="N1176" i="3"/>
  <c r="O1176" i="3"/>
  <c r="R1176" i="3"/>
  <c r="S1176" i="3"/>
  <c r="W1176" i="3"/>
  <c r="U1176" i="3"/>
  <c r="K1176" i="3"/>
  <c r="P1176" i="3"/>
  <c r="Q1176" i="3"/>
  <c r="T1176" i="3"/>
  <c r="V1176" i="3"/>
  <c r="F1177" i="3"/>
  <c r="G1177" i="3"/>
  <c r="I1177" i="3"/>
  <c r="H1177" i="3"/>
  <c r="J1177" i="3"/>
  <c r="L1177" i="3"/>
  <c r="M1177" i="3"/>
  <c r="N1177" i="3"/>
  <c r="O1177" i="3"/>
  <c r="R1177" i="3"/>
  <c r="S1177" i="3"/>
  <c r="W1177" i="3"/>
  <c r="U1177" i="3"/>
  <c r="K1177" i="3"/>
  <c r="P1177" i="3"/>
  <c r="Q1177" i="3"/>
  <c r="T1177" i="3"/>
  <c r="V1177" i="3"/>
  <c r="F1178" i="3"/>
  <c r="G1178" i="3"/>
  <c r="I1178" i="3"/>
  <c r="H1178" i="3"/>
  <c r="J1178" i="3"/>
  <c r="L1178" i="3"/>
  <c r="M1178" i="3"/>
  <c r="N1178" i="3"/>
  <c r="O1178" i="3"/>
  <c r="R1178" i="3"/>
  <c r="S1178" i="3"/>
  <c r="W1178" i="3"/>
  <c r="U1178" i="3"/>
  <c r="K1178" i="3"/>
  <c r="P1178" i="3"/>
  <c r="Q1178" i="3"/>
  <c r="T1178" i="3"/>
  <c r="V1178" i="3"/>
  <c r="F1179" i="3"/>
  <c r="G1179" i="3"/>
  <c r="I1179" i="3"/>
  <c r="H1179" i="3"/>
  <c r="J1179" i="3"/>
  <c r="L1179" i="3"/>
  <c r="M1179" i="3"/>
  <c r="N1179" i="3"/>
  <c r="O1179" i="3"/>
  <c r="R1179" i="3"/>
  <c r="S1179" i="3"/>
  <c r="W1179" i="3"/>
  <c r="U1179" i="3"/>
  <c r="K1179" i="3"/>
  <c r="P1179" i="3"/>
  <c r="Q1179" i="3"/>
  <c r="T1179" i="3"/>
  <c r="V1179" i="3"/>
  <c r="F1180" i="3"/>
  <c r="G1180" i="3"/>
  <c r="I1180" i="3"/>
  <c r="H1180" i="3"/>
  <c r="J1180" i="3"/>
  <c r="L1180" i="3"/>
  <c r="M1180" i="3"/>
  <c r="N1180" i="3"/>
  <c r="O1180" i="3"/>
  <c r="R1180" i="3"/>
  <c r="S1180" i="3"/>
  <c r="W1180" i="3"/>
  <c r="U1180" i="3"/>
  <c r="K1180" i="3"/>
  <c r="P1180" i="3"/>
  <c r="Q1180" i="3"/>
  <c r="T1180" i="3"/>
  <c r="V1180" i="3"/>
  <c r="F1181" i="3"/>
  <c r="G1181" i="3"/>
  <c r="I1181" i="3"/>
  <c r="H1181" i="3"/>
  <c r="J1181" i="3"/>
  <c r="L1181" i="3"/>
  <c r="M1181" i="3"/>
  <c r="N1181" i="3"/>
  <c r="O1181" i="3"/>
  <c r="R1181" i="3"/>
  <c r="S1181" i="3"/>
  <c r="W1181" i="3"/>
  <c r="U1181" i="3"/>
  <c r="K1181" i="3"/>
  <c r="P1181" i="3"/>
  <c r="Q1181" i="3"/>
  <c r="T1181" i="3"/>
  <c r="V1181" i="3"/>
  <c r="F1182" i="3"/>
  <c r="G1182" i="3"/>
  <c r="I1182" i="3"/>
  <c r="H1182" i="3"/>
  <c r="J1182" i="3"/>
  <c r="L1182" i="3"/>
  <c r="M1182" i="3"/>
  <c r="N1182" i="3"/>
  <c r="O1182" i="3"/>
  <c r="R1182" i="3"/>
  <c r="S1182" i="3"/>
  <c r="W1182" i="3"/>
  <c r="U1182" i="3"/>
  <c r="K1182" i="3"/>
  <c r="P1182" i="3"/>
  <c r="Q1182" i="3"/>
  <c r="T1182" i="3"/>
  <c r="V1182" i="3"/>
  <c r="F1183" i="3"/>
  <c r="G1183" i="3"/>
  <c r="I1183" i="3"/>
  <c r="H1183" i="3"/>
  <c r="J1183" i="3"/>
  <c r="L1183" i="3"/>
  <c r="M1183" i="3"/>
  <c r="N1183" i="3"/>
  <c r="O1183" i="3"/>
  <c r="R1183" i="3"/>
  <c r="S1183" i="3"/>
  <c r="W1183" i="3"/>
  <c r="U1183" i="3"/>
  <c r="K1183" i="3"/>
  <c r="P1183" i="3"/>
  <c r="Q1183" i="3"/>
  <c r="T1183" i="3"/>
  <c r="V1183" i="3"/>
  <c r="F1184" i="3"/>
  <c r="G1184" i="3"/>
  <c r="I1184" i="3"/>
  <c r="H1184" i="3"/>
  <c r="J1184" i="3"/>
  <c r="L1184" i="3"/>
  <c r="M1184" i="3"/>
  <c r="N1184" i="3"/>
  <c r="O1184" i="3"/>
  <c r="R1184" i="3"/>
  <c r="S1184" i="3"/>
  <c r="W1184" i="3"/>
  <c r="U1184" i="3"/>
  <c r="K1184" i="3"/>
  <c r="P1184" i="3"/>
  <c r="Q1184" i="3"/>
  <c r="T1184" i="3"/>
  <c r="V1184" i="3"/>
  <c r="F1185" i="3"/>
  <c r="G1185" i="3"/>
  <c r="I1185" i="3"/>
  <c r="H1185" i="3"/>
  <c r="J1185" i="3"/>
  <c r="L1185" i="3"/>
  <c r="M1185" i="3"/>
  <c r="N1185" i="3"/>
  <c r="O1185" i="3"/>
  <c r="R1185" i="3"/>
  <c r="S1185" i="3"/>
  <c r="W1185" i="3"/>
  <c r="U1185" i="3"/>
  <c r="K1185" i="3"/>
  <c r="P1185" i="3"/>
  <c r="Q1185" i="3"/>
  <c r="T1185" i="3"/>
  <c r="V1185" i="3"/>
  <c r="F1186" i="3"/>
  <c r="G1186" i="3"/>
  <c r="I1186" i="3"/>
  <c r="H1186" i="3"/>
  <c r="J1186" i="3"/>
  <c r="L1186" i="3"/>
  <c r="M1186" i="3"/>
  <c r="N1186" i="3"/>
  <c r="O1186" i="3"/>
  <c r="R1186" i="3"/>
  <c r="S1186" i="3"/>
  <c r="W1186" i="3"/>
  <c r="U1186" i="3"/>
  <c r="K1186" i="3"/>
  <c r="P1186" i="3"/>
  <c r="Q1186" i="3"/>
  <c r="T1186" i="3"/>
  <c r="V1186" i="3"/>
  <c r="F1187" i="3"/>
  <c r="G1187" i="3"/>
  <c r="I1187" i="3"/>
  <c r="H1187" i="3"/>
  <c r="J1187" i="3"/>
  <c r="L1187" i="3"/>
  <c r="M1187" i="3"/>
  <c r="N1187" i="3"/>
  <c r="O1187" i="3"/>
  <c r="R1187" i="3"/>
  <c r="S1187" i="3"/>
  <c r="W1187" i="3"/>
  <c r="U1187" i="3"/>
  <c r="K1187" i="3"/>
  <c r="P1187" i="3"/>
  <c r="Q1187" i="3"/>
  <c r="T1187" i="3"/>
  <c r="V1187" i="3"/>
  <c r="F1188" i="3"/>
  <c r="G1188" i="3"/>
  <c r="I1188" i="3"/>
  <c r="H1188" i="3"/>
  <c r="J1188" i="3"/>
  <c r="L1188" i="3"/>
  <c r="M1188" i="3"/>
  <c r="N1188" i="3"/>
  <c r="O1188" i="3"/>
  <c r="R1188" i="3"/>
  <c r="S1188" i="3"/>
  <c r="W1188" i="3"/>
  <c r="U1188" i="3"/>
  <c r="K1188" i="3"/>
  <c r="P1188" i="3"/>
  <c r="Q1188" i="3"/>
  <c r="T1188" i="3"/>
  <c r="V1188" i="3"/>
  <c r="F1189" i="3"/>
  <c r="G1189" i="3"/>
  <c r="I1189" i="3"/>
  <c r="H1189" i="3"/>
  <c r="J1189" i="3"/>
  <c r="L1189" i="3"/>
  <c r="M1189" i="3"/>
  <c r="N1189" i="3"/>
  <c r="O1189" i="3"/>
  <c r="R1189" i="3"/>
  <c r="S1189" i="3"/>
  <c r="W1189" i="3"/>
  <c r="U1189" i="3"/>
  <c r="K1189" i="3"/>
  <c r="P1189" i="3"/>
  <c r="Q1189" i="3"/>
  <c r="T1189" i="3"/>
  <c r="V1189" i="3"/>
  <c r="F1190" i="3"/>
  <c r="G1190" i="3"/>
  <c r="I1190" i="3"/>
  <c r="H1190" i="3"/>
  <c r="J1190" i="3"/>
  <c r="L1190" i="3"/>
  <c r="M1190" i="3"/>
  <c r="N1190" i="3"/>
  <c r="O1190" i="3"/>
  <c r="R1190" i="3"/>
  <c r="S1190" i="3"/>
  <c r="W1190" i="3"/>
  <c r="U1190" i="3"/>
  <c r="K1190" i="3"/>
  <c r="P1190" i="3"/>
  <c r="Q1190" i="3"/>
  <c r="T1190" i="3"/>
  <c r="V1190" i="3"/>
  <c r="F1191" i="3"/>
  <c r="G1191" i="3"/>
  <c r="I1191" i="3"/>
  <c r="H1191" i="3"/>
  <c r="J1191" i="3"/>
  <c r="L1191" i="3"/>
  <c r="M1191" i="3"/>
  <c r="N1191" i="3"/>
  <c r="O1191" i="3"/>
  <c r="R1191" i="3"/>
  <c r="S1191" i="3"/>
  <c r="W1191" i="3"/>
  <c r="U1191" i="3"/>
  <c r="K1191" i="3"/>
  <c r="P1191" i="3"/>
  <c r="Q1191" i="3"/>
  <c r="T1191" i="3"/>
  <c r="V1191" i="3"/>
  <c r="F1192" i="3"/>
  <c r="G1192" i="3"/>
  <c r="I1192" i="3"/>
  <c r="H1192" i="3"/>
  <c r="J1192" i="3"/>
  <c r="L1192" i="3"/>
  <c r="M1192" i="3"/>
  <c r="N1192" i="3"/>
  <c r="O1192" i="3"/>
  <c r="R1192" i="3"/>
  <c r="S1192" i="3"/>
  <c r="W1192" i="3"/>
  <c r="U1192" i="3"/>
  <c r="K1192" i="3"/>
  <c r="P1192" i="3"/>
  <c r="Q1192" i="3"/>
  <c r="T1192" i="3"/>
  <c r="V1192" i="3"/>
  <c r="F1193" i="3"/>
  <c r="G1193" i="3"/>
  <c r="I1193" i="3"/>
  <c r="H1193" i="3"/>
  <c r="J1193" i="3"/>
  <c r="L1193" i="3"/>
  <c r="M1193" i="3"/>
  <c r="N1193" i="3"/>
  <c r="O1193" i="3"/>
  <c r="R1193" i="3"/>
  <c r="S1193" i="3"/>
  <c r="W1193" i="3"/>
  <c r="U1193" i="3"/>
  <c r="K1193" i="3"/>
  <c r="P1193" i="3"/>
  <c r="Q1193" i="3"/>
  <c r="T1193" i="3"/>
  <c r="V1193" i="3"/>
  <c r="F1194" i="3"/>
  <c r="G1194" i="3"/>
  <c r="I1194" i="3"/>
  <c r="H1194" i="3"/>
  <c r="J1194" i="3"/>
  <c r="L1194" i="3"/>
  <c r="M1194" i="3"/>
  <c r="N1194" i="3"/>
  <c r="O1194" i="3"/>
  <c r="R1194" i="3"/>
  <c r="S1194" i="3"/>
  <c r="W1194" i="3"/>
  <c r="U1194" i="3"/>
  <c r="K1194" i="3"/>
  <c r="P1194" i="3"/>
  <c r="Q1194" i="3"/>
  <c r="T1194" i="3"/>
  <c r="V1194" i="3"/>
  <c r="F1195" i="3"/>
  <c r="G1195" i="3"/>
  <c r="I1195" i="3"/>
  <c r="H1195" i="3"/>
  <c r="J1195" i="3"/>
  <c r="L1195" i="3"/>
  <c r="M1195" i="3"/>
  <c r="N1195" i="3"/>
  <c r="O1195" i="3"/>
  <c r="R1195" i="3"/>
  <c r="S1195" i="3"/>
  <c r="W1195" i="3"/>
  <c r="U1195" i="3"/>
  <c r="K1195" i="3"/>
  <c r="P1195" i="3"/>
  <c r="Q1195" i="3"/>
  <c r="T1195" i="3"/>
  <c r="V1195" i="3"/>
  <c r="F1196" i="3"/>
  <c r="G1196" i="3"/>
  <c r="I1196" i="3"/>
  <c r="H1196" i="3"/>
  <c r="J1196" i="3"/>
  <c r="L1196" i="3"/>
  <c r="M1196" i="3"/>
  <c r="N1196" i="3"/>
  <c r="O1196" i="3"/>
  <c r="R1196" i="3"/>
  <c r="S1196" i="3"/>
  <c r="W1196" i="3"/>
  <c r="U1196" i="3"/>
  <c r="K1196" i="3"/>
  <c r="P1196" i="3"/>
  <c r="Q1196" i="3"/>
  <c r="T1196" i="3"/>
  <c r="V1196" i="3"/>
  <c r="F1197" i="3"/>
  <c r="G1197" i="3"/>
  <c r="I1197" i="3"/>
  <c r="H1197" i="3"/>
  <c r="J1197" i="3"/>
  <c r="L1197" i="3"/>
  <c r="M1197" i="3"/>
  <c r="N1197" i="3"/>
  <c r="O1197" i="3"/>
  <c r="R1197" i="3"/>
  <c r="S1197" i="3"/>
  <c r="W1197" i="3"/>
  <c r="U1197" i="3"/>
  <c r="K1197" i="3"/>
  <c r="P1197" i="3"/>
  <c r="Q1197" i="3"/>
  <c r="T1197" i="3"/>
  <c r="V1197" i="3"/>
  <c r="F1198" i="3"/>
  <c r="G1198" i="3"/>
  <c r="I1198" i="3"/>
  <c r="H1198" i="3"/>
  <c r="J1198" i="3"/>
  <c r="L1198" i="3"/>
  <c r="M1198" i="3"/>
  <c r="N1198" i="3"/>
  <c r="O1198" i="3"/>
  <c r="R1198" i="3"/>
  <c r="S1198" i="3"/>
  <c r="W1198" i="3"/>
  <c r="U1198" i="3"/>
  <c r="K1198" i="3"/>
  <c r="P1198" i="3"/>
  <c r="Q1198" i="3"/>
  <c r="T1198" i="3"/>
  <c r="V1198" i="3"/>
  <c r="F1199" i="3"/>
  <c r="G1199" i="3"/>
  <c r="I1199" i="3"/>
  <c r="H1199" i="3"/>
  <c r="J1199" i="3"/>
  <c r="L1199" i="3"/>
  <c r="M1199" i="3"/>
  <c r="N1199" i="3"/>
  <c r="O1199" i="3"/>
  <c r="R1199" i="3"/>
  <c r="S1199" i="3"/>
  <c r="W1199" i="3"/>
  <c r="U1199" i="3"/>
  <c r="K1199" i="3"/>
  <c r="P1199" i="3"/>
  <c r="Q1199" i="3"/>
  <c r="T1199" i="3"/>
  <c r="V1199" i="3"/>
  <c r="F1200" i="3"/>
  <c r="G1200" i="3"/>
  <c r="I1200" i="3"/>
  <c r="H1200" i="3"/>
  <c r="J1200" i="3"/>
  <c r="L1200" i="3"/>
  <c r="M1200" i="3"/>
  <c r="N1200" i="3"/>
  <c r="O1200" i="3"/>
  <c r="R1200" i="3"/>
  <c r="S1200" i="3"/>
  <c r="W1200" i="3"/>
  <c r="U1200" i="3"/>
  <c r="K1200" i="3"/>
  <c r="P1200" i="3"/>
  <c r="Q1200" i="3"/>
  <c r="T1200" i="3"/>
  <c r="V1200" i="3"/>
  <c r="F1201" i="3"/>
  <c r="G1201" i="3"/>
  <c r="I1201" i="3"/>
  <c r="H1201" i="3"/>
  <c r="J1201" i="3"/>
  <c r="L1201" i="3"/>
  <c r="M1201" i="3"/>
  <c r="N1201" i="3"/>
  <c r="O1201" i="3"/>
  <c r="R1201" i="3"/>
  <c r="S1201" i="3"/>
  <c r="W1201" i="3"/>
  <c r="U1201" i="3"/>
  <c r="K1201" i="3"/>
  <c r="P1201" i="3"/>
  <c r="Q1201" i="3"/>
  <c r="T1201" i="3"/>
  <c r="V1201" i="3"/>
  <c r="F1202" i="3"/>
  <c r="G1202" i="3"/>
  <c r="I1202" i="3"/>
  <c r="H1202" i="3"/>
  <c r="J1202" i="3"/>
  <c r="L1202" i="3"/>
  <c r="M1202" i="3"/>
  <c r="N1202" i="3"/>
  <c r="O1202" i="3"/>
  <c r="R1202" i="3"/>
  <c r="S1202" i="3"/>
  <c r="W1202" i="3"/>
  <c r="U1202" i="3"/>
  <c r="K1202" i="3"/>
  <c r="P1202" i="3"/>
  <c r="Q1202" i="3"/>
  <c r="T1202" i="3"/>
  <c r="V1202" i="3"/>
  <c r="F1203" i="3"/>
  <c r="G1203" i="3"/>
  <c r="I1203" i="3"/>
  <c r="H1203" i="3"/>
  <c r="J1203" i="3"/>
  <c r="L1203" i="3"/>
  <c r="M1203" i="3"/>
  <c r="N1203" i="3"/>
  <c r="O1203" i="3"/>
  <c r="R1203" i="3"/>
  <c r="S1203" i="3"/>
  <c r="W1203" i="3"/>
  <c r="U1203" i="3"/>
  <c r="K1203" i="3"/>
  <c r="P1203" i="3"/>
  <c r="Q1203" i="3"/>
  <c r="T1203" i="3"/>
  <c r="V1203" i="3"/>
  <c r="F1204" i="3"/>
  <c r="G1204" i="3"/>
  <c r="I1204" i="3"/>
  <c r="H1204" i="3"/>
  <c r="J1204" i="3"/>
  <c r="L1204" i="3"/>
  <c r="M1204" i="3"/>
  <c r="N1204" i="3"/>
  <c r="O1204" i="3"/>
  <c r="R1204" i="3"/>
  <c r="S1204" i="3"/>
  <c r="W1204" i="3"/>
  <c r="U1204" i="3"/>
  <c r="K1204" i="3"/>
  <c r="P1204" i="3"/>
  <c r="Q1204" i="3"/>
  <c r="T1204" i="3"/>
  <c r="V1204" i="3"/>
  <c r="F1205" i="3"/>
  <c r="G1205" i="3"/>
  <c r="I1205" i="3"/>
  <c r="H1205" i="3"/>
  <c r="J1205" i="3"/>
  <c r="L1205" i="3"/>
  <c r="M1205" i="3"/>
  <c r="N1205" i="3"/>
  <c r="O1205" i="3"/>
  <c r="R1205" i="3"/>
  <c r="S1205" i="3"/>
  <c r="W1205" i="3"/>
  <c r="U1205" i="3"/>
  <c r="K1205" i="3"/>
  <c r="P1205" i="3"/>
  <c r="Q1205" i="3"/>
  <c r="T1205" i="3"/>
  <c r="V1205" i="3"/>
  <c r="F1206" i="3"/>
  <c r="G1206" i="3"/>
  <c r="I1206" i="3"/>
  <c r="H1206" i="3"/>
  <c r="J1206" i="3"/>
  <c r="L1206" i="3"/>
  <c r="M1206" i="3"/>
  <c r="N1206" i="3"/>
  <c r="O1206" i="3"/>
  <c r="R1206" i="3"/>
  <c r="S1206" i="3"/>
  <c r="W1206" i="3"/>
  <c r="U1206" i="3"/>
  <c r="K1206" i="3"/>
  <c r="P1206" i="3"/>
  <c r="Q1206" i="3"/>
  <c r="T1206" i="3"/>
  <c r="V1206" i="3"/>
  <c r="F1207" i="3"/>
  <c r="G1207" i="3"/>
  <c r="I1207" i="3"/>
  <c r="H1207" i="3"/>
  <c r="J1207" i="3"/>
  <c r="L1207" i="3"/>
  <c r="M1207" i="3"/>
  <c r="N1207" i="3"/>
  <c r="O1207" i="3"/>
  <c r="R1207" i="3"/>
  <c r="S1207" i="3"/>
  <c r="W1207" i="3"/>
  <c r="U1207" i="3"/>
  <c r="K1207" i="3"/>
  <c r="P1207" i="3"/>
  <c r="Q1207" i="3"/>
  <c r="T1207" i="3"/>
  <c r="V1207" i="3"/>
  <c r="F1208" i="3"/>
  <c r="G1208" i="3"/>
  <c r="I1208" i="3"/>
  <c r="H1208" i="3"/>
  <c r="J1208" i="3"/>
  <c r="L1208" i="3"/>
  <c r="M1208" i="3"/>
  <c r="N1208" i="3"/>
  <c r="O1208" i="3"/>
  <c r="R1208" i="3"/>
  <c r="S1208" i="3"/>
  <c r="W1208" i="3"/>
  <c r="U1208" i="3"/>
  <c r="K1208" i="3"/>
  <c r="P1208" i="3"/>
  <c r="Q1208" i="3"/>
  <c r="T1208" i="3"/>
  <c r="V1208" i="3"/>
  <c r="F1209" i="3"/>
  <c r="G1209" i="3"/>
  <c r="I1209" i="3"/>
  <c r="H1209" i="3"/>
  <c r="J1209" i="3"/>
  <c r="L1209" i="3"/>
  <c r="M1209" i="3"/>
  <c r="N1209" i="3"/>
  <c r="O1209" i="3"/>
  <c r="R1209" i="3"/>
  <c r="S1209" i="3"/>
  <c r="W1209" i="3"/>
  <c r="U1209" i="3"/>
  <c r="K1209" i="3"/>
  <c r="P1209" i="3"/>
  <c r="Q1209" i="3"/>
  <c r="T1209" i="3"/>
  <c r="V1209" i="3"/>
  <c r="F1210" i="3"/>
  <c r="G1210" i="3"/>
  <c r="I1210" i="3"/>
  <c r="H1210" i="3"/>
  <c r="J1210" i="3"/>
  <c r="L1210" i="3"/>
  <c r="M1210" i="3"/>
  <c r="N1210" i="3"/>
  <c r="O1210" i="3"/>
  <c r="R1210" i="3"/>
  <c r="S1210" i="3"/>
  <c r="W1210" i="3"/>
  <c r="U1210" i="3"/>
  <c r="K1210" i="3"/>
  <c r="P1210" i="3"/>
  <c r="Q1210" i="3"/>
  <c r="T1210" i="3"/>
  <c r="V1210" i="3"/>
  <c r="F1211" i="3"/>
  <c r="G1211" i="3"/>
  <c r="I1211" i="3"/>
  <c r="H1211" i="3"/>
  <c r="J1211" i="3"/>
  <c r="L1211" i="3"/>
  <c r="M1211" i="3"/>
  <c r="N1211" i="3"/>
  <c r="O1211" i="3"/>
  <c r="R1211" i="3"/>
  <c r="S1211" i="3"/>
  <c r="W1211" i="3"/>
  <c r="U1211" i="3"/>
  <c r="K1211" i="3"/>
  <c r="P1211" i="3"/>
  <c r="Q1211" i="3"/>
  <c r="T1211" i="3"/>
  <c r="V1211" i="3"/>
  <c r="F1212" i="3"/>
  <c r="G1212" i="3"/>
  <c r="I1212" i="3"/>
  <c r="H1212" i="3"/>
  <c r="J1212" i="3"/>
  <c r="L1212" i="3"/>
  <c r="M1212" i="3"/>
  <c r="N1212" i="3"/>
  <c r="O1212" i="3"/>
  <c r="R1212" i="3"/>
  <c r="S1212" i="3"/>
  <c r="W1212" i="3"/>
  <c r="U1212" i="3"/>
  <c r="K1212" i="3"/>
  <c r="P1212" i="3"/>
  <c r="Q1212" i="3"/>
  <c r="T1212" i="3"/>
  <c r="V1212" i="3"/>
  <c r="F1213" i="3"/>
  <c r="G1213" i="3"/>
  <c r="I1213" i="3"/>
  <c r="H1213" i="3"/>
  <c r="J1213" i="3"/>
  <c r="L1213" i="3"/>
  <c r="M1213" i="3"/>
  <c r="N1213" i="3"/>
  <c r="O1213" i="3"/>
  <c r="R1213" i="3"/>
  <c r="S1213" i="3"/>
  <c r="W1213" i="3"/>
  <c r="U1213" i="3"/>
  <c r="K1213" i="3"/>
  <c r="P1213" i="3"/>
  <c r="Q1213" i="3"/>
  <c r="T1213" i="3"/>
  <c r="V1213" i="3"/>
  <c r="F1214" i="3"/>
  <c r="G1214" i="3"/>
  <c r="I1214" i="3"/>
  <c r="H1214" i="3"/>
  <c r="J1214" i="3"/>
  <c r="L1214" i="3"/>
  <c r="M1214" i="3"/>
  <c r="N1214" i="3"/>
  <c r="O1214" i="3"/>
  <c r="R1214" i="3"/>
  <c r="S1214" i="3"/>
  <c r="W1214" i="3"/>
  <c r="U1214" i="3"/>
  <c r="K1214" i="3"/>
  <c r="P1214" i="3"/>
  <c r="Q1214" i="3"/>
  <c r="T1214" i="3"/>
  <c r="V1214" i="3"/>
  <c r="F1215" i="3"/>
  <c r="G1215" i="3"/>
  <c r="I1215" i="3"/>
  <c r="H1215" i="3"/>
  <c r="J1215" i="3"/>
  <c r="L1215" i="3"/>
  <c r="M1215" i="3"/>
  <c r="N1215" i="3"/>
  <c r="O1215" i="3"/>
  <c r="R1215" i="3"/>
  <c r="S1215" i="3"/>
  <c r="W1215" i="3"/>
  <c r="U1215" i="3"/>
  <c r="K1215" i="3"/>
  <c r="P1215" i="3"/>
  <c r="Q1215" i="3"/>
  <c r="T1215" i="3"/>
  <c r="V1215" i="3"/>
  <c r="F1216" i="3"/>
  <c r="G1216" i="3"/>
  <c r="I1216" i="3"/>
  <c r="H1216" i="3"/>
  <c r="J1216" i="3"/>
  <c r="L1216" i="3"/>
  <c r="M1216" i="3"/>
  <c r="N1216" i="3"/>
  <c r="O1216" i="3"/>
  <c r="R1216" i="3"/>
  <c r="S1216" i="3"/>
  <c r="W1216" i="3"/>
  <c r="U1216" i="3"/>
  <c r="K1216" i="3"/>
  <c r="P1216" i="3"/>
  <c r="Q1216" i="3"/>
  <c r="T1216" i="3"/>
  <c r="V1216" i="3"/>
  <c r="F1217" i="3"/>
  <c r="G1217" i="3"/>
  <c r="I1217" i="3"/>
  <c r="H1217" i="3"/>
  <c r="J1217" i="3"/>
  <c r="L1217" i="3"/>
  <c r="M1217" i="3"/>
  <c r="N1217" i="3"/>
  <c r="O1217" i="3"/>
  <c r="R1217" i="3"/>
  <c r="S1217" i="3"/>
  <c r="W1217" i="3"/>
  <c r="U1217" i="3"/>
  <c r="K1217" i="3"/>
  <c r="P1217" i="3"/>
  <c r="Q1217" i="3"/>
  <c r="T1217" i="3"/>
  <c r="V1217" i="3"/>
  <c r="F1218" i="3"/>
  <c r="G1218" i="3"/>
  <c r="I1218" i="3"/>
  <c r="H1218" i="3"/>
  <c r="J1218" i="3"/>
  <c r="L1218" i="3"/>
  <c r="M1218" i="3"/>
  <c r="N1218" i="3"/>
  <c r="O1218" i="3"/>
  <c r="R1218" i="3"/>
  <c r="S1218" i="3"/>
  <c r="W1218" i="3"/>
  <c r="U1218" i="3"/>
  <c r="K1218" i="3"/>
  <c r="P1218" i="3"/>
  <c r="Q1218" i="3"/>
  <c r="T1218" i="3"/>
  <c r="V1218" i="3"/>
  <c r="F1219" i="3"/>
  <c r="G1219" i="3"/>
  <c r="I1219" i="3"/>
  <c r="H1219" i="3"/>
  <c r="J1219" i="3"/>
  <c r="L1219" i="3"/>
  <c r="M1219" i="3"/>
  <c r="N1219" i="3"/>
  <c r="O1219" i="3"/>
  <c r="R1219" i="3"/>
  <c r="S1219" i="3"/>
  <c r="W1219" i="3"/>
  <c r="U1219" i="3"/>
  <c r="K1219" i="3"/>
  <c r="P1219" i="3"/>
  <c r="Q1219" i="3"/>
  <c r="T1219" i="3"/>
  <c r="V1219" i="3"/>
  <c r="F1220" i="3"/>
  <c r="G1220" i="3"/>
  <c r="I1220" i="3"/>
  <c r="H1220" i="3"/>
  <c r="J1220" i="3"/>
  <c r="L1220" i="3"/>
  <c r="M1220" i="3"/>
  <c r="N1220" i="3"/>
  <c r="O1220" i="3"/>
  <c r="R1220" i="3"/>
  <c r="S1220" i="3"/>
  <c r="W1220" i="3"/>
  <c r="U1220" i="3"/>
  <c r="K1220" i="3"/>
  <c r="P1220" i="3"/>
  <c r="Q1220" i="3"/>
  <c r="T1220" i="3"/>
  <c r="V1220" i="3"/>
  <c r="F1221" i="3"/>
  <c r="G1221" i="3"/>
  <c r="I1221" i="3"/>
  <c r="H1221" i="3"/>
  <c r="J1221" i="3"/>
  <c r="L1221" i="3"/>
  <c r="M1221" i="3"/>
  <c r="N1221" i="3"/>
  <c r="O1221" i="3"/>
  <c r="R1221" i="3"/>
  <c r="S1221" i="3"/>
  <c r="W1221" i="3"/>
  <c r="U1221" i="3"/>
  <c r="K1221" i="3"/>
  <c r="P1221" i="3"/>
  <c r="Q1221" i="3"/>
  <c r="T1221" i="3"/>
  <c r="V1221" i="3"/>
  <c r="F1222" i="3"/>
  <c r="G1222" i="3"/>
  <c r="I1222" i="3"/>
  <c r="H1222" i="3"/>
  <c r="J1222" i="3"/>
  <c r="L1222" i="3"/>
  <c r="M1222" i="3"/>
  <c r="N1222" i="3"/>
  <c r="O1222" i="3"/>
  <c r="R1222" i="3"/>
  <c r="S1222" i="3"/>
  <c r="W1222" i="3"/>
  <c r="U1222" i="3"/>
  <c r="K1222" i="3"/>
  <c r="P1222" i="3"/>
  <c r="Q1222" i="3"/>
  <c r="T1222" i="3"/>
  <c r="V1222" i="3"/>
  <c r="F1223" i="3"/>
  <c r="G1223" i="3"/>
  <c r="I1223" i="3"/>
  <c r="H1223" i="3"/>
  <c r="J1223" i="3"/>
  <c r="L1223" i="3"/>
  <c r="M1223" i="3"/>
  <c r="N1223" i="3"/>
  <c r="O1223" i="3"/>
  <c r="R1223" i="3"/>
  <c r="S1223" i="3"/>
  <c r="W1223" i="3"/>
  <c r="U1223" i="3"/>
  <c r="K1223" i="3"/>
  <c r="P1223" i="3"/>
  <c r="Q1223" i="3"/>
  <c r="T1223" i="3"/>
  <c r="V1223" i="3"/>
  <c r="F1224" i="3"/>
  <c r="G1224" i="3"/>
  <c r="I1224" i="3"/>
  <c r="H1224" i="3"/>
  <c r="J1224" i="3"/>
  <c r="L1224" i="3"/>
  <c r="M1224" i="3"/>
  <c r="N1224" i="3"/>
  <c r="O1224" i="3"/>
  <c r="R1224" i="3"/>
  <c r="S1224" i="3"/>
  <c r="W1224" i="3"/>
  <c r="U1224" i="3"/>
  <c r="K1224" i="3"/>
  <c r="P1224" i="3"/>
  <c r="Q1224" i="3"/>
  <c r="T1224" i="3"/>
  <c r="V1224" i="3"/>
  <c r="F1225" i="3"/>
  <c r="G1225" i="3"/>
  <c r="I1225" i="3"/>
  <c r="H1225" i="3"/>
  <c r="J1225" i="3"/>
  <c r="L1225" i="3"/>
  <c r="M1225" i="3"/>
  <c r="N1225" i="3"/>
  <c r="O1225" i="3"/>
  <c r="R1225" i="3"/>
  <c r="S1225" i="3"/>
  <c r="W1225" i="3"/>
  <c r="U1225" i="3"/>
  <c r="K1225" i="3"/>
  <c r="P1225" i="3"/>
  <c r="Q1225" i="3"/>
  <c r="T1225" i="3"/>
  <c r="V1225" i="3"/>
  <c r="F1226" i="3"/>
  <c r="G1226" i="3"/>
  <c r="I1226" i="3"/>
  <c r="H1226" i="3"/>
  <c r="J1226" i="3"/>
  <c r="L1226" i="3"/>
  <c r="M1226" i="3"/>
  <c r="N1226" i="3"/>
  <c r="O1226" i="3"/>
  <c r="R1226" i="3"/>
  <c r="S1226" i="3"/>
  <c r="W1226" i="3"/>
  <c r="U1226" i="3"/>
  <c r="K1226" i="3"/>
  <c r="P1226" i="3"/>
  <c r="Q1226" i="3"/>
  <c r="T1226" i="3"/>
  <c r="V1226" i="3"/>
  <c r="F1227" i="3"/>
  <c r="G1227" i="3"/>
  <c r="I1227" i="3"/>
  <c r="H1227" i="3"/>
  <c r="J1227" i="3"/>
  <c r="L1227" i="3"/>
  <c r="M1227" i="3"/>
  <c r="N1227" i="3"/>
  <c r="O1227" i="3"/>
  <c r="R1227" i="3"/>
  <c r="S1227" i="3"/>
  <c r="W1227" i="3"/>
  <c r="U1227" i="3"/>
  <c r="K1227" i="3"/>
  <c r="P1227" i="3"/>
  <c r="Q1227" i="3"/>
  <c r="T1227" i="3"/>
  <c r="V1227" i="3"/>
  <c r="F1228" i="3"/>
  <c r="G1228" i="3"/>
  <c r="I1228" i="3"/>
  <c r="H1228" i="3"/>
  <c r="J1228" i="3"/>
  <c r="L1228" i="3"/>
  <c r="M1228" i="3"/>
  <c r="N1228" i="3"/>
  <c r="O1228" i="3"/>
  <c r="R1228" i="3"/>
  <c r="S1228" i="3"/>
  <c r="W1228" i="3"/>
  <c r="U1228" i="3"/>
  <c r="K1228" i="3"/>
  <c r="P1228" i="3"/>
  <c r="Q1228" i="3"/>
  <c r="T1228" i="3"/>
  <c r="V1228" i="3"/>
  <c r="F1229" i="3"/>
  <c r="G1229" i="3"/>
  <c r="I1229" i="3"/>
  <c r="H1229" i="3"/>
  <c r="J1229" i="3"/>
  <c r="L1229" i="3"/>
  <c r="M1229" i="3"/>
  <c r="N1229" i="3"/>
  <c r="O1229" i="3"/>
  <c r="R1229" i="3"/>
  <c r="S1229" i="3"/>
  <c r="W1229" i="3"/>
  <c r="U1229" i="3"/>
  <c r="K1229" i="3"/>
  <c r="P1229" i="3"/>
  <c r="Q1229" i="3"/>
  <c r="T1229" i="3"/>
  <c r="V1229" i="3"/>
  <c r="F1230" i="3"/>
  <c r="G1230" i="3"/>
  <c r="I1230" i="3"/>
  <c r="H1230" i="3"/>
  <c r="J1230" i="3"/>
  <c r="L1230" i="3"/>
  <c r="M1230" i="3"/>
  <c r="N1230" i="3"/>
  <c r="O1230" i="3"/>
  <c r="R1230" i="3"/>
  <c r="S1230" i="3"/>
  <c r="W1230" i="3"/>
  <c r="U1230" i="3"/>
  <c r="K1230" i="3"/>
  <c r="P1230" i="3"/>
  <c r="Q1230" i="3"/>
  <c r="T1230" i="3"/>
  <c r="V1230" i="3"/>
  <c r="F1231" i="3"/>
  <c r="G1231" i="3"/>
  <c r="I1231" i="3"/>
  <c r="H1231" i="3"/>
  <c r="J1231" i="3"/>
  <c r="L1231" i="3"/>
  <c r="M1231" i="3"/>
  <c r="N1231" i="3"/>
  <c r="O1231" i="3"/>
  <c r="R1231" i="3"/>
  <c r="S1231" i="3"/>
  <c r="W1231" i="3"/>
  <c r="U1231" i="3"/>
  <c r="K1231" i="3"/>
  <c r="P1231" i="3"/>
  <c r="Q1231" i="3"/>
  <c r="T1231" i="3"/>
  <c r="V1231" i="3"/>
  <c r="F1232" i="3"/>
  <c r="G1232" i="3"/>
  <c r="I1232" i="3"/>
  <c r="H1232" i="3"/>
  <c r="J1232" i="3"/>
  <c r="L1232" i="3"/>
  <c r="M1232" i="3"/>
  <c r="N1232" i="3"/>
  <c r="O1232" i="3"/>
  <c r="R1232" i="3"/>
  <c r="S1232" i="3"/>
  <c r="W1232" i="3"/>
  <c r="U1232" i="3"/>
  <c r="K1232" i="3"/>
  <c r="P1232" i="3"/>
  <c r="Q1232" i="3"/>
  <c r="T1232" i="3"/>
  <c r="V1232" i="3"/>
  <c r="F1233" i="3"/>
  <c r="G1233" i="3"/>
  <c r="I1233" i="3"/>
  <c r="H1233" i="3"/>
  <c r="J1233" i="3"/>
  <c r="L1233" i="3"/>
  <c r="M1233" i="3"/>
  <c r="N1233" i="3"/>
  <c r="O1233" i="3"/>
  <c r="R1233" i="3"/>
  <c r="S1233" i="3"/>
  <c r="W1233" i="3"/>
  <c r="U1233" i="3"/>
  <c r="K1233" i="3"/>
  <c r="P1233" i="3"/>
  <c r="Q1233" i="3"/>
  <c r="T1233" i="3"/>
  <c r="V1233" i="3"/>
  <c r="F1234" i="3"/>
  <c r="G1234" i="3"/>
  <c r="I1234" i="3"/>
  <c r="H1234" i="3"/>
  <c r="J1234" i="3"/>
  <c r="L1234" i="3"/>
  <c r="M1234" i="3"/>
  <c r="N1234" i="3"/>
  <c r="O1234" i="3"/>
  <c r="R1234" i="3"/>
  <c r="S1234" i="3"/>
  <c r="W1234" i="3"/>
  <c r="U1234" i="3"/>
  <c r="K1234" i="3"/>
  <c r="P1234" i="3"/>
  <c r="Q1234" i="3"/>
  <c r="T1234" i="3"/>
  <c r="V1234" i="3"/>
  <c r="F1235" i="3"/>
  <c r="G1235" i="3"/>
  <c r="I1235" i="3"/>
  <c r="H1235" i="3"/>
  <c r="J1235" i="3"/>
  <c r="L1235" i="3"/>
  <c r="M1235" i="3"/>
  <c r="N1235" i="3"/>
  <c r="O1235" i="3"/>
  <c r="R1235" i="3"/>
  <c r="S1235" i="3"/>
  <c r="W1235" i="3"/>
  <c r="U1235" i="3"/>
  <c r="K1235" i="3"/>
  <c r="P1235" i="3"/>
  <c r="Q1235" i="3"/>
  <c r="T1235" i="3"/>
  <c r="V1235" i="3"/>
  <c r="F1236" i="3"/>
  <c r="G1236" i="3"/>
  <c r="I1236" i="3"/>
  <c r="H1236" i="3"/>
  <c r="J1236" i="3"/>
  <c r="L1236" i="3"/>
  <c r="M1236" i="3"/>
  <c r="N1236" i="3"/>
  <c r="O1236" i="3"/>
  <c r="R1236" i="3"/>
  <c r="S1236" i="3"/>
  <c r="W1236" i="3"/>
  <c r="U1236" i="3"/>
  <c r="K1236" i="3"/>
  <c r="P1236" i="3"/>
  <c r="Q1236" i="3"/>
  <c r="T1236" i="3"/>
  <c r="V1236" i="3"/>
  <c r="F1237" i="3"/>
  <c r="G1237" i="3"/>
  <c r="I1237" i="3"/>
  <c r="H1237" i="3"/>
  <c r="J1237" i="3"/>
  <c r="L1237" i="3"/>
  <c r="M1237" i="3"/>
  <c r="N1237" i="3"/>
  <c r="O1237" i="3"/>
  <c r="R1237" i="3"/>
  <c r="S1237" i="3"/>
  <c r="W1237" i="3"/>
  <c r="U1237" i="3"/>
  <c r="K1237" i="3"/>
  <c r="P1237" i="3"/>
  <c r="Q1237" i="3"/>
  <c r="T1237" i="3"/>
  <c r="V1237" i="3"/>
  <c r="F1238" i="3"/>
  <c r="G1238" i="3"/>
  <c r="I1238" i="3"/>
  <c r="H1238" i="3"/>
  <c r="J1238" i="3"/>
  <c r="L1238" i="3"/>
  <c r="M1238" i="3"/>
  <c r="N1238" i="3"/>
  <c r="O1238" i="3"/>
  <c r="R1238" i="3"/>
  <c r="S1238" i="3"/>
  <c r="W1238" i="3"/>
  <c r="U1238" i="3"/>
  <c r="K1238" i="3"/>
  <c r="P1238" i="3"/>
  <c r="Q1238" i="3"/>
  <c r="T1238" i="3"/>
  <c r="V1238" i="3"/>
  <c r="F1239" i="3"/>
  <c r="G1239" i="3"/>
  <c r="I1239" i="3"/>
  <c r="H1239" i="3"/>
  <c r="J1239" i="3"/>
  <c r="L1239" i="3"/>
  <c r="M1239" i="3"/>
  <c r="N1239" i="3"/>
  <c r="O1239" i="3"/>
  <c r="R1239" i="3"/>
  <c r="S1239" i="3"/>
  <c r="W1239" i="3"/>
  <c r="U1239" i="3"/>
  <c r="K1239" i="3"/>
  <c r="P1239" i="3"/>
  <c r="Q1239" i="3"/>
  <c r="T1239" i="3"/>
  <c r="V1239" i="3"/>
  <c r="F1240" i="3"/>
  <c r="G1240" i="3"/>
  <c r="I1240" i="3"/>
  <c r="H1240" i="3"/>
  <c r="J1240" i="3"/>
  <c r="L1240" i="3"/>
  <c r="M1240" i="3"/>
  <c r="N1240" i="3"/>
  <c r="O1240" i="3"/>
  <c r="R1240" i="3"/>
  <c r="S1240" i="3"/>
  <c r="W1240" i="3"/>
  <c r="U1240" i="3"/>
  <c r="K1240" i="3"/>
  <c r="P1240" i="3"/>
  <c r="Q1240" i="3"/>
  <c r="T1240" i="3"/>
  <c r="V1240" i="3"/>
  <c r="F1241" i="3"/>
  <c r="G1241" i="3"/>
  <c r="I1241" i="3"/>
  <c r="H1241" i="3"/>
  <c r="J1241" i="3"/>
  <c r="L1241" i="3"/>
  <c r="M1241" i="3"/>
  <c r="N1241" i="3"/>
  <c r="O1241" i="3"/>
  <c r="R1241" i="3"/>
  <c r="S1241" i="3"/>
  <c r="W1241" i="3"/>
  <c r="U1241" i="3"/>
  <c r="K1241" i="3"/>
  <c r="P1241" i="3"/>
  <c r="Q1241" i="3"/>
  <c r="T1241" i="3"/>
  <c r="V1241" i="3"/>
  <c r="F1242" i="3"/>
  <c r="G1242" i="3"/>
  <c r="I1242" i="3"/>
  <c r="H1242" i="3"/>
  <c r="J1242" i="3"/>
  <c r="L1242" i="3"/>
  <c r="M1242" i="3"/>
  <c r="N1242" i="3"/>
  <c r="O1242" i="3"/>
  <c r="R1242" i="3"/>
  <c r="S1242" i="3"/>
  <c r="W1242" i="3"/>
  <c r="U1242" i="3"/>
  <c r="K1242" i="3"/>
  <c r="P1242" i="3"/>
  <c r="Q1242" i="3"/>
  <c r="T1242" i="3"/>
  <c r="V1242" i="3"/>
  <c r="F1243" i="3"/>
  <c r="G1243" i="3"/>
  <c r="I1243" i="3"/>
  <c r="H1243" i="3"/>
  <c r="J1243" i="3"/>
  <c r="L1243" i="3"/>
  <c r="M1243" i="3"/>
  <c r="N1243" i="3"/>
  <c r="O1243" i="3"/>
  <c r="R1243" i="3"/>
  <c r="S1243" i="3"/>
  <c r="W1243" i="3"/>
  <c r="U1243" i="3"/>
  <c r="K1243" i="3"/>
  <c r="P1243" i="3"/>
  <c r="Q1243" i="3"/>
  <c r="T1243" i="3"/>
  <c r="V1243" i="3"/>
  <c r="F1244" i="3"/>
  <c r="G1244" i="3"/>
  <c r="I1244" i="3"/>
  <c r="H1244" i="3"/>
  <c r="J1244" i="3"/>
  <c r="L1244" i="3"/>
  <c r="M1244" i="3"/>
  <c r="N1244" i="3"/>
  <c r="O1244" i="3"/>
  <c r="R1244" i="3"/>
  <c r="S1244" i="3"/>
  <c r="W1244" i="3"/>
  <c r="U1244" i="3"/>
  <c r="K1244" i="3"/>
  <c r="P1244" i="3"/>
  <c r="Q1244" i="3"/>
  <c r="T1244" i="3"/>
  <c r="V1244" i="3"/>
  <c r="F1245" i="3"/>
  <c r="G1245" i="3"/>
  <c r="I1245" i="3"/>
  <c r="H1245" i="3"/>
  <c r="J1245" i="3"/>
  <c r="L1245" i="3"/>
  <c r="M1245" i="3"/>
  <c r="N1245" i="3"/>
  <c r="O1245" i="3"/>
  <c r="R1245" i="3"/>
  <c r="S1245" i="3"/>
  <c r="W1245" i="3"/>
  <c r="U1245" i="3"/>
  <c r="K1245" i="3"/>
  <c r="P1245" i="3"/>
  <c r="Q1245" i="3"/>
  <c r="T1245" i="3"/>
  <c r="V1245" i="3"/>
  <c r="F1246" i="3"/>
  <c r="G1246" i="3"/>
  <c r="I1246" i="3"/>
  <c r="H1246" i="3"/>
  <c r="J1246" i="3"/>
  <c r="L1246" i="3"/>
  <c r="M1246" i="3"/>
  <c r="N1246" i="3"/>
  <c r="O1246" i="3"/>
  <c r="R1246" i="3"/>
  <c r="S1246" i="3"/>
  <c r="W1246" i="3"/>
  <c r="U1246" i="3"/>
  <c r="K1246" i="3"/>
  <c r="P1246" i="3"/>
  <c r="Q1246" i="3"/>
  <c r="T1246" i="3"/>
  <c r="V1246" i="3"/>
  <c r="F1247" i="3"/>
  <c r="G1247" i="3"/>
  <c r="I1247" i="3"/>
  <c r="H1247" i="3"/>
  <c r="J1247" i="3"/>
  <c r="L1247" i="3"/>
  <c r="M1247" i="3"/>
  <c r="N1247" i="3"/>
  <c r="O1247" i="3"/>
  <c r="R1247" i="3"/>
  <c r="S1247" i="3"/>
  <c r="W1247" i="3"/>
  <c r="U1247" i="3"/>
  <c r="K1247" i="3"/>
  <c r="P1247" i="3"/>
  <c r="Q1247" i="3"/>
  <c r="T1247" i="3"/>
  <c r="V1247" i="3"/>
  <c r="F1248" i="3"/>
  <c r="G1248" i="3"/>
  <c r="I1248" i="3"/>
  <c r="H1248" i="3"/>
  <c r="J1248" i="3"/>
  <c r="L1248" i="3"/>
  <c r="M1248" i="3"/>
  <c r="N1248" i="3"/>
  <c r="O1248" i="3"/>
  <c r="R1248" i="3"/>
  <c r="S1248" i="3"/>
  <c r="W1248" i="3"/>
  <c r="U1248" i="3"/>
  <c r="K1248" i="3"/>
  <c r="P1248" i="3"/>
  <c r="Q1248" i="3"/>
  <c r="T1248" i="3"/>
  <c r="V1248" i="3"/>
  <c r="F1249" i="3"/>
  <c r="G1249" i="3"/>
  <c r="I1249" i="3"/>
  <c r="H1249" i="3"/>
  <c r="J1249" i="3"/>
  <c r="L1249" i="3"/>
  <c r="M1249" i="3"/>
  <c r="N1249" i="3"/>
  <c r="O1249" i="3"/>
  <c r="R1249" i="3"/>
  <c r="S1249" i="3"/>
  <c r="W1249" i="3"/>
  <c r="U1249" i="3"/>
  <c r="K1249" i="3"/>
  <c r="P1249" i="3"/>
  <c r="Q1249" i="3"/>
  <c r="T1249" i="3"/>
  <c r="V1249" i="3"/>
  <c r="F1250" i="3"/>
  <c r="G1250" i="3"/>
  <c r="I1250" i="3"/>
  <c r="H1250" i="3"/>
  <c r="J1250" i="3"/>
  <c r="L1250" i="3"/>
  <c r="M1250" i="3"/>
  <c r="N1250" i="3"/>
  <c r="O1250" i="3"/>
  <c r="R1250" i="3"/>
  <c r="S1250" i="3"/>
  <c r="W1250" i="3"/>
  <c r="U1250" i="3"/>
  <c r="K1250" i="3"/>
  <c r="P1250" i="3"/>
  <c r="Q1250" i="3"/>
  <c r="T1250" i="3"/>
  <c r="V1250" i="3"/>
  <c r="F1251" i="3"/>
  <c r="G1251" i="3"/>
  <c r="I1251" i="3"/>
  <c r="H1251" i="3"/>
  <c r="J1251" i="3"/>
  <c r="L1251" i="3"/>
  <c r="M1251" i="3"/>
  <c r="N1251" i="3"/>
  <c r="O1251" i="3"/>
  <c r="R1251" i="3"/>
  <c r="S1251" i="3"/>
  <c r="W1251" i="3"/>
  <c r="U1251" i="3"/>
  <c r="K1251" i="3"/>
  <c r="P1251" i="3"/>
  <c r="Q1251" i="3"/>
  <c r="T1251" i="3"/>
  <c r="V1251" i="3"/>
  <c r="F1252" i="3"/>
  <c r="G1252" i="3"/>
  <c r="I1252" i="3"/>
  <c r="H1252" i="3"/>
  <c r="J1252" i="3"/>
  <c r="L1252" i="3"/>
  <c r="M1252" i="3"/>
  <c r="N1252" i="3"/>
  <c r="O1252" i="3"/>
  <c r="R1252" i="3"/>
  <c r="S1252" i="3"/>
  <c r="W1252" i="3"/>
  <c r="U1252" i="3"/>
  <c r="K1252" i="3"/>
  <c r="P1252" i="3"/>
  <c r="Q1252" i="3"/>
  <c r="T1252" i="3"/>
  <c r="V1252" i="3"/>
  <c r="F1253" i="3"/>
  <c r="G1253" i="3"/>
  <c r="I1253" i="3"/>
  <c r="H1253" i="3"/>
  <c r="J1253" i="3"/>
  <c r="L1253" i="3"/>
  <c r="M1253" i="3"/>
  <c r="N1253" i="3"/>
  <c r="O1253" i="3"/>
  <c r="R1253" i="3"/>
  <c r="S1253" i="3"/>
  <c r="W1253" i="3"/>
  <c r="U1253" i="3"/>
  <c r="K1253" i="3"/>
  <c r="P1253" i="3"/>
  <c r="Q1253" i="3"/>
  <c r="T1253" i="3"/>
  <c r="V1253" i="3"/>
  <c r="F1254" i="3"/>
  <c r="G1254" i="3"/>
  <c r="I1254" i="3"/>
  <c r="H1254" i="3"/>
  <c r="J1254" i="3"/>
  <c r="L1254" i="3"/>
  <c r="M1254" i="3"/>
  <c r="N1254" i="3"/>
  <c r="O1254" i="3"/>
  <c r="R1254" i="3"/>
  <c r="S1254" i="3"/>
  <c r="W1254" i="3"/>
  <c r="U1254" i="3"/>
  <c r="K1254" i="3"/>
  <c r="P1254" i="3"/>
  <c r="Q1254" i="3"/>
  <c r="T1254" i="3"/>
  <c r="V1254" i="3"/>
  <c r="F1255" i="3"/>
  <c r="G1255" i="3"/>
  <c r="I1255" i="3"/>
  <c r="H1255" i="3"/>
  <c r="J1255" i="3"/>
  <c r="L1255" i="3"/>
  <c r="M1255" i="3"/>
  <c r="N1255" i="3"/>
  <c r="O1255" i="3"/>
  <c r="R1255" i="3"/>
  <c r="S1255" i="3"/>
  <c r="W1255" i="3"/>
  <c r="U1255" i="3"/>
  <c r="K1255" i="3"/>
  <c r="P1255" i="3"/>
  <c r="Q1255" i="3"/>
  <c r="T1255" i="3"/>
  <c r="V1255" i="3"/>
  <c r="F1256" i="3"/>
  <c r="G1256" i="3"/>
  <c r="I1256" i="3"/>
  <c r="H1256" i="3"/>
  <c r="J1256" i="3"/>
  <c r="L1256" i="3"/>
  <c r="M1256" i="3"/>
  <c r="N1256" i="3"/>
  <c r="O1256" i="3"/>
  <c r="R1256" i="3"/>
  <c r="S1256" i="3"/>
  <c r="W1256" i="3"/>
  <c r="U1256" i="3"/>
  <c r="K1256" i="3"/>
  <c r="P1256" i="3"/>
  <c r="Q1256" i="3"/>
  <c r="T1256" i="3"/>
  <c r="V1256" i="3"/>
  <c r="F1257" i="3"/>
  <c r="G1257" i="3"/>
  <c r="I1257" i="3"/>
  <c r="H1257" i="3"/>
  <c r="J1257" i="3"/>
  <c r="L1257" i="3"/>
  <c r="M1257" i="3"/>
  <c r="N1257" i="3"/>
  <c r="O1257" i="3"/>
  <c r="R1257" i="3"/>
  <c r="S1257" i="3"/>
  <c r="W1257" i="3"/>
  <c r="U1257" i="3"/>
  <c r="K1257" i="3"/>
  <c r="P1257" i="3"/>
  <c r="Q1257" i="3"/>
  <c r="T1257" i="3"/>
  <c r="V1257" i="3"/>
  <c r="F1258" i="3"/>
  <c r="G1258" i="3"/>
  <c r="I1258" i="3"/>
  <c r="H1258" i="3"/>
  <c r="J1258" i="3"/>
  <c r="L1258" i="3"/>
  <c r="M1258" i="3"/>
  <c r="N1258" i="3"/>
  <c r="O1258" i="3"/>
  <c r="R1258" i="3"/>
  <c r="S1258" i="3"/>
  <c r="W1258" i="3"/>
  <c r="U1258" i="3"/>
  <c r="K1258" i="3"/>
  <c r="P1258" i="3"/>
  <c r="Q1258" i="3"/>
  <c r="T1258" i="3"/>
  <c r="V1258" i="3"/>
  <c r="F1259" i="3"/>
  <c r="G1259" i="3"/>
  <c r="I1259" i="3"/>
  <c r="H1259" i="3"/>
  <c r="J1259" i="3"/>
  <c r="L1259" i="3"/>
  <c r="M1259" i="3"/>
  <c r="N1259" i="3"/>
  <c r="O1259" i="3"/>
  <c r="R1259" i="3"/>
  <c r="S1259" i="3"/>
  <c r="W1259" i="3"/>
  <c r="U1259" i="3"/>
  <c r="K1259" i="3"/>
  <c r="P1259" i="3"/>
  <c r="Q1259" i="3"/>
  <c r="T1259" i="3"/>
  <c r="V1259" i="3"/>
  <c r="F1260" i="3"/>
  <c r="G1260" i="3"/>
  <c r="I1260" i="3"/>
  <c r="H1260" i="3"/>
  <c r="J1260" i="3"/>
  <c r="L1260" i="3"/>
  <c r="M1260" i="3"/>
  <c r="N1260" i="3"/>
  <c r="O1260" i="3"/>
  <c r="R1260" i="3"/>
  <c r="S1260" i="3"/>
  <c r="W1260" i="3"/>
  <c r="U1260" i="3"/>
  <c r="K1260" i="3"/>
  <c r="P1260" i="3"/>
  <c r="Q1260" i="3"/>
  <c r="T1260" i="3"/>
  <c r="V1260" i="3"/>
  <c r="F1261" i="3"/>
  <c r="G1261" i="3"/>
  <c r="I1261" i="3"/>
  <c r="H1261" i="3"/>
  <c r="J1261" i="3"/>
  <c r="L1261" i="3"/>
  <c r="M1261" i="3"/>
  <c r="N1261" i="3"/>
  <c r="O1261" i="3"/>
  <c r="R1261" i="3"/>
  <c r="S1261" i="3"/>
  <c r="W1261" i="3"/>
  <c r="U1261" i="3"/>
  <c r="K1261" i="3"/>
  <c r="P1261" i="3"/>
  <c r="Q1261" i="3"/>
  <c r="T1261" i="3"/>
  <c r="V1261" i="3"/>
  <c r="F1262" i="3"/>
  <c r="G1262" i="3"/>
  <c r="I1262" i="3"/>
  <c r="H1262" i="3"/>
  <c r="J1262" i="3"/>
  <c r="L1262" i="3"/>
  <c r="M1262" i="3"/>
  <c r="N1262" i="3"/>
  <c r="O1262" i="3"/>
  <c r="R1262" i="3"/>
  <c r="S1262" i="3"/>
  <c r="W1262" i="3"/>
  <c r="U1262" i="3"/>
  <c r="K1262" i="3"/>
  <c r="P1262" i="3"/>
  <c r="Q1262" i="3"/>
  <c r="T1262" i="3"/>
  <c r="V1262" i="3"/>
  <c r="F1263" i="3"/>
  <c r="G1263" i="3"/>
  <c r="I1263" i="3"/>
  <c r="H1263" i="3"/>
  <c r="J1263" i="3"/>
  <c r="L1263" i="3"/>
  <c r="M1263" i="3"/>
  <c r="N1263" i="3"/>
  <c r="O1263" i="3"/>
  <c r="R1263" i="3"/>
  <c r="S1263" i="3"/>
  <c r="W1263" i="3"/>
  <c r="U1263" i="3"/>
  <c r="K1263" i="3"/>
  <c r="P1263" i="3"/>
  <c r="Q1263" i="3"/>
  <c r="T1263" i="3"/>
  <c r="V1263" i="3"/>
  <c r="F1264" i="3"/>
  <c r="G1264" i="3"/>
  <c r="I1264" i="3"/>
  <c r="H1264" i="3"/>
  <c r="J1264" i="3"/>
  <c r="L1264" i="3"/>
  <c r="M1264" i="3"/>
  <c r="N1264" i="3"/>
  <c r="O1264" i="3"/>
  <c r="R1264" i="3"/>
  <c r="S1264" i="3"/>
  <c r="W1264" i="3"/>
  <c r="U1264" i="3"/>
  <c r="K1264" i="3"/>
  <c r="P1264" i="3"/>
  <c r="Q1264" i="3"/>
  <c r="T1264" i="3"/>
  <c r="V1264" i="3"/>
  <c r="F1265" i="3"/>
  <c r="G1265" i="3"/>
  <c r="I1265" i="3"/>
  <c r="H1265" i="3"/>
  <c r="J1265" i="3"/>
  <c r="L1265" i="3"/>
  <c r="M1265" i="3"/>
  <c r="N1265" i="3"/>
  <c r="O1265" i="3"/>
  <c r="R1265" i="3"/>
  <c r="S1265" i="3"/>
  <c r="W1265" i="3"/>
  <c r="U1265" i="3"/>
  <c r="K1265" i="3"/>
  <c r="P1265" i="3"/>
  <c r="Q1265" i="3"/>
  <c r="T1265" i="3"/>
  <c r="V1265" i="3"/>
  <c r="F1266" i="3"/>
  <c r="G1266" i="3"/>
  <c r="I1266" i="3"/>
  <c r="H1266" i="3"/>
  <c r="J1266" i="3"/>
  <c r="L1266" i="3"/>
  <c r="M1266" i="3"/>
  <c r="N1266" i="3"/>
  <c r="O1266" i="3"/>
  <c r="R1266" i="3"/>
  <c r="S1266" i="3"/>
  <c r="W1266" i="3"/>
  <c r="U1266" i="3"/>
  <c r="K1266" i="3"/>
  <c r="P1266" i="3"/>
  <c r="Q1266" i="3"/>
  <c r="T1266" i="3"/>
  <c r="V1266" i="3"/>
  <c r="F1267" i="3"/>
  <c r="G1267" i="3"/>
  <c r="I1267" i="3"/>
  <c r="H1267" i="3"/>
  <c r="J1267" i="3"/>
  <c r="L1267" i="3"/>
  <c r="M1267" i="3"/>
  <c r="N1267" i="3"/>
  <c r="O1267" i="3"/>
  <c r="R1267" i="3"/>
  <c r="S1267" i="3"/>
  <c r="W1267" i="3"/>
  <c r="U1267" i="3"/>
  <c r="K1267" i="3"/>
  <c r="P1267" i="3"/>
  <c r="Q1267" i="3"/>
  <c r="T1267" i="3"/>
  <c r="V1267" i="3"/>
  <c r="F1268" i="3"/>
  <c r="G1268" i="3"/>
  <c r="I1268" i="3"/>
  <c r="H1268" i="3"/>
  <c r="J1268" i="3"/>
  <c r="L1268" i="3"/>
  <c r="M1268" i="3"/>
  <c r="N1268" i="3"/>
  <c r="O1268" i="3"/>
  <c r="R1268" i="3"/>
  <c r="S1268" i="3"/>
  <c r="W1268" i="3"/>
  <c r="U1268" i="3"/>
  <c r="K1268" i="3"/>
  <c r="P1268" i="3"/>
  <c r="Q1268" i="3"/>
  <c r="T1268" i="3"/>
  <c r="V1268" i="3"/>
  <c r="F1269" i="3"/>
  <c r="G1269" i="3"/>
  <c r="I1269" i="3"/>
  <c r="H1269" i="3"/>
  <c r="J1269" i="3"/>
  <c r="L1269" i="3"/>
  <c r="M1269" i="3"/>
  <c r="N1269" i="3"/>
  <c r="O1269" i="3"/>
  <c r="R1269" i="3"/>
  <c r="S1269" i="3"/>
  <c r="W1269" i="3"/>
  <c r="U1269" i="3"/>
  <c r="K1269" i="3"/>
  <c r="P1269" i="3"/>
  <c r="Q1269" i="3"/>
  <c r="T1269" i="3"/>
  <c r="V1269" i="3"/>
  <c r="F1270" i="3"/>
  <c r="G1270" i="3"/>
  <c r="I1270" i="3"/>
  <c r="H1270" i="3"/>
  <c r="J1270" i="3"/>
  <c r="L1270" i="3"/>
  <c r="M1270" i="3"/>
  <c r="N1270" i="3"/>
  <c r="O1270" i="3"/>
  <c r="R1270" i="3"/>
  <c r="S1270" i="3"/>
  <c r="W1270" i="3"/>
  <c r="U1270" i="3"/>
  <c r="K1270" i="3"/>
  <c r="P1270" i="3"/>
  <c r="Q1270" i="3"/>
  <c r="T1270" i="3"/>
  <c r="V1270" i="3"/>
  <c r="F1271" i="3"/>
  <c r="G1271" i="3"/>
  <c r="I1271" i="3"/>
  <c r="H1271" i="3"/>
  <c r="J1271" i="3"/>
  <c r="L1271" i="3"/>
  <c r="M1271" i="3"/>
  <c r="N1271" i="3"/>
  <c r="O1271" i="3"/>
  <c r="R1271" i="3"/>
  <c r="S1271" i="3"/>
  <c r="W1271" i="3"/>
  <c r="U1271" i="3"/>
  <c r="K1271" i="3"/>
  <c r="P1271" i="3"/>
  <c r="Q1271" i="3"/>
  <c r="T1271" i="3"/>
  <c r="V1271" i="3"/>
  <c r="F1272" i="3"/>
  <c r="G1272" i="3"/>
  <c r="I1272" i="3"/>
  <c r="H1272" i="3"/>
  <c r="J1272" i="3"/>
  <c r="L1272" i="3"/>
  <c r="M1272" i="3"/>
  <c r="N1272" i="3"/>
  <c r="O1272" i="3"/>
  <c r="R1272" i="3"/>
  <c r="S1272" i="3"/>
  <c r="W1272" i="3"/>
  <c r="U1272" i="3"/>
  <c r="K1272" i="3"/>
  <c r="P1272" i="3"/>
  <c r="Q1272" i="3"/>
  <c r="T1272" i="3"/>
  <c r="V1272" i="3"/>
  <c r="F1273" i="3"/>
  <c r="G1273" i="3"/>
  <c r="I1273" i="3"/>
  <c r="H1273" i="3"/>
  <c r="J1273" i="3"/>
  <c r="L1273" i="3"/>
  <c r="M1273" i="3"/>
  <c r="N1273" i="3"/>
  <c r="O1273" i="3"/>
  <c r="R1273" i="3"/>
  <c r="S1273" i="3"/>
  <c r="W1273" i="3"/>
  <c r="U1273" i="3"/>
  <c r="K1273" i="3"/>
  <c r="P1273" i="3"/>
  <c r="Q1273" i="3"/>
  <c r="T1273" i="3"/>
  <c r="V1273" i="3"/>
  <c r="F1274" i="3"/>
  <c r="G1274" i="3"/>
  <c r="I1274" i="3"/>
  <c r="H1274" i="3"/>
  <c r="J1274" i="3"/>
  <c r="L1274" i="3"/>
  <c r="M1274" i="3"/>
  <c r="N1274" i="3"/>
  <c r="O1274" i="3"/>
  <c r="R1274" i="3"/>
  <c r="S1274" i="3"/>
  <c r="W1274" i="3"/>
  <c r="U1274" i="3"/>
  <c r="K1274" i="3"/>
  <c r="P1274" i="3"/>
  <c r="Q1274" i="3"/>
  <c r="T1274" i="3"/>
  <c r="V1274" i="3"/>
  <c r="F1275" i="3"/>
  <c r="G1275" i="3"/>
  <c r="I1275" i="3"/>
  <c r="H1275" i="3"/>
  <c r="J1275" i="3"/>
  <c r="L1275" i="3"/>
  <c r="M1275" i="3"/>
  <c r="N1275" i="3"/>
  <c r="O1275" i="3"/>
  <c r="R1275" i="3"/>
  <c r="S1275" i="3"/>
  <c r="W1275" i="3"/>
  <c r="U1275" i="3"/>
  <c r="K1275" i="3"/>
  <c r="P1275" i="3"/>
  <c r="Q1275" i="3"/>
  <c r="T1275" i="3"/>
  <c r="V1275" i="3"/>
  <c r="F1276" i="3"/>
  <c r="G1276" i="3"/>
  <c r="I1276" i="3"/>
  <c r="H1276" i="3"/>
  <c r="J1276" i="3"/>
  <c r="L1276" i="3"/>
  <c r="M1276" i="3"/>
  <c r="N1276" i="3"/>
  <c r="O1276" i="3"/>
  <c r="R1276" i="3"/>
  <c r="S1276" i="3"/>
  <c r="W1276" i="3"/>
  <c r="U1276" i="3"/>
  <c r="K1276" i="3"/>
  <c r="P1276" i="3"/>
  <c r="Q1276" i="3"/>
  <c r="T1276" i="3"/>
  <c r="V1276" i="3"/>
  <c r="F1277" i="3"/>
  <c r="G1277" i="3"/>
  <c r="I1277" i="3"/>
  <c r="H1277" i="3"/>
  <c r="J1277" i="3"/>
  <c r="L1277" i="3"/>
  <c r="M1277" i="3"/>
  <c r="N1277" i="3"/>
  <c r="O1277" i="3"/>
  <c r="R1277" i="3"/>
  <c r="S1277" i="3"/>
  <c r="W1277" i="3"/>
  <c r="U1277" i="3"/>
  <c r="K1277" i="3"/>
  <c r="P1277" i="3"/>
  <c r="Q1277" i="3"/>
  <c r="T1277" i="3"/>
  <c r="V1277" i="3"/>
  <c r="F1278" i="3"/>
  <c r="G1278" i="3"/>
  <c r="I1278" i="3"/>
  <c r="H1278" i="3"/>
  <c r="J1278" i="3"/>
  <c r="L1278" i="3"/>
  <c r="M1278" i="3"/>
  <c r="N1278" i="3"/>
  <c r="O1278" i="3"/>
  <c r="R1278" i="3"/>
  <c r="S1278" i="3"/>
  <c r="W1278" i="3"/>
  <c r="U1278" i="3"/>
  <c r="K1278" i="3"/>
  <c r="P1278" i="3"/>
  <c r="Q1278" i="3"/>
  <c r="T1278" i="3"/>
  <c r="V1278" i="3"/>
  <c r="F1279" i="3"/>
  <c r="G1279" i="3"/>
  <c r="I1279" i="3"/>
  <c r="H1279" i="3"/>
  <c r="J1279" i="3"/>
  <c r="L1279" i="3"/>
  <c r="M1279" i="3"/>
  <c r="N1279" i="3"/>
  <c r="O1279" i="3"/>
  <c r="R1279" i="3"/>
  <c r="S1279" i="3"/>
  <c r="W1279" i="3"/>
  <c r="U1279" i="3"/>
  <c r="K1279" i="3"/>
  <c r="P1279" i="3"/>
  <c r="Q1279" i="3"/>
  <c r="T1279" i="3"/>
  <c r="V1279" i="3"/>
  <c r="F1280" i="3"/>
  <c r="G1280" i="3"/>
  <c r="I1280" i="3"/>
  <c r="H1280" i="3"/>
  <c r="J1280" i="3"/>
  <c r="L1280" i="3"/>
  <c r="M1280" i="3"/>
  <c r="N1280" i="3"/>
  <c r="O1280" i="3"/>
  <c r="R1280" i="3"/>
  <c r="S1280" i="3"/>
  <c r="W1280" i="3"/>
  <c r="U1280" i="3"/>
  <c r="K1280" i="3"/>
  <c r="P1280" i="3"/>
  <c r="Q1280" i="3"/>
  <c r="T1280" i="3"/>
  <c r="V1280" i="3"/>
  <c r="F1281" i="3"/>
  <c r="G1281" i="3"/>
  <c r="I1281" i="3"/>
  <c r="H1281" i="3"/>
  <c r="J1281" i="3"/>
  <c r="L1281" i="3"/>
  <c r="M1281" i="3"/>
  <c r="N1281" i="3"/>
  <c r="O1281" i="3"/>
  <c r="R1281" i="3"/>
  <c r="S1281" i="3"/>
  <c r="W1281" i="3"/>
  <c r="U1281" i="3"/>
  <c r="K1281" i="3"/>
  <c r="P1281" i="3"/>
  <c r="Q1281" i="3"/>
  <c r="T1281" i="3"/>
  <c r="V1281" i="3"/>
  <c r="F1282" i="3"/>
  <c r="G1282" i="3"/>
  <c r="I1282" i="3"/>
  <c r="H1282" i="3"/>
  <c r="J1282" i="3"/>
  <c r="L1282" i="3"/>
  <c r="M1282" i="3"/>
  <c r="N1282" i="3"/>
  <c r="O1282" i="3"/>
  <c r="R1282" i="3"/>
  <c r="S1282" i="3"/>
  <c r="W1282" i="3"/>
  <c r="U1282" i="3"/>
  <c r="K1282" i="3"/>
  <c r="P1282" i="3"/>
  <c r="Q1282" i="3"/>
  <c r="T1282" i="3"/>
  <c r="V1282" i="3"/>
  <c r="F1283" i="3"/>
  <c r="G1283" i="3"/>
  <c r="I1283" i="3"/>
  <c r="H1283" i="3"/>
  <c r="J1283" i="3"/>
  <c r="L1283" i="3"/>
  <c r="M1283" i="3"/>
  <c r="N1283" i="3"/>
  <c r="O1283" i="3"/>
  <c r="R1283" i="3"/>
  <c r="S1283" i="3"/>
  <c r="W1283" i="3"/>
  <c r="U1283" i="3"/>
  <c r="K1283" i="3"/>
  <c r="P1283" i="3"/>
  <c r="Q1283" i="3"/>
  <c r="T1283" i="3"/>
  <c r="V1283" i="3"/>
  <c r="F1284" i="3"/>
  <c r="G1284" i="3"/>
  <c r="I1284" i="3"/>
  <c r="H1284" i="3"/>
  <c r="J1284" i="3"/>
  <c r="L1284" i="3"/>
  <c r="M1284" i="3"/>
  <c r="N1284" i="3"/>
  <c r="O1284" i="3"/>
  <c r="R1284" i="3"/>
  <c r="S1284" i="3"/>
  <c r="W1284" i="3"/>
  <c r="U1284" i="3"/>
  <c r="K1284" i="3"/>
  <c r="P1284" i="3"/>
  <c r="Q1284" i="3"/>
  <c r="T1284" i="3"/>
  <c r="V1284" i="3"/>
  <c r="F1285" i="3"/>
  <c r="G1285" i="3"/>
  <c r="I1285" i="3"/>
  <c r="H1285" i="3"/>
  <c r="J1285" i="3"/>
  <c r="L1285" i="3"/>
  <c r="M1285" i="3"/>
  <c r="N1285" i="3"/>
  <c r="O1285" i="3"/>
  <c r="R1285" i="3"/>
  <c r="S1285" i="3"/>
  <c r="W1285" i="3"/>
  <c r="U1285" i="3"/>
  <c r="K1285" i="3"/>
  <c r="P1285" i="3"/>
  <c r="Q1285" i="3"/>
  <c r="T1285" i="3"/>
  <c r="V1285" i="3"/>
  <c r="F1286" i="3"/>
  <c r="G1286" i="3"/>
  <c r="I1286" i="3"/>
  <c r="H1286" i="3"/>
  <c r="J1286" i="3"/>
  <c r="L1286" i="3"/>
  <c r="M1286" i="3"/>
  <c r="N1286" i="3"/>
  <c r="O1286" i="3"/>
  <c r="R1286" i="3"/>
  <c r="S1286" i="3"/>
  <c r="W1286" i="3"/>
  <c r="U1286" i="3"/>
  <c r="K1286" i="3"/>
  <c r="P1286" i="3"/>
  <c r="Q1286" i="3"/>
  <c r="T1286" i="3"/>
  <c r="V1286" i="3"/>
  <c r="F1287" i="3"/>
  <c r="G1287" i="3"/>
  <c r="I1287" i="3"/>
  <c r="H1287" i="3"/>
  <c r="J1287" i="3"/>
  <c r="L1287" i="3"/>
  <c r="M1287" i="3"/>
  <c r="N1287" i="3"/>
  <c r="O1287" i="3"/>
  <c r="R1287" i="3"/>
  <c r="S1287" i="3"/>
  <c r="W1287" i="3"/>
  <c r="U1287" i="3"/>
  <c r="K1287" i="3"/>
  <c r="P1287" i="3"/>
  <c r="Q1287" i="3"/>
  <c r="T1287" i="3"/>
  <c r="V1287" i="3"/>
  <c r="F1288" i="3"/>
  <c r="G1288" i="3"/>
  <c r="I1288" i="3"/>
  <c r="H1288" i="3"/>
  <c r="J1288" i="3"/>
  <c r="L1288" i="3"/>
  <c r="M1288" i="3"/>
  <c r="N1288" i="3"/>
  <c r="O1288" i="3"/>
  <c r="R1288" i="3"/>
  <c r="S1288" i="3"/>
  <c r="W1288" i="3"/>
  <c r="U1288" i="3"/>
  <c r="K1288" i="3"/>
  <c r="P1288" i="3"/>
  <c r="Q1288" i="3"/>
  <c r="T1288" i="3"/>
  <c r="V1288" i="3"/>
  <c r="F1289" i="3"/>
  <c r="G1289" i="3"/>
  <c r="I1289" i="3"/>
  <c r="H1289" i="3"/>
  <c r="J1289" i="3"/>
  <c r="L1289" i="3"/>
  <c r="M1289" i="3"/>
  <c r="N1289" i="3"/>
  <c r="O1289" i="3"/>
  <c r="R1289" i="3"/>
  <c r="S1289" i="3"/>
  <c r="W1289" i="3"/>
  <c r="U1289" i="3"/>
  <c r="K1289" i="3"/>
  <c r="P1289" i="3"/>
  <c r="Q1289" i="3"/>
  <c r="T1289" i="3"/>
  <c r="V1289" i="3"/>
  <c r="F1290" i="3"/>
  <c r="G1290" i="3"/>
  <c r="I1290" i="3"/>
  <c r="H1290" i="3"/>
  <c r="J1290" i="3"/>
  <c r="L1290" i="3"/>
  <c r="M1290" i="3"/>
  <c r="N1290" i="3"/>
  <c r="O1290" i="3"/>
  <c r="R1290" i="3"/>
  <c r="S1290" i="3"/>
  <c r="W1290" i="3"/>
  <c r="U1290" i="3"/>
  <c r="K1290" i="3"/>
  <c r="P1290" i="3"/>
  <c r="Q1290" i="3"/>
  <c r="T1290" i="3"/>
  <c r="V1290" i="3"/>
  <c r="F1291" i="3"/>
  <c r="G1291" i="3"/>
  <c r="I1291" i="3"/>
  <c r="H1291" i="3"/>
  <c r="J1291" i="3"/>
  <c r="L1291" i="3"/>
  <c r="M1291" i="3"/>
  <c r="N1291" i="3"/>
  <c r="O1291" i="3"/>
  <c r="R1291" i="3"/>
  <c r="S1291" i="3"/>
  <c r="W1291" i="3"/>
  <c r="U1291" i="3"/>
  <c r="K1291" i="3"/>
  <c r="P1291" i="3"/>
  <c r="Q1291" i="3"/>
  <c r="T1291" i="3"/>
  <c r="V1291" i="3"/>
  <c r="F1292" i="3"/>
  <c r="G1292" i="3"/>
  <c r="I1292" i="3"/>
  <c r="H1292" i="3"/>
  <c r="J1292" i="3"/>
  <c r="L1292" i="3"/>
  <c r="M1292" i="3"/>
  <c r="N1292" i="3"/>
  <c r="O1292" i="3"/>
  <c r="R1292" i="3"/>
  <c r="S1292" i="3"/>
  <c r="W1292" i="3"/>
  <c r="U1292" i="3"/>
  <c r="K1292" i="3"/>
  <c r="P1292" i="3"/>
  <c r="Q1292" i="3"/>
  <c r="T1292" i="3"/>
  <c r="V1292" i="3"/>
  <c r="F1293" i="3"/>
  <c r="G1293" i="3"/>
  <c r="I1293" i="3"/>
  <c r="H1293" i="3"/>
  <c r="J1293" i="3"/>
  <c r="L1293" i="3"/>
  <c r="M1293" i="3"/>
  <c r="N1293" i="3"/>
  <c r="O1293" i="3"/>
  <c r="R1293" i="3"/>
  <c r="S1293" i="3"/>
  <c r="W1293" i="3"/>
  <c r="U1293" i="3"/>
  <c r="K1293" i="3"/>
  <c r="P1293" i="3"/>
  <c r="Q1293" i="3"/>
  <c r="T1293" i="3"/>
  <c r="V1293" i="3"/>
  <c r="F1294" i="3"/>
  <c r="G1294" i="3"/>
  <c r="I1294" i="3"/>
  <c r="H1294" i="3"/>
  <c r="J1294" i="3"/>
  <c r="L1294" i="3"/>
  <c r="M1294" i="3"/>
  <c r="N1294" i="3"/>
  <c r="O1294" i="3"/>
  <c r="R1294" i="3"/>
  <c r="S1294" i="3"/>
  <c r="W1294" i="3"/>
  <c r="U1294" i="3"/>
  <c r="K1294" i="3"/>
  <c r="P1294" i="3"/>
  <c r="Q1294" i="3"/>
  <c r="T1294" i="3"/>
  <c r="V1294" i="3"/>
  <c r="F1295" i="3"/>
  <c r="G1295" i="3"/>
  <c r="I1295" i="3"/>
  <c r="H1295" i="3"/>
  <c r="J1295" i="3"/>
  <c r="L1295" i="3"/>
  <c r="M1295" i="3"/>
  <c r="N1295" i="3"/>
  <c r="O1295" i="3"/>
  <c r="R1295" i="3"/>
  <c r="S1295" i="3"/>
  <c r="W1295" i="3"/>
  <c r="U1295" i="3"/>
  <c r="K1295" i="3"/>
  <c r="P1295" i="3"/>
  <c r="Q1295" i="3"/>
  <c r="T1295" i="3"/>
  <c r="V1295" i="3"/>
  <c r="F1296" i="3"/>
  <c r="G1296" i="3"/>
  <c r="I1296" i="3"/>
  <c r="H1296" i="3"/>
  <c r="J1296" i="3"/>
  <c r="L1296" i="3"/>
  <c r="M1296" i="3"/>
  <c r="N1296" i="3"/>
  <c r="O1296" i="3"/>
  <c r="R1296" i="3"/>
  <c r="S1296" i="3"/>
  <c r="W1296" i="3"/>
  <c r="U1296" i="3"/>
  <c r="K1296" i="3"/>
  <c r="P1296" i="3"/>
  <c r="Q1296" i="3"/>
  <c r="T1296" i="3"/>
  <c r="V1296" i="3"/>
  <c r="F1297" i="3"/>
  <c r="G1297" i="3"/>
  <c r="I1297" i="3"/>
  <c r="H1297" i="3"/>
  <c r="J1297" i="3"/>
  <c r="L1297" i="3"/>
  <c r="M1297" i="3"/>
  <c r="N1297" i="3"/>
  <c r="O1297" i="3"/>
  <c r="R1297" i="3"/>
  <c r="S1297" i="3"/>
  <c r="W1297" i="3"/>
  <c r="U1297" i="3"/>
  <c r="K1297" i="3"/>
  <c r="P1297" i="3"/>
  <c r="Q1297" i="3"/>
  <c r="T1297" i="3"/>
  <c r="V1297" i="3"/>
  <c r="F1298" i="3"/>
  <c r="G1298" i="3"/>
  <c r="I1298" i="3"/>
  <c r="H1298" i="3"/>
  <c r="J1298" i="3"/>
  <c r="L1298" i="3"/>
  <c r="M1298" i="3"/>
  <c r="N1298" i="3"/>
  <c r="O1298" i="3"/>
  <c r="R1298" i="3"/>
  <c r="S1298" i="3"/>
  <c r="W1298" i="3"/>
  <c r="U1298" i="3"/>
  <c r="K1298" i="3"/>
  <c r="P1298" i="3"/>
  <c r="Q1298" i="3"/>
  <c r="T1298" i="3"/>
  <c r="V1298" i="3"/>
  <c r="F1299" i="3"/>
  <c r="G1299" i="3"/>
  <c r="I1299" i="3"/>
  <c r="H1299" i="3"/>
  <c r="J1299" i="3"/>
  <c r="L1299" i="3"/>
  <c r="M1299" i="3"/>
  <c r="N1299" i="3"/>
  <c r="O1299" i="3"/>
  <c r="R1299" i="3"/>
  <c r="S1299" i="3"/>
  <c r="W1299" i="3"/>
  <c r="U1299" i="3"/>
  <c r="K1299" i="3"/>
  <c r="P1299" i="3"/>
  <c r="Q1299" i="3"/>
  <c r="T1299" i="3"/>
  <c r="V1299" i="3"/>
  <c r="F1300" i="3"/>
  <c r="G1300" i="3"/>
  <c r="I1300" i="3"/>
  <c r="H1300" i="3"/>
  <c r="J1300" i="3"/>
  <c r="L1300" i="3"/>
  <c r="M1300" i="3"/>
  <c r="N1300" i="3"/>
  <c r="O1300" i="3"/>
  <c r="R1300" i="3"/>
  <c r="S1300" i="3"/>
  <c r="W1300" i="3"/>
  <c r="U1300" i="3"/>
  <c r="K1300" i="3"/>
  <c r="P1300" i="3"/>
  <c r="Q1300" i="3"/>
  <c r="T1300" i="3"/>
  <c r="V1300" i="3"/>
  <c r="F1301" i="3"/>
  <c r="G1301" i="3"/>
  <c r="I1301" i="3"/>
  <c r="H1301" i="3"/>
  <c r="J1301" i="3"/>
  <c r="L1301" i="3"/>
  <c r="M1301" i="3"/>
  <c r="N1301" i="3"/>
  <c r="O1301" i="3"/>
  <c r="R1301" i="3"/>
  <c r="S1301" i="3"/>
  <c r="W1301" i="3"/>
  <c r="U1301" i="3"/>
  <c r="K1301" i="3"/>
  <c r="P1301" i="3"/>
  <c r="Q1301" i="3"/>
  <c r="T1301" i="3"/>
  <c r="V1301" i="3"/>
  <c r="F1302" i="3"/>
  <c r="G1302" i="3"/>
  <c r="I1302" i="3"/>
  <c r="H1302" i="3"/>
  <c r="J1302" i="3"/>
  <c r="L1302" i="3"/>
  <c r="M1302" i="3"/>
  <c r="N1302" i="3"/>
  <c r="O1302" i="3"/>
  <c r="R1302" i="3"/>
  <c r="S1302" i="3"/>
  <c r="W1302" i="3"/>
  <c r="U1302" i="3"/>
  <c r="K1302" i="3"/>
  <c r="P1302" i="3"/>
  <c r="Q1302" i="3"/>
  <c r="T1302" i="3"/>
  <c r="V1302" i="3"/>
  <c r="F1303" i="3"/>
  <c r="G1303" i="3"/>
  <c r="I1303" i="3"/>
  <c r="H1303" i="3"/>
  <c r="J1303" i="3"/>
  <c r="L1303" i="3"/>
  <c r="M1303" i="3"/>
  <c r="N1303" i="3"/>
  <c r="O1303" i="3"/>
  <c r="R1303" i="3"/>
  <c r="S1303" i="3"/>
  <c r="W1303" i="3"/>
  <c r="U1303" i="3"/>
  <c r="K1303" i="3"/>
  <c r="P1303" i="3"/>
  <c r="Q1303" i="3"/>
  <c r="T1303" i="3"/>
  <c r="V1303" i="3"/>
  <c r="F1304" i="3"/>
  <c r="G1304" i="3"/>
  <c r="I1304" i="3"/>
  <c r="H1304" i="3"/>
  <c r="J1304" i="3"/>
  <c r="L1304" i="3"/>
  <c r="M1304" i="3"/>
  <c r="N1304" i="3"/>
  <c r="O1304" i="3"/>
  <c r="R1304" i="3"/>
  <c r="S1304" i="3"/>
  <c r="W1304" i="3"/>
  <c r="U1304" i="3"/>
  <c r="K1304" i="3"/>
  <c r="P1304" i="3"/>
  <c r="Q1304" i="3"/>
  <c r="T1304" i="3"/>
  <c r="V1304" i="3"/>
  <c r="F1305" i="3"/>
  <c r="G1305" i="3"/>
  <c r="I1305" i="3"/>
  <c r="H1305" i="3"/>
  <c r="J1305" i="3"/>
  <c r="L1305" i="3"/>
  <c r="M1305" i="3"/>
  <c r="N1305" i="3"/>
  <c r="O1305" i="3"/>
  <c r="R1305" i="3"/>
  <c r="S1305" i="3"/>
  <c r="W1305" i="3"/>
  <c r="U1305" i="3"/>
  <c r="K1305" i="3"/>
  <c r="P1305" i="3"/>
  <c r="Q1305" i="3"/>
  <c r="T1305" i="3"/>
  <c r="V1305" i="3"/>
  <c r="F1306" i="3"/>
  <c r="G1306" i="3"/>
  <c r="I1306" i="3"/>
  <c r="H1306" i="3"/>
  <c r="J1306" i="3"/>
  <c r="L1306" i="3"/>
  <c r="M1306" i="3"/>
  <c r="N1306" i="3"/>
  <c r="O1306" i="3"/>
  <c r="R1306" i="3"/>
  <c r="S1306" i="3"/>
  <c r="W1306" i="3"/>
  <c r="U1306" i="3"/>
  <c r="K1306" i="3"/>
  <c r="P1306" i="3"/>
  <c r="Q1306" i="3"/>
  <c r="T1306" i="3"/>
  <c r="V1306" i="3"/>
  <c r="F1307" i="3"/>
  <c r="G1307" i="3"/>
  <c r="I1307" i="3"/>
  <c r="H1307" i="3"/>
  <c r="J1307" i="3"/>
  <c r="L1307" i="3"/>
  <c r="M1307" i="3"/>
  <c r="N1307" i="3"/>
  <c r="O1307" i="3"/>
  <c r="R1307" i="3"/>
  <c r="S1307" i="3"/>
  <c r="W1307" i="3"/>
  <c r="U1307" i="3"/>
  <c r="K1307" i="3"/>
  <c r="P1307" i="3"/>
  <c r="Q1307" i="3"/>
  <c r="T1307" i="3"/>
  <c r="V1307" i="3"/>
  <c r="F1308" i="3"/>
  <c r="G1308" i="3"/>
  <c r="I1308" i="3"/>
  <c r="H1308" i="3"/>
  <c r="J1308" i="3"/>
  <c r="L1308" i="3"/>
  <c r="M1308" i="3"/>
  <c r="N1308" i="3"/>
  <c r="O1308" i="3"/>
  <c r="R1308" i="3"/>
  <c r="S1308" i="3"/>
  <c r="W1308" i="3"/>
  <c r="U1308" i="3"/>
  <c r="K1308" i="3"/>
  <c r="P1308" i="3"/>
  <c r="Q1308" i="3"/>
  <c r="T1308" i="3"/>
  <c r="V1308" i="3"/>
  <c r="F1309" i="3"/>
  <c r="G1309" i="3"/>
  <c r="I1309" i="3"/>
  <c r="H1309" i="3"/>
  <c r="J1309" i="3"/>
  <c r="L1309" i="3"/>
  <c r="M1309" i="3"/>
  <c r="N1309" i="3"/>
  <c r="O1309" i="3"/>
  <c r="R1309" i="3"/>
  <c r="S1309" i="3"/>
  <c r="W1309" i="3"/>
  <c r="U1309" i="3"/>
  <c r="K1309" i="3"/>
  <c r="P1309" i="3"/>
  <c r="Q1309" i="3"/>
  <c r="T1309" i="3"/>
  <c r="V1309" i="3"/>
  <c r="F1310" i="3"/>
  <c r="G1310" i="3"/>
  <c r="I1310" i="3"/>
  <c r="H1310" i="3"/>
  <c r="J1310" i="3"/>
  <c r="L1310" i="3"/>
  <c r="M1310" i="3"/>
  <c r="N1310" i="3"/>
  <c r="O1310" i="3"/>
  <c r="R1310" i="3"/>
  <c r="S1310" i="3"/>
  <c r="W1310" i="3"/>
  <c r="U1310" i="3"/>
  <c r="K1310" i="3"/>
  <c r="P1310" i="3"/>
  <c r="Q1310" i="3"/>
  <c r="T1310" i="3"/>
  <c r="V1310" i="3"/>
  <c r="F1311" i="3"/>
  <c r="G1311" i="3"/>
  <c r="I1311" i="3"/>
  <c r="H1311" i="3"/>
  <c r="J1311" i="3"/>
  <c r="L1311" i="3"/>
  <c r="M1311" i="3"/>
  <c r="N1311" i="3"/>
  <c r="O1311" i="3"/>
  <c r="R1311" i="3"/>
  <c r="S1311" i="3"/>
  <c r="W1311" i="3"/>
  <c r="U1311" i="3"/>
  <c r="K1311" i="3"/>
  <c r="P1311" i="3"/>
  <c r="Q1311" i="3"/>
  <c r="T1311" i="3"/>
  <c r="V1311" i="3"/>
  <c r="F1312" i="3"/>
  <c r="G1312" i="3"/>
  <c r="I1312" i="3"/>
  <c r="H1312" i="3"/>
  <c r="J1312" i="3"/>
  <c r="L1312" i="3"/>
  <c r="M1312" i="3"/>
  <c r="N1312" i="3"/>
  <c r="O1312" i="3"/>
  <c r="R1312" i="3"/>
  <c r="S1312" i="3"/>
  <c r="W1312" i="3"/>
  <c r="U1312" i="3"/>
  <c r="K1312" i="3"/>
  <c r="P1312" i="3"/>
  <c r="Q1312" i="3"/>
  <c r="T1312" i="3"/>
  <c r="V1312" i="3"/>
  <c r="F1313" i="3"/>
  <c r="G1313" i="3"/>
  <c r="I1313" i="3"/>
  <c r="H1313" i="3"/>
  <c r="J1313" i="3"/>
  <c r="L1313" i="3"/>
  <c r="M1313" i="3"/>
  <c r="N1313" i="3"/>
  <c r="O1313" i="3"/>
  <c r="R1313" i="3"/>
  <c r="S1313" i="3"/>
  <c r="W1313" i="3"/>
  <c r="U1313" i="3"/>
  <c r="K1313" i="3"/>
  <c r="P1313" i="3"/>
  <c r="Q1313" i="3"/>
  <c r="T1313" i="3"/>
  <c r="V1313" i="3"/>
  <c r="F1314" i="3"/>
  <c r="G1314" i="3"/>
  <c r="I1314" i="3"/>
  <c r="H1314" i="3"/>
  <c r="J1314" i="3"/>
  <c r="L1314" i="3"/>
  <c r="M1314" i="3"/>
  <c r="N1314" i="3"/>
  <c r="O1314" i="3"/>
  <c r="R1314" i="3"/>
  <c r="S1314" i="3"/>
  <c r="W1314" i="3"/>
  <c r="U1314" i="3"/>
  <c r="K1314" i="3"/>
  <c r="P1314" i="3"/>
  <c r="Q1314" i="3"/>
  <c r="T1314" i="3"/>
  <c r="V1314" i="3"/>
  <c r="F1315" i="3"/>
  <c r="G1315" i="3"/>
  <c r="I1315" i="3"/>
  <c r="H1315" i="3"/>
  <c r="J1315" i="3"/>
  <c r="L1315" i="3"/>
  <c r="M1315" i="3"/>
  <c r="N1315" i="3"/>
  <c r="O1315" i="3"/>
  <c r="R1315" i="3"/>
  <c r="S1315" i="3"/>
  <c r="W1315" i="3"/>
  <c r="U1315" i="3"/>
  <c r="K1315" i="3"/>
  <c r="P1315" i="3"/>
  <c r="Q1315" i="3"/>
  <c r="T1315" i="3"/>
  <c r="V1315" i="3"/>
  <c r="F1316" i="3"/>
  <c r="G1316" i="3"/>
  <c r="I1316" i="3"/>
  <c r="H1316" i="3"/>
  <c r="J1316" i="3"/>
  <c r="L1316" i="3"/>
  <c r="M1316" i="3"/>
  <c r="N1316" i="3"/>
  <c r="O1316" i="3"/>
  <c r="R1316" i="3"/>
  <c r="S1316" i="3"/>
  <c r="W1316" i="3"/>
  <c r="U1316" i="3"/>
  <c r="K1316" i="3"/>
  <c r="P1316" i="3"/>
  <c r="Q1316" i="3"/>
  <c r="T1316" i="3"/>
  <c r="V1316" i="3"/>
  <c r="F1317" i="3"/>
  <c r="G1317" i="3"/>
  <c r="I1317" i="3"/>
  <c r="H1317" i="3"/>
  <c r="J1317" i="3"/>
  <c r="L1317" i="3"/>
  <c r="M1317" i="3"/>
  <c r="N1317" i="3"/>
  <c r="O1317" i="3"/>
  <c r="R1317" i="3"/>
  <c r="S1317" i="3"/>
  <c r="W1317" i="3"/>
  <c r="U1317" i="3"/>
  <c r="K1317" i="3"/>
  <c r="P1317" i="3"/>
  <c r="Q1317" i="3"/>
  <c r="T1317" i="3"/>
  <c r="V1317" i="3"/>
  <c r="F1318" i="3"/>
  <c r="G1318" i="3"/>
  <c r="I1318" i="3"/>
  <c r="H1318" i="3"/>
  <c r="J1318" i="3"/>
  <c r="L1318" i="3"/>
  <c r="M1318" i="3"/>
  <c r="N1318" i="3"/>
  <c r="O1318" i="3"/>
  <c r="R1318" i="3"/>
  <c r="S1318" i="3"/>
  <c r="W1318" i="3"/>
  <c r="U1318" i="3"/>
  <c r="K1318" i="3"/>
  <c r="P1318" i="3"/>
  <c r="Q1318" i="3"/>
  <c r="T1318" i="3"/>
  <c r="V1318" i="3"/>
  <c r="F1319" i="3"/>
  <c r="G1319" i="3"/>
  <c r="I1319" i="3"/>
  <c r="H1319" i="3"/>
  <c r="J1319" i="3"/>
  <c r="L1319" i="3"/>
  <c r="M1319" i="3"/>
  <c r="N1319" i="3"/>
  <c r="O1319" i="3"/>
  <c r="R1319" i="3"/>
  <c r="S1319" i="3"/>
  <c r="W1319" i="3"/>
  <c r="U1319" i="3"/>
  <c r="K1319" i="3"/>
  <c r="P1319" i="3"/>
  <c r="Q1319" i="3"/>
  <c r="T1319" i="3"/>
  <c r="V1319" i="3"/>
  <c r="F1320" i="3"/>
  <c r="G1320" i="3"/>
  <c r="I1320" i="3"/>
  <c r="H1320" i="3"/>
  <c r="J1320" i="3"/>
  <c r="L1320" i="3"/>
  <c r="M1320" i="3"/>
  <c r="N1320" i="3"/>
  <c r="O1320" i="3"/>
  <c r="R1320" i="3"/>
  <c r="S1320" i="3"/>
  <c r="W1320" i="3"/>
  <c r="U1320" i="3"/>
  <c r="K1320" i="3"/>
  <c r="P1320" i="3"/>
  <c r="Q1320" i="3"/>
  <c r="T1320" i="3"/>
  <c r="V1320" i="3"/>
  <c r="F1321" i="3"/>
  <c r="G1321" i="3"/>
  <c r="I1321" i="3"/>
  <c r="H1321" i="3"/>
  <c r="J1321" i="3"/>
  <c r="L1321" i="3"/>
  <c r="M1321" i="3"/>
  <c r="N1321" i="3"/>
  <c r="O1321" i="3"/>
  <c r="R1321" i="3"/>
  <c r="S1321" i="3"/>
  <c r="W1321" i="3"/>
  <c r="U1321" i="3"/>
  <c r="K1321" i="3"/>
  <c r="P1321" i="3"/>
  <c r="Q1321" i="3"/>
  <c r="T1321" i="3"/>
  <c r="V1321" i="3"/>
  <c r="F1322" i="3"/>
  <c r="G1322" i="3"/>
  <c r="I1322" i="3"/>
  <c r="H1322" i="3"/>
  <c r="J1322" i="3"/>
  <c r="L1322" i="3"/>
  <c r="M1322" i="3"/>
  <c r="N1322" i="3"/>
  <c r="O1322" i="3"/>
  <c r="R1322" i="3"/>
  <c r="S1322" i="3"/>
  <c r="W1322" i="3"/>
  <c r="U1322" i="3"/>
  <c r="K1322" i="3"/>
  <c r="P1322" i="3"/>
  <c r="Q1322" i="3"/>
  <c r="T1322" i="3"/>
  <c r="V1322" i="3"/>
  <c r="F1323" i="3"/>
  <c r="G1323" i="3"/>
  <c r="I1323" i="3"/>
  <c r="H1323" i="3"/>
  <c r="J1323" i="3"/>
  <c r="L1323" i="3"/>
  <c r="M1323" i="3"/>
  <c r="N1323" i="3"/>
  <c r="O1323" i="3"/>
  <c r="R1323" i="3"/>
  <c r="S1323" i="3"/>
  <c r="W1323" i="3"/>
  <c r="U1323" i="3"/>
  <c r="K1323" i="3"/>
  <c r="P1323" i="3"/>
  <c r="Q1323" i="3"/>
  <c r="T1323" i="3"/>
  <c r="V1323" i="3"/>
  <c r="F1324" i="3"/>
  <c r="G1324" i="3"/>
  <c r="I1324" i="3"/>
  <c r="H1324" i="3"/>
  <c r="J1324" i="3"/>
  <c r="L1324" i="3"/>
  <c r="M1324" i="3"/>
  <c r="N1324" i="3"/>
  <c r="O1324" i="3"/>
  <c r="R1324" i="3"/>
  <c r="S1324" i="3"/>
  <c r="W1324" i="3"/>
  <c r="U1324" i="3"/>
  <c r="K1324" i="3"/>
  <c r="P1324" i="3"/>
  <c r="Q1324" i="3"/>
  <c r="T1324" i="3"/>
  <c r="V1324" i="3"/>
  <c r="F1325" i="3"/>
  <c r="G1325" i="3"/>
  <c r="I1325" i="3"/>
  <c r="H1325" i="3"/>
  <c r="J1325" i="3"/>
  <c r="L1325" i="3"/>
  <c r="M1325" i="3"/>
  <c r="N1325" i="3"/>
  <c r="O1325" i="3"/>
  <c r="R1325" i="3"/>
  <c r="S1325" i="3"/>
  <c r="W1325" i="3"/>
  <c r="U1325" i="3"/>
  <c r="K1325" i="3"/>
  <c r="P1325" i="3"/>
  <c r="Q1325" i="3"/>
  <c r="T1325" i="3"/>
  <c r="V1325" i="3"/>
  <c r="F1326" i="3"/>
  <c r="G1326" i="3"/>
  <c r="I1326" i="3"/>
  <c r="H1326" i="3"/>
  <c r="J1326" i="3"/>
  <c r="L1326" i="3"/>
  <c r="M1326" i="3"/>
  <c r="N1326" i="3"/>
  <c r="O1326" i="3"/>
  <c r="R1326" i="3"/>
  <c r="S1326" i="3"/>
  <c r="W1326" i="3"/>
  <c r="U1326" i="3"/>
  <c r="K1326" i="3"/>
  <c r="P1326" i="3"/>
  <c r="Q1326" i="3"/>
  <c r="T1326" i="3"/>
  <c r="V1326" i="3"/>
  <c r="F1327" i="3"/>
  <c r="G1327" i="3"/>
  <c r="I1327" i="3"/>
  <c r="H1327" i="3"/>
  <c r="J1327" i="3"/>
  <c r="L1327" i="3"/>
  <c r="M1327" i="3"/>
  <c r="N1327" i="3"/>
  <c r="O1327" i="3"/>
  <c r="R1327" i="3"/>
  <c r="S1327" i="3"/>
  <c r="W1327" i="3"/>
  <c r="U1327" i="3"/>
  <c r="K1327" i="3"/>
  <c r="P1327" i="3"/>
  <c r="Q1327" i="3"/>
  <c r="T1327" i="3"/>
  <c r="V1327" i="3"/>
  <c r="F1328" i="3"/>
  <c r="G1328" i="3"/>
  <c r="I1328" i="3"/>
  <c r="H1328" i="3"/>
  <c r="J1328" i="3"/>
  <c r="L1328" i="3"/>
  <c r="M1328" i="3"/>
  <c r="N1328" i="3"/>
  <c r="O1328" i="3"/>
  <c r="R1328" i="3"/>
  <c r="S1328" i="3"/>
  <c r="W1328" i="3"/>
  <c r="U1328" i="3"/>
  <c r="K1328" i="3"/>
  <c r="P1328" i="3"/>
  <c r="Q1328" i="3"/>
  <c r="T1328" i="3"/>
  <c r="V1328" i="3"/>
  <c r="F1329" i="3"/>
  <c r="G1329" i="3"/>
  <c r="I1329" i="3"/>
  <c r="H1329" i="3"/>
  <c r="J1329" i="3"/>
  <c r="L1329" i="3"/>
  <c r="M1329" i="3"/>
  <c r="N1329" i="3"/>
  <c r="O1329" i="3"/>
  <c r="R1329" i="3"/>
  <c r="S1329" i="3"/>
  <c r="W1329" i="3"/>
  <c r="U1329" i="3"/>
  <c r="K1329" i="3"/>
  <c r="P1329" i="3"/>
  <c r="Q1329" i="3"/>
  <c r="T1329" i="3"/>
  <c r="V1329" i="3"/>
  <c r="F1330" i="3"/>
  <c r="G1330" i="3"/>
  <c r="I1330" i="3"/>
  <c r="H1330" i="3"/>
  <c r="J1330" i="3"/>
  <c r="L1330" i="3"/>
  <c r="M1330" i="3"/>
  <c r="N1330" i="3"/>
  <c r="O1330" i="3"/>
  <c r="R1330" i="3"/>
  <c r="S1330" i="3"/>
  <c r="W1330" i="3"/>
  <c r="U1330" i="3"/>
  <c r="K1330" i="3"/>
  <c r="P1330" i="3"/>
  <c r="Q1330" i="3"/>
  <c r="T1330" i="3"/>
  <c r="V1330" i="3"/>
  <c r="F1331" i="3"/>
  <c r="G1331" i="3"/>
  <c r="I1331" i="3"/>
  <c r="H1331" i="3"/>
  <c r="J1331" i="3"/>
  <c r="L1331" i="3"/>
  <c r="M1331" i="3"/>
  <c r="N1331" i="3"/>
  <c r="O1331" i="3"/>
  <c r="R1331" i="3"/>
  <c r="S1331" i="3"/>
  <c r="W1331" i="3"/>
  <c r="U1331" i="3"/>
  <c r="K1331" i="3"/>
  <c r="P1331" i="3"/>
  <c r="Q1331" i="3"/>
  <c r="T1331" i="3"/>
  <c r="V1331" i="3"/>
  <c r="F1332" i="3"/>
  <c r="G1332" i="3"/>
  <c r="I1332" i="3"/>
  <c r="H1332" i="3"/>
  <c r="J1332" i="3"/>
  <c r="L1332" i="3"/>
  <c r="M1332" i="3"/>
  <c r="N1332" i="3"/>
  <c r="O1332" i="3"/>
  <c r="R1332" i="3"/>
  <c r="S1332" i="3"/>
  <c r="W1332" i="3"/>
  <c r="U1332" i="3"/>
  <c r="K1332" i="3"/>
  <c r="P1332" i="3"/>
  <c r="Q1332" i="3"/>
  <c r="T1332" i="3"/>
  <c r="V1332" i="3"/>
  <c r="F1333" i="3"/>
  <c r="G1333" i="3"/>
  <c r="I1333" i="3"/>
  <c r="H1333" i="3"/>
  <c r="J1333" i="3"/>
  <c r="L1333" i="3"/>
  <c r="M1333" i="3"/>
  <c r="N1333" i="3"/>
  <c r="O1333" i="3"/>
  <c r="R1333" i="3"/>
  <c r="S1333" i="3"/>
  <c r="W1333" i="3"/>
  <c r="U1333" i="3"/>
  <c r="K1333" i="3"/>
  <c r="P1333" i="3"/>
  <c r="Q1333" i="3"/>
  <c r="T1333" i="3"/>
  <c r="V1333" i="3"/>
  <c r="F1334" i="3"/>
  <c r="G1334" i="3"/>
  <c r="I1334" i="3"/>
  <c r="H1334" i="3"/>
  <c r="J1334" i="3"/>
  <c r="L1334" i="3"/>
  <c r="M1334" i="3"/>
  <c r="N1334" i="3"/>
  <c r="O1334" i="3"/>
  <c r="R1334" i="3"/>
  <c r="S1334" i="3"/>
  <c r="W1334" i="3"/>
  <c r="U1334" i="3"/>
  <c r="K1334" i="3"/>
  <c r="P1334" i="3"/>
  <c r="Q1334" i="3"/>
  <c r="T1334" i="3"/>
  <c r="V1334" i="3"/>
  <c r="F1335" i="3"/>
  <c r="G1335" i="3"/>
  <c r="I1335" i="3"/>
  <c r="H1335" i="3"/>
  <c r="J1335" i="3"/>
  <c r="L1335" i="3"/>
  <c r="M1335" i="3"/>
  <c r="N1335" i="3"/>
  <c r="O1335" i="3"/>
  <c r="R1335" i="3"/>
  <c r="S1335" i="3"/>
  <c r="W1335" i="3"/>
  <c r="U1335" i="3"/>
  <c r="K1335" i="3"/>
  <c r="P1335" i="3"/>
  <c r="Q1335" i="3"/>
  <c r="T1335" i="3"/>
  <c r="V1335" i="3"/>
  <c r="F1336" i="3"/>
  <c r="G1336" i="3"/>
  <c r="I1336" i="3"/>
  <c r="H1336" i="3"/>
  <c r="J1336" i="3"/>
  <c r="L1336" i="3"/>
  <c r="M1336" i="3"/>
  <c r="N1336" i="3"/>
  <c r="O1336" i="3"/>
  <c r="R1336" i="3"/>
  <c r="S1336" i="3"/>
  <c r="W1336" i="3"/>
  <c r="U1336" i="3"/>
  <c r="K1336" i="3"/>
  <c r="P1336" i="3"/>
  <c r="Q1336" i="3"/>
  <c r="T1336" i="3"/>
  <c r="V1336" i="3"/>
  <c r="F1337" i="3"/>
  <c r="G1337" i="3"/>
  <c r="I1337" i="3"/>
  <c r="H1337" i="3"/>
  <c r="J1337" i="3"/>
  <c r="L1337" i="3"/>
  <c r="M1337" i="3"/>
  <c r="N1337" i="3"/>
  <c r="O1337" i="3"/>
  <c r="R1337" i="3"/>
  <c r="S1337" i="3"/>
  <c r="W1337" i="3"/>
  <c r="U1337" i="3"/>
  <c r="K1337" i="3"/>
  <c r="P1337" i="3"/>
  <c r="Q1337" i="3"/>
  <c r="T1337" i="3"/>
  <c r="V1337" i="3"/>
  <c r="F1338" i="3"/>
  <c r="G1338" i="3"/>
  <c r="I1338" i="3"/>
  <c r="H1338" i="3"/>
  <c r="J1338" i="3"/>
  <c r="L1338" i="3"/>
  <c r="M1338" i="3"/>
  <c r="N1338" i="3"/>
  <c r="O1338" i="3"/>
  <c r="R1338" i="3"/>
  <c r="S1338" i="3"/>
  <c r="W1338" i="3"/>
  <c r="U1338" i="3"/>
  <c r="K1338" i="3"/>
  <c r="P1338" i="3"/>
  <c r="Q1338" i="3"/>
  <c r="T1338" i="3"/>
  <c r="V1338" i="3"/>
  <c r="F1339" i="3"/>
  <c r="G1339" i="3"/>
  <c r="I1339" i="3"/>
  <c r="H1339" i="3"/>
  <c r="J1339" i="3"/>
  <c r="L1339" i="3"/>
  <c r="M1339" i="3"/>
  <c r="N1339" i="3"/>
  <c r="O1339" i="3"/>
  <c r="R1339" i="3"/>
  <c r="S1339" i="3"/>
  <c r="W1339" i="3"/>
  <c r="U1339" i="3"/>
  <c r="K1339" i="3"/>
  <c r="P1339" i="3"/>
  <c r="Q1339" i="3"/>
  <c r="T1339" i="3"/>
  <c r="V1339" i="3"/>
  <c r="F1340" i="3"/>
  <c r="G1340" i="3"/>
  <c r="I1340" i="3"/>
  <c r="H1340" i="3"/>
  <c r="J1340" i="3"/>
  <c r="L1340" i="3"/>
  <c r="M1340" i="3"/>
  <c r="N1340" i="3"/>
  <c r="O1340" i="3"/>
  <c r="R1340" i="3"/>
  <c r="S1340" i="3"/>
  <c r="W1340" i="3"/>
  <c r="U1340" i="3"/>
  <c r="K1340" i="3"/>
  <c r="P1340" i="3"/>
  <c r="Q1340" i="3"/>
  <c r="T1340" i="3"/>
  <c r="V1340" i="3"/>
  <c r="F1341" i="3"/>
  <c r="G1341" i="3"/>
  <c r="I1341" i="3"/>
  <c r="H1341" i="3"/>
  <c r="J1341" i="3"/>
  <c r="L1341" i="3"/>
  <c r="M1341" i="3"/>
  <c r="N1341" i="3"/>
  <c r="O1341" i="3"/>
  <c r="R1341" i="3"/>
  <c r="S1341" i="3"/>
  <c r="W1341" i="3"/>
  <c r="U1341" i="3"/>
  <c r="K1341" i="3"/>
  <c r="P1341" i="3"/>
  <c r="Q1341" i="3"/>
  <c r="T1341" i="3"/>
  <c r="V1341" i="3"/>
  <c r="F1342" i="3"/>
  <c r="G1342" i="3"/>
  <c r="I1342" i="3"/>
  <c r="H1342" i="3"/>
  <c r="J1342" i="3"/>
  <c r="L1342" i="3"/>
  <c r="M1342" i="3"/>
  <c r="N1342" i="3"/>
  <c r="O1342" i="3"/>
  <c r="R1342" i="3"/>
  <c r="S1342" i="3"/>
  <c r="W1342" i="3"/>
  <c r="U1342" i="3"/>
  <c r="K1342" i="3"/>
  <c r="P1342" i="3"/>
  <c r="Q1342" i="3"/>
  <c r="T1342" i="3"/>
  <c r="V1342" i="3"/>
  <c r="F1343" i="3"/>
  <c r="G1343" i="3"/>
  <c r="I1343" i="3"/>
  <c r="H1343" i="3"/>
  <c r="J1343" i="3"/>
  <c r="L1343" i="3"/>
  <c r="M1343" i="3"/>
  <c r="N1343" i="3"/>
  <c r="O1343" i="3"/>
  <c r="R1343" i="3"/>
  <c r="S1343" i="3"/>
  <c r="W1343" i="3"/>
  <c r="U1343" i="3"/>
  <c r="K1343" i="3"/>
  <c r="P1343" i="3"/>
  <c r="Q1343" i="3"/>
  <c r="T1343" i="3"/>
  <c r="V1343" i="3"/>
  <c r="F1344" i="3"/>
  <c r="G1344" i="3"/>
  <c r="I1344" i="3"/>
  <c r="H1344" i="3"/>
  <c r="J1344" i="3"/>
  <c r="L1344" i="3"/>
  <c r="M1344" i="3"/>
  <c r="N1344" i="3"/>
  <c r="O1344" i="3"/>
  <c r="R1344" i="3"/>
  <c r="S1344" i="3"/>
  <c r="W1344" i="3"/>
  <c r="U1344" i="3"/>
  <c r="K1344" i="3"/>
  <c r="P1344" i="3"/>
  <c r="Q1344" i="3"/>
  <c r="T1344" i="3"/>
  <c r="V1344" i="3"/>
  <c r="F1345" i="3"/>
  <c r="G1345" i="3"/>
  <c r="I1345" i="3"/>
  <c r="H1345" i="3"/>
  <c r="J1345" i="3"/>
  <c r="L1345" i="3"/>
  <c r="M1345" i="3"/>
  <c r="N1345" i="3"/>
  <c r="O1345" i="3"/>
  <c r="R1345" i="3"/>
  <c r="S1345" i="3"/>
  <c r="W1345" i="3"/>
  <c r="U1345" i="3"/>
  <c r="K1345" i="3"/>
  <c r="P1345" i="3"/>
  <c r="Q1345" i="3"/>
  <c r="T1345" i="3"/>
  <c r="V1345" i="3"/>
  <c r="F1346" i="3"/>
  <c r="G1346" i="3"/>
  <c r="I1346" i="3"/>
  <c r="H1346" i="3"/>
  <c r="J1346" i="3"/>
  <c r="L1346" i="3"/>
  <c r="M1346" i="3"/>
  <c r="N1346" i="3"/>
  <c r="O1346" i="3"/>
  <c r="R1346" i="3"/>
  <c r="S1346" i="3"/>
  <c r="W1346" i="3"/>
  <c r="U1346" i="3"/>
  <c r="K1346" i="3"/>
  <c r="P1346" i="3"/>
  <c r="Q1346" i="3"/>
  <c r="T1346" i="3"/>
  <c r="V1346" i="3"/>
  <c r="F1347" i="3"/>
  <c r="G1347" i="3"/>
  <c r="I1347" i="3"/>
  <c r="H1347" i="3"/>
  <c r="J1347" i="3"/>
  <c r="L1347" i="3"/>
  <c r="M1347" i="3"/>
  <c r="N1347" i="3"/>
  <c r="O1347" i="3"/>
  <c r="R1347" i="3"/>
  <c r="S1347" i="3"/>
  <c r="W1347" i="3"/>
  <c r="U1347" i="3"/>
  <c r="K1347" i="3"/>
  <c r="P1347" i="3"/>
  <c r="Q1347" i="3"/>
  <c r="T1347" i="3"/>
  <c r="V1347" i="3"/>
  <c r="F1348" i="3"/>
  <c r="G1348" i="3"/>
  <c r="I1348" i="3"/>
  <c r="H1348" i="3"/>
  <c r="J1348" i="3"/>
  <c r="L1348" i="3"/>
  <c r="M1348" i="3"/>
  <c r="N1348" i="3"/>
  <c r="O1348" i="3"/>
  <c r="R1348" i="3"/>
  <c r="S1348" i="3"/>
  <c r="W1348" i="3"/>
  <c r="U1348" i="3"/>
  <c r="K1348" i="3"/>
  <c r="P1348" i="3"/>
  <c r="Q1348" i="3"/>
  <c r="T1348" i="3"/>
  <c r="V1348" i="3"/>
  <c r="F1349" i="3"/>
  <c r="G1349" i="3"/>
  <c r="I1349" i="3"/>
  <c r="H1349" i="3"/>
  <c r="J1349" i="3"/>
  <c r="L1349" i="3"/>
  <c r="M1349" i="3"/>
  <c r="N1349" i="3"/>
  <c r="O1349" i="3"/>
  <c r="R1349" i="3"/>
  <c r="S1349" i="3"/>
  <c r="W1349" i="3"/>
  <c r="U1349" i="3"/>
  <c r="K1349" i="3"/>
  <c r="P1349" i="3"/>
  <c r="Q1349" i="3"/>
  <c r="T1349" i="3"/>
  <c r="V1349" i="3"/>
  <c r="F1350" i="3"/>
  <c r="G1350" i="3"/>
  <c r="I1350" i="3"/>
  <c r="H1350" i="3"/>
  <c r="J1350" i="3"/>
  <c r="L1350" i="3"/>
  <c r="M1350" i="3"/>
  <c r="N1350" i="3"/>
  <c r="O1350" i="3"/>
  <c r="R1350" i="3"/>
  <c r="S1350" i="3"/>
  <c r="W1350" i="3"/>
  <c r="U1350" i="3"/>
  <c r="K1350" i="3"/>
  <c r="P1350" i="3"/>
  <c r="Q1350" i="3"/>
  <c r="T1350" i="3"/>
  <c r="V1350" i="3"/>
  <c r="F1351" i="3"/>
  <c r="G1351" i="3"/>
  <c r="I1351" i="3"/>
  <c r="H1351" i="3"/>
  <c r="J1351" i="3"/>
  <c r="L1351" i="3"/>
  <c r="M1351" i="3"/>
  <c r="N1351" i="3"/>
  <c r="O1351" i="3"/>
  <c r="R1351" i="3"/>
  <c r="S1351" i="3"/>
  <c r="W1351" i="3"/>
  <c r="U1351" i="3"/>
  <c r="K1351" i="3"/>
  <c r="P1351" i="3"/>
  <c r="Q1351" i="3"/>
  <c r="T1351" i="3"/>
  <c r="V1351" i="3"/>
  <c r="F1352" i="3"/>
  <c r="G1352" i="3"/>
  <c r="I1352" i="3"/>
  <c r="H1352" i="3"/>
  <c r="J1352" i="3"/>
  <c r="L1352" i="3"/>
  <c r="M1352" i="3"/>
  <c r="N1352" i="3"/>
  <c r="O1352" i="3"/>
  <c r="R1352" i="3"/>
  <c r="S1352" i="3"/>
  <c r="W1352" i="3"/>
  <c r="U1352" i="3"/>
  <c r="K1352" i="3"/>
  <c r="P1352" i="3"/>
  <c r="Q1352" i="3"/>
  <c r="T1352" i="3"/>
  <c r="V1352" i="3"/>
  <c r="F1353" i="3"/>
  <c r="G1353" i="3"/>
  <c r="I1353" i="3"/>
  <c r="H1353" i="3"/>
  <c r="J1353" i="3"/>
  <c r="L1353" i="3"/>
  <c r="M1353" i="3"/>
  <c r="N1353" i="3"/>
  <c r="O1353" i="3"/>
  <c r="R1353" i="3"/>
  <c r="S1353" i="3"/>
  <c r="W1353" i="3"/>
  <c r="U1353" i="3"/>
  <c r="K1353" i="3"/>
  <c r="P1353" i="3"/>
  <c r="Q1353" i="3"/>
  <c r="T1353" i="3"/>
  <c r="V1353" i="3"/>
  <c r="F1354" i="3"/>
  <c r="G1354" i="3"/>
  <c r="I1354" i="3"/>
  <c r="H1354" i="3"/>
  <c r="J1354" i="3"/>
  <c r="L1354" i="3"/>
  <c r="M1354" i="3"/>
  <c r="N1354" i="3"/>
  <c r="O1354" i="3"/>
  <c r="R1354" i="3"/>
  <c r="S1354" i="3"/>
  <c r="W1354" i="3"/>
  <c r="U1354" i="3"/>
  <c r="K1354" i="3"/>
  <c r="P1354" i="3"/>
  <c r="Q1354" i="3"/>
  <c r="T1354" i="3"/>
  <c r="V1354" i="3"/>
  <c r="F1355" i="3"/>
  <c r="G1355" i="3"/>
  <c r="I1355" i="3"/>
  <c r="H1355" i="3"/>
  <c r="J1355" i="3"/>
  <c r="L1355" i="3"/>
  <c r="M1355" i="3"/>
  <c r="N1355" i="3"/>
  <c r="O1355" i="3"/>
  <c r="R1355" i="3"/>
  <c r="S1355" i="3"/>
  <c r="W1355" i="3"/>
  <c r="U1355" i="3"/>
  <c r="K1355" i="3"/>
  <c r="P1355" i="3"/>
  <c r="Q1355" i="3"/>
  <c r="T1355" i="3"/>
  <c r="V1355" i="3"/>
  <c r="F1356" i="3"/>
  <c r="G1356" i="3"/>
  <c r="I1356" i="3"/>
  <c r="H1356" i="3"/>
  <c r="J1356" i="3"/>
  <c r="L1356" i="3"/>
  <c r="M1356" i="3"/>
  <c r="N1356" i="3"/>
  <c r="O1356" i="3"/>
  <c r="R1356" i="3"/>
  <c r="S1356" i="3"/>
  <c r="W1356" i="3"/>
  <c r="U1356" i="3"/>
  <c r="K1356" i="3"/>
  <c r="P1356" i="3"/>
  <c r="Q1356" i="3"/>
  <c r="T1356" i="3"/>
  <c r="V1356" i="3"/>
  <c r="F1357" i="3"/>
  <c r="G1357" i="3"/>
  <c r="I1357" i="3"/>
  <c r="H1357" i="3"/>
  <c r="J1357" i="3"/>
  <c r="L1357" i="3"/>
  <c r="M1357" i="3"/>
  <c r="N1357" i="3"/>
  <c r="O1357" i="3"/>
  <c r="R1357" i="3"/>
  <c r="S1357" i="3"/>
  <c r="W1357" i="3"/>
  <c r="U1357" i="3"/>
  <c r="K1357" i="3"/>
  <c r="P1357" i="3"/>
  <c r="Q1357" i="3"/>
  <c r="T1357" i="3"/>
  <c r="V1357" i="3"/>
  <c r="F1358" i="3"/>
  <c r="G1358" i="3"/>
  <c r="I1358" i="3"/>
  <c r="H1358" i="3"/>
  <c r="J1358" i="3"/>
  <c r="L1358" i="3"/>
  <c r="M1358" i="3"/>
  <c r="N1358" i="3"/>
  <c r="O1358" i="3"/>
  <c r="R1358" i="3"/>
  <c r="S1358" i="3"/>
  <c r="W1358" i="3"/>
  <c r="U1358" i="3"/>
  <c r="K1358" i="3"/>
  <c r="P1358" i="3"/>
  <c r="Q1358" i="3"/>
  <c r="T1358" i="3"/>
  <c r="V1358" i="3"/>
  <c r="F1359" i="3"/>
  <c r="G1359" i="3"/>
  <c r="I1359" i="3"/>
  <c r="H1359" i="3"/>
  <c r="J1359" i="3"/>
  <c r="L1359" i="3"/>
  <c r="M1359" i="3"/>
  <c r="N1359" i="3"/>
  <c r="O1359" i="3"/>
  <c r="R1359" i="3"/>
  <c r="S1359" i="3"/>
  <c r="W1359" i="3"/>
  <c r="U1359" i="3"/>
  <c r="K1359" i="3"/>
  <c r="P1359" i="3"/>
  <c r="Q1359" i="3"/>
  <c r="T1359" i="3"/>
  <c r="V1359" i="3"/>
  <c r="F1360" i="3"/>
  <c r="G1360" i="3"/>
  <c r="I1360" i="3"/>
  <c r="H1360" i="3"/>
  <c r="J1360" i="3"/>
  <c r="L1360" i="3"/>
  <c r="M1360" i="3"/>
  <c r="N1360" i="3"/>
  <c r="O1360" i="3"/>
  <c r="R1360" i="3"/>
  <c r="S1360" i="3"/>
  <c r="W1360" i="3"/>
  <c r="U1360" i="3"/>
  <c r="K1360" i="3"/>
  <c r="P1360" i="3"/>
  <c r="Q1360" i="3"/>
  <c r="T1360" i="3"/>
  <c r="V1360" i="3"/>
  <c r="F1361" i="3"/>
  <c r="G1361" i="3"/>
  <c r="I1361" i="3"/>
  <c r="H1361" i="3"/>
  <c r="J1361" i="3"/>
  <c r="L1361" i="3"/>
  <c r="M1361" i="3"/>
  <c r="N1361" i="3"/>
  <c r="O1361" i="3"/>
  <c r="R1361" i="3"/>
  <c r="S1361" i="3"/>
  <c r="W1361" i="3"/>
  <c r="U1361" i="3"/>
  <c r="K1361" i="3"/>
  <c r="P1361" i="3"/>
  <c r="Q1361" i="3"/>
  <c r="T1361" i="3"/>
  <c r="V1361" i="3"/>
  <c r="F1362" i="3"/>
  <c r="G1362" i="3"/>
  <c r="I1362" i="3"/>
  <c r="H1362" i="3"/>
  <c r="J1362" i="3"/>
  <c r="L1362" i="3"/>
  <c r="M1362" i="3"/>
  <c r="N1362" i="3"/>
  <c r="O1362" i="3"/>
  <c r="R1362" i="3"/>
  <c r="S1362" i="3"/>
  <c r="W1362" i="3"/>
  <c r="U1362" i="3"/>
  <c r="K1362" i="3"/>
  <c r="P1362" i="3"/>
  <c r="Q1362" i="3"/>
  <c r="T1362" i="3"/>
  <c r="V1362" i="3"/>
  <c r="F1363" i="3"/>
  <c r="G1363" i="3"/>
  <c r="I1363" i="3"/>
  <c r="H1363" i="3"/>
  <c r="J1363" i="3"/>
  <c r="L1363" i="3"/>
  <c r="M1363" i="3"/>
  <c r="N1363" i="3"/>
  <c r="O1363" i="3"/>
  <c r="R1363" i="3"/>
  <c r="S1363" i="3"/>
  <c r="W1363" i="3"/>
  <c r="U1363" i="3"/>
  <c r="K1363" i="3"/>
  <c r="P1363" i="3"/>
  <c r="Q1363" i="3"/>
  <c r="T1363" i="3"/>
  <c r="V1363" i="3"/>
  <c r="F1364" i="3"/>
  <c r="G1364" i="3"/>
  <c r="I1364" i="3"/>
  <c r="H1364" i="3"/>
  <c r="J1364" i="3"/>
  <c r="L1364" i="3"/>
  <c r="M1364" i="3"/>
  <c r="N1364" i="3"/>
  <c r="O1364" i="3"/>
  <c r="R1364" i="3"/>
  <c r="S1364" i="3"/>
  <c r="W1364" i="3"/>
  <c r="U1364" i="3"/>
  <c r="K1364" i="3"/>
  <c r="P1364" i="3"/>
  <c r="Q1364" i="3"/>
  <c r="T1364" i="3"/>
  <c r="V1364" i="3"/>
  <c r="F1365" i="3"/>
  <c r="G1365" i="3"/>
  <c r="I1365" i="3"/>
  <c r="H1365" i="3"/>
  <c r="J1365" i="3"/>
  <c r="L1365" i="3"/>
  <c r="M1365" i="3"/>
  <c r="N1365" i="3"/>
  <c r="O1365" i="3"/>
  <c r="R1365" i="3"/>
  <c r="S1365" i="3"/>
  <c r="W1365" i="3"/>
  <c r="U1365" i="3"/>
  <c r="K1365" i="3"/>
  <c r="P1365" i="3"/>
  <c r="Q1365" i="3"/>
  <c r="T1365" i="3"/>
  <c r="V1365" i="3"/>
  <c r="F1366" i="3"/>
  <c r="G1366" i="3"/>
  <c r="I1366" i="3"/>
  <c r="H1366" i="3"/>
  <c r="J1366" i="3"/>
  <c r="L1366" i="3"/>
  <c r="M1366" i="3"/>
  <c r="N1366" i="3"/>
  <c r="O1366" i="3"/>
  <c r="R1366" i="3"/>
  <c r="S1366" i="3"/>
  <c r="W1366" i="3"/>
  <c r="U1366" i="3"/>
  <c r="K1366" i="3"/>
  <c r="P1366" i="3"/>
  <c r="Q1366" i="3"/>
  <c r="T1366" i="3"/>
  <c r="V1366" i="3"/>
  <c r="F1367" i="3"/>
  <c r="G1367" i="3"/>
  <c r="I1367" i="3"/>
  <c r="H1367" i="3"/>
  <c r="J1367" i="3"/>
  <c r="L1367" i="3"/>
  <c r="M1367" i="3"/>
  <c r="N1367" i="3"/>
  <c r="O1367" i="3"/>
  <c r="R1367" i="3"/>
  <c r="S1367" i="3"/>
  <c r="W1367" i="3"/>
  <c r="U1367" i="3"/>
  <c r="K1367" i="3"/>
  <c r="P1367" i="3"/>
  <c r="Q1367" i="3"/>
  <c r="T1367" i="3"/>
  <c r="V1367" i="3"/>
  <c r="F1368" i="3"/>
  <c r="G1368" i="3"/>
  <c r="I1368" i="3"/>
  <c r="H1368" i="3"/>
  <c r="J1368" i="3"/>
  <c r="L1368" i="3"/>
  <c r="M1368" i="3"/>
  <c r="N1368" i="3"/>
  <c r="O1368" i="3"/>
  <c r="R1368" i="3"/>
  <c r="S1368" i="3"/>
  <c r="W1368" i="3"/>
  <c r="U1368" i="3"/>
  <c r="K1368" i="3"/>
  <c r="P1368" i="3"/>
  <c r="Q1368" i="3"/>
  <c r="T1368" i="3"/>
  <c r="V1368" i="3"/>
  <c r="F1369" i="3"/>
  <c r="G1369" i="3"/>
  <c r="I1369" i="3"/>
  <c r="H1369" i="3"/>
  <c r="J1369" i="3"/>
  <c r="L1369" i="3"/>
  <c r="M1369" i="3"/>
  <c r="N1369" i="3"/>
  <c r="O1369" i="3"/>
  <c r="R1369" i="3"/>
  <c r="S1369" i="3"/>
  <c r="W1369" i="3"/>
  <c r="U1369" i="3"/>
  <c r="K1369" i="3"/>
  <c r="P1369" i="3"/>
  <c r="Q1369" i="3"/>
  <c r="T1369" i="3"/>
  <c r="V1369" i="3"/>
  <c r="F1370" i="3"/>
  <c r="G1370" i="3"/>
  <c r="I1370" i="3"/>
  <c r="H1370" i="3"/>
  <c r="J1370" i="3"/>
  <c r="L1370" i="3"/>
  <c r="M1370" i="3"/>
  <c r="N1370" i="3"/>
  <c r="O1370" i="3"/>
  <c r="R1370" i="3"/>
  <c r="S1370" i="3"/>
  <c r="W1370" i="3"/>
  <c r="U1370" i="3"/>
  <c r="K1370" i="3"/>
  <c r="P1370" i="3"/>
  <c r="Q1370" i="3"/>
  <c r="T1370" i="3"/>
  <c r="V1370" i="3"/>
  <c r="F1371" i="3"/>
  <c r="G1371" i="3"/>
  <c r="I1371" i="3"/>
  <c r="H1371" i="3"/>
  <c r="J1371" i="3"/>
  <c r="L1371" i="3"/>
  <c r="M1371" i="3"/>
  <c r="N1371" i="3"/>
  <c r="O1371" i="3"/>
  <c r="R1371" i="3"/>
  <c r="S1371" i="3"/>
  <c r="W1371" i="3"/>
  <c r="U1371" i="3"/>
  <c r="K1371" i="3"/>
  <c r="P1371" i="3"/>
  <c r="Q1371" i="3"/>
  <c r="T1371" i="3"/>
  <c r="V1371" i="3"/>
  <c r="F1372" i="3"/>
  <c r="G1372" i="3"/>
  <c r="I1372" i="3"/>
  <c r="H1372" i="3"/>
  <c r="J1372" i="3"/>
  <c r="L1372" i="3"/>
  <c r="M1372" i="3"/>
  <c r="N1372" i="3"/>
  <c r="O1372" i="3"/>
  <c r="R1372" i="3"/>
  <c r="S1372" i="3"/>
  <c r="W1372" i="3"/>
  <c r="U1372" i="3"/>
  <c r="K1372" i="3"/>
  <c r="P1372" i="3"/>
  <c r="Q1372" i="3"/>
  <c r="T1372" i="3"/>
  <c r="V1372" i="3"/>
  <c r="F1373" i="3"/>
  <c r="G1373" i="3"/>
  <c r="I1373" i="3"/>
  <c r="H1373" i="3"/>
  <c r="J1373" i="3"/>
  <c r="L1373" i="3"/>
  <c r="M1373" i="3"/>
  <c r="N1373" i="3"/>
  <c r="O1373" i="3"/>
  <c r="R1373" i="3"/>
  <c r="S1373" i="3"/>
  <c r="W1373" i="3"/>
  <c r="U1373" i="3"/>
  <c r="K1373" i="3"/>
  <c r="P1373" i="3"/>
  <c r="Q1373" i="3"/>
  <c r="T1373" i="3"/>
  <c r="V1373" i="3"/>
  <c r="F1374" i="3"/>
  <c r="G1374" i="3"/>
  <c r="I1374" i="3"/>
  <c r="H1374" i="3"/>
  <c r="J1374" i="3"/>
  <c r="L1374" i="3"/>
  <c r="M1374" i="3"/>
  <c r="N1374" i="3"/>
  <c r="O1374" i="3"/>
  <c r="R1374" i="3"/>
  <c r="S1374" i="3"/>
  <c r="W1374" i="3"/>
  <c r="U1374" i="3"/>
  <c r="K1374" i="3"/>
  <c r="P1374" i="3"/>
  <c r="Q1374" i="3"/>
  <c r="T1374" i="3"/>
  <c r="V1374" i="3"/>
  <c r="F1375" i="3"/>
  <c r="G1375" i="3"/>
  <c r="I1375" i="3"/>
  <c r="H1375" i="3"/>
  <c r="J1375" i="3"/>
  <c r="L1375" i="3"/>
  <c r="M1375" i="3"/>
  <c r="N1375" i="3"/>
  <c r="O1375" i="3"/>
  <c r="R1375" i="3"/>
  <c r="S1375" i="3"/>
  <c r="W1375" i="3"/>
  <c r="U1375" i="3"/>
  <c r="K1375" i="3"/>
  <c r="P1375" i="3"/>
  <c r="Q1375" i="3"/>
  <c r="T1375" i="3"/>
  <c r="V1375" i="3"/>
  <c r="F1376" i="3"/>
  <c r="G1376" i="3"/>
  <c r="I1376" i="3"/>
  <c r="H1376" i="3"/>
  <c r="J1376" i="3"/>
  <c r="L1376" i="3"/>
  <c r="M1376" i="3"/>
  <c r="N1376" i="3"/>
  <c r="O1376" i="3"/>
  <c r="R1376" i="3"/>
  <c r="S1376" i="3"/>
  <c r="W1376" i="3"/>
  <c r="U1376" i="3"/>
  <c r="K1376" i="3"/>
  <c r="P1376" i="3"/>
  <c r="Q1376" i="3"/>
  <c r="T1376" i="3"/>
  <c r="V1376" i="3"/>
  <c r="F1377" i="3"/>
  <c r="G1377" i="3"/>
  <c r="I1377" i="3"/>
  <c r="H1377" i="3"/>
  <c r="J1377" i="3"/>
  <c r="L1377" i="3"/>
  <c r="M1377" i="3"/>
  <c r="N1377" i="3"/>
  <c r="O1377" i="3"/>
  <c r="R1377" i="3"/>
  <c r="S1377" i="3"/>
  <c r="W1377" i="3"/>
  <c r="U1377" i="3"/>
  <c r="K1377" i="3"/>
  <c r="P1377" i="3"/>
  <c r="Q1377" i="3"/>
  <c r="T1377" i="3"/>
  <c r="V1377" i="3"/>
  <c r="F1378" i="3"/>
  <c r="G1378" i="3"/>
  <c r="I1378" i="3"/>
  <c r="H1378" i="3"/>
  <c r="J1378" i="3"/>
  <c r="L1378" i="3"/>
  <c r="M1378" i="3"/>
  <c r="N1378" i="3"/>
  <c r="O1378" i="3"/>
  <c r="R1378" i="3"/>
  <c r="S1378" i="3"/>
  <c r="W1378" i="3"/>
  <c r="U1378" i="3"/>
  <c r="K1378" i="3"/>
  <c r="P1378" i="3"/>
  <c r="Q1378" i="3"/>
  <c r="T1378" i="3"/>
  <c r="V1378" i="3"/>
  <c r="F1379" i="3"/>
  <c r="G1379" i="3"/>
  <c r="I1379" i="3"/>
  <c r="H1379" i="3"/>
  <c r="J1379" i="3"/>
  <c r="L1379" i="3"/>
  <c r="M1379" i="3"/>
  <c r="N1379" i="3"/>
  <c r="O1379" i="3"/>
  <c r="R1379" i="3"/>
  <c r="S1379" i="3"/>
  <c r="W1379" i="3"/>
  <c r="U1379" i="3"/>
  <c r="K1379" i="3"/>
  <c r="P1379" i="3"/>
  <c r="Q1379" i="3"/>
  <c r="T1379" i="3"/>
  <c r="V1379" i="3"/>
  <c r="F1380" i="3"/>
  <c r="G1380" i="3"/>
  <c r="I1380" i="3"/>
  <c r="H1380" i="3"/>
  <c r="J1380" i="3"/>
  <c r="L1380" i="3"/>
  <c r="M1380" i="3"/>
  <c r="N1380" i="3"/>
  <c r="O1380" i="3"/>
  <c r="R1380" i="3"/>
  <c r="S1380" i="3"/>
  <c r="W1380" i="3"/>
  <c r="U1380" i="3"/>
  <c r="K1380" i="3"/>
  <c r="P1380" i="3"/>
  <c r="Q1380" i="3"/>
  <c r="T1380" i="3"/>
  <c r="V1380" i="3"/>
  <c r="F1381" i="3"/>
  <c r="G1381" i="3"/>
  <c r="I1381" i="3"/>
  <c r="H1381" i="3"/>
  <c r="J1381" i="3"/>
  <c r="L1381" i="3"/>
  <c r="M1381" i="3"/>
  <c r="N1381" i="3"/>
  <c r="O1381" i="3"/>
  <c r="R1381" i="3"/>
  <c r="S1381" i="3"/>
  <c r="W1381" i="3"/>
  <c r="U1381" i="3"/>
  <c r="K1381" i="3"/>
  <c r="P1381" i="3"/>
  <c r="Q1381" i="3"/>
  <c r="T1381" i="3"/>
  <c r="V1381" i="3"/>
  <c r="F1382" i="3"/>
  <c r="G1382" i="3"/>
  <c r="I1382" i="3"/>
  <c r="H1382" i="3"/>
  <c r="J1382" i="3"/>
  <c r="L1382" i="3"/>
  <c r="M1382" i="3"/>
  <c r="N1382" i="3"/>
  <c r="O1382" i="3"/>
  <c r="R1382" i="3"/>
  <c r="S1382" i="3"/>
  <c r="W1382" i="3"/>
  <c r="U1382" i="3"/>
  <c r="K1382" i="3"/>
  <c r="P1382" i="3"/>
  <c r="Q1382" i="3"/>
  <c r="T1382" i="3"/>
  <c r="V1382" i="3"/>
  <c r="F1383" i="3"/>
  <c r="G1383" i="3"/>
  <c r="I1383" i="3"/>
  <c r="H1383" i="3"/>
  <c r="J1383" i="3"/>
  <c r="L1383" i="3"/>
  <c r="M1383" i="3"/>
  <c r="N1383" i="3"/>
  <c r="O1383" i="3"/>
  <c r="R1383" i="3"/>
  <c r="S1383" i="3"/>
  <c r="W1383" i="3"/>
  <c r="U1383" i="3"/>
  <c r="K1383" i="3"/>
  <c r="P1383" i="3"/>
  <c r="Q1383" i="3"/>
  <c r="T1383" i="3"/>
  <c r="V1383" i="3"/>
  <c r="F1384" i="3"/>
  <c r="G1384" i="3"/>
  <c r="I1384" i="3"/>
  <c r="H1384" i="3"/>
  <c r="J1384" i="3"/>
  <c r="L1384" i="3"/>
  <c r="M1384" i="3"/>
  <c r="N1384" i="3"/>
  <c r="O1384" i="3"/>
  <c r="R1384" i="3"/>
  <c r="S1384" i="3"/>
  <c r="W1384" i="3"/>
  <c r="U1384" i="3"/>
  <c r="K1384" i="3"/>
  <c r="P1384" i="3"/>
  <c r="Q1384" i="3"/>
  <c r="T1384" i="3"/>
  <c r="V1384" i="3"/>
  <c r="F1385" i="3"/>
  <c r="G1385" i="3"/>
  <c r="I1385" i="3"/>
  <c r="H1385" i="3"/>
  <c r="J1385" i="3"/>
  <c r="L1385" i="3"/>
  <c r="M1385" i="3"/>
  <c r="N1385" i="3"/>
  <c r="O1385" i="3"/>
  <c r="R1385" i="3"/>
  <c r="S1385" i="3"/>
  <c r="W1385" i="3"/>
  <c r="U1385" i="3"/>
  <c r="K1385" i="3"/>
  <c r="P1385" i="3"/>
  <c r="Q1385" i="3"/>
  <c r="T1385" i="3"/>
  <c r="V1385" i="3"/>
  <c r="F1386" i="3"/>
  <c r="G1386" i="3"/>
  <c r="I1386" i="3"/>
  <c r="H1386" i="3"/>
  <c r="J1386" i="3"/>
  <c r="L1386" i="3"/>
  <c r="M1386" i="3"/>
  <c r="N1386" i="3"/>
  <c r="O1386" i="3"/>
  <c r="R1386" i="3"/>
  <c r="S1386" i="3"/>
  <c r="W1386" i="3"/>
  <c r="U1386" i="3"/>
  <c r="K1386" i="3"/>
  <c r="P1386" i="3"/>
  <c r="Q1386" i="3"/>
  <c r="T1386" i="3"/>
  <c r="V1386" i="3"/>
  <c r="F1387" i="3"/>
  <c r="G1387" i="3"/>
  <c r="I1387" i="3"/>
  <c r="H1387" i="3"/>
  <c r="J1387" i="3"/>
  <c r="L1387" i="3"/>
  <c r="M1387" i="3"/>
  <c r="N1387" i="3"/>
  <c r="O1387" i="3"/>
  <c r="R1387" i="3"/>
  <c r="S1387" i="3"/>
  <c r="W1387" i="3"/>
  <c r="U1387" i="3"/>
  <c r="K1387" i="3"/>
  <c r="P1387" i="3"/>
  <c r="Q1387" i="3"/>
  <c r="T1387" i="3"/>
  <c r="V1387" i="3"/>
  <c r="F1388" i="3"/>
  <c r="G1388" i="3"/>
  <c r="I1388" i="3"/>
  <c r="H1388" i="3"/>
  <c r="J1388" i="3"/>
  <c r="L1388" i="3"/>
  <c r="M1388" i="3"/>
  <c r="N1388" i="3"/>
  <c r="O1388" i="3"/>
  <c r="R1388" i="3"/>
  <c r="S1388" i="3"/>
  <c r="W1388" i="3"/>
  <c r="U1388" i="3"/>
  <c r="K1388" i="3"/>
  <c r="P1388" i="3"/>
  <c r="Q1388" i="3"/>
  <c r="T1388" i="3"/>
  <c r="V1388" i="3"/>
  <c r="F1389" i="3"/>
  <c r="G1389" i="3"/>
  <c r="I1389" i="3"/>
  <c r="H1389" i="3"/>
  <c r="J1389" i="3"/>
  <c r="L1389" i="3"/>
  <c r="M1389" i="3"/>
  <c r="N1389" i="3"/>
  <c r="O1389" i="3"/>
  <c r="R1389" i="3"/>
  <c r="S1389" i="3"/>
  <c r="W1389" i="3"/>
  <c r="U1389" i="3"/>
  <c r="K1389" i="3"/>
  <c r="P1389" i="3"/>
  <c r="Q1389" i="3"/>
  <c r="T1389" i="3"/>
  <c r="V1389" i="3"/>
  <c r="F1390" i="3"/>
  <c r="G1390" i="3"/>
  <c r="I1390" i="3"/>
  <c r="H1390" i="3"/>
  <c r="J1390" i="3"/>
  <c r="L1390" i="3"/>
  <c r="M1390" i="3"/>
  <c r="N1390" i="3"/>
  <c r="O1390" i="3"/>
  <c r="R1390" i="3"/>
  <c r="S1390" i="3"/>
  <c r="W1390" i="3"/>
  <c r="U1390" i="3"/>
  <c r="K1390" i="3"/>
  <c r="P1390" i="3"/>
  <c r="Q1390" i="3"/>
  <c r="T1390" i="3"/>
  <c r="V1390" i="3"/>
  <c r="F1391" i="3"/>
  <c r="G1391" i="3"/>
  <c r="I1391" i="3"/>
  <c r="H1391" i="3"/>
  <c r="J1391" i="3"/>
  <c r="L1391" i="3"/>
  <c r="M1391" i="3"/>
  <c r="N1391" i="3"/>
  <c r="O1391" i="3"/>
  <c r="R1391" i="3"/>
  <c r="S1391" i="3"/>
  <c r="W1391" i="3"/>
  <c r="U1391" i="3"/>
  <c r="K1391" i="3"/>
  <c r="P1391" i="3"/>
  <c r="Q1391" i="3"/>
  <c r="T1391" i="3"/>
  <c r="V1391" i="3"/>
  <c r="F1392" i="3"/>
  <c r="G1392" i="3"/>
  <c r="I1392" i="3"/>
  <c r="H1392" i="3"/>
  <c r="J1392" i="3"/>
  <c r="L1392" i="3"/>
  <c r="M1392" i="3"/>
  <c r="N1392" i="3"/>
  <c r="O1392" i="3"/>
  <c r="R1392" i="3"/>
  <c r="S1392" i="3"/>
  <c r="W1392" i="3"/>
  <c r="U1392" i="3"/>
  <c r="K1392" i="3"/>
  <c r="P1392" i="3"/>
  <c r="Q1392" i="3"/>
  <c r="T1392" i="3"/>
  <c r="V1392" i="3"/>
  <c r="F1393" i="3"/>
  <c r="G1393" i="3"/>
  <c r="I1393" i="3"/>
  <c r="H1393" i="3"/>
  <c r="J1393" i="3"/>
  <c r="L1393" i="3"/>
  <c r="M1393" i="3"/>
  <c r="N1393" i="3"/>
  <c r="O1393" i="3"/>
  <c r="R1393" i="3"/>
  <c r="S1393" i="3"/>
  <c r="W1393" i="3"/>
  <c r="U1393" i="3"/>
  <c r="K1393" i="3"/>
  <c r="P1393" i="3"/>
  <c r="Q1393" i="3"/>
  <c r="T1393" i="3"/>
  <c r="V1393" i="3"/>
  <c r="F1394" i="3"/>
  <c r="G1394" i="3"/>
  <c r="I1394" i="3"/>
  <c r="H1394" i="3"/>
  <c r="J1394" i="3"/>
  <c r="L1394" i="3"/>
  <c r="M1394" i="3"/>
  <c r="N1394" i="3"/>
  <c r="O1394" i="3"/>
  <c r="R1394" i="3"/>
  <c r="S1394" i="3"/>
  <c r="W1394" i="3"/>
  <c r="U1394" i="3"/>
  <c r="K1394" i="3"/>
  <c r="P1394" i="3"/>
  <c r="Q1394" i="3"/>
  <c r="T1394" i="3"/>
  <c r="V1394" i="3"/>
  <c r="F1395" i="3"/>
  <c r="G1395" i="3"/>
  <c r="I1395" i="3"/>
  <c r="H1395" i="3"/>
  <c r="J1395" i="3"/>
  <c r="L1395" i="3"/>
  <c r="M1395" i="3"/>
  <c r="N1395" i="3"/>
  <c r="O1395" i="3"/>
  <c r="R1395" i="3"/>
  <c r="S1395" i="3"/>
  <c r="W1395" i="3"/>
  <c r="U1395" i="3"/>
  <c r="K1395" i="3"/>
  <c r="P1395" i="3"/>
  <c r="Q1395" i="3"/>
  <c r="T1395" i="3"/>
  <c r="V1395" i="3"/>
  <c r="F1396" i="3"/>
  <c r="G1396" i="3"/>
  <c r="I1396" i="3"/>
  <c r="H1396" i="3"/>
  <c r="J1396" i="3"/>
  <c r="L1396" i="3"/>
  <c r="M1396" i="3"/>
  <c r="N1396" i="3"/>
  <c r="O1396" i="3"/>
  <c r="R1396" i="3"/>
  <c r="S1396" i="3"/>
  <c r="W1396" i="3"/>
  <c r="U1396" i="3"/>
  <c r="K1396" i="3"/>
  <c r="P1396" i="3"/>
  <c r="Q1396" i="3"/>
  <c r="T1396" i="3"/>
  <c r="V1396" i="3"/>
  <c r="F1397" i="3"/>
  <c r="G1397" i="3"/>
  <c r="I1397" i="3"/>
  <c r="H1397" i="3"/>
  <c r="J1397" i="3"/>
  <c r="L1397" i="3"/>
  <c r="M1397" i="3"/>
  <c r="N1397" i="3"/>
  <c r="O1397" i="3"/>
  <c r="R1397" i="3"/>
  <c r="S1397" i="3"/>
  <c r="W1397" i="3"/>
  <c r="U1397" i="3"/>
  <c r="K1397" i="3"/>
  <c r="P1397" i="3"/>
  <c r="Q1397" i="3"/>
  <c r="T1397" i="3"/>
  <c r="V1397" i="3"/>
  <c r="F1398" i="3"/>
  <c r="G1398" i="3"/>
  <c r="I1398" i="3"/>
  <c r="H1398" i="3"/>
  <c r="J1398" i="3"/>
  <c r="L1398" i="3"/>
  <c r="M1398" i="3"/>
  <c r="N1398" i="3"/>
  <c r="O1398" i="3"/>
  <c r="R1398" i="3"/>
  <c r="S1398" i="3"/>
  <c r="W1398" i="3"/>
  <c r="U1398" i="3"/>
  <c r="K1398" i="3"/>
  <c r="P1398" i="3"/>
  <c r="Q1398" i="3"/>
  <c r="T1398" i="3"/>
  <c r="V1398" i="3"/>
  <c r="F1399" i="3"/>
  <c r="G1399" i="3"/>
  <c r="I1399" i="3"/>
  <c r="H1399" i="3"/>
  <c r="J1399" i="3"/>
  <c r="L1399" i="3"/>
  <c r="M1399" i="3"/>
  <c r="N1399" i="3"/>
  <c r="O1399" i="3"/>
  <c r="R1399" i="3"/>
  <c r="S1399" i="3"/>
  <c r="W1399" i="3"/>
  <c r="U1399" i="3"/>
  <c r="K1399" i="3"/>
  <c r="P1399" i="3"/>
  <c r="Q1399" i="3"/>
  <c r="T1399" i="3"/>
  <c r="V1399" i="3"/>
  <c r="F1400" i="3"/>
  <c r="G1400" i="3"/>
  <c r="I1400" i="3"/>
  <c r="H1400" i="3"/>
  <c r="J1400" i="3"/>
  <c r="L1400" i="3"/>
  <c r="M1400" i="3"/>
  <c r="N1400" i="3"/>
  <c r="O1400" i="3"/>
  <c r="R1400" i="3"/>
  <c r="S1400" i="3"/>
  <c r="W1400" i="3"/>
  <c r="U1400" i="3"/>
  <c r="K1400" i="3"/>
  <c r="P1400" i="3"/>
  <c r="Q1400" i="3"/>
  <c r="T1400" i="3"/>
  <c r="V1400" i="3"/>
  <c r="F1401" i="3"/>
  <c r="G1401" i="3"/>
  <c r="I1401" i="3"/>
  <c r="H1401" i="3"/>
  <c r="J1401" i="3"/>
  <c r="L1401" i="3"/>
  <c r="M1401" i="3"/>
  <c r="N1401" i="3"/>
  <c r="O1401" i="3"/>
  <c r="R1401" i="3"/>
  <c r="S1401" i="3"/>
  <c r="W1401" i="3"/>
  <c r="U1401" i="3"/>
  <c r="K1401" i="3"/>
  <c r="P1401" i="3"/>
  <c r="Q1401" i="3"/>
  <c r="T1401" i="3"/>
  <c r="V1401" i="3"/>
  <c r="F1402" i="3"/>
  <c r="G1402" i="3"/>
  <c r="I1402" i="3"/>
  <c r="H1402" i="3"/>
  <c r="J1402" i="3"/>
  <c r="L1402" i="3"/>
  <c r="M1402" i="3"/>
  <c r="N1402" i="3"/>
  <c r="O1402" i="3"/>
  <c r="R1402" i="3"/>
  <c r="S1402" i="3"/>
  <c r="W1402" i="3"/>
  <c r="U1402" i="3"/>
  <c r="K1402" i="3"/>
  <c r="P1402" i="3"/>
  <c r="Q1402" i="3"/>
  <c r="T1402" i="3"/>
  <c r="V1402" i="3"/>
  <c r="F1403" i="3"/>
  <c r="G1403" i="3"/>
  <c r="I1403" i="3"/>
  <c r="H1403" i="3"/>
  <c r="J1403" i="3"/>
  <c r="L1403" i="3"/>
  <c r="M1403" i="3"/>
  <c r="N1403" i="3"/>
  <c r="O1403" i="3"/>
  <c r="R1403" i="3"/>
  <c r="S1403" i="3"/>
  <c r="W1403" i="3"/>
  <c r="U1403" i="3"/>
  <c r="K1403" i="3"/>
  <c r="P1403" i="3"/>
  <c r="Q1403" i="3"/>
  <c r="T1403" i="3"/>
  <c r="V1403" i="3"/>
  <c r="F1404" i="3"/>
  <c r="G1404" i="3"/>
  <c r="I1404" i="3"/>
  <c r="H1404" i="3"/>
  <c r="J1404" i="3"/>
  <c r="L1404" i="3"/>
  <c r="M1404" i="3"/>
  <c r="N1404" i="3"/>
  <c r="O1404" i="3"/>
  <c r="R1404" i="3"/>
  <c r="S1404" i="3"/>
  <c r="W1404" i="3"/>
  <c r="U1404" i="3"/>
  <c r="K1404" i="3"/>
  <c r="P1404" i="3"/>
  <c r="Q1404" i="3"/>
  <c r="T1404" i="3"/>
  <c r="V1404" i="3"/>
  <c r="F1405" i="3"/>
  <c r="G1405" i="3"/>
  <c r="I1405" i="3"/>
  <c r="H1405" i="3"/>
  <c r="J1405" i="3"/>
  <c r="L1405" i="3"/>
  <c r="M1405" i="3"/>
  <c r="N1405" i="3"/>
  <c r="O1405" i="3"/>
  <c r="R1405" i="3"/>
  <c r="S1405" i="3"/>
  <c r="W1405" i="3"/>
  <c r="U1405" i="3"/>
  <c r="K1405" i="3"/>
  <c r="P1405" i="3"/>
  <c r="Q1405" i="3"/>
  <c r="T1405" i="3"/>
  <c r="V1405" i="3"/>
  <c r="F1406" i="3"/>
  <c r="G1406" i="3"/>
  <c r="I1406" i="3"/>
  <c r="H1406" i="3"/>
  <c r="J1406" i="3"/>
  <c r="L1406" i="3"/>
  <c r="M1406" i="3"/>
  <c r="N1406" i="3"/>
  <c r="O1406" i="3"/>
  <c r="R1406" i="3"/>
  <c r="S1406" i="3"/>
  <c r="W1406" i="3"/>
  <c r="U1406" i="3"/>
  <c r="K1406" i="3"/>
  <c r="P1406" i="3"/>
  <c r="Q1406" i="3"/>
  <c r="T1406" i="3"/>
  <c r="V1406" i="3"/>
  <c r="F1407" i="3"/>
  <c r="G1407" i="3"/>
  <c r="I1407" i="3"/>
  <c r="H1407" i="3"/>
  <c r="J1407" i="3"/>
  <c r="L1407" i="3"/>
  <c r="M1407" i="3"/>
  <c r="N1407" i="3"/>
  <c r="O1407" i="3"/>
  <c r="R1407" i="3"/>
  <c r="S1407" i="3"/>
  <c r="W1407" i="3"/>
  <c r="U1407" i="3"/>
  <c r="K1407" i="3"/>
  <c r="P1407" i="3"/>
  <c r="Q1407" i="3"/>
  <c r="T1407" i="3"/>
  <c r="V1407" i="3"/>
  <c r="F1408" i="3"/>
  <c r="G1408" i="3"/>
  <c r="I1408" i="3"/>
  <c r="H1408" i="3"/>
  <c r="J1408" i="3"/>
  <c r="L1408" i="3"/>
  <c r="M1408" i="3"/>
  <c r="N1408" i="3"/>
  <c r="O1408" i="3"/>
  <c r="R1408" i="3"/>
  <c r="S1408" i="3"/>
  <c r="W1408" i="3"/>
  <c r="U1408" i="3"/>
  <c r="K1408" i="3"/>
  <c r="P1408" i="3"/>
  <c r="Q1408" i="3"/>
  <c r="T1408" i="3"/>
  <c r="V1408" i="3"/>
  <c r="F1409" i="3"/>
  <c r="G1409" i="3"/>
  <c r="I1409" i="3"/>
  <c r="H1409" i="3"/>
  <c r="J1409" i="3"/>
  <c r="L1409" i="3"/>
  <c r="M1409" i="3"/>
  <c r="N1409" i="3"/>
  <c r="O1409" i="3"/>
  <c r="R1409" i="3"/>
  <c r="S1409" i="3"/>
  <c r="W1409" i="3"/>
  <c r="U1409" i="3"/>
  <c r="K1409" i="3"/>
  <c r="P1409" i="3"/>
  <c r="Q1409" i="3"/>
  <c r="T1409" i="3"/>
  <c r="V1409" i="3"/>
  <c r="F1410" i="3"/>
  <c r="G1410" i="3"/>
  <c r="I1410" i="3"/>
  <c r="H1410" i="3"/>
  <c r="J1410" i="3"/>
  <c r="L1410" i="3"/>
  <c r="M1410" i="3"/>
  <c r="N1410" i="3"/>
  <c r="O1410" i="3"/>
  <c r="R1410" i="3"/>
  <c r="S1410" i="3"/>
  <c r="W1410" i="3"/>
  <c r="U1410" i="3"/>
  <c r="K1410" i="3"/>
  <c r="P1410" i="3"/>
  <c r="Q1410" i="3"/>
  <c r="T1410" i="3"/>
  <c r="V1410" i="3"/>
  <c r="F1411" i="3"/>
  <c r="G1411" i="3"/>
  <c r="I1411" i="3"/>
  <c r="H1411" i="3"/>
  <c r="J1411" i="3"/>
  <c r="L1411" i="3"/>
  <c r="M1411" i="3"/>
  <c r="N1411" i="3"/>
  <c r="O1411" i="3"/>
  <c r="R1411" i="3"/>
  <c r="S1411" i="3"/>
  <c r="W1411" i="3"/>
  <c r="U1411" i="3"/>
  <c r="K1411" i="3"/>
  <c r="P1411" i="3"/>
  <c r="Q1411" i="3"/>
  <c r="T1411" i="3"/>
  <c r="V1411" i="3"/>
  <c r="F1412" i="3"/>
  <c r="G1412" i="3"/>
  <c r="I1412" i="3"/>
  <c r="H1412" i="3"/>
  <c r="J1412" i="3"/>
  <c r="L1412" i="3"/>
  <c r="M1412" i="3"/>
  <c r="N1412" i="3"/>
  <c r="O1412" i="3"/>
  <c r="R1412" i="3"/>
  <c r="S1412" i="3"/>
  <c r="W1412" i="3"/>
  <c r="U1412" i="3"/>
  <c r="K1412" i="3"/>
  <c r="P1412" i="3"/>
  <c r="Q1412" i="3"/>
  <c r="T1412" i="3"/>
  <c r="V1412" i="3"/>
  <c r="F1413" i="3"/>
  <c r="G1413" i="3"/>
  <c r="I1413" i="3"/>
  <c r="H1413" i="3"/>
  <c r="J1413" i="3"/>
  <c r="L1413" i="3"/>
  <c r="M1413" i="3"/>
  <c r="N1413" i="3"/>
  <c r="O1413" i="3"/>
  <c r="R1413" i="3"/>
  <c r="S1413" i="3"/>
  <c r="W1413" i="3"/>
  <c r="U1413" i="3"/>
  <c r="K1413" i="3"/>
  <c r="P1413" i="3"/>
  <c r="Q1413" i="3"/>
  <c r="T1413" i="3"/>
  <c r="V1413" i="3"/>
  <c r="F1414" i="3"/>
  <c r="G1414" i="3"/>
  <c r="I1414" i="3"/>
  <c r="H1414" i="3"/>
  <c r="J1414" i="3"/>
  <c r="L1414" i="3"/>
  <c r="M1414" i="3"/>
  <c r="N1414" i="3"/>
  <c r="O1414" i="3"/>
  <c r="R1414" i="3"/>
  <c r="S1414" i="3"/>
  <c r="W1414" i="3"/>
  <c r="U1414" i="3"/>
  <c r="K1414" i="3"/>
  <c r="P1414" i="3"/>
  <c r="Q1414" i="3"/>
  <c r="T1414" i="3"/>
  <c r="V1414" i="3"/>
  <c r="F1415" i="3"/>
  <c r="G1415" i="3"/>
  <c r="I1415" i="3"/>
  <c r="H1415" i="3"/>
  <c r="J1415" i="3"/>
  <c r="L1415" i="3"/>
  <c r="M1415" i="3"/>
  <c r="N1415" i="3"/>
  <c r="O1415" i="3"/>
  <c r="R1415" i="3"/>
  <c r="S1415" i="3"/>
  <c r="W1415" i="3"/>
  <c r="U1415" i="3"/>
  <c r="K1415" i="3"/>
  <c r="P1415" i="3"/>
  <c r="Q1415" i="3"/>
  <c r="T1415" i="3"/>
  <c r="V1415" i="3"/>
  <c r="F1416" i="3"/>
  <c r="G1416" i="3"/>
  <c r="I1416" i="3"/>
  <c r="H1416" i="3"/>
  <c r="J1416" i="3"/>
  <c r="L1416" i="3"/>
  <c r="M1416" i="3"/>
  <c r="N1416" i="3"/>
  <c r="O1416" i="3"/>
  <c r="R1416" i="3"/>
  <c r="S1416" i="3"/>
  <c r="W1416" i="3"/>
  <c r="U1416" i="3"/>
  <c r="K1416" i="3"/>
  <c r="P1416" i="3"/>
  <c r="Q1416" i="3"/>
  <c r="T1416" i="3"/>
  <c r="V1416" i="3"/>
  <c r="F1417" i="3"/>
  <c r="G1417" i="3"/>
  <c r="I1417" i="3"/>
  <c r="H1417" i="3"/>
  <c r="J1417" i="3"/>
  <c r="L1417" i="3"/>
  <c r="M1417" i="3"/>
  <c r="N1417" i="3"/>
  <c r="O1417" i="3"/>
  <c r="R1417" i="3"/>
  <c r="S1417" i="3"/>
  <c r="W1417" i="3"/>
  <c r="U1417" i="3"/>
  <c r="K1417" i="3"/>
  <c r="P1417" i="3"/>
  <c r="Q1417" i="3"/>
  <c r="T1417" i="3"/>
  <c r="V1417" i="3"/>
  <c r="F1418" i="3"/>
  <c r="G1418" i="3"/>
  <c r="I1418" i="3"/>
  <c r="H1418" i="3"/>
  <c r="J1418" i="3"/>
  <c r="L1418" i="3"/>
  <c r="M1418" i="3"/>
  <c r="N1418" i="3"/>
  <c r="O1418" i="3"/>
  <c r="R1418" i="3"/>
  <c r="S1418" i="3"/>
  <c r="W1418" i="3"/>
  <c r="U1418" i="3"/>
  <c r="K1418" i="3"/>
  <c r="P1418" i="3"/>
  <c r="Q1418" i="3"/>
  <c r="T1418" i="3"/>
  <c r="V1418" i="3"/>
  <c r="F1419" i="3"/>
  <c r="G1419" i="3"/>
  <c r="I1419" i="3"/>
  <c r="H1419" i="3"/>
  <c r="J1419" i="3"/>
  <c r="L1419" i="3"/>
  <c r="M1419" i="3"/>
  <c r="N1419" i="3"/>
  <c r="O1419" i="3"/>
  <c r="R1419" i="3"/>
  <c r="S1419" i="3"/>
  <c r="W1419" i="3"/>
  <c r="U1419" i="3"/>
  <c r="K1419" i="3"/>
  <c r="P1419" i="3"/>
  <c r="Q1419" i="3"/>
  <c r="T1419" i="3"/>
  <c r="V1419" i="3"/>
  <c r="F1420" i="3"/>
  <c r="G1420" i="3"/>
  <c r="I1420" i="3"/>
  <c r="H1420" i="3"/>
  <c r="J1420" i="3"/>
  <c r="L1420" i="3"/>
  <c r="M1420" i="3"/>
  <c r="N1420" i="3"/>
  <c r="O1420" i="3"/>
  <c r="R1420" i="3"/>
  <c r="S1420" i="3"/>
  <c r="W1420" i="3"/>
  <c r="U1420" i="3"/>
  <c r="K1420" i="3"/>
  <c r="P1420" i="3"/>
  <c r="Q1420" i="3"/>
  <c r="T1420" i="3"/>
  <c r="V1420" i="3"/>
  <c r="F1421" i="3"/>
  <c r="G1421" i="3"/>
  <c r="I1421" i="3"/>
  <c r="H1421" i="3"/>
  <c r="J1421" i="3"/>
  <c r="L1421" i="3"/>
  <c r="M1421" i="3"/>
  <c r="N1421" i="3"/>
  <c r="O1421" i="3"/>
  <c r="R1421" i="3"/>
  <c r="S1421" i="3"/>
  <c r="W1421" i="3"/>
  <c r="U1421" i="3"/>
  <c r="K1421" i="3"/>
  <c r="P1421" i="3"/>
  <c r="Q1421" i="3"/>
  <c r="T1421" i="3"/>
  <c r="V1421" i="3"/>
  <c r="F1422" i="3"/>
  <c r="G1422" i="3"/>
  <c r="I1422" i="3"/>
  <c r="H1422" i="3"/>
  <c r="J1422" i="3"/>
  <c r="L1422" i="3"/>
  <c r="M1422" i="3"/>
  <c r="N1422" i="3"/>
  <c r="O1422" i="3"/>
  <c r="R1422" i="3"/>
  <c r="S1422" i="3"/>
  <c r="W1422" i="3"/>
  <c r="U1422" i="3"/>
  <c r="K1422" i="3"/>
  <c r="P1422" i="3"/>
  <c r="Q1422" i="3"/>
  <c r="T1422" i="3"/>
  <c r="V1422" i="3"/>
  <c r="F1423" i="3"/>
  <c r="G1423" i="3"/>
  <c r="I1423" i="3"/>
  <c r="H1423" i="3"/>
  <c r="J1423" i="3"/>
  <c r="L1423" i="3"/>
  <c r="M1423" i="3"/>
  <c r="N1423" i="3"/>
  <c r="O1423" i="3"/>
  <c r="R1423" i="3"/>
  <c r="S1423" i="3"/>
  <c r="W1423" i="3"/>
  <c r="U1423" i="3"/>
  <c r="K1423" i="3"/>
  <c r="P1423" i="3"/>
  <c r="Q1423" i="3"/>
  <c r="T1423" i="3"/>
  <c r="V1423" i="3"/>
  <c r="F1424" i="3"/>
  <c r="G1424" i="3"/>
  <c r="I1424" i="3"/>
  <c r="H1424" i="3"/>
  <c r="J1424" i="3"/>
  <c r="L1424" i="3"/>
  <c r="M1424" i="3"/>
  <c r="N1424" i="3"/>
  <c r="O1424" i="3"/>
  <c r="R1424" i="3"/>
  <c r="S1424" i="3"/>
  <c r="W1424" i="3"/>
  <c r="U1424" i="3"/>
  <c r="K1424" i="3"/>
  <c r="P1424" i="3"/>
  <c r="Q1424" i="3"/>
  <c r="T1424" i="3"/>
  <c r="V1424" i="3"/>
  <c r="F1425" i="3"/>
  <c r="G1425" i="3"/>
  <c r="I1425" i="3"/>
  <c r="H1425" i="3"/>
  <c r="J1425" i="3"/>
  <c r="L1425" i="3"/>
  <c r="M1425" i="3"/>
  <c r="N1425" i="3"/>
  <c r="O1425" i="3"/>
  <c r="R1425" i="3"/>
  <c r="S1425" i="3"/>
  <c r="W1425" i="3"/>
  <c r="U1425" i="3"/>
  <c r="K1425" i="3"/>
  <c r="P1425" i="3"/>
  <c r="Q1425" i="3"/>
  <c r="T1425" i="3"/>
  <c r="V1425" i="3"/>
  <c r="F1426" i="3"/>
  <c r="G1426" i="3"/>
  <c r="I1426" i="3"/>
  <c r="H1426" i="3"/>
  <c r="J1426" i="3"/>
  <c r="L1426" i="3"/>
  <c r="M1426" i="3"/>
  <c r="N1426" i="3"/>
  <c r="O1426" i="3"/>
  <c r="R1426" i="3"/>
  <c r="S1426" i="3"/>
  <c r="W1426" i="3"/>
  <c r="U1426" i="3"/>
  <c r="K1426" i="3"/>
  <c r="P1426" i="3"/>
  <c r="Q1426" i="3"/>
  <c r="T1426" i="3"/>
  <c r="V1426" i="3"/>
  <c r="F1427" i="3"/>
  <c r="G1427" i="3"/>
  <c r="I1427" i="3"/>
  <c r="H1427" i="3"/>
  <c r="J1427" i="3"/>
  <c r="L1427" i="3"/>
  <c r="M1427" i="3"/>
  <c r="N1427" i="3"/>
  <c r="O1427" i="3"/>
  <c r="R1427" i="3"/>
  <c r="S1427" i="3"/>
  <c r="W1427" i="3"/>
  <c r="U1427" i="3"/>
  <c r="K1427" i="3"/>
  <c r="P1427" i="3"/>
  <c r="Q1427" i="3"/>
  <c r="T1427" i="3"/>
  <c r="V1427" i="3"/>
  <c r="F1428" i="3"/>
  <c r="G1428" i="3"/>
  <c r="I1428" i="3"/>
  <c r="H1428" i="3"/>
  <c r="J1428" i="3"/>
  <c r="L1428" i="3"/>
  <c r="M1428" i="3"/>
  <c r="N1428" i="3"/>
  <c r="O1428" i="3"/>
  <c r="R1428" i="3"/>
  <c r="S1428" i="3"/>
  <c r="W1428" i="3"/>
  <c r="U1428" i="3"/>
  <c r="K1428" i="3"/>
  <c r="P1428" i="3"/>
  <c r="Q1428" i="3"/>
  <c r="T1428" i="3"/>
  <c r="V1428" i="3"/>
  <c r="F1429" i="3"/>
  <c r="G1429" i="3"/>
  <c r="I1429" i="3"/>
  <c r="H1429" i="3"/>
  <c r="J1429" i="3"/>
  <c r="L1429" i="3"/>
  <c r="M1429" i="3"/>
  <c r="N1429" i="3"/>
  <c r="O1429" i="3"/>
  <c r="R1429" i="3"/>
  <c r="S1429" i="3"/>
  <c r="W1429" i="3"/>
  <c r="U1429" i="3"/>
  <c r="K1429" i="3"/>
  <c r="P1429" i="3"/>
  <c r="Q1429" i="3"/>
  <c r="T1429" i="3"/>
  <c r="V1429" i="3"/>
  <c r="F1430" i="3"/>
  <c r="G1430" i="3"/>
  <c r="I1430" i="3"/>
  <c r="H1430" i="3"/>
  <c r="J1430" i="3"/>
  <c r="L1430" i="3"/>
  <c r="M1430" i="3"/>
  <c r="N1430" i="3"/>
  <c r="O1430" i="3"/>
  <c r="R1430" i="3"/>
  <c r="S1430" i="3"/>
  <c r="W1430" i="3"/>
  <c r="U1430" i="3"/>
  <c r="K1430" i="3"/>
  <c r="P1430" i="3"/>
  <c r="Q1430" i="3"/>
  <c r="T1430" i="3"/>
  <c r="V1430" i="3"/>
  <c r="F1431" i="3"/>
  <c r="G1431" i="3"/>
  <c r="I1431" i="3"/>
  <c r="H1431" i="3"/>
  <c r="J1431" i="3"/>
  <c r="L1431" i="3"/>
  <c r="M1431" i="3"/>
  <c r="N1431" i="3"/>
  <c r="O1431" i="3"/>
  <c r="R1431" i="3"/>
  <c r="S1431" i="3"/>
  <c r="W1431" i="3"/>
  <c r="U1431" i="3"/>
  <c r="K1431" i="3"/>
  <c r="P1431" i="3"/>
  <c r="Q1431" i="3"/>
  <c r="T1431" i="3"/>
  <c r="V1431" i="3"/>
  <c r="F1432" i="3"/>
  <c r="G1432" i="3"/>
  <c r="I1432" i="3"/>
  <c r="H1432" i="3"/>
  <c r="J1432" i="3"/>
  <c r="L1432" i="3"/>
  <c r="M1432" i="3"/>
  <c r="N1432" i="3"/>
  <c r="O1432" i="3"/>
  <c r="R1432" i="3"/>
  <c r="S1432" i="3"/>
  <c r="W1432" i="3"/>
  <c r="U1432" i="3"/>
  <c r="K1432" i="3"/>
  <c r="P1432" i="3"/>
  <c r="Q1432" i="3"/>
  <c r="T1432" i="3"/>
  <c r="V1432" i="3"/>
  <c r="F1433" i="3"/>
  <c r="G1433" i="3"/>
  <c r="I1433" i="3"/>
  <c r="H1433" i="3"/>
  <c r="J1433" i="3"/>
  <c r="L1433" i="3"/>
  <c r="M1433" i="3"/>
  <c r="N1433" i="3"/>
  <c r="O1433" i="3"/>
  <c r="R1433" i="3"/>
  <c r="S1433" i="3"/>
  <c r="W1433" i="3"/>
  <c r="U1433" i="3"/>
  <c r="K1433" i="3"/>
  <c r="P1433" i="3"/>
  <c r="Q1433" i="3"/>
  <c r="T1433" i="3"/>
  <c r="V1433" i="3"/>
  <c r="F1434" i="3"/>
  <c r="G1434" i="3"/>
  <c r="I1434" i="3"/>
  <c r="H1434" i="3"/>
  <c r="J1434" i="3"/>
  <c r="L1434" i="3"/>
  <c r="M1434" i="3"/>
  <c r="N1434" i="3"/>
  <c r="O1434" i="3"/>
  <c r="R1434" i="3"/>
  <c r="S1434" i="3"/>
  <c r="W1434" i="3"/>
  <c r="U1434" i="3"/>
  <c r="K1434" i="3"/>
  <c r="P1434" i="3"/>
  <c r="Q1434" i="3"/>
  <c r="T1434" i="3"/>
  <c r="V1434" i="3"/>
  <c r="F1435" i="3"/>
  <c r="G1435" i="3"/>
  <c r="I1435" i="3"/>
  <c r="H1435" i="3"/>
  <c r="J1435" i="3"/>
  <c r="L1435" i="3"/>
  <c r="M1435" i="3"/>
  <c r="N1435" i="3"/>
  <c r="O1435" i="3"/>
  <c r="R1435" i="3"/>
  <c r="S1435" i="3"/>
  <c r="W1435" i="3"/>
  <c r="U1435" i="3"/>
  <c r="K1435" i="3"/>
  <c r="P1435" i="3"/>
  <c r="Q1435" i="3"/>
  <c r="T1435" i="3"/>
  <c r="V1435" i="3"/>
  <c r="F1436" i="3"/>
  <c r="G1436" i="3"/>
  <c r="I1436" i="3"/>
  <c r="H1436" i="3"/>
  <c r="J1436" i="3"/>
  <c r="L1436" i="3"/>
  <c r="M1436" i="3"/>
  <c r="N1436" i="3"/>
  <c r="O1436" i="3"/>
  <c r="R1436" i="3"/>
  <c r="S1436" i="3"/>
  <c r="W1436" i="3"/>
  <c r="U1436" i="3"/>
  <c r="K1436" i="3"/>
  <c r="P1436" i="3"/>
  <c r="Q1436" i="3"/>
  <c r="T1436" i="3"/>
  <c r="V1436" i="3"/>
  <c r="F1437" i="3"/>
  <c r="G1437" i="3"/>
  <c r="I1437" i="3"/>
  <c r="H1437" i="3"/>
  <c r="J1437" i="3"/>
  <c r="L1437" i="3"/>
  <c r="M1437" i="3"/>
  <c r="N1437" i="3"/>
  <c r="O1437" i="3"/>
  <c r="R1437" i="3"/>
  <c r="S1437" i="3"/>
  <c r="W1437" i="3"/>
  <c r="U1437" i="3"/>
  <c r="K1437" i="3"/>
  <c r="P1437" i="3"/>
  <c r="Q1437" i="3"/>
  <c r="T1437" i="3"/>
  <c r="V1437" i="3"/>
  <c r="F1438" i="3"/>
  <c r="G1438" i="3"/>
  <c r="I1438" i="3"/>
  <c r="H1438" i="3"/>
  <c r="J1438" i="3"/>
  <c r="L1438" i="3"/>
  <c r="M1438" i="3"/>
  <c r="N1438" i="3"/>
  <c r="O1438" i="3"/>
  <c r="R1438" i="3"/>
  <c r="S1438" i="3"/>
  <c r="W1438" i="3"/>
  <c r="U1438" i="3"/>
  <c r="K1438" i="3"/>
  <c r="P1438" i="3"/>
  <c r="Q1438" i="3"/>
  <c r="T1438" i="3"/>
  <c r="V1438" i="3"/>
  <c r="F1439" i="3"/>
  <c r="G1439" i="3"/>
  <c r="I1439" i="3"/>
  <c r="H1439" i="3"/>
  <c r="J1439" i="3"/>
  <c r="L1439" i="3"/>
  <c r="M1439" i="3"/>
  <c r="N1439" i="3"/>
  <c r="O1439" i="3"/>
  <c r="R1439" i="3"/>
  <c r="S1439" i="3"/>
  <c r="W1439" i="3"/>
  <c r="U1439" i="3"/>
  <c r="K1439" i="3"/>
  <c r="P1439" i="3"/>
  <c r="Q1439" i="3"/>
  <c r="T1439" i="3"/>
  <c r="V1439" i="3"/>
  <c r="F1440" i="3"/>
  <c r="G1440" i="3"/>
  <c r="I1440" i="3"/>
  <c r="H1440" i="3"/>
  <c r="J1440" i="3"/>
  <c r="L1440" i="3"/>
  <c r="M1440" i="3"/>
  <c r="N1440" i="3"/>
  <c r="O1440" i="3"/>
  <c r="R1440" i="3"/>
  <c r="S1440" i="3"/>
  <c r="W1440" i="3"/>
  <c r="U1440" i="3"/>
  <c r="K1440" i="3"/>
  <c r="P1440" i="3"/>
  <c r="Q1440" i="3"/>
  <c r="T1440" i="3"/>
  <c r="V1440" i="3"/>
  <c r="F1441" i="3"/>
  <c r="G1441" i="3"/>
  <c r="I1441" i="3"/>
  <c r="H1441" i="3"/>
  <c r="J1441" i="3"/>
  <c r="L1441" i="3"/>
  <c r="M1441" i="3"/>
  <c r="N1441" i="3"/>
  <c r="O1441" i="3"/>
  <c r="R1441" i="3"/>
  <c r="S1441" i="3"/>
  <c r="W1441" i="3"/>
  <c r="U1441" i="3"/>
  <c r="K1441" i="3"/>
  <c r="P1441" i="3"/>
  <c r="Q1441" i="3"/>
  <c r="T1441" i="3"/>
  <c r="V1441" i="3"/>
  <c r="F1442" i="3"/>
  <c r="G1442" i="3"/>
  <c r="I1442" i="3"/>
  <c r="H1442" i="3"/>
  <c r="J1442" i="3"/>
  <c r="L1442" i="3"/>
  <c r="M1442" i="3"/>
  <c r="N1442" i="3"/>
  <c r="O1442" i="3"/>
  <c r="R1442" i="3"/>
  <c r="S1442" i="3"/>
  <c r="W1442" i="3"/>
  <c r="U1442" i="3"/>
  <c r="K1442" i="3"/>
  <c r="P1442" i="3"/>
  <c r="Q1442" i="3"/>
  <c r="T1442" i="3"/>
  <c r="V1442" i="3"/>
  <c r="F1443" i="3"/>
  <c r="G1443" i="3"/>
  <c r="I1443" i="3"/>
  <c r="H1443" i="3"/>
  <c r="J1443" i="3"/>
  <c r="L1443" i="3"/>
  <c r="M1443" i="3"/>
  <c r="N1443" i="3"/>
  <c r="O1443" i="3"/>
  <c r="R1443" i="3"/>
  <c r="S1443" i="3"/>
  <c r="W1443" i="3"/>
  <c r="U1443" i="3"/>
  <c r="K1443" i="3"/>
  <c r="P1443" i="3"/>
  <c r="Q1443" i="3"/>
  <c r="T1443" i="3"/>
  <c r="V1443" i="3"/>
  <c r="F1444" i="3"/>
  <c r="G1444" i="3"/>
  <c r="I1444" i="3"/>
  <c r="H1444" i="3"/>
  <c r="J1444" i="3"/>
  <c r="L1444" i="3"/>
  <c r="M1444" i="3"/>
  <c r="N1444" i="3"/>
  <c r="O1444" i="3"/>
  <c r="R1444" i="3"/>
  <c r="S1444" i="3"/>
  <c r="W1444" i="3"/>
  <c r="U1444" i="3"/>
  <c r="K1444" i="3"/>
  <c r="P1444" i="3"/>
  <c r="Q1444" i="3"/>
  <c r="T1444" i="3"/>
  <c r="V1444" i="3"/>
  <c r="F1445" i="3"/>
  <c r="G1445" i="3"/>
  <c r="I1445" i="3"/>
  <c r="H1445" i="3"/>
  <c r="J1445" i="3"/>
  <c r="L1445" i="3"/>
  <c r="M1445" i="3"/>
  <c r="N1445" i="3"/>
  <c r="O1445" i="3"/>
  <c r="R1445" i="3"/>
  <c r="S1445" i="3"/>
  <c r="W1445" i="3"/>
  <c r="U1445" i="3"/>
  <c r="K1445" i="3"/>
  <c r="P1445" i="3"/>
  <c r="Q1445" i="3"/>
  <c r="T1445" i="3"/>
  <c r="V1445" i="3"/>
  <c r="F1446" i="3"/>
  <c r="G1446" i="3"/>
  <c r="I1446" i="3"/>
  <c r="H1446" i="3"/>
  <c r="J1446" i="3"/>
  <c r="L1446" i="3"/>
  <c r="M1446" i="3"/>
  <c r="N1446" i="3"/>
  <c r="O1446" i="3"/>
  <c r="R1446" i="3"/>
  <c r="S1446" i="3"/>
  <c r="W1446" i="3"/>
  <c r="U1446" i="3"/>
  <c r="K1446" i="3"/>
  <c r="P1446" i="3"/>
  <c r="Q1446" i="3"/>
  <c r="T1446" i="3"/>
  <c r="V1446" i="3"/>
  <c r="F1447" i="3"/>
  <c r="G1447" i="3"/>
  <c r="I1447" i="3"/>
  <c r="H1447" i="3"/>
  <c r="J1447" i="3"/>
  <c r="L1447" i="3"/>
  <c r="M1447" i="3"/>
  <c r="N1447" i="3"/>
  <c r="O1447" i="3"/>
  <c r="R1447" i="3"/>
  <c r="S1447" i="3"/>
  <c r="W1447" i="3"/>
  <c r="U1447" i="3"/>
  <c r="K1447" i="3"/>
  <c r="P1447" i="3"/>
  <c r="Q1447" i="3"/>
  <c r="T1447" i="3"/>
  <c r="V1447" i="3"/>
  <c r="F1448" i="3"/>
  <c r="G1448" i="3"/>
  <c r="I1448" i="3"/>
  <c r="H1448" i="3"/>
  <c r="J1448" i="3"/>
  <c r="L1448" i="3"/>
  <c r="M1448" i="3"/>
  <c r="N1448" i="3"/>
  <c r="O1448" i="3"/>
  <c r="R1448" i="3"/>
  <c r="S1448" i="3"/>
  <c r="W1448" i="3"/>
  <c r="U1448" i="3"/>
  <c r="K1448" i="3"/>
  <c r="P1448" i="3"/>
  <c r="Q1448" i="3"/>
  <c r="T1448" i="3"/>
  <c r="V1448" i="3"/>
  <c r="F1449" i="3"/>
  <c r="G1449" i="3"/>
  <c r="I1449" i="3"/>
  <c r="H1449" i="3"/>
  <c r="J1449" i="3"/>
  <c r="L1449" i="3"/>
  <c r="M1449" i="3"/>
  <c r="N1449" i="3"/>
  <c r="O1449" i="3"/>
  <c r="R1449" i="3"/>
  <c r="S1449" i="3"/>
  <c r="W1449" i="3"/>
  <c r="U1449" i="3"/>
  <c r="K1449" i="3"/>
  <c r="P1449" i="3"/>
  <c r="Q1449" i="3"/>
  <c r="T1449" i="3"/>
  <c r="V1449" i="3"/>
  <c r="F1450" i="3"/>
  <c r="G1450" i="3"/>
  <c r="I1450" i="3"/>
  <c r="H1450" i="3"/>
  <c r="J1450" i="3"/>
  <c r="L1450" i="3"/>
  <c r="M1450" i="3"/>
  <c r="N1450" i="3"/>
  <c r="O1450" i="3"/>
  <c r="R1450" i="3"/>
  <c r="S1450" i="3"/>
  <c r="W1450" i="3"/>
  <c r="U1450" i="3"/>
  <c r="K1450" i="3"/>
  <c r="P1450" i="3"/>
  <c r="Q1450" i="3"/>
  <c r="T1450" i="3"/>
  <c r="V1450" i="3"/>
  <c r="F1451" i="3"/>
  <c r="G1451" i="3"/>
  <c r="I1451" i="3"/>
  <c r="H1451" i="3"/>
  <c r="J1451" i="3"/>
  <c r="L1451" i="3"/>
  <c r="M1451" i="3"/>
  <c r="N1451" i="3"/>
  <c r="O1451" i="3"/>
  <c r="R1451" i="3"/>
  <c r="S1451" i="3"/>
  <c r="W1451" i="3"/>
  <c r="U1451" i="3"/>
  <c r="K1451" i="3"/>
  <c r="P1451" i="3"/>
  <c r="Q1451" i="3"/>
  <c r="T1451" i="3"/>
  <c r="V1451" i="3"/>
  <c r="F1452" i="3"/>
  <c r="G1452" i="3"/>
  <c r="I1452" i="3"/>
  <c r="H1452" i="3"/>
  <c r="J1452" i="3"/>
  <c r="L1452" i="3"/>
  <c r="M1452" i="3"/>
  <c r="N1452" i="3"/>
  <c r="O1452" i="3"/>
  <c r="R1452" i="3"/>
  <c r="S1452" i="3"/>
  <c r="W1452" i="3"/>
  <c r="U1452" i="3"/>
  <c r="K1452" i="3"/>
  <c r="P1452" i="3"/>
  <c r="Q1452" i="3"/>
  <c r="T1452" i="3"/>
  <c r="V1452" i="3"/>
  <c r="F1453" i="3"/>
  <c r="G1453" i="3"/>
  <c r="I1453" i="3"/>
  <c r="H1453" i="3"/>
  <c r="J1453" i="3"/>
  <c r="L1453" i="3"/>
  <c r="M1453" i="3"/>
  <c r="N1453" i="3"/>
  <c r="O1453" i="3"/>
  <c r="R1453" i="3"/>
  <c r="S1453" i="3"/>
  <c r="W1453" i="3"/>
  <c r="U1453" i="3"/>
  <c r="K1453" i="3"/>
  <c r="P1453" i="3"/>
  <c r="Q1453" i="3"/>
  <c r="T1453" i="3"/>
  <c r="V1453" i="3"/>
  <c r="F1454" i="3"/>
  <c r="G1454" i="3"/>
  <c r="I1454" i="3"/>
  <c r="H1454" i="3"/>
  <c r="J1454" i="3"/>
  <c r="L1454" i="3"/>
  <c r="M1454" i="3"/>
  <c r="N1454" i="3"/>
  <c r="O1454" i="3"/>
  <c r="R1454" i="3"/>
  <c r="S1454" i="3"/>
  <c r="W1454" i="3"/>
  <c r="U1454" i="3"/>
  <c r="K1454" i="3"/>
  <c r="P1454" i="3"/>
  <c r="Q1454" i="3"/>
  <c r="T1454" i="3"/>
  <c r="V1454" i="3"/>
  <c r="F1455" i="3"/>
  <c r="G1455" i="3"/>
  <c r="I1455" i="3"/>
  <c r="H1455" i="3"/>
  <c r="J1455" i="3"/>
  <c r="L1455" i="3"/>
  <c r="M1455" i="3"/>
  <c r="N1455" i="3"/>
  <c r="O1455" i="3"/>
  <c r="R1455" i="3"/>
  <c r="S1455" i="3"/>
  <c r="W1455" i="3"/>
  <c r="U1455" i="3"/>
  <c r="K1455" i="3"/>
  <c r="P1455" i="3"/>
  <c r="Q1455" i="3"/>
  <c r="T1455" i="3"/>
  <c r="V1455" i="3"/>
  <c r="F1456" i="3"/>
  <c r="G1456" i="3"/>
  <c r="I1456" i="3"/>
  <c r="H1456" i="3"/>
  <c r="J1456" i="3"/>
  <c r="L1456" i="3"/>
  <c r="M1456" i="3"/>
  <c r="N1456" i="3"/>
  <c r="O1456" i="3"/>
  <c r="R1456" i="3"/>
  <c r="S1456" i="3"/>
  <c r="W1456" i="3"/>
  <c r="U1456" i="3"/>
  <c r="K1456" i="3"/>
  <c r="P1456" i="3"/>
  <c r="Q1456" i="3"/>
  <c r="T1456" i="3"/>
  <c r="V1456" i="3"/>
  <c r="F1457" i="3"/>
  <c r="G1457" i="3"/>
  <c r="I1457" i="3"/>
  <c r="H1457" i="3"/>
  <c r="J1457" i="3"/>
  <c r="L1457" i="3"/>
  <c r="M1457" i="3"/>
  <c r="N1457" i="3"/>
  <c r="O1457" i="3"/>
  <c r="R1457" i="3"/>
  <c r="S1457" i="3"/>
  <c r="W1457" i="3"/>
  <c r="U1457" i="3"/>
  <c r="K1457" i="3"/>
  <c r="P1457" i="3"/>
  <c r="Q1457" i="3"/>
  <c r="T1457" i="3"/>
  <c r="V1457" i="3"/>
  <c r="F1458" i="3"/>
  <c r="G1458" i="3"/>
  <c r="I1458" i="3"/>
  <c r="H1458" i="3"/>
  <c r="J1458" i="3"/>
  <c r="L1458" i="3"/>
  <c r="M1458" i="3"/>
  <c r="N1458" i="3"/>
  <c r="O1458" i="3"/>
  <c r="R1458" i="3"/>
  <c r="S1458" i="3"/>
  <c r="W1458" i="3"/>
  <c r="U1458" i="3"/>
  <c r="K1458" i="3"/>
  <c r="P1458" i="3"/>
  <c r="Q1458" i="3"/>
  <c r="T1458" i="3"/>
  <c r="V1458" i="3"/>
  <c r="F1459" i="3"/>
  <c r="G1459" i="3"/>
  <c r="I1459" i="3"/>
  <c r="H1459" i="3"/>
  <c r="J1459" i="3"/>
  <c r="L1459" i="3"/>
  <c r="M1459" i="3"/>
  <c r="N1459" i="3"/>
  <c r="O1459" i="3"/>
  <c r="R1459" i="3"/>
  <c r="S1459" i="3"/>
  <c r="W1459" i="3"/>
  <c r="U1459" i="3"/>
  <c r="K1459" i="3"/>
  <c r="P1459" i="3"/>
  <c r="Q1459" i="3"/>
  <c r="T1459" i="3"/>
  <c r="V1459" i="3"/>
  <c r="F1460" i="3"/>
  <c r="G1460" i="3"/>
  <c r="I1460" i="3"/>
  <c r="H1460" i="3"/>
  <c r="J1460" i="3"/>
  <c r="L1460" i="3"/>
  <c r="M1460" i="3"/>
  <c r="N1460" i="3"/>
  <c r="O1460" i="3"/>
  <c r="R1460" i="3"/>
  <c r="S1460" i="3"/>
  <c r="W1460" i="3"/>
  <c r="U1460" i="3"/>
  <c r="K1460" i="3"/>
  <c r="P1460" i="3"/>
  <c r="Q1460" i="3"/>
  <c r="T1460" i="3"/>
  <c r="V1460" i="3"/>
  <c r="F1461" i="3"/>
  <c r="G1461" i="3"/>
  <c r="I1461" i="3"/>
  <c r="H1461" i="3"/>
  <c r="J1461" i="3"/>
  <c r="L1461" i="3"/>
  <c r="M1461" i="3"/>
  <c r="N1461" i="3"/>
  <c r="O1461" i="3"/>
  <c r="R1461" i="3"/>
  <c r="S1461" i="3"/>
  <c r="W1461" i="3"/>
  <c r="U1461" i="3"/>
  <c r="K1461" i="3"/>
  <c r="P1461" i="3"/>
  <c r="Q1461" i="3"/>
  <c r="T1461" i="3"/>
  <c r="V1461" i="3"/>
  <c r="F1462" i="3"/>
  <c r="G1462" i="3"/>
  <c r="I1462" i="3"/>
  <c r="H1462" i="3"/>
  <c r="J1462" i="3"/>
  <c r="L1462" i="3"/>
  <c r="M1462" i="3"/>
  <c r="N1462" i="3"/>
  <c r="O1462" i="3"/>
  <c r="R1462" i="3"/>
  <c r="S1462" i="3"/>
  <c r="W1462" i="3"/>
  <c r="U1462" i="3"/>
  <c r="K1462" i="3"/>
  <c r="P1462" i="3"/>
  <c r="Q1462" i="3"/>
  <c r="T1462" i="3"/>
  <c r="V1462" i="3"/>
  <c r="F1463" i="3"/>
  <c r="G1463" i="3"/>
  <c r="I1463" i="3"/>
  <c r="H1463" i="3"/>
  <c r="J1463" i="3"/>
  <c r="L1463" i="3"/>
  <c r="M1463" i="3"/>
  <c r="N1463" i="3"/>
  <c r="O1463" i="3"/>
  <c r="R1463" i="3"/>
  <c r="S1463" i="3"/>
  <c r="W1463" i="3"/>
  <c r="U1463" i="3"/>
  <c r="K1463" i="3"/>
  <c r="P1463" i="3"/>
  <c r="Q1463" i="3"/>
  <c r="T1463" i="3"/>
  <c r="V1463" i="3"/>
  <c r="F1464" i="3"/>
  <c r="G1464" i="3"/>
  <c r="I1464" i="3"/>
  <c r="H1464" i="3"/>
  <c r="J1464" i="3"/>
  <c r="L1464" i="3"/>
  <c r="M1464" i="3"/>
  <c r="N1464" i="3"/>
  <c r="O1464" i="3"/>
  <c r="R1464" i="3"/>
  <c r="S1464" i="3"/>
  <c r="W1464" i="3"/>
  <c r="U1464" i="3"/>
  <c r="K1464" i="3"/>
  <c r="P1464" i="3"/>
  <c r="Q1464" i="3"/>
  <c r="T1464" i="3"/>
  <c r="V1464" i="3"/>
  <c r="F1465" i="3"/>
  <c r="G1465" i="3"/>
  <c r="I1465" i="3"/>
  <c r="H1465" i="3"/>
  <c r="J1465" i="3"/>
  <c r="L1465" i="3"/>
  <c r="M1465" i="3"/>
  <c r="N1465" i="3"/>
  <c r="O1465" i="3"/>
  <c r="R1465" i="3"/>
  <c r="S1465" i="3"/>
  <c r="W1465" i="3"/>
  <c r="U1465" i="3"/>
  <c r="K1465" i="3"/>
  <c r="P1465" i="3"/>
  <c r="Q1465" i="3"/>
  <c r="T1465" i="3"/>
  <c r="V1465" i="3"/>
  <c r="F1466" i="3"/>
  <c r="G1466" i="3"/>
  <c r="I1466" i="3"/>
  <c r="H1466" i="3"/>
  <c r="J1466" i="3"/>
  <c r="L1466" i="3"/>
  <c r="M1466" i="3"/>
  <c r="N1466" i="3"/>
  <c r="O1466" i="3"/>
  <c r="R1466" i="3"/>
  <c r="S1466" i="3"/>
  <c r="W1466" i="3"/>
  <c r="U1466" i="3"/>
  <c r="K1466" i="3"/>
  <c r="P1466" i="3"/>
  <c r="Q1466" i="3"/>
  <c r="T1466" i="3"/>
  <c r="V1466" i="3"/>
  <c r="F1467" i="3"/>
  <c r="G1467" i="3"/>
  <c r="I1467" i="3"/>
  <c r="H1467" i="3"/>
  <c r="J1467" i="3"/>
  <c r="L1467" i="3"/>
  <c r="M1467" i="3"/>
  <c r="N1467" i="3"/>
  <c r="O1467" i="3"/>
  <c r="R1467" i="3"/>
  <c r="S1467" i="3"/>
  <c r="W1467" i="3"/>
  <c r="U1467" i="3"/>
  <c r="K1467" i="3"/>
  <c r="P1467" i="3"/>
  <c r="Q1467" i="3"/>
  <c r="T1467" i="3"/>
  <c r="V1467" i="3"/>
  <c r="F1468" i="3"/>
  <c r="G1468" i="3"/>
  <c r="I1468" i="3"/>
  <c r="H1468" i="3"/>
  <c r="J1468" i="3"/>
  <c r="L1468" i="3"/>
  <c r="M1468" i="3"/>
  <c r="N1468" i="3"/>
  <c r="O1468" i="3"/>
  <c r="R1468" i="3"/>
  <c r="S1468" i="3"/>
  <c r="W1468" i="3"/>
  <c r="U1468" i="3"/>
  <c r="K1468" i="3"/>
  <c r="P1468" i="3"/>
  <c r="Q1468" i="3"/>
  <c r="T1468" i="3"/>
  <c r="V1468" i="3"/>
  <c r="F1469" i="3"/>
  <c r="G1469" i="3"/>
  <c r="I1469" i="3"/>
  <c r="H1469" i="3"/>
  <c r="J1469" i="3"/>
  <c r="L1469" i="3"/>
  <c r="M1469" i="3"/>
  <c r="N1469" i="3"/>
  <c r="O1469" i="3"/>
  <c r="R1469" i="3"/>
  <c r="S1469" i="3"/>
  <c r="W1469" i="3"/>
  <c r="U1469" i="3"/>
  <c r="K1469" i="3"/>
  <c r="P1469" i="3"/>
  <c r="Q1469" i="3"/>
  <c r="T1469" i="3"/>
  <c r="V1469" i="3"/>
  <c r="F1470" i="3"/>
  <c r="G1470" i="3"/>
  <c r="I1470" i="3"/>
  <c r="H1470" i="3"/>
  <c r="J1470" i="3"/>
  <c r="L1470" i="3"/>
  <c r="M1470" i="3"/>
  <c r="N1470" i="3"/>
  <c r="O1470" i="3"/>
  <c r="R1470" i="3"/>
  <c r="S1470" i="3"/>
  <c r="W1470" i="3"/>
  <c r="U1470" i="3"/>
  <c r="K1470" i="3"/>
  <c r="P1470" i="3"/>
  <c r="Q1470" i="3"/>
  <c r="T1470" i="3"/>
  <c r="V1470" i="3"/>
  <c r="F1471" i="3"/>
  <c r="G1471" i="3"/>
  <c r="I1471" i="3"/>
  <c r="H1471" i="3"/>
  <c r="J1471" i="3"/>
  <c r="L1471" i="3"/>
  <c r="M1471" i="3"/>
  <c r="N1471" i="3"/>
  <c r="O1471" i="3"/>
  <c r="R1471" i="3"/>
  <c r="S1471" i="3"/>
  <c r="W1471" i="3"/>
  <c r="U1471" i="3"/>
  <c r="K1471" i="3"/>
  <c r="P1471" i="3"/>
  <c r="Q1471" i="3"/>
  <c r="T1471" i="3"/>
  <c r="V1471" i="3"/>
  <c r="F1472" i="3"/>
  <c r="G1472" i="3"/>
  <c r="I1472" i="3"/>
  <c r="H1472" i="3"/>
  <c r="J1472" i="3"/>
  <c r="L1472" i="3"/>
  <c r="M1472" i="3"/>
  <c r="N1472" i="3"/>
  <c r="O1472" i="3"/>
  <c r="R1472" i="3"/>
  <c r="S1472" i="3"/>
  <c r="W1472" i="3"/>
  <c r="U1472" i="3"/>
  <c r="K1472" i="3"/>
  <c r="P1472" i="3"/>
  <c r="Q1472" i="3"/>
  <c r="T1472" i="3"/>
  <c r="V1472" i="3"/>
  <c r="F1473" i="3"/>
  <c r="G1473" i="3"/>
  <c r="I1473" i="3"/>
  <c r="H1473" i="3"/>
  <c r="J1473" i="3"/>
  <c r="L1473" i="3"/>
  <c r="M1473" i="3"/>
  <c r="N1473" i="3"/>
  <c r="O1473" i="3"/>
  <c r="R1473" i="3"/>
  <c r="S1473" i="3"/>
  <c r="W1473" i="3"/>
  <c r="U1473" i="3"/>
  <c r="K1473" i="3"/>
  <c r="P1473" i="3"/>
  <c r="Q1473" i="3"/>
  <c r="T1473" i="3"/>
  <c r="V1473" i="3"/>
  <c r="F1474" i="3"/>
  <c r="G1474" i="3"/>
  <c r="I1474" i="3"/>
  <c r="H1474" i="3"/>
  <c r="J1474" i="3"/>
  <c r="L1474" i="3"/>
  <c r="M1474" i="3"/>
  <c r="N1474" i="3"/>
  <c r="O1474" i="3"/>
  <c r="R1474" i="3"/>
  <c r="S1474" i="3"/>
  <c r="W1474" i="3"/>
  <c r="U1474" i="3"/>
  <c r="K1474" i="3"/>
  <c r="P1474" i="3"/>
  <c r="Q1474" i="3"/>
  <c r="T1474" i="3"/>
  <c r="V1474" i="3"/>
  <c r="F1475" i="3"/>
  <c r="G1475" i="3"/>
  <c r="I1475" i="3"/>
  <c r="H1475" i="3"/>
  <c r="J1475" i="3"/>
  <c r="L1475" i="3"/>
  <c r="M1475" i="3"/>
  <c r="N1475" i="3"/>
  <c r="O1475" i="3"/>
  <c r="R1475" i="3"/>
  <c r="S1475" i="3"/>
  <c r="W1475" i="3"/>
  <c r="U1475" i="3"/>
  <c r="K1475" i="3"/>
  <c r="P1475" i="3"/>
  <c r="Q1475" i="3"/>
  <c r="T1475" i="3"/>
  <c r="V1475" i="3"/>
  <c r="F1476" i="3"/>
  <c r="G1476" i="3"/>
  <c r="I1476" i="3"/>
  <c r="H1476" i="3"/>
  <c r="J1476" i="3"/>
  <c r="L1476" i="3"/>
  <c r="M1476" i="3"/>
  <c r="N1476" i="3"/>
  <c r="O1476" i="3"/>
  <c r="R1476" i="3"/>
  <c r="S1476" i="3"/>
  <c r="W1476" i="3"/>
  <c r="U1476" i="3"/>
  <c r="K1476" i="3"/>
  <c r="P1476" i="3"/>
  <c r="Q1476" i="3"/>
  <c r="T1476" i="3"/>
  <c r="V1476" i="3"/>
  <c r="F1477" i="3"/>
  <c r="G1477" i="3"/>
  <c r="I1477" i="3"/>
  <c r="H1477" i="3"/>
  <c r="J1477" i="3"/>
  <c r="L1477" i="3"/>
  <c r="M1477" i="3"/>
  <c r="N1477" i="3"/>
  <c r="O1477" i="3"/>
  <c r="R1477" i="3"/>
  <c r="S1477" i="3"/>
  <c r="W1477" i="3"/>
  <c r="U1477" i="3"/>
  <c r="K1477" i="3"/>
  <c r="P1477" i="3"/>
  <c r="Q1477" i="3"/>
  <c r="T1477" i="3"/>
  <c r="V1477" i="3"/>
  <c r="F1478" i="3"/>
  <c r="G1478" i="3"/>
  <c r="I1478" i="3"/>
  <c r="H1478" i="3"/>
  <c r="J1478" i="3"/>
  <c r="L1478" i="3"/>
  <c r="M1478" i="3"/>
  <c r="N1478" i="3"/>
  <c r="O1478" i="3"/>
  <c r="R1478" i="3"/>
  <c r="S1478" i="3"/>
  <c r="W1478" i="3"/>
  <c r="U1478" i="3"/>
  <c r="K1478" i="3"/>
  <c r="P1478" i="3"/>
  <c r="Q1478" i="3"/>
  <c r="T1478" i="3"/>
  <c r="V1478" i="3"/>
  <c r="F1479" i="3"/>
  <c r="G1479" i="3"/>
  <c r="I1479" i="3"/>
  <c r="H1479" i="3"/>
  <c r="J1479" i="3"/>
  <c r="L1479" i="3"/>
  <c r="M1479" i="3"/>
  <c r="N1479" i="3"/>
  <c r="O1479" i="3"/>
  <c r="R1479" i="3"/>
  <c r="S1479" i="3"/>
  <c r="W1479" i="3"/>
  <c r="U1479" i="3"/>
  <c r="K1479" i="3"/>
  <c r="P1479" i="3"/>
  <c r="Q1479" i="3"/>
  <c r="T1479" i="3"/>
  <c r="V1479" i="3"/>
  <c r="F1480" i="3"/>
  <c r="G1480" i="3"/>
  <c r="I1480" i="3"/>
  <c r="H1480" i="3"/>
  <c r="J1480" i="3"/>
  <c r="L1480" i="3"/>
  <c r="M1480" i="3"/>
  <c r="N1480" i="3"/>
  <c r="O1480" i="3"/>
  <c r="R1480" i="3"/>
  <c r="S1480" i="3"/>
  <c r="W1480" i="3"/>
  <c r="U1480" i="3"/>
  <c r="K1480" i="3"/>
  <c r="P1480" i="3"/>
  <c r="Q1480" i="3"/>
  <c r="T1480" i="3"/>
  <c r="V1480" i="3"/>
  <c r="F1481" i="3"/>
  <c r="G1481" i="3"/>
  <c r="I1481" i="3"/>
  <c r="H1481" i="3"/>
  <c r="J1481" i="3"/>
  <c r="L1481" i="3"/>
  <c r="M1481" i="3"/>
  <c r="N1481" i="3"/>
  <c r="O1481" i="3"/>
  <c r="R1481" i="3"/>
  <c r="S1481" i="3"/>
  <c r="W1481" i="3"/>
  <c r="U1481" i="3"/>
  <c r="K1481" i="3"/>
  <c r="P1481" i="3"/>
  <c r="Q1481" i="3"/>
  <c r="T1481" i="3"/>
  <c r="V1481" i="3"/>
  <c r="F1482" i="3"/>
  <c r="G1482" i="3"/>
  <c r="I1482" i="3"/>
  <c r="H1482" i="3"/>
  <c r="J1482" i="3"/>
  <c r="L1482" i="3"/>
  <c r="M1482" i="3"/>
  <c r="N1482" i="3"/>
  <c r="O1482" i="3"/>
  <c r="R1482" i="3"/>
  <c r="S1482" i="3"/>
  <c r="W1482" i="3"/>
  <c r="U1482" i="3"/>
  <c r="K1482" i="3"/>
  <c r="P1482" i="3"/>
  <c r="Q1482" i="3"/>
  <c r="T1482" i="3"/>
  <c r="V1482" i="3"/>
  <c r="F1483" i="3"/>
  <c r="G1483" i="3"/>
  <c r="I1483" i="3"/>
  <c r="H1483" i="3"/>
  <c r="J1483" i="3"/>
  <c r="L1483" i="3"/>
  <c r="M1483" i="3"/>
  <c r="N1483" i="3"/>
  <c r="O1483" i="3"/>
  <c r="R1483" i="3"/>
  <c r="S1483" i="3"/>
  <c r="W1483" i="3"/>
  <c r="U1483" i="3"/>
  <c r="K1483" i="3"/>
  <c r="P1483" i="3"/>
  <c r="Q1483" i="3"/>
  <c r="T1483" i="3"/>
  <c r="V1483" i="3"/>
  <c r="F1484" i="3"/>
  <c r="G1484" i="3"/>
  <c r="I1484" i="3"/>
  <c r="H1484" i="3"/>
  <c r="J1484" i="3"/>
  <c r="L1484" i="3"/>
  <c r="M1484" i="3"/>
  <c r="N1484" i="3"/>
  <c r="O1484" i="3"/>
  <c r="R1484" i="3"/>
  <c r="S1484" i="3"/>
  <c r="W1484" i="3"/>
  <c r="U1484" i="3"/>
  <c r="K1484" i="3"/>
  <c r="P1484" i="3"/>
  <c r="Q1484" i="3"/>
  <c r="T1484" i="3"/>
  <c r="V1484" i="3"/>
  <c r="F1485" i="3"/>
  <c r="G1485" i="3"/>
  <c r="I1485" i="3"/>
  <c r="H1485" i="3"/>
  <c r="J1485" i="3"/>
  <c r="L1485" i="3"/>
  <c r="M1485" i="3"/>
  <c r="N1485" i="3"/>
  <c r="O1485" i="3"/>
  <c r="R1485" i="3"/>
  <c r="S1485" i="3"/>
  <c r="W1485" i="3"/>
  <c r="U1485" i="3"/>
  <c r="K1485" i="3"/>
  <c r="P1485" i="3"/>
  <c r="Q1485" i="3"/>
  <c r="T1485" i="3"/>
  <c r="V1485" i="3"/>
  <c r="F1486" i="3"/>
  <c r="G1486" i="3"/>
  <c r="I1486" i="3"/>
  <c r="H1486" i="3"/>
  <c r="J1486" i="3"/>
  <c r="L1486" i="3"/>
  <c r="M1486" i="3"/>
  <c r="N1486" i="3"/>
  <c r="O1486" i="3"/>
  <c r="R1486" i="3"/>
  <c r="S1486" i="3"/>
  <c r="W1486" i="3"/>
  <c r="U1486" i="3"/>
  <c r="K1486" i="3"/>
  <c r="P1486" i="3"/>
  <c r="Q1486" i="3"/>
  <c r="T1486" i="3"/>
  <c r="V1486" i="3"/>
  <c r="F1487" i="3"/>
  <c r="G1487" i="3"/>
  <c r="I1487" i="3"/>
  <c r="H1487" i="3"/>
  <c r="J1487" i="3"/>
  <c r="L1487" i="3"/>
  <c r="M1487" i="3"/>
  <c r="N1487" i="3"/>
  <c r="O1487" i="3"/>
  <c r="R1487" i="3"/>
  <c r="S1487" i="3"/>
  <c r="W1487" i="3"/>
  <c r="U1487" i="3"/>
  <c r="K1487" i="3"/>
  <c r="P1487" i="3"/>
  <c r="Q1487" i="3"/>
  <c r="T1487" i="3"/>
  <c r="V1487" i="3"/>
  <c r="F1488" i="3"/>
  <c r="G1488" i="3"/>
  <c r="I1488" i="3"/>
  <c r="H1488" i="3"/>
  <c r="J1488" i="3"/>
  <c r="L1488" i="3"/>
  <c r="M1488" i="3"/>
  <c r="N1488" i="3"/>
  <c r="O1488" i="3"/>
  <c r="R1488" i="3"/>
  <c r="S1488" i="3"/>
  <c r="W1488" i="3"/>
  <c r="U1488" i="3"/>
  <c r="K1488" i="3"/>
  <c r="P1488" i="3"/>
  <c r="Q1488" i="3"/>
  <c r="T1488" i="3"/>
  <c r="V1488" i="3"/>
  <c r="F1489" i="3"/>
  <c r="G1489" i="3"/>
  <c r="I1489" i="3"/>
  <c r="H1489" i="3"/>
  <c r="J1489" i="3"/>
  <c r="L1489" i="3"/>
  <c r="M1489" i="3"/>
  <c r="N1489" i="3"/>
  <c r="O1489" i="3"/>
  <c r="R1489" i="3"/>
  <c r="S1489" i="3"/>
  <c r="W1489" i="3"/>
  <c r="U1489" i="3"/>
  <c r="K1489" i="3"/>
  <c r="P1489" i="3"/>
  <c r="Q1489" i="3"/>
  <c r="T1489" i="3"/>
  <c r="V1489" i="3"/>
  <c r="F1490" i="3"/>
  <c r="G1490" i="3"/>
  <c r="I1490" i="3"/>
  <c r="H1490" i="3"/>
  <c r="J1490" i="3"/>
  <c r="L1490" i="3"/>
  <c r="M1490" i="3"/>
  <c r="N1490" i="3"/>
  <c r="O1490" i="3"/>
  <c r="R1490" i="3"/>
  <c r="S1490" i="3"/>
  <c r="W1490" i="3"/>
  <c r="U1490" i="3"/>
  <c r="K1490" i="3"/>
  <c r="P1490" i="3"/>
  <c r="Q1490" i="3"/>
  <c r="T1490" i="3"/>
  <c r="V1490" i="3"/>
  <c r="F1491" i="3"/>
  <c r="G1491" i="3"/>
  <c r="I1491" i="3"/>
  <c r="H1491" i="3"/>
  <c r="J1491" i="3"/>
  <c r="L1491" i="3"/>
  <c r="M1491" i="3"/>
  <c r="N1491" i="3"/>
  <c r="O1491" i="3"/>
  <c r="R1491" i="3"/>
  <c r="S1491" i="3"/>
  <c r="W1491" i="3"/>
  <c r="U1491" i="3"/>
  <c r="K1491" i="3"/>
  <c r="P1491" i="3"/>
  <c r="Q1491" i="3"/>
  <c r="T1491" i="3"/>
  <c r="V1491" i="3"/>
  <c r="F1492" i="3"/>
  <c r="G1492" i="3"/>
  <c r="I1492" i="3"/>
  <c r="H1492" i="3"/>
  <c r="J1492" i="3"/>
  <c r="L1492" i="3"/>
  <c r="M1492" i="3"/>
  <c r="N1492" i="3"/>
  <c r="O1492" i="3"/>
  <c r="R1492" i="3"/>
  <c r="S1492" i="3"/>
  <c r="W1492" i="3"/>
  <c r="U1492" i="3"/>
  <c r="K1492" i="3"/>
  <c r="P1492" i="3"/>
  <c r="Q1492" i="3"/>
  <c r="T1492" i="3"/>
  <c r="V1492" i="3"/>
  <c r="F1493" i="3"/>
  <c r="G1493" i="3"/>
  <c r="I1493" i="3"/>
  <c r="H1493" i="3"/>
  <c r="J1493" i="3"/>
  <c r="L1493" i="3"/>
  <c r="M1493" i="3"/>
  <c r="N1493" i="3"/>
  <c r="O1493" i="3"/>
  <c r="R1493" i="3"/>
  <c r="S1493" i="3"/>
  <c r="W1493" i="3"/>
  <c r="U1493" i="3"/>
  <c r="K1493" i="3"/>
  <c r="P1493" i="3"/>
  <c r="Q1493" i="3"/>
  <c r="T1493" i="3"/>
  <c r="V1493" i="3"/>
  <c r="F1494" i="3"/>
  <c r="G1494" i="3"/>
  <c r="I1494" i="3"/>
  <c r="H1494" i="3"/>
  <c r="J1494" i="3"/>
  <c r="L1494" i="3"/>
  <c r="M1494" i="3"/>
  <c r="N1494" i="3"/>
  <c r="O1494" i="3"/>
  <c r="R1494" i="3"/>
  <c r="S1494" i="3"/>
  <c r="W1494" i="3"/>
  <c r="U1494" i="3"/>
  <c r="K1494" i="3"/>
  <c r="P1494" i="3"/>
  <c r="Q1494" i="3"/>
  <c r="T1494" i="3"/>
  <c r="V1494" i="3"/>
  <c r="F1495" i="3"/>
  <c r="G1495" i="3"/>
  <c r="I1495" i="3"/>
  <c r="H1495" i="3"/>
  <c r="J1495" i="3"/>
  <c r="L1495" i="3"/>
  <c r="M1495" i="3"/>
  <c r="N1495" i="3"/>
  <c r="O1495" i="3"/>
  <c r="R1495" i="3"/>
  <c r="S1495" i="3"/>
  <c r="W1495" i="3"/>
  <c r="U1495" i="3"/>
  <c r="K1495" i="3"/>
  <c r="P1495" i="3"/>
  <c r="Q1495" i="3"/>
  <c r="T1495" i="3"/>
  <c r="V1495" i="3"/>
  <c r="F1496" i="3"/>
  <c r="G1496" i="3"/>
  <c r="I1496" i="3"/>
  <c r="H1496" i="3"/>
  <c r="J1496" i="3"/>
  <c r="L1496" i="3"/>
  <c r="M1496" i="3"/>
  <c r="N1496" i="3"/>
  <c r="O1496" i="3"/>
  <c r="R1496" i="3"/>
  <c r="S1496" i="3"/>
  <c r="W1496" i="3"/>
  <c r="U1496" i="3"/>
  <c r="K1496" i="3"/>
  <c r="P1496" i="3"/>
  <c r="Q1496" i="3"/>
  <c r="T1496" i="3"/>
  <c r="V1496" i="3"/>
  <c r="F1497" i="3"/>
  <c r="G1497" i="3"/>
  <c r="I1497" i="3"/>
  <c r="H1497" i="3"/>
  <c r="J1497" i="3"/>
  <c r="L1497" i="3"/>
  <c r="M1497" i="3"/>
  <c r="N1497" i="3"/>
  <c r="O1497" i="3"/>
  <c r="R1497" i="3"/>
  <c r="S1497" i="3"/>
  <c r="W1497" i="3"/>
  <c r="U1497" i="3"/>
  <c r="K1497" i="3"/>
  <c r="P1497" i="3"/>
  <c r="Q1497" i="3"/>
  <c r="T1497" i="3"/>
  <c r="V1497" i="3"/>
  <c r="F1498" i="3"/>
  <c r="G1498" i="3"/>
  <c r="I1498" i="3"/>
  <c r="H1498" i="3"/>
  <c r="J1498" i="3"/>
  <c r="L1498" i="3"/>
  <c r="M1498" i="3"/>
  <c r="N1498" i="3"/>
  <c r="O1498" i="3"/>
  <c r="R1498" i="3"/>
  <c r="S1498" i="3"/>
  <c r="W1498" i="3"/>
  <c r="U1498" i="3"/>
  <c r="K1498" i="3"/>
  <c r="P1498" i="3"/>
  <c r="Q1498" i="3"/>
  <c r="T1498" i="3"/>
  <c r="V1498" i="3"/>
  <c r="F1499" i="3"/>
  <c r="G1499" i="3"/>
  <c r="I1499" i="3"/>
  <c r="H1499" i="3"/>
  <c r="J1499" i="3"/>
  <c r="L1499" i="3"/>
  <c r="M1499" i="3"/>
  <c r="N1499" i="3"/>
  <c r="O1499" i="3"/>
  <c r="R1499" i="3"/>
  <c r="S1499" i="3"/>
  <c r="W1499" i="3"/>
  <c r="U1499" i="3"/>
  <c r="K1499" i="3"/>
  <c r="P1499" i="3"/>
  <c r="Q1499" i="3"/>
  <c r="T1499" i="3"/>
  <c r="V1499" i="3"/>
  <c r="F1500" i="3"/>
  <c r="G1500" i="3"/>
  <c r="I1500" i="3"/>
  <c r="H1500" i="3"/>
  <c r="J1500" i="3"/>
  <c r="L1500" i="3"/>
  <c r="M1500" i="3"/>
  <c r="N1500" i="3"/>
  <c r="O1500" i="3"/>
  <c r="R1500" i="3"/>
  <c r="S1500" i="3"/>
  <c r="W1500" i="3"/>
  <c r="U1500" i="3"/>
  <c r="K1500" i="3"/>
  <c r="P1500" i="3"/>
  <c r="Q1500" i="3"/>
  <c r="T1500" i="3"/>
  <c r="V1500" i="3"/>
  <c r="F1501" i="3"/>
  <c r="G1501" i="3"/>
  <c r="I1501" i="3"/>
  <c r="H1501" i="3"/>
  <c r="J1501" i="3"/>
  <c r="L1501" i="3"/>
  <c r="M1501" i="3"/>
  <c r="N1501" i="3"/>
  <c r="O1501" i="3"/>
  <c r="R1501" i="3"/>
  <c r="S1501" i="3"/>
  <c r="W1501" i="3"/>
  <c r="Y1501" i="3"/>
  <c r="K1501" i="3"/>
  <c r="P1501" i="3"/>
  <c r="Q1501" i="3"/>
  <c r="V1501" i="3"/>
  <c r="X1501" i="3"/>
  <c r="U1501" i="3"/>
  <c r="T1501" i="3"/>
  <c r="D1501" i="3"/>
  <c r="Y1500" i="3"/>
  <c r="X1500" i="3"/>
  <c r="D1500" i="3"/>
  <c r="Y1499" i="3"/>
  <c r="X1499" i="3"/>
  <c r="D1499" i="3"/>
  <c r="Y1498" i="3"/>
  <c r="X1498" i="3"/>
  <c r="D1498" i="3"/>
  <c r="Y1497" i="3"/>
  <c r="X1497" i="3"/>
  <c r="D1497" i="3"/>
  <c r="Y1496" i="3"/>
  <c r="X1496" i="3"/>
  <c r="D1496" i="3"/>
  <c r="Y1495" i="3"/>
  <c r="X1495" i="3"/>
  <c r="D1495" i="3"/>
  <c r="Y1494" i="3"/>
  <c r="X1494" i="3"/>
  <c r="D1494" i="3"/>
  <c r="Y1493" i="3"/>
  <c r="X1493" i="3"/>
  <c r="D1493" i="3"/>
  <c r="Y1492" i="3"/>
  <c r="X1492" i="3"/>
  <c r="D1492" i="3"/>
  <c r="Y1491" i="3"/>
  <c r="X1491" i="3"/>
  <c r="D1491" i="3"/>
  <c r="Y1490" i="3"/>
  <c r="X1490" i="3"/>
  <c r="D1490" i="3"/>
  <c r="Y1489" i="3"/>
  <c r="X1489" i="3"/>
  <c r="D1489" i="3"/>
  <c r="Y1488" i="3"/>
  <c r="X1488" i="3"/>
  <c r="D1488" i="3"/>
  <c r="Y1487" i="3"/>
  <c r="X1487" i="3"/>
  <c r="D1487" i="3"/>
  <c r="Y1486" i="3"/>
  <c r="X1486" i="3"/>
  <c r="D1486" i="3"/>
  <c r="Y1485" i="3"/>
  <c r="X1485" i="3"/>
  <c r="D1485" i="3"/>
  <c r="Y1484" i="3"/>
  <c r="X1484" i="3"/>
  <c r="D1484" i="3"/>
  <c r="Y1483" i="3"/>
  <c r="X1483" i="3"/>
  <c r="D1483" i="3"/>
  <c r="Y1482" i="3"/>
  <c r="X1482" i="3"/>
  <c r="D1482" i="3"/>
  <c r="Y1481" i="3"/>
  <c r="X1481" i="3"/>
  <c r="D1481" i="3"/>
  <c r="Y1480" i="3"/>
  <c r="X1480" i="3"/>
  <c r="D1480" i="3"/>
  <c r="Y1479" i="3"/>
  <c r="X1479" i="3"/>
  <c r="D1479" i="3"/>
  <c r="Y1478" i="3"/>
  <c r="X1478" i="3"/>
  <c r="D1478" i="3"/>
  <c r="Y1477" i="3"/>
  <c r="X1477" i="3"/>
  <c r="D1477" i="3"/>
  <c r="Y1476" i="3"/>
  <c r="X1476" i="3"/>
  <c r="D1476" i="3"/>
  <c r="Y1475" i="3"/>
  <c r="X1475" i="3"/>
  <c r="D1475" i="3"/>
  <c r="Y1474" i="3"/>
  <c r="X1474" i="3"/>
  <c r="D1474" i="3"/>
  <c r="Y1473" i="3"/>
  <c r="X1473" i="3"/>
  <c r="D1473" i="3"/>
  <c r="Y1472" i="3"/>
  <c r="X1472" i="3"/>
  <c r="D1472" i="3"/>
  <c r="Y1471" i="3"/>
  <c r="X1471" i="3"/>
  <c r="D1471" i="3"/>
  <c r="Y1470" i="3"/>
  <c r="X1470" i="3"/>
  <c r="D1470" i="3"/>
  <c r="Y1469" i="3"/>
  <c r="X1469" i="3"/>
  <c r="D1469" i="3"/>
  <c r="Y1468" i="3"/>
  <c r="X1468" i="3"/>
  <c r="D1468" i="3"/>
  <c r="Y1467" i="3"/>
  <c r="X1467" i="3"/>
  <c r="D1467" i="3"/>
  <c r="Y1466" i="3"/>
  <c r="X1466" i="3"/>
  <c r="D1466" i="3"/>
  <c r="Y1465" i="3"/>
  <c r="X1465" i="3"/>
  <c r="D1465" i="3"/>
  <c r="Y1464" i="3"/>
  <c r="X1464" i="3"/>
  <c r="D1464" i="3"/>
  <c r="Y1463" i="3"/>
  <c r="X1463" i="3"/>
  <c r="D1463" i="3"/>
  <c r="Y1462" i="3"/>
  <c r="X1462" i="3"/>
  <c r="D1462" i="3"/>
  <c r="Y1461" i="3"/>
  <c r="X1461" i="3"/>
  <c r="D1461" i="3"/>
  <c r="Y1460" i="3"/>
  <c r="X1460" i="3"/>
  <c r="D1460" i="3"/>
  <c r="Y1459" i="3"/>
  <c r="X1459" i="3"/>
  <c r="D1459" i="3"/>
  <c r="Y1458" i="3"/>
  <c r="X1458" i="3"/>
  <c r="D1458" i="3"/>
  <c r="Y1457" i="3"/>
  <c r="X1457" i="3"/>
  <c r="D1457" i="3"/>
  <c r="Y1456" i="3"/>
  <c r="X1456" i="3"/>
  <c r="D1456" i="3"/>
  <c r="Y1455" i="3"/>
  <c r="X1455" i="3"/>
  <c r="D1455" i="3"/>
  <c r="Y1454" i="3"/>
  <c r="X1454" i="3"/>
  <c r="D1454" i="3"/>
  <c r="Y1453" i="3"/>
  <c r="X1453" i="3"/>
  <c r="D1453" i="3"/>
  <c r="Y1452" i="3"/>
  <c r="X1452" i="3"/>
  <c r="D1452" i="3"/>
  <c r="Y1451" i="3"/>
  <c r="X1451" i="3"/>
  <c r="D1451" i="3"/>
  <c r="Y1450" i="3"/>
  <c r="X1450" i="3"/>
  <c r="D1450" i="3"/>
  <c r="Y1449" i="3"/>
  <c r="X1449" i="3"/>
  <c r="D1449" i="3"/>
  <c r="Y1448" i="3"/>
  <c r="X1448" i="3"/>
  <c r="D1448" i="3"/>
  <c r="Y1447" i="3"/>
  <c r="X1447" i="3"/>
  <c r="D1447" i="3"/>
  <c r="Y1446" i="3"/>
  <c r="X1446" i="3"/>
  <c r="D1446" i="3"/>
  <c r="Y1445" i="3"/>
  <c r="X1445" i="3"/>
  <c r="D1445" i="3"/>
  <c r="Y1444" i="3"/>
  <c r="X1444" i="3"/>
  <c r="D1444" i="3"/>
  <c r="Y1443" i="3"/>
  <c r="X1443" i="3"/>
  <c r="D1443" i="3"/>
  <c r="Y1442" i="3"/>
  <c r="X1442" i="3"/>
  <c r="D1442" i="3"/>
  <c r="Y1441" i="3"/>
  <c r="X1441" i="3"/>
  <c r="D1441" i="3"/>
  <c r="Y1440" i="3"/>
  <c r="X1440" i="3"/>
  <c r="D1440" i="3"/>
  <c r="Y1439" i="3"/>
  <c r="X1439" i="3"/>
  <c r="D1439" i="3"/>
  <c r="Y1438" i="3"/>
  <c r="X1438" i="3"/>
  <c r="D1438" i="3"/>
  <c r="Y1437" i="3"/>
  <c r="X1437" i="3"/>
  <c r="D1437" i="3"/>
  <c r="Y1436" i="3"/>
  <c r="X1436" i="3"/>
  <c r="D1436" i="3"/>
  <c r="Y1435" i="3"/>
  <c r="X1435" i="3"/>
  <c r="D1435" i="3"/>
  <c r="Y1434" i="3"/>
  <c r="X1434" i="3"/>
  <c r="D1434" i="3"/>
  <c r="Y1433" i="3"/>
  <c r="X1433" i="3"/>
  <c r="D1433" i="3"/>
  <c r="Y1432" i="3"/>
  <c r="X1432" i="3"/>
  <c r="D1432" i="3"/>
  <c r="Y1431" i="3"/>
  <c r="X1431" i="3"/>
  <c r="D1431" i="3"/>
  <c r="Y1430" i="3"/>
  <c r="X1430" i="3"/>
  <c r="D1430" i="3"/>
  <c r="Y1429" i="3"/>
  <c r="X1429" i="3"/>
  <c r="D1429" i="3"/>
  <c r="Y1428" i="3"/>
  <c r="X1428" i="3"/>
  <c r="D1428" i="3"/>
  <c r="Y1427" i="3"/>
  <c r="X1427" i="3"/>
  <c r="D1427" i="3"/>
  <c r="Y1426" i="3"/>
  <c r="X1426" i="3"/>
  <c r="D1426" i="3"/>
  <c r="Y1425" i="3"/>
  <c r="X1425" i="3"/>
  <c r="D1425" i="3"/>
  <c r="Y1424" i="3"/>
  <c r="X1424" i="3"/>
  <c r="D1424" i="3"/>
  <c r="Y1423" i="3"/>
  <c r="X1423" i="3"/>
  <c r="D1423" i="3"/>
  <c r="Y1422" i="3"/>
  <c r="X1422" i="3"/>
  <c r="D1422" i="3"/>
  <c r="Y1421" i="3"/>
  <c r="X1421" i="3"/>
  <c r="D1421" i="3"/>
  <c r="Y1420" i="3"/>
  <c r="X1420" i="3"/>
  <c r="D1420" i="3"/>
  <c r="Y1419" i="3"/>
  <c r="X1419" i="3"/>
  <c r="D1419" i="3"/>
  <c r="Y1418" i="3"/>
  <c r="X1418" i="3"/>
  <c r="D1418" i="3"/>
  <c r="Y1417" i="3"/>
  <c r="X1417" i="3"/>
  <c r="D1417" i="3"/>
  <c r="Y1416" i="3"/>
  <c r="X1416" i="3"/>
  <c r="D1416" i="3"/>
  <c r="Y1415" i="3"/>
  <c r="X1415" i="3"/>
  <c r="D1415" i="3"/>
  <c r="Y1414" i="3"/>
  <c r="X1414" i="3"/>
  <c r="D1414" i="3"/>
  <c r="Y1413" i="3"/>
  <c r="X1413" i="3"/>
  <c r="D1413" i="3"/>
  <c r="Y1412" i="3"/>
  <c r="X1412" i="3"/>
  <c r="D1412" i="3"/>
  <c r="Y1411" i="3"/>
  <c r="X1411" i="3"/>
  <c r="D1411" i="3"/>
  <c r="Y1410" i="3"/>
  <c r="X1410" i="3"/>
  <c r="D1410" i="3"/>
  <c r="Y1409" i="3"/>
  <c r="X1409" i="3"/>
  <c r="D1409" i="3"/>
  <c r="Y1408" i="3"/>
  <c r="X1408" i="3"/>
  <c r="D1408" i="3"/>
  <c r="Y1407" i="3"/>
  <c r="X1407" i="3"/>
  <c r="D1407" i="3"/>
  <c r="Y1406" i="3"/>
  <c r="X1406" i="3"/>
  <c r="D1406" i="3"/>
  <c r="Y1405" i="3"/>
  <c r="X1405" i="3"/>
  <c r="D1405" i="3"/>
  <c r="Y1404" i="3"/>
  <c r="X1404" i="3"/>
  <c r="D1404" i="3"/>
  <c r="Y1403" i="3"/>
  <c r="X1403" i="3"/>
  <c r="D1403" i="3"/>
  <c r="Y1402" i="3"/>
  <c r="X1402" i="3"/>
  <c r="D1402" i="3"/>
  <c r="Y1401" i="3"/>
  <c r="X1401" i="3"/>
  <c r="D1401" i="3"/>
  <c r="Y1400" i="3"/>
  <c r="X1400" i="3"/>
  <c r="D1400" i="3"/>
  <c r="Y1399" i="3"/>
  <c r="X1399" i="3"/>
  <c r="D1399" i="3"/>
  <c r="Y1398" i="3"/>
  <c r="X1398" i="3"/>
  <c r="D1398" i="3"/>
  <c r="Y1397" i="3"/>
  <c r="X1397" i="3"/>
  <c r="D1397" i="3"/>
  <c r="Y1396" i="3"/>
  <c r="X1396" i="3"/>
  <c r="D1396" i="3"/>
  <c r="Y1395" i="3"/>
  <c r="X1395" i="3"/>
  <c r="D1395" i="3"/>
  <c r="Y1394" i="3"/>
  <c r="X1394" i="3"/>
  <c r="D1394" i="3"/>
  <c r="Y1393" i="3"/>
  <c r="X1393" i="3"/>
  <c r="D1393" i="3"/>
  <c r="Y1392" i="3"/>
  <c r="X1392" i="3"/>
  <c r="D1392" i="3"/>
  <c r="Y1391" i="3"/>
  <c r="X1391" i="3"/>
  <c r="D1391" i="3"/>
  <c r="Y1390" i="3"/>
  <c r="X1390" i="3"/>
  <c r="D1390" i="3"/>
  <c r="Y1389" i="3"/>
  <c r="X1389" i="3"/>
  <c r="D1389" i="3"/>
  <c r="Y1388" i="3"/>
  <c r="X1388" i="3"/>
  <c r="D1388" i="3"/>
  <c r="Y1387" i="3"/>
  <c r="X1387" i="3"/>
  <c r="D1387" i="3"/>
  <c r="Y1386" i="3"/>
  <c r="X1386" i="3"/>
  <c r="D1386" i="3"/>
  <c r="Y1385" i="3"/>
  <c r="X1385" i="3"/>
  <c r="D1385" i="3"/>
  <c r="Y1384" i="3"/>
  <c r="X1384" i="3"/>
  <c r="D1384" i="3"/>
  <c r="Y1383" i="3"/>
  <c r="X1383" i="3"/>
  <c r="D1383" i="3"/>
  <c r="Y1382" i="3"/>
  <c r="X1382" i="3"/>
  <c r="D1382" i="3"/>
  <c r="Y1381" i="3"/>
  <c r="X1381" i="3"/>
  <c r="D1381" i="3"/>
  <c r="Y1380" i="3"/>
  <c r="X1380" i="3"/>
  <c r="D1380" i="3"/>
  <c r="Y1379" i="3"/>
  <c r="X1379" i="3"/>
  <c r="D1379" i="3"/>
  <c r="Y1378" i="3"/>
  <c r="X1378" i="3"/>
  <c r="D1378" i="3"/>
  <c r="Y1377" i="3"/>
  <c r="X1377" i="3"/>
  <c r="D1377" i="3"/>
  <c r="Y1376" i="3"/>
  <c r="X1376" i="3"/>
  <c r="D1376" i="3"/>
  <c r="Y1375" i="3"/>
  <c r="X1375" i="3"/>
  <c r="D1375" i="3"/>
  <c r="Y1374" i="3"/>
  <c r="X1374" i="3"/>
  <c r="D1374" i="3"/>
  <c r="Y1373" i="3"/>
  <c r="X1373" i="3"/>
  <c r="D1373" i="3"/>
  <c r="Y1372" i="3"/>
  <c r="X1372" i="3"/>
  <c r="D1372" i="3"/>
  <c r="Y1371" i="3"/>
  <c r="X1371" i="3"/>
  <c r="D1371" i="3"/>
  <c r="Y1370" i="3"/>
  <c r="X1370" i="3"/>
  <c r="D1370" i="3"/>
  <c r="Y1369" i="3"/>
  <c r="X1369" i="3"/>
  <c r="D1369" i="3"/>
  <c r="Y1368" i="3"/>
  <c r="X1368" i="3"/>
  <c r="D1368" i="3"/>
  <c r="Y1367" i="3"/>
  <c r="X1367" i="3"/>
  <c r="D1367" i="3"/>
  <c r="Y1366" i="3"/>
  <c r="X1366" i="3"/>
  <c r="D1366" i="3"/>
  <c r="Y1365" i="3"/>
  <c r="X1365" i="3"/>
  <c r="D1365" i="3"/>
  <c r="Y1364" i="3"/>
  <c r="X1364" i="3"/>
  <c r="D1364" i="3"/>
  <c r="Y1363" i="3"/>
  <c r="X1363" i="3"/>
  <c r="D1363" i="3"/>
  <c r="Y1362" i="3"/>
  <c r="X1362" i="3"/>
  <c r="D1362" i="3"/>
  <c r="Y1361" i="3"/>
  <c r="X1361" i="3"/>
  <c r="D1361" i="3"/>
  <c r="Y1360" i="3"/>
  <c r="X1360" i="3"/>
  <c r="D1360" i="3"/>
  <c r="Y1359" i="3"/>
  <c r="X1359" i="3"/>
  <c r="D1359" i="3"/>
  <c r="Y1358" i="3"/>
  <c r="X1358" i="3"/>
  <c r="D1358" i="3"/>
  <c r="Y1357" i="3"/>
  <c r="X1357" i="3"/>
  <c r="D1357" i="3"/>
  <c r="Y1356" i="3"/>
  <c r="X1356" i="3"/>
  <c r="D1356" i="3"/>
  <c r="Y1355" i="3"/>
  <c r="X1355" i="3"/>
  <c r="D1355" i="3"/>
  <c r="Y1354" i="3"/>
  <c r="X1354" i="3"/>
  <c r="D1354" i="3"/>
  <c r="Y1353" i="3"/>
  <c r="X1353" i="3"/>
  <c r="D1353" i="3"/>
  <c r="Y1352" i="3"/>
  <c r="X1352" i="3"/>
  <c r="D1352" i="3"/>
  <c r="Y1351" i="3"/>
  <c r="X1351" i="3"/>
  <c r="D1351" i="3"/>
  <c r="Y1350" i="3"/>
  <c r="X1350" i="3"/>
  <c r="D1350" i="3"/>
  <c r="Y1349" i="3"/>
  <c r="X1349" i="3"/>
  <c r="D1349" i="3"/>
  <c r="Y1348" i="3"/>
  <c r="X1348" i="3"/>
  <c r="D1348" i="3"/>
  <c r="Y1347" i="3"/>
  <c r="X1347" i="3"/>
  <c r="D1347" i="3"/>
  <c r="Y1346" i="3"/>
  <c r="X1346" i="3"/>
  <c r="D1346" i="3"/>
  <c r="Y1345" i="3"/>
  <c r="X1345" i="3"/>
  <c r="D1345" i="3"/>
  <c r="Y1344" i="3"/>
  <c r="X1344" i="3"/>
  <c r="D1344" i="3"/>
  <c r="Y1343" i="3"/>
  <c r="X1343" i="3"/>
  <c r="D1343" i="3"/>
  <c r="Y1342" i="3"/>
  <c r="X1342" i="3"/>
  <c r="D1342" i="3"/>
  <c r="Y1341" i="3"/>
  <c r="X1341" i="3"/>
  <c r="D1341" i="3"/>
  <c r="Y1340" i="3"/>
  <c r="X1340" i="3"/>
  <c r="D1340" i="3"/>
  <c r="Y1339" i="3"/>
  <c r="X1339" i="3"/>
  <c r="D1339" i="3"/>
  <c r="Y1338" i="3"/>
  <c r="X1338" i="3"/>
  <c r="D1338" i="3"/>
  <c r="Y1337" i="3"/>
  <c r="X1337" i="3"/>
  <c r="D1337" i="3"/>
  <c r="Y1336" i="3"/>
  <c r="X1336" i="3"/>
  <c r="D1336" i="3"/>
  <c r="Y1335" i="3"/>
  <c r="X1335" i="3"/>
  <c r="D1335" i="3"/>
  <c r="Y1334" i="3"/>
  <c r="X1334" i="3"/>
  <c r="D1334" i="3"/>
  <c r="Y1333" i="3"/>
  <c r="X1333" i="3"/>
  <c r="D1333" i="3"/>
  <c r="Y1332" i="3"/>
  <c r="X1332" i="3"/>
  <c r="D1332" i="3"/>
  <c r="Y1331" i="3"/>
  <c r="X1331" i="3"/>
  <c r="D1331" i="3"/>
  <c r="Y1330" i="3"/>
  <c r="X1330" i="3"/>
  <c r="D1330" i="3"/>
  <c r="Y1329" i="3"/>
  <c r="X1329" i="3"/>
  <c r="D1329" i="3"/>
  <c r="Y1328" i="3"/>
  <c r="X1328" i="3"/>
  <c r="D1328" i="3"/>
  <c r="Y1327" i="3"/>
  <c r="X1327" i="3"/>
  <c r="D1327" i="3"/>
  <c r="Y1326" i="3"/>
  <c r="X1326" i="3"/>
  <c r="D1326" i="3"/>
  <c r="Y1325" i="3"/>
  <c r="X1325" i="3"/>
  <c r="D1325" i="3"/>
  <c r="Y1324" i="3"/>
  <c r="X1324" i="3"/>
  <c r="D1324" i="3"/>
  <c r="Y1323" i="3"/>
  <c r="X1323" i="3"/>
  <c r="D1323" i="3"/>
  <c r="Y1322" i="3"/>
  <c r="X1322" i="3"/>
  <c r="D1322" i="3"/>
  <c r="Y1321" i="3"/>
  <c r="X1321" i="3"/>
  <c r="D1321" i="3"/>
  <c r="Y1320" i="3"/>
  <c r="X1320" i="3"/>
  <c r="D1320" i="3"/>
  <c r="Y1319" i="3"/>
  <c r="X1319" i="3"/>
  <c r="D1319" i="3"/>
  <c r="Y1318" i="3"/>
  <c r="X1318" i="3"/>
  <c r="D1318" i="3"/>
  <c r="Y1317" i="3"/>
  <c r="X1317" i="3"/>
  <c r="D1317" i="3"/>
  <c r="Y1316" i="3"/>
  <c r="X1316" i="3"/>
  <c r="D1316" i="3"/>
  <c r="Y1315" i="3"/>
  <c r="X1315" i="3"/>
  <c r="D1315" i="3"/>
  <c r="Y1314" i="3"/>
  <c r="X1314" i="3"/>
  <c r="D1314" i="3"/>
  <c r="Y1313" i="3"/>
  <c r="X1313" i="3"/>
  <c r="D1313" i="3"/>
  <c r="Y1312" i="3"/>
  <c r="X1312" i="3"/>
  <c r="D1312" i="3"/>
  <c r="Y1311" i="3"/>
  <c r="X1311" i="3"/>
  <c r="D1311" i="3"/>
  <c r="Y1310" i="3"/>
  <c r="X1310" i="3"/>
  <c r="D1310" i="3"/>
  <c r="Y1309" i="3"/>
  <c r="X1309" i="3"/>
  <c r="D1309" i="3"/>
  <c r="Y1308" i="3"/>
  <c r="X1308" i="3"/>
  <c r="D1308" i="3"/>
  <c r="Y1307" i="3"/>
  <c r="X1307" i="3"/>
  <c r="D1307" i="3"/>
  <c r="Y1306" i="3"/>
  <c r="X1306" i="3"/>
  <c r="D1306" i="3"/>
  <c r="Y1305" i="3"/>
  <c r="X1305" i="3"/>
  <c r="D1305" i="3"/>
  <c r="Y1304" i="3"/>
  <c r="X1304" i="3"/>
  <c r="D1304" i="3"/>
  <c r="Y1303" i="3"/>
  <c r="X1303" i="3"/>
  <c r="D1303" i="3"/>
  <c r="Y1302" i="3"/>
  <c r="X1302" i="3"/>
  <c r="D1302" i="3"/>
  <c r="Y1301" i="3"/>
  <c r="X1301" i="3"/>
  <c r="D1301" i="3"/>
  <c r="Y1300" i="3"/>
  <c r="X1300" i="3"/>
  <c r="D1300" i="3"/>
  <c r="Y1299" i="3"/>
  <c r="X1299" i="3"/>
  <c r="D1299" i="3"/>
  <c r="Y1298" i="3"/>
  <c r="X1298" i="3"/>
  <c r="D1298" i="3"/>
  <c r="Y1297" i="3"/>
  <c r="X1297" i="3"/>
  <c r="D1297" i="3"/>
  <c r="Y1296" i="3"/>
  <c r="X1296" i="3"/>
  <c r="D1296" i="3"/>
  <c r="Y1295" i="3"/>
  <c r="X1295" i="3"/>
  <c r="D1295" i="3"/>
  <c r="Y1294" i="3"/>
  <c r="X1294" i="3"/>
  <c r="D1294" i="3"/>
  <c r="Y1293" i="3"/>
  <c r="X1293" i="3"/>
  <c r="D1293" i="3"/>
  <c r="Y1292" i="3"/>
  <c r="X1292" i="3"/>
  <c r="D1292" i="3"/>
  <c r="Y1291" i="3"/>
  <c r="X1291" i="3"/>
  <c r="D1291" i="3"/>
  <c r="Y1290" i="3"/>
  <c r="X1290" i="3"/>
  <c r="D1290" i="3"/>
  <c r="Y1289" i="3"/>
  <c r="X1289" i="3"/>
  <c r="D1289" i="3"/>
  <c r="Y1288" i="3"/>
  <c r="X1288" i="3"/>
  <c r="D1288" i="3"/>
  <c r="Y1287" i="3"/>
  <c r="X1287" i="3"/>
  <c r="D1287" i="3"/>
  <c r="Y1286" i="3"/>
  <c r="X1286" i="3"/>
  <c r="D1286" i="3"/>
  <c r="Y1285" i="3"/>
  <c r="X1285" i="3"/>
  <c r="D1285" i="3"/>
  <c r="Y1284" i="3"/>
  <c r="X1284" i="3"/>
  <c r="D1284" i="3"/>
  <c r="Y1283" i="3"/>
  <c r="X1283" i="3"/>
  <c r="D1283" i="3"/>
  <c r="Y1282" i="3"/>
  <c r="X1282" i="3"/>
  <c r="D1282" i="3"/>
  <c r="Y1281" i="3"/>
  <c r="X1281" i="3"/>
  <c r="D1281" i="3"/>
  <c r="Y1280" i="3"/>
  <c r="X1280" i="3"/>
  <c r="D1280" i="3"/>
  <c r="Y1279" i="3"/>
  <c r="X1279" i="3"/>
  <c r="D1279" i="3"/>
  <c r="Y1278" i="3"/>
  <c r="X1278" i="3"/>
  <c r="D1278" i="3"/>
  <c r="Y1277" i="3"/>
  <c r="X1277" i="3"/>
  <c r="D1277" i="3"/>
  <c r="Y1276" i="3"/>
  <c r="X1276" i="3"/>
  <c r="D1276" i="3"/>
  <c r="Y1275" i="3"/>
  <c r="X1275" i="3"/>
  <c r="D1275" i="3"/>
  <c r="Y1274" i="3"/>
  <c r="X1274" i="3"/>
  <c r="D1274" i="3"/>
  <c r="Y1273" i="3"/>
  <c r="X1273" i="3"/>
  <c r="D1273" i="3"/>
  <c r="Y1272" i="3"/>
  <c r="X1272" i="3"/>
  <c r="D1272" i="3"/>
  <c r="Y1271" i="3"/>
  <c r="X1271" i="3"/>
  <c r="D1271" i="3"/>
  <c r="Y1270" i="3"/>
  <c r="X1270" i="3"/>
  <c r="D1270" i="3"/>
  <c r="Y1269" i="3"/>
  <c r="X1269" i="3"/>
  <c r="D1269" i="3"/>
  <c r="Y1268" i="3"/>
  <c r="X1268" i="3"/>
  <c r="D1268" i="3"/>
  <c r="Y1267" i="3"/>
  <c r="X1267" i="3"/>
  <c r="D1267" i="3"/>
  <c r="Y1266" i="3"/>
  <c r="X1266" i="3"/>
  <c r="D1266" i="3"/>
  <c r="Y1265" i="3"/>
  <c r="X1265" i="3"/>
  <c r="D1265" i="3"/>
  <c r="Y1264" i="3"/>
  <c r="X1264" i="3"/>
  <c r="D1264" i="3"/>
  <c r="Y1263" i="3"/>
  <c r="X1263" i="3"/>
  <c r="D1263" i="3"/>
  <c r="Y1262" i="3"/>
  <c r="X1262" i="3"/>
  <c r="D1262" i="3"/>
  <c r="Y1261" i="3"/>
  <c r="X1261" i="3"/>
  <c r="D1261" i="3"/>
  <c r="Y1260" i="3"/>
  <c r="X1260" i="3"/>
  <c r="D1260" i="3"/>
  <c r="Y1259" i="3"/>
  <c r="X1259" i="3"/>
  <c r="D1259" i="3"/>
  <c r="Y1258" i="3"/>
  <c r="X1258" i="3"/>
  <c r="D1258" i="3"/>
  <c r="Y1257" i="3"/>
  <c r="X1257" i="3"/>
  <c r="D1257" i="3"/>
  <c r="Y1256" i="3"/>
  <c r="X1256" i="3"/>
  <c r="D1256" i="3"/>
  <c r="Y1255" i="3"/>
  <c r="X1255" i="3"/>
  <c r="D1255" i="3"/>
  <c r="Y1254" i="3"/>
  <c r="X1254" i="3"/>
  <c r="D1254" i="3"/>
  <c r="Y1253" i="3"/>
  <c r="X1253" i="3"/>
  <c r="D1253" i="3"/>
  <c r="Y1252" i="3"/>
  <c r="X1252" i="3"/>
  <c r="D1252" i="3"/>
  <c r="Y1251" i="3"/>
  <c r="X1251" i="3"/>
  <c r="D1251" i="3"/>
  <c r="Y1250" i="3"/>
  <c r="X1250" i="3"/>
  <c r="D1250" i="3"/>
  <c r="Y1249" i="3"/>
  <c r="X1249" i="3"/>
  <c r="D1249" i="3"/>
  <c r="Y1248" i="3"/>
  <c r="X1248" i="3"/>
  <c r="D1248" i="3"/>
  <c r="Y1247" i="3"/>
  <c r="X1247" i="3"/>
  <c r="D1247" i="3"/>
  <c r="Y1246" i="3"/>
  <c r="X1246" i="3"/>
  <c r="D1246" i="3"/>
  <c r="Y1245" i="3"/>
  <c r="X1245" i="3"/>
  <c r="D1245" i="3"/>
  <c r="Y1244" i="3"/>
  <c r="X1244" i="3"/>
  <c r="D1244" i="3"/>
  <c r="Y1243" i="3"/>
  <c r="X1243" i="3"/>
  <c r="D1243" i="3"/>
  <c r="Y1242" i="3"/>
  <c r="X1242" i="3"/>
  <c r="D1242" i="3"/>
  <c r="Y1241" i="3"/>
  <c r="X1241" i="3"/>
  <c r="D1241" i="3"/>
  <c r="Y1240" i="3"/>
  <c r="X1240" i="3"/>
  <c r="D1240" i="3"/>
  <c r="Y1239" i="3"/>
  <c r="X1239" i="3"/>
  <c r="D1239" i="3"/>
  <c r="Y1238" i="3"/>
  <c r="X1238" i="3"/>
  <c r="D1238" i="3"/>
  <c r="Y1237" i="3"/>
  <c r="X1237" i="3"/>
  <c r="D1237" i="3"/>
  <c r="Y1236" i="3"/>
  <c r="X1236" i="3"/>
  <c r="D1236" i="3"/>
  <c r="Y1235" i="3"/>
  <c r="X1235" i="3"/>
  <c r="D1235" i="3"/>
  <c r="Y1234" i="3"/>
  <c r="X1234" i="3"/>
  <c r="D1234" i="3"/>
  <c r="Y1233" i="3"/>
  <c r="X1233" i="3"/>
  <c r="D1233" i="3"/>
  <c r="Y1232" i="3"/>
  <c r="X1232" i="3"/>
  <c r="D1232" i="3"/>
  <c r="Y1231" i="3"/>
  <c r="X1231" i="3"/>
  <c r="D1231" i="3"/>
  <c r="Y1230" i="3"/>
  <c r="X1230" i="3"/>
  <c r="D1230" i="3"/>
  <c r="Y1229" i="3"/>
  <c r="X1229" i="3"/>
  <c r="D1229" i="3"/>
  <c r="Y1228" i="3"/>
  <c r="X1228" i="3"/>
  <c r="D1228" i="3"/>
  <c r="Y1227" i="3"/>
  <c r="X1227" i="3"/>
  <c r="D1227" i="3"/>
  <c r="Y1226" i="3"/>
  <c r="X1226" i="3"/>
  <c r="D1226" i="3"/>
  <c r="Y1225" i="3"/>
  <c r="X1225" i="3"/>
  <c r="D1225" i="3"/>
  <c r="Y1224" i="3"/>
  <c r="X1224" i="3"/>
  <c r="D1224" i="3"/>
  <c r="Y1223" i="3"/>
  <c r="X1223" i="3"/>
  <c r="D1223" i="3"/>
  <c r="Y1222" i="3"/>
  <c r="X1222" i="3"/>
  <c r="D1222" i="3"/>
  <c r="Y1221" i="3"/>
  <c r="X1221" i="3"/>
  <c r="D1221" i="3"/>
  <c r="Y1220" i="3"/>
  <c r="X1220" i="3"/>
  <c r="D1220" i="3"/>
  <c r="Y1219" i="3"/>
  <c r="X1219" i="3"/>
  <c r="D1219" i="3"/>
  <c r="Y1218" i="3"/>
  <c r="X1218" i="3"/>
  <c r="D1218" i="3"/>
  <c r="Y1217" i="3"/>
  <c r="X1217" i="3"/>
  <c r="D1217" i="3"/>
  <c r="Y1216" i="3"/>
  <c r="X1216" i="3"/>
  <c r="D1216" i="3"/>
  <c r="Y1215" i="3"/>
  <c r="X1215" i="3"/>
  <c r="D1215" i="3"/>
  <c r="Y1214" i="3"/>
  <c r="X1214" i="3"/>
  <c r="D1214" i="3"/>
  <c r="Y1213" i="3"/>
  <c r="X1213" i="3"/>
  <c r="D1213" i="3"/>
  <c r="Y1212" i="3"/>
  <c r="X1212" i="3"/>
  <c r="D1212" i="3"/>
  <c r="Y1211" i="3"/>
  <c r="X1211" i="3"/>
  <c r="D1211" i="3"/>
  <c r="Y1210" i="3"/>
  <c r="X1210" i="3"/>
  <c r="D1210" i="3"/>
  <c r="Y1209" i="3"/>
  <c r="X1209" i="3"/>
  <c r="D1209" i="3"/>
  <c r="Y1208" i="3"/>
  <c r="X1208" i="3"/>
  <c r="D1208" i="3"/>
  <c r="Y1207" i="3"/>
  <c r="X1207" i="3"/>
  <c r="D1207" i="3"/>
  <c r="Y1206" i="3"/>
  <c r="X1206" i="3"/>
  <c r="D1206" i="3"/>
  <c r="Y1205" i="3"/>
  <c r="X1205" i="3"/>
  <c r="D1205" i="3"/>
  <c r="Y1204" i="3"/>
  <c r="X1204" i="3"/>
  <c r="D1204" i="3"/>
  <c r="Y1203" i="3"/>
  <c r="X1203" i="3"/>
  <c r="D1203" i="3"/>
  <c r="Y1202" i="3"/>
  <c r="X1202" i="3"/>
  <c r="D1202" i="3"/>
  <c r="Y1201" i="3"/>
  <c r="X1201" i="3"/>
  <c r="D1201" i="3"/>
  <c r="Y1200" i="3"/>
  <c r="X1200" i="3"/>
  <c r="D1200" i="3"/>
  <c r="Y1199" i="3"/>
  <c r="X1199" i="3"/>
  <c r="D1199" i="3"/>
  <c r="Y1198" i="3"/>
  <c r="X1198" i="3"/>
  <c r="D1198" i="3"/>
  <c r="Y1197" i="3"/>
  <c r="X1197" i="3"/>
  <c r="D1197" i="3"/>
  <c r="Y1196" i="3"/>
  <c r="X1196" i="3"/>
  <c r="D1196" i="3"/>
  <c r="Y1195" i="3"/>
  <c r="X1195" i="3"/>
  <c r="D1195" i="3"/>
  <c r="Y1194" i="3"/>
  <c r="X1194" i="3"/>
  <c r="D1194" i="3"/>
  <c r="Y1193" i="3"/>
  <c r="X1193" i="3"/>
  <c r="D1193" i="3"/>
  <c r="Y1192" i="3"/>
  <c r="X1192" i="3"/>
  <c r="D1192" i="3"/>
  <c r="Y1191" i="3"/>
  <c r="X1191" i="3"/>
  <c r="D1191" i="3"/>
  <c r="Y1190" i="3"/>
  <c r="X1190" i="3"/>
  <c r="D1190" i="3"/>
  <c r="Y1189" i="3"/>
  <c r="X1189" i="3"/>
  <c r="D1189" i="3"/>
  <c r="Y1188" i="3"/>
  <c r="X1188" i="3"/>
  <c r="D1188" i="3"/>
  <c r="Y1187" i="3"/>
  <c r="X1187" i="3"/>
  <c r="D1187" i="3"/>
  <c r="Y1186" i="3"/>
  <c r="X1186" i="3"/>
  <c r="D1186" i="3"/>
  <c r="Y1185" i="3"/>
  <c r="X1185" i="3"/>
  <c r="D1185" i="3"/>
  <c r="Y1184" i="3"/>
  <c r="X1184" i="3"/>
  <c r="D1184" i="3"/>
  <c r="Y1183" i="3"/>
  <c r="X1183" i="3"/>
  <c r="D1183" i="3"/>
  <c r="Y1182" i="3"/>
  <c r="X1182" i="3"/>
  <c r="D1182" i="3"/>
  <c r="Y1181" i="3"/>
  <c r="X1181" i="3"/>
  <c r="D1181" i="3"/>
  <c r="Y1180" i="3"/>
  <c r="X1180" i="3"/>
  <c r="D1180" i="3"/>
  <c r="Y1179" i="3"/>
  <c r="X1179" i="3"/>
  <c r="D1179" i="3"/>
  <c r="Y1178" i="3"/>
  <c r="X1178" i="3"/>
  <c r="D1178" i="3"/>
  <c r="Y1177" i="3"/>
  <c r="X1177" i="3"/>
  <c r="D1177" i="3"/>
  <c r="Y1176" i="3"/>
  <c r="X1176" i="3"/>
  <c r="D1176" i="3"/>
  <c r="Y1175" i="3"/>
  <c r="X1175" i="3"/>
  <c r="D1175" i="3"/>
  <c r="Y1174" i="3"/>
  <c r="X1174" i="3"/>
  <c r="D1174" i="3"/>
  <c r="Y1173" i="3"/>
  <c r="X1173" i="3"/>
  <c r="D1173" i="3"/>
  <c r="Y1172" i="3"/>
  <c r="X1172" i="3"/>
  <c r="D1172" i="3"/>
  <c r="Y1171" i="3"/>
  <c r="X1171" i="3"/>
  <c r="D1171" i="3"/>
  <c r="Y1170" i="3"/>
  <c r="X1170" i="3"/>
  <c r="D1170" i="3"/>
  <c r="Y1169" i="3"/>
  <c r="X1169" i="3"/>
  <c r="D1169" i="3"/>
  <c r="Y1168" i="3"/>
  <c r="X1168" i="3"/>
  <c r="D1168" i="3"/>
  <c r="Y1167" i="3"/>
  <c r="X1167" i="3"/>
  <c r="D1167" i="3"/>
  <c r="Y1166" i="3"/>
  <c r="X1166" i="3"/>
  <c r="D1166" i="3"/>
  <c r="Y1165" i="3"/>
  <c r="X1165" i="3"/>
  <c r="D1165" i="3"/>
  <c r="Y1164" i="3"/>
  <c r="X1164" i="3"/>
  <c r="D1164" i="3"/>
  <c r="Y1163" i="3"/>
  <c r="X1163" i="3"/>
  <c r="D1163" i="3"/>
  <c r="Y1162" i="3"/>
  <c r="X1162" i="3"/>
  <c r="D1162" i="3"/>
  <c r="Y1161" i="3"/>
  <c r="X1161" i="3"/>
  <c r="D1161" i="3"/>
  <c r="Y1160" i="3"/>
  <c r="X1160" i="3"/>
  <c r="D1160" i="3"/>
  <c r="Y1159" i="3"/>
  <c r="X1159" i="3"/>
  <c r="D1159" i="3"/>
  <c r="Y1158" i="3"/>
  <c r="X1158" i="3"/>
  <c r="D1158" i="3"/>
  <c r="Y1157" i="3"/>
  <c r="X1157" i="3"/>
  <c r="D1157" i="3"/>
  <c r="Y1156" i="3"/>
  <c r="X1156" i="3"/>
  <c r="D1156" i="3"/>
  <c r="Y1155" i="3"/>
  <c r="X1155" i="3"/>
  <c r="D1155" i="3"/>
  <c r="Y1154" i="3"/>
  <c r="X1154" i="3"/>
  <c r="D1154" i="3"/>
  <c r="Y1153" i="3"/>
  <c r="X1153" i="3"/>
  <c r="D1153" i="3"/>
  <c r="Y1152" i="3"/>
  <c r="X1152" i="3"/>
  <c r="D1152" i="3"/>
  <c r="Y1151" i="3"/>
  <c r="X1151" i="3"/>
  <c r="D1151" i="3"/>
  <c r="Y1150" i="3"/>
  <c r="X1150" i="3"/>
  <c r="D1150" i="3"/>
  <c r="Y1149" i="3"/>
  <c r="X1149" i="3"/>
  <c r="D1149" i="3"/>
  <c r="Y1148" i="3"/>
  <c r="X1148" i="3"/>
  <c r="D1148" i="3"/>
  <c r="Y1147" i="3"/>
  <c r="X1147" i="3"/>
  <c r="D1147" i="3"/>
  <c r="Y1146" i="3"/>
  <c r="X1146" i="3"/>
  <c r="D1146" i="3"/>
  <c r="Y1145" i="3"/>
  <c r="X1145" i="3"/>
  <c r="D1145" i="3"/>
  <c r="Y1144" i="3"/>
  <c r="X1144" i="3"/>
  <c r="D1144" i="3"/>
  <c r="Y1143" i="3"/>
  <c r="X1143" i="3"/>
  <c r="D1143" i="3"/>
  <c r="Y1142" i="3"/>
  <c r="X1142" i="3"/>
  <c r="D1142" i="3"/>
  <c r="Y1141" i="3"/>
  <c r="X1141" i="3"/>
  <c r="D1141" i="3"/>
  <c r="Y1140" i="3"/>
  <c r="X1140" i="3"/>
  <c r="D1140" i="3"/>
  <c r="Y1139" i="3"/>
  <c r="X1139" i="3"/>
  <c r="D1139" i="3"/>
  <c r="Y1138" i="3"/>
  <c r="X1138" i="3"/>
  <c r="D1138" i="3"/>
  <c r="Y1137" i="3"/>
  <c r="X1137" i="3"/>
  <c r="D1137" i="3"/>
  <c r="Y1136" i="3"/>
  <c r="X1136" i="3"/>
  <c r="D1136" i="3"/>
  <c r="Y1135" i="3"/>
  <c r="X1135" i="3"/>
  <c r="D1135" i="3"/>
  <c r="Y1134" i="3"/>
  <c r="X1134" i="3"/>
  <c r="D1134" i="3"/>
  <c r="Y1133" i="3"/>
  <c r="X1133" i="3"/>
  <c r="D1133" i="3"/>
  <c r="Y1132" i="3"/>
  <c r="X1132" i="3"/>
  <c r="D1132" i="3"/>
  <c r="Y1131" i="3"/>
  <c r="X1131" i="3"/>
  <c r="D1131" i="3"/>
  <c r="Y1130" i="3"/>
  <c r="X1130" i="3"/>
  <c r="D1130" i="3"/>
  <c r="Y1129" i="3"/>
  <c r="X1129" i="3"/>
  <c r="D1129" i="3"/>
  <c r="Y1128" i="3"/>
  <c r="X1128" i="3"/>
  <c r="D1128" i="3"/>
  <c r="Y1127" i="3"/>
  <c r="X1127" i="3"/>
  <c r="D1127" i="3"/>
  <c r="Y1126" i="3"/>
  <c r="X1126" i="3"/>
  <c r="D1126" i="3"/>
  <c r="Y1125" i="3"/>
  <c r="X1125" i="3"/>
  <c r="D1125" i="3"/>
  <c r="Y1124" i="3"/>
  <c r="X1124" i="3"/>
  <c r="D1124" i="3"/>
  <c r="Y1123" i="3"/>
  <c r="X1123" i="3"/>
  <c r="D1123" i="3"/>
  <c r="Y1122" i="3"/>
  <c r="X1122" i="3"/>
  <c r="D1122" i="3"/>
  <c r="Y1121" i="3"/>
  <c r="X1121" i="3"/>
  <c r="D1121" i="3"/>
  <c r="Y1120" i="3"/>
  <c r="X1120" i="3"/>
  <c r="D1120" i="3"/>
  <c r="Y1119" i="3"/>
  <c r="X1119" i="3"/>
  <c r="D1119" i="3"/>
  <c r="Y1118" i="3"/>
  <c r="X1118" i="3"/>
  <c r="D1118" i="3"/>
  <c r="Y1117" i="3"/>
  <c r="X1117" i="3"/>
  <c r="D1117" i="3"/>
  <c r="Y1116" i="3"/>
  <c r="X1116" i="3"/>
  <c r="D1116" i="3"/>
  <c r="Y1115" i="3"/>
  <c r="X1115" i="3"/>
  <c r="D1115" i="3"/>
  <c r="Y1114" i="3"/>
  <c r="X1114" i="3"/>
  <c r="D1114" i="3"/>
  <c r="Y1113" i="3"/>
  <c r="X1113" i="3"/>
  <c r="D1113" i="3"/>
  <c r="Y1112" i="3"/>
  <c r="X1112" i="3"/>
  <c r="D1112" i="3"/>
  <c r="Y1111" i="3"/>
  <c r="X1111" i="3"/>
  <c r="D1111" i="3"/>
  <c r="Y1110" i="3"/>
  <c r="X1110" i="3"/>
  <c r="D1110" i="3"/>
  <c r="Y1109" i="3"/>
  <c r="X1109" i="3"/>
  <c r="D1109" i="3"/>
  <c r="Y1108" i="3"/>
  <c r="X1108" i="3"/>
  <c r="D1108" i="3"/>
  <c r="Y1107" i="3"/>
  <c r="X1107" i="3"/>
  <c r="D1107" i="3"/>
  <c r="Y1106" i="3"/>
  <c r="X1106" i="3"/>
  <c r="D1106" i="3"/>
  <c r="Y1105" i="3"/>
  <c r="X1105" i="3"/>
  <c r="D1105" i="3"/>
  <c r="Y1104" i="3"/>
  <c r="X1104" i="3"/>
  <c r="D1104" i="3"/>
  <c r="Y1103" i="3"/>
  <c r="X1103" i="3"/>
  <c r="D1103" i="3"/>
  <c r="Y1102" i="3"/>
  <c r="X1102" i="3"/>
  <c r="D1102" i="3"/>
  <c r="Y1101" i="3"/>
  <c r="X1101" i="3"/>
  <c r="D1101" i="3"/>
  <c r="Y1100" i="3"/>
  <c r="X1100" i="3"/>
  <c r="D1100" i="3"/>
  <c r="Y1099" i="3"/>
  <c r="X1099" i="3"/>
  <c r="D1099" i="3"/>
  <c r="Y1098" i="3"/>
  <c r="X1098" i="3"/>
  <c r="D1098" i="3"/>
  <c r="Y1097" i="3"/>
  <c r="X1097" i="3"/>
  <c r="D1097" i="3"/>
  <c r="Y1096" i="3"/>
  <c r="X1096" i="3"/>
  <c r="D1096" i="3"/>
  <c r="Y1095" i="3"/>
  <c r="X1095" i="3"/>
  <c r="D1095" i="3"/>
  <c r="Y1094" i="3"/>
  <c r="X1094" i="3"/>
  <c r="D1094" i="3"/>
  <c r="Y1093" i="3"/>
  <c r="X1093" i="3"/>
  <c r="D1093" i="3"/>
  <c r="Y1092" i="3"/>
  <c r="X1092" i="3"/>
  <c r="D1092" i="3"/>
  <c r="Y1091" i="3"/>
  <c r="X1091" i="3"/>
  <c r="D1091" i="3"/>
  <c r="Y1090" i="3"/>
  <c r="X1090" i="3"/>
  <c r="D1090" i="3"/>
  <c r="Y1089" i="3"/>
  <c r="X1089" i="3"/>
  <c r="D1089" i="3"/>
  <c r="Y1088" i="3"/>
  <c r="X1088" i="3"/>
  <c r="D1088" i="3"/>
  <c r="Y1087" i="3"/>
  <c r="X1087" i="3"/>
  <c r="D1087" i="3"/>
  <c r="Y1086" i="3"/>
  <c r="X1086" i="3"/>
  <c r="D1086" i="3"/>
  <c r="Y1085" i="3"/>
  <c r="X1085" i="3"/>
  <c r="D1085" i="3"/>
  <c r="Y1084" i="3"/>
  <c r="X1084" i="3"/>
  <c r="D1084" i="3"/>
  <c r="Y1083" i="3"/>
  <c r="X1083" i="3"/>
  <c r="D1083" i="3"/>
  <c r="Y1082" i="3"/>
  <c r="X1082" i="3"/>
  <c r="D1082" i="3"/>
  <c r="Y1081" i="3"/>
  <c r="X1081" i="3"/>
  <c r="D1081" i="3"/>
  <c r="Y1080" i="3"/>
  <c r="X1080" i="3"/>
  <c r="D1080" i="3"/>
  <c r="Y1079" i="3"/>
  <c r="X1079" i="3"/>
  <c r="D1079" i="3"/>
  <c r="Y1078" i="3"/>
  <c r="X1078" i="3"/>
  <c r="D1078" i="3"/>
  <c r="Y1077" i="3"/>
  <c r="X1077" i="3"/>
  <c r="D1077" i="3"/>
  <c r="Y1076" i="3"/>
  <c r="X1076" i="3"/>
  <c r="D1076" i="3"/>
  <c r="Y1075" i="3"/>
  <c r="X1075" i="3"/>
  <c r="D1075" i="3"/>
  <c r="Y1074" i="3"/>
  <c r="X1074" i="3"/>
  <c r="D1074" i="3"/>
  <c r="Y1073" i="3"/>
  <c r="X1073" i="3"/>
  <c r="D1073" i="3"/>
  <c r="Y1072" i="3"/>
  <c r="X1072" i="3"/>
  <c r="D1072" i="3"/>
  <c r="Y1071" i="3"/>
  <c r="X1071" i="3"/>
  <c r="D1071" i="3"/>
  <c r="Y1070" i="3"/>
  <c r="X1070" i="3"/>
  <c r="D1070" i="3"/>
  <c r="Y1069" i="3"/>
  <c r="X1069" i="3"/>
  <c r="D1069" i="3"/>
  <c r="Y1068" i="3"/>
  <c r="X1068" i="3"/>
  <c r="D1068" i="3"/>
  <c r="Y1067" i="3"/>
  <c r="X1067" i="3"/>
  <c r="D1067" i="3"/>
  <c r="Y1066" i="3"/>
  <c r="X1066" i="3"/>
  <c r="D1066" i="3"/>
  <c r="Y1065" i="3"/>
  <c r="X1065" i="3"/>
  <c r="D1065" i="3"/>
  <c r="Y1064" i="3"/>
  <c r="X1064" i="3"/>
  <c r="D1064" i="3"/>
  <c r="Y1063" i="3"/>
  <c r="X1063" i="3"/>
  <c r="D1063" i="3"/>
  <c r="Y1062" i="3"/>
  <c r="X1062" i="3"/>
  <c r="D1062" i="3"/>
  <c r="Y1061" i="3"/>
  <c r="X1061" i="3"/>
  <c r="D1061" i="3"/>
  <c r="Y1060" i="3"/>
  <c r="X1060" i="3"/>
  <c r="D1060" i="3"/>
  <c r="Y1059" i="3"/>
  <c r="X1059" i="3"/>
  <c r="D1059" i="3"/>
  <c r="Y1058" i="3"/>
  <c r="X1058" i="3"/>
  <c r="D1058" i="3"/>
  <c r="Y1057" i="3"/>
  <c r="X1057" i="3"/>
  <c r="D1057" i="3"/>
  <c r="Y1056" i="3"/>
  <c r="X1056" i="3"/>
  <c r="D1056" i="3"/>
  <c r="Y1055" i="3"/>
  <c r="X1055" i="3"/>
  <c r="D1055" i="3"/>
  <c r="Y1054" i="3"/>
  <c r="X1054" i="3"/>
  <c r="D1054" i="3"/>
  <c r="Y1053" i="3"/>
  <c r="X1053" i="3"/>
  <c r="D1053" i="3"/>
  <c r="Y1052" i="3"/>
  <c r="X1052" i="3"/>
  <c r="D1052" i="3"/>
  <c r="Y1051" i="3"/>
  <c r="X1051" i="3"/>
  <c r="D1051" i="3"/>
  <c r="Y1050" i="3"/>
  <c r="X1050" i="3"/>
  <c r="D1050" i="3"/>
  <c r="Y1049" i="3"/>
  <c r="X1049" i="3"/>
  <c r="D1049" i="3"/>
  <c r="Y1048" i="3"/>
  <c r="X1048" i="3"/>
  <c r="D1048" i="3"/>
  <c r="Y1047" i="3"/>
  <c r="X1047" i="3"/>
  <c r="D1047" i="3"/>
  <c r="Y1046" i="3"/>
  <c r="X1046" i="3"/>
  <c r="D1046" i="3"/>
  <c r="Y1045" i="3"/>
  <c r="X1045" i="3"/>
  <c r="D1045" i="3"/>
  <c r="Y1044" i="3"/>
  <c r="X1044" i="3"/>
  <c r="D1044" i="3"/>
  <c r="Y1043" i="3"/>
  <c r="X1043" i="3"/>
  <c r="D1043" i="3"/>
  <c r="Y1042" i="3"/>
  <c r="X1042" i="3"/>
  <c r="D1042" i="3"/>
  <c r="Y1041" i="3"/>
  <c r="X1041" i="3"/>
  <c r="D1041" i="3"/>
  <c r="Y1040" i="3"/>
  <c r="X1040" i="3"/>
  <c r="D1040" i="3"/>
  <c r="Y1039" i="3"/>
  <c r="X1039" i="3"/>
  <c r="D1039" i="3"/>
  <c r="Y1038" i="3"/>
  <c r="X1038" i="3"/>
  <c r="D1038" i="3"/>
  <c r="Y1037" i="3"/>
  <c r="X1037" i="3"/>
  <c r="D1037" i="3"/>
  <c r="Y1036" i="3"/>
  <c r="X1036" i="3"/>
  <c r="D1036" i="3"/>
  <c r="Y1035" i="3"/>
  <c r="X1035" i="3"/>
  <c r="D1035" i="3"/>
  <c r="Y1034" i="3"/>
  <c r="X1034" i="3"/>
  <c r="D1034" i="3"/>
  <c r="Y1033" i="3"/>
  <c r="X1033" i="3"/>
  <c r="D1033" i="3"/>
  <c r="Y1032" i="3"/>
  <c r="X1032" i="3"/>
  <c r="D1032" i="3"/>
  <c r="Y1031" i="3"/>
  <c r="X1031" i="3"/>
  <c r="D1031" i="3"/>
  <c r="Y1030" i="3"/>
  <c r="X1030" i="3"/>
  <c r="D1030" i="3"/>
  <c r="Y1029" i="3"/>
  <c r="X1029" i="3"/>
  <c r="D1029" i="3"/>
  <c r="Y1028" i="3"/>
  <c r="X1028" i="3"/>
  <c r="D1028" i="3"/>
  <c r="Y1027" i="3"/>
  <c r="X1027" i="3"/>
  <c r="D1027" i="3"/>
  <c r="Y1026" i="3"/>
  <c r="X1026" i="3"/>
  <c r="D1026" i="3"/>
  <c r="Y1025" i="3"/>
  <c r="X1025" i="3"/>
  <c r="D1025" i="3"/>
  <c r="Y1024" i="3"/>
  <c r="X1024" i="3"/>
  <c r="D1024" i="3"/>
  <c r="Y1023" i="3"/>
  <c r="X1023" i="3"/>
  <c r="D1023" i="3"/>
  <c r="Y1022" i="3"/>
  <c r="X1022" i="3"/>
  <c r="D1022" i="3"/>
  <c r="Y1021" i="3"/>
  <c r="X1021" i="3"/>
  <c r="D1021" i="3"/>
  <c r="Y1020" i="3"/>
  <c r="X1020" i="3"/>
  <c r="D1020" i="3"/>
  <c r="Y1019" i="3"/>
  <c r="X1019" i="3"/>
  <c r="D1019" i="3"/>
  <c r="Y1018" i="3"/>
  <c r="X1018" i="3"/>
  <c r="D1018" i="3"/>
  <c r="Y1017" i="3"/>
  <c r="X1017" i="3"/>
  <c r="D1017" i="3"/>
  <c r="Y1016" i="3"/>
  <c r="X1016" i="3"/>
  <c r="D1016" i="3"/>
  <c r="Y1015" i="3"/>
  <c r="X1015" i="3"/>
  <c r="D1015" i="3"/>
  <c r="Y1014" i="3"/>
  <c r="X1014" i="3"/>
  <c r="D1014" i="3"/>
  <c r="Y1013" i="3"/>
  <c r="X1013" i="3"/>
  <c r="D1013" i="3"/>
  <c r="Y1012" i="3"/>
  <c r="X1012" i="3"/>
  <c r="D1012" i="3"/>
  <c r="Y1011" i="3"/>
  <c r="X1011" i="3"/>
  <c r="D1011" i="3"/>
  <c r="Y1010" i="3"/>
  <c r="X1010" i="3"/>
  <c r="D1010" i="3"/>
  <c r="Y1009" i="3"/>
  <c r="X1009" i="3"/>
  <c r="D1009" i="3"/>
  <c r="Y1008" i="3"/>
  <c r="X1008" i="3"/>
  <c r="D1008" i="3"/>
  <c r="Y1007" i="3"/>
  <c r="X1007" i="3"/>
  <c r="D1007" i="3"/>
  <c r="Y1006" i="3"/>
  <c r="X1006" i="3"/>
  <c r="D1006" i="3"/>
  <c r="Y1005" i="3"/>
  <c r="X1005" i="3"/>
  <c r="D1005" i="3"/>
  <c r="Y1004" i="3"/>
  <c r="X1004" i="3"/>
  <c r="D1004" i="3"/>
  <c r="Y1003" i="3"/>
  <c r="X1003" i="3"/>
  <c r="D1003" i="3"/>
  <c r="Y1002" i="3"/>
  <c r="X1002" i="3"/>
  <c r="D1002" i="3"/>
  <c r="Y1001" i="3"/>
  <c r="X1001" i="3"/>
  <c r="D1001" i="3"/>
  <c r="Y1000" i="3"/>
  <c r="X1000" i="3"/>
  <c r="D1000" i="3"/>
  <c r="Y999" i="3"/>
  <c r="X999" i="3"/>
  <c r="D999" i="3"/>
  <c r="Y998" i="3"/>
  <c r="X998" i="3"/>
  <c r="D998" i="3"/>
  <c r="Y997" i="3"/>
  <c r="X997" i="3"/>
  <c r="D997" i="3"/>
  <c r="Y996" i="3"/>
  <c r="X996" i="3"/>
  <c r="D996" i="3"/>
  <c r="Y995" i="3"/>
  <c r="X995" i="3"/>
  <c r="D995" i="3"/>
  <c r="Y994" i="3"/>
  <c r="X994" i="3"/>
  <c r="D994" i="3"/>
  <c r="Y993" i="3"/>
  <c r="X993" i="3"/>
  <c r="D993" i="3"/>
  <c r="Y992" i="3"/>
  <c r="X992" i="3"/>
  <c r="D992" i="3"/>
  <c r="Y991" i="3"/>
  <c r="X991" i="3"/>
  <c r="D991" i="3"/>
  <c r="Y990" i="3"/>
  <c r="X990" i="3"/>
  <c r="D990" i="3"/>
  <c r="Y989" i="3"/>
  <c r="X989" i="3"/>
  <c r="D989" i="3"/>
  <c r="Y988" i="3"/>
  <c r="X988" i="3"/>
  <c r="D988" i="3"/>
  <c r="Y987" i="3"/>
  <c r="X987" i="3"/>
  <c r="D987" i="3"/>
  <c r="Y986" i="3"/>
  <c r="X986" i="3"/>
  <c r="D986" i="3"/>
  <c r="Y985" i="3"/>
  <c r="X985" i="3"/>
  <c r="D985" i="3"/>
  <c r="Y984" i="3"/>
  <c r="X984" i="3"/>
  <c r="D984" i="3"/>
  <c r="Y983" i="3"/>
  <c r="X983" i="3"/>
  <c r="D983" i="3"/>
  <c r="Y982" i="3"/>
  <c r="X982" i="3"/>
  <c r="D982" i="3"/>
  <c r="Y981" i="3"/>
  <c r="X981" i="3"/>
  <c r="D981" i="3"/>
  <c r="Y980" i="3"/>
  <c r="X980" i="3"/>
  <c r="D980" i="3"/>
  <c r="Y979" i="3"/>
  <c r="X979" i="3"/>
  <c r="D979" i="3"/>
  <c r="Y978" i="3"/>
  <c r="X978" i="3"/>
  <c r="D978" i="3"/>
  <c r="Y977" i="3"/>
  <c r="X977" i="3"/>
  <c r="D977" i="3"/>
  <c r="Y976" i="3"/>
  <c r="X976" i="3"/>
  <c r="D976" i="3"/>
  <c r="Y975" i="3"/>
  <c r="X975" i="3"/>
  <c r="D975" i="3"/>
  <c r="Y974" i="3"/>
  <c r="X974" i="3"/>
  <c r="D974" i="3"/>
  <c r="Y973" i="3"/>
  <c r="X973" i="3"/>
  <c r="D973" i="3"/>
  <c r="Y972" i="3"/>
  <c r="X972" i="3"/>
  <c r="D972" i="3"/>
  <c r="Y971" i="3"/>
  <c r="X971" i="3"/>
  <c r="D971" i="3"/>
  <c r="Y970" i="3"/>
  <c r="X970" i="3"/>
  <c r="D970" i="3"/>
  <c r="Y969" i="3"/>
  <c r="X969" i="3"/>
  <c r="D969" i="3"/>
  <c r="Y968" i="3"/>
  <c r="X968" i="3"/>
  <c r="D968" i="3"/>
  <c r="Y967" i="3"/>
  <c r="X967" i="3"/>
  <c r="D967" i="3"/>
  <c r="Y966" i="3"/>
  <c r="X966" i="3"/>
  <c r="D966" i="3"/>
  <c r="Y965" i="3"/>
  <c r="X965" i="3"/>
  <c r="D965" i="3"/>
  <c r="Y964" i="3"/>
  <c r="X964" i="3"/>
  <c r="D964" i="3"/>
  <c r="Y963" i="3"/>
  <c r="X963" i="3"/>
  <c r="D963" i="3"/>
  <c r="Y962" i="3"/>
  <c r="X962" i="3"/>
  <c r="D962" i="3"/>
  <c r="Y961" i="3"/>
  <c r="X961" i="3"/>
  <c r="D961" i="3"/>
  <c r="Y960" i="3"/>
  <c r="X960" i="3"/>
  <c r="D960" i="3"/>
  <c r="Y959" i="3"/>
  <c r="X959" i="3"/>
  <c r="D959" i="3"/>
  <c r="Y958" i="3"/>
  <c r="X958" i="3"/>
  <c r="D958" i="3"/>
  <c r="Y957" i="3"/>
  <c r="X957" i="3"/>
  <c r="D957" i="3"/>
  <c r="Y956" i="3"/>
  <c r="X956" i="3"/>
  <c r="D956" i="3"/>
  <c r="Y955" i="3"/>
  <c r="X955" i="3"/>
  <c r="D955" i="3"/>
  <c r="Y954" i="3"/>
  <c r="X954" i="3"/>
  <c r="D954" i="3"/>
  <c r="Y953" i="3"/>
  <c r="X953" i="3"/>
  <c r="D953" i="3"/>
  <c r="Y952" i="3"/>
  <c r="X952" i="3"/>
  <c r="D952" i="3"/>
  <c r="Y951" i="3"/>
  <c r="X951" i="3"/>
  <c r="D951" i="3"/>
  <c r="Y950" i="3"/>
  <c r="X950" i="3"/>
  <c r="D950" i="3"/>
  <c r="Y949" i="3"/>
  <c r="X949" i="3"/>
  <c r="D949" i="3"/>
  <c r="Y948" i="3"/>
  <c r="X948" i="3"/>
  <c r="D948" i="3"/>
  <c r="Y947" i="3"/>
  <c r="X947" i="3"/>
  <c r="D947" i="3"/>
  <c r="Y946" i="3"/>
  <c r="X946" i="3"/>
  <c r="D946" i="3"/>
  <c r="Y945" i="3"/>
  <c r="X945" i="3"/>
  <c r="D945" i="3"/>
  <c r="Y944" i="3"/>
  <c r="X944" i="3"/>
  <c r="D944" i="3"/>
  <c r="Y943" i="3"/>
  <c r="X943" i="3"/>
  <c r="D943" i="3"/>
  <c r="Y942" i="3"/>
  <c r="X942" i="3"/>
  <c r="D942" i="3"/>
  <c r="Y941" i="3"/>
  <c r="X941" i="3"/>
  <c r="D941" i="3"/>
  <c r="Y940" i="3"/>
  <c r="X940" i="3"/>
  <c r="D940" i="3"/>
  <c r="Y939" i="3"/>
  <c r="X939" i="3"/>
  <c r="D939" i="3"/>
  <c r="Y938" i="3"/>
  <c r="X938" i="3"/>
  <c r="D938" i="3"/>
  <c r="Y937" i="3"/>
  <c r="X937" i="3"/>
  <c r="D937" i="3"/>
  <c r="Y936" i="3"/>
  <c r="X936" i="3"/>
  <c r="D936" i="3"/>
  <c r="Y935" i="3"/>
  <c r="X935" i="3"/>
  <c r="D935" i="3"/>
  <c r="Y934" i="3"/>
  <c r="X934" i="3"/>
  <c r="D934" i="3"/>
  <c r="Y933" i="3"/>
  <c r="X933" i="3"/>
  <c r="D933" i="3"/>
  <c r="Y932" i="3"/>
  <c r="X932" i="3"/>
  <c r="D932" i="3"/>
  <c r="Y931" i="3"/>
  <c r="X931" i="3"/>
  <c r="D931" i="3"/>
  <c r="Y930" i="3"/>
  <c r="X930" i="3"/>
  <c r="D930" i="3"/>
  <c r="Y929" i="3"/>
  <c r="X929" i="3"/>
  <c r="D929" i="3"/>
  <c r="Y928" i="3"/>
  <c r="X928" i="3"/>
  <c r="D928" i="3"/>
  <c r="Y927" i="3"/>
  <c r="X927" i="3"/>
  <c r="D927" i="3"/>
  <c r="Y926" i="3"/>
  <c r="X926" i="3"/>
  <c r="D926" i="3"/>
  <c r="Y925" i="3"/>
  <c r="X925" i="3"/>
  <c r="D925" i="3"/>
  <c r="Y924" i="3"/>
  <c r="X924" i="3"/>
  <c r="D924" i="3"/>
  <c r="Y923" i="3"/>
  <c r="X923" i="3"/>
  <c r="D923" i="3"/>
  <c r="Y922" i="3"/>
  <c r="X922" i="3"/>
  <c r="D922" i="3"/>
  <c r="Y921" i="3"/>
  <c r="X921" i="3"/>
  <c r="D921" i="3"/>
  <c r="Y920" i="3"/>
  <c r="X920" i="3"/>
  <c r="D920" i="3"/>
  <c r="Y919" i="3"/>
  <c r="X919" i="3"/>
  <c r="D919" i="3"/>
  <c r="Y918" i="3"/>
  <c r="X918" i="3"/>
  <c r="D918" i="3"/>
  <c r="Y917" i="3"/>
  <c r="X917" i="3"/>
  <c r="D917" i="3"/>
  <c r="Y916" i="3"/>
  <c r="X916" i="3"/>
  <c r="D916" i="3"/>
  <c r="Y915" i="3"/>
  <c r="X915" i="3"/>
  <c r="D915" i="3"/>
  <c r="Y914" i="3"/>
  <c r="X914" i="3"/>
  <c r="D914" i="3"/>
  <c r="Y913" i="3"/>
  <c r="X913" i="3"/>
  <c r="D913" i="3"/>
  <c r="Y912" i="3"/>
  <c r="X912" i="3"/>
  <c r="D912" i="3"/>
  <c r="Y911" i="3"/>
  <c r="X911" i="3"/>
  <c r="D911" i="3"/>
  <c r="Y910" i="3"/>
  <c r="X910" i="3"/>
  <c r="D910" i="3"/>
  <c r="Y909" i="3"/>
  <c r="X909" i="3"/>
  <c r="D909" i="3"/>
  <c r="Y908" i="3"/>
  <c r="X908" i="3"/>
  <c r="D908" i="3"/>
  <c r="Y907" i="3"/>
  <c r="X907" i="3"/>
  <c r="D907" i="3"/>
  <c r="Y906" i="3"/>
  <c r="X906" i="3"/>
  <c r="D906" i="3"/>
  <c r="Y905" i="3"/>
  <c r="X905" i="3"/>
  <c r="D905" i="3"/>
  <c r="Y904" i="3"/>
  <c r="X904" i="3"/>
  <c r="D904" i="3"/>
  <c r="Y903" i="3"/>
  <c r="X903" i="3"/>
  <c r="D903" i="3"/>
  <c r="Y902" i="3"/>
  <c r="X902" i="3"/>
  <c r="D902" i="3"/>
  <c r="Y901" i="3"/>
  <c r="X901" i="3"/>
  <c r="D901" i="3"/>
  <c r="Y900" i="3"/>
  <c r="X900" i="3"/>
  <c r="D900" i="3"/>
  <c r="Y899" i="3"/>
  <c r="X899" i="3"/>
  <c r="D899" i="3"/>
  <c r="Y898" i="3"/>
  <c r="X898" i="3"/>
  <c r="D898" i="3"/>
  <c r="Y897" i="3"/>
  <c r="X897" i="3"/>
  <c r="D897" i="3"/>
  <c r="Y896" i="3"/>
  <c r="X896" i="3"/>
  <c r="D896" i="3"/>
  <c r="Y895" i="3"/>
  <c r="X895" i="3"/>
  <c r="D895" i="3"/>
  <c r="Y894" i="3"/>
  <c r="X894" i="3"/>
  <c r="D894" i="3"/>
  <c r="Y893" i="3"/>
  <c r="X893" i="3"/>
  <c r="D893" i="3"/>
  <c r="Y892" i="3"/>
  <c r="X892" i="3"/>
  <c r="D892" i="3"/>
  <c r="Y891" i="3"/>
  <c r="X891" i="3"/>
  <c r="D891" i="3"/>
  <c r="Y890" i="3"/>
  <c r="X890" i="3"/>
  <c r="D890" i="3"/>
  <c r="Y889" i="3"/>
  <c r="X889" i="3"/>
  <c r="D889" i="3"/>
  <c r="Y888" i="3"/>
  <c r="X888" i="3"/>
  <c r="D888" i="3"/>
  <c r="Y887" i="3"/>
  <c r="X887" i="3"/>
  <c r="D887" i="3"/>
  <c r="Y886" i="3"/>
  <c r="X886" i="3"/>
  <c r="D886" i="3"/>
  <c r="Y885" i="3"/>
  <c r="X885" i="3"/>
  <c r="D885" i="3"/>
  <c r="Y884" i="3"/>
  <c r="X884" i="3"/>
  <c r="D884" i="3"/>
  <c r="Y883" i="3"/>
  <c r="X883" i="3"/>
  <c r="D883" i="3"/>
  <c r="Y882" i="3"/>
  <c r="X882" i="3"/>
  <c r="D882" i="3"/>
  <c r="Y881" i="3"/>
  <c r="X881" i="3"/>
  <c r="D881" i="3"/>
  <c r="Y880" i="3"/>
  <c r="X880" i="3"/>
  <c r="D880" i="3"/>
  <c r="Y879" i="3"/>
  <c r="X879" i="3"/>
  <c r="D879" i="3"/>
  <c r="Y878" i="3"/>
  <c r="X878" i="3"/>
  <c r="D878" i="3"/>
  <c r="Y877" i="3"/>
  <c r="X877" i="3"/>
  <c r="D877" i="3"/>
  <c r="Y876" i="3"/>
  <c r="X876" i="3"/>
  <c r="D876" i="3"/>
  <c r="Y875" i="3"/>
  <c r="X875" i="3"/>
  <c r="D875" i="3"/>
  <c r="Y874" i="3"/>
  <c r="X874" i="3"/>
  <c r="D874" i="3"/>
  <c r="Y873" i="3"/>
  <c r="X873" i="3"/>
  <c r="D873" i="3"/>
  <c r="Y872" i="3"/>
  <c r="X872" i="3"/>
  <c r="D872" i="3"/>
  <c r="Y871" i="3"/>
  <c r="X871" i="3"/>
  <c r="D871" i="3"/>
  <c r="Y870" i="3"/>
  <c r="X870" i="3"/>
  <c r="D870" i="3"/>
  <c r="Y869" i="3"/>
  <c r="X869" i="3"/>
  <c r="D869" i="3"/>
  <c r="Y868" i="3"/>
  <c r="X868" i="3"/>
  <c r="D868" i="3"/>
  <c r="Y867" i="3"/>
  <c r="X867" i="3"/>
  <c r="D867" i="3"/>
  <c r="Y866" i="3"/>
  <c r="X866" i="3"/>
  <c r="D866" i="3"/>
  <c r="Y865" i="3"/>
  <c r="X865" i="3"/>
  <c r="D865" i="3"/>
  <c r="Y864" i="3"/>
  <c r="X864" i="3"/>
  <c r="D864" i="3"/>
  <c r="Y863" i="3"/>
  <c r="X863" i="3"/>
  <c r="D863" i="3"/>
  <c r="Y862" i="3"/>
  <c r="X862" i="3"/>
  <c r="D862" i="3"/>
  <c r="Y861" i="3"/>
  <c r="X861" i="3"/>
  <c r="D861" i="3"/>
  <c r="Y860" i="3"/>
  <c r="X860" i="3"/>
  <c r="D860" i="3"/>
  <c r="Y859" i="3"/>
  <c r="X859" i="3"/>
  <c r="D859" i="3"/>
  <c r="Y858" i="3"/>
  <c r="X858" i="3"/>
  <c r="D858" i="3"/>
  <c r="Y857" i="3"/>
  <c r="X857" i="3"/>
  <c r="D857" i="3"/>
  <c r="Y856" i="3"/>
  <c r="X856" i="3"/>
  <c r="D856" i="3"/>
  <c r="Y855" i="3"/>
  <c r="X855" i="3"/>
  <c r="D855" i="3"/>
  <c r="Y854" i="3"/>
  <c r="X854" i="3"/>
  <c r="D854" i="3"/>
  <c r="Y853" i="3"/>
  <c r="X853" i="3"/>
  <c r="D853" i="3"/>
  <c r="Y852" i="3"/>
  <c r="X852" i="3"/>
  <c r="D852" i="3"/>
  <c r="Y851" i="3"/>
  <c r="X851" i="3"/>
  <c r="D851" i="3"/>
  <c r="Y850" i="3"/>
  <c r="X850" i="3"/>
  <c r="D850" i="3"/>
  <c r="Y849" i="3"/>
  <c r="X849" i="3"/>
  <c r="D849" i="3"/>
  <c r="Y848" i="3"/>
  <c r="X848" i="3"/>
  <c r="D848" i="3"/>
  <c r="Y847" i="3"/>
  <c r="X847" i="3"/>
  <c r="D847" i="3"/>
  <c r="Y846" i="3"/>
  <c r="X846" i="3"/>
  <c r="D846" i="3"/>
  <c r="Y845" i="3"/>
  <c r="X845" i="3"/>
  <c r="D845" i="3"/>
  <c r="Y844" i="3"/>
  <c r="X844" i="3"/>
  <c r="D844" i="3"/>
  <c r="Y843" i="3"/>
  <c r="X843" i="3"/>
  <c r="D843" i="3"/>
  <c r="Y842" i="3"/>
  <c r="X842" i="3"/>
  <c r="D842" i="3"/>
  <c r="Y841" i="3"/>
  <c r="X841" i="3"/>
  <c r="D841" i="3"/>
  <c r="Y840" i="3"/>
  <c r="X840" i="3"/>
  <c r="D840" i="3"/>
  <c r="Y839" i="3"/>
  <c r="X839" i="3"/>
  <c r="D839" i="3"/>
  <c r="Y838" i="3"/>
  <c r="X838" i="3"/>
  <c r="D838" i="3"/>
  <c r="Y837" i="3"/>
  <c r="X837" i="3"/>
  <c r="D837" i="3"/>
  <c r="Y836" i="3"/>
  <c r="X836" i="3"/>
  <c r="D836" i="3"/>
  <c r="Y835" i="3"/>
  <c r="X835" i="3"/>
  <c r="D835" i="3"/>
  <c r="Y834" i="3"/>
  <c r="X834" i="3"/>
  <c r="D834" i="3"/>
  <c r="Y833" i="3"/>
  <c r="X833" i="3"/>
  <c r="D833" i="3"/>
  <c r="Y832" i="3"/>
  <c r="X832" i="3"/>
  <c r="D832" i="3"/>
  <c r="Y831" i="3"/>
  <c r="X831" i="3"/>
  <c r="D831" i="3"/>
  <c r="Y830" i="3"/>
  <c r="X830" i="3"/>
  <c r="D830" i="3"/>
  <c r="Y829" i="3"/>
  <c r="X829" i="3"/>
  <c r="D829" i="3"/>
  <c r="Y828" i="3"/>
  <c r="X828" i="3"/>
  <c r="D828" i="3"/>
  <c r="Y827" i="3"/>
  <c r="X827" i="3"/>
  <c r="D827" i="3"/>
  <c r="Y826" i="3"/>
  <c r="X826" i="3"/>
  <c r="D826" i="3"/>
  <c r="Y825" i="3"/>
  <c r="X825" i="3"/>
  <c r="D825" i="3"/>
  <c r="Y824" i="3"/>
  <c r="X824" i="3"/>
  <c r="D824" i="3"/>
  <c r="Y823" i="3"/>
  <c r="X823" i="3"/>
  <c r="D823" i="3"/>
  <c r="Y822" i="3"/>
  <c r="X822" i="3"/>
  <c r="D822" i="3"/>
  <c r="Y821" i="3"/>
  <c r="X821" i="3"/>
  <c r="D821" i="3"/>
  <c r="Y820" i="3"/>
  <c r="X820" i="3"/>
  <c r="D820" i="3"/>
  <c r="Y819" i="3"/>
  <c r="X819" i="3"/>
  <c r="D819" i="3"/>
  <c r="Y818" i="3"/>
  <c r="X818" i="3"/>
  <c r="D818" i="3"/>
  <c r="Y817" i="3"/>
  <c r="X817" i="3"/>
  <c r="D817" i="3"/>
  <c r="Y816" i="3"/>
  <c r="X816" i="3"/>
  <c r="D816" i="3"/>
  <c r="Y815" i="3"/>
  <c r="X815" i="3"/>
  <c r="D815" i="3"/>
  <c r="Y814" i="3"/>
  <c r="X814" i="3"/>
  <c r="D814" i="3"/>
  <c r="Y813" i="3"/>
  <c r="X813" i="3"/>
  <c r="D813" i="3"/>
  <c r="Y812" i="3"/>
  <c r="X812" i="3"/>
  <c r="D812" i="3"/>
  <c r="Y811" i="3"/>
  <c r="X811" i="3"/>
  <c r="D811" i="3"/>
  <c r="Y810" i="3"/>
  <c r="X810" i="3"/>
  <c r="D810" i="3"/>
  <c r="Y809" i="3"/>
  <c r="X809" i="3"/>
  <c r="D809" i="3"/>
  <c r="Y808" i="3"/>
  <c r="X808" i="3"/>
  <c r="D808" i="3"/>
  <c r="Y807" i="3"/>
  <c r="X807" i="3"/>
  <c r="D807" i="3"/>
  <c r="Y806" i="3"/>
  <c r="X806" i="3"/>
  <c r="D806" i="3"/>
  <c r="Y805" i="3"/>
  <c r="X805" i="3"/>
  <c r="D805" i="3"/>
  <c r="Y804" i="3"/>
  <c r="X804" i="3"/>
  <c r="D804" i="3"/>
  <c r="Y803" i="3"/>
  <c r="X803" i="3"/>
  <c r="D803" i="3"/>
  <c r="Y802" i="3"/>
  <c r="X802" i="3"/>
  <c r="D802" i="3"/>
  <c r="Y801" i="3"/>
  <c r="X801" i="3"/>
  <c r="D801" i="3"/>
  <c r="Y800" i="3"/>
  <c r="X800" i="3"/>
  <c r="D800" i="3"/>
  <c r="Y799" i="3"/>
  <c r="X799" i="3"/>
  <c r="D799" i="3"/>
  <c r="Y798" i="3"/>
  <c r="X798" i="3"/>
  <c r="D798" i="3"/>
  <c r="Y797" i="3"/>
  <c r="X797" i="3"/>
  <c r="D797" i="3"/>
  <c r="Y796" i="3"/>
  <c r="X796" i="3"/>
  <c r="D796" i="3"/>
  <c r="Y795" i="3"/>
  <c r="X795" i="3"/>
  <c r="D795" i="3"/>
  <c r="Y794" i="3"/>
  <c r="X794" i="3"/>
  <c r="D794" i="3"/>
  <c r="Y793" i="3"/>
  <c r="X793" i="3"/>
  <c r="D793" i="3"/>
  <c r="Y792" i="3"/>
  <c r="X792" i="3"/>
  <c r="D792" i="3"/>
  <c r="Y791" i="3"/>
  <c r="X791" i="3"/>
  <c r="D791" i="3"/>
  <c r="Y790" i="3"/>
  <c r="X790" i="3"/>
  <c r="D790" i="3"/>
  <c r="Y789" i="3"/>
  <c r="X789" i="3"/>
  <c r="D789" i="3"/>
  <c r="Y788" i="3"/>
  <c r="X788" i="3"/>
  <c r="D788" i="3"/>
  <c r="Y787" i="3"/>
  <c r="X787" i="3"/>
  <c r="D787" i="3"/>
  <c r="Y786" i="3"/>
  <c r="X786" i="3"/>
  <c r="D786" i="3"/>
  <c r="Y785" i="3"/>
  <c r="X785" i="3"/>
  <c r="D785" i="3"/>
  <c r="Y784" i="3"/>
  <c r="X784" i="3"/>
  <c r="D784" i="3"/>
  <c r="Y783" i="3"/>
  <c r="X783" i="3"/>
  <c r="D783" i="3"/>
  <c r="Y782" i="3"/>
  <c r="X782" i="3"/>
  <c r="D782" i="3"/>
  <c r="Y781" i="3"/>
  <c r="X781" i="3"/>
  <c r="D781" i="3"/>
  <c r="Y780" i="3"/>
  <c r="X780" i="3"/>
  <c r="D780" i="3"/>
  <c r="Y779" i="3"/>
  <c r="X779" i="3"/>
  <c r="D779" i="3"/>
  <c r="Y778" i="3"/>
  <c r="X778" i="3"/>
  <c r="D778" i="3"/>
  <c r="Y777" i="3"/>
  <c r="X777" i="3"/>
  <c r="D777" i="3"/>
  <c r="Y776" i="3"/>
  <c r="X776" i="3"/>
  <c r="D776" i="3"/>
  <c r="Y775" i="3"/>
  <c r="X775" i="3"/>
  <c r="D775" i="3"/>
  <c r="Y774" i="3"/>
  <c r="X774" i="3"/>
  <c r="D774" i="3"/>
  <c r="Y773" i="3"/>
  <c r="X773" i="3"/>
  <c r="D773" i="3"/>
  <c r="Y772" i="3"/>
  <c r="X772" i="3"/>
  <c r="D772" i="3"/>
  <c r="Y771" i="3"/>
  <c r="X771" i="3"/>
  <c r="D771" i="3"/>
  <c r="Y770" i="3"/>
  <c r="X770" i="3"/>
  <c r="D770" i="3"/>
  <c r="Y769" i="3"/>
  <c r="X769" i="3"/>
  <c r="D769" i="3"/>
  <c r="Y768" i="3"/>
  <c r="X768" i="3"/>
  <c r="D768" i="3"/>
  <c r="Y767" i="3"/>
  <c r="X767" i="3"/>
  <c r="D767" i="3"/>
  <c r="Y766" i="3"/>
  <c r="X766" i="3"/>
  <c r="D766" i="3"/>
  <c r="Y765" i="3"/>
  <c r="X765" i="3"/>
  <c r="D765" i="3"/>
  <c r="Y764" i="3"/>
  <c r="X764" i="3"/>
  <c r="D764" i="3"/>
  <c r="Y763" i="3"/>
  <c r="X763" i="3"/>
  <c r="D763" i="3"/>
  <c r="Y762" i="3"/>
  <c r="X762" i="3"/>
  <c r="D762" i="3"/>
  <c r="Y761" i="3"/>
  <c r="X761" i="3"/>
  <c r="D761" i="3"/>
  <c r="Y760" i="3"/>
  <c r="X760" i="3"/>
  <c r="D760" i="3"/>
  <c r="Y759" i="3"/>
  <c r="X759" i="3"/>
  <c r="D759" i="3"/>
  <c r="Y758" i="3"/>
  <c r="X758" i="3"/>
  <c r="D758" i="3"/>
  <c r="Y757" i="3"/>
  <c r="X757" i="3"/>
  <c r="D757" i="3"/>
  <c r="Y756" i="3"/>
  <c r="X756" i="3"/>
  <c r="D756" i="3"/>
  <c r="Y755" i="3"/>
  <c r="X755" i="3"/>
  <c r="D755" i="3"/>
  <c r="Y754" i="3"/>
  <c r="X754" i="3"/>
  <c r="D754" i="3"/>
  <c r="Y753" i="3"/>
  <c r="X753" i="3"/>
  <c r="D753" i="3"/>
  <c r="Y752" i="3"/>
  <c r="X752" i="3"/>
  <c r="D752" i="3"/>
  <c r="Y751" i="3"/>
  <c r="X751" i="3"/>
  <c r="D751" i="3"/>
  <c r="Y750" i="3"/>
  <c r="X750" i="3"/>
  <c r="D750" i="3"/>
  <c r="Y749" i="3"/>
  <c r="X749" i="3"/>
  <c r="D749" i="3"/>
  <c r="Y748" i="3"/>
  <c r="X748" i="3"/>
  <c r="D748" i="3"/>
  <c r="Y747" i="3"/>
  <c r="X747" i="3"/>
  <c r="D747" i="3"/>
  <c r="Y746" i="3"/>
  <c r="X746" i="3"/>
  <c r="D746" i="3"/>
  <c r="Y745" i="3"/>
  <c r="X745" i="3"/>
  <c r="D745" i="3"/>
  <c r="Y744" i="3"/>
  <c r="X744" i="3"/>
  <c r="D744" i="3"/>
  <c r="Y743" i="3"/>
  <c r="X743" i="3"/>
  <c r="D743" i="3"/>
  <c r="Y742" i="3"/>
  <c r="X742" i="3"/>
  <c r="D742" i="3"/>
  <c r="Y741" i="3"/>
  <c r="X741" i="3"/>
  <c r="D741" i="3"/>
  <c r="Y740" i="3"/>
  <c r="X740" i="3"/>
  <c r="D740" i="3"/>
  <c r="Y739" i="3"/>
  <c r="X739" i="3"/>
  <c r="D739" i="3"/>
  <c r="Y738" i="3"/>
  <c r="X738" i="3"/>
  <c r="D738" i="3"/>
  <c r="Y737" i="3"/>
  <c r="X737" i="3"/>
  <c r="D737" i="3"/>
  <c r="Y736" i="3"/>
  <c r="X736" i="3"/>
  <c r="D736" i="3"/>
  <c r="Y735" i="3"/>
  <c r="X735" i="3"/>
  <c r="D735" i="3"/>
  <c r="Y734" i="3"/>
  <c r="X734" i="3"/>
  <c r="D734" i="3"/>
  <c r="Y733" i="3"/>
  <c r="X733" i="3"/>
  <c r="D733" i="3"/>
  <c r="Y732" i="3"/>
  <c r="X732" i="3"/>
  <c r="D732" i="3"/>
  <c r="Y731" i="3"/>
  <c r="X731" i="3"/>
  <c r="D731" i="3"/>
  <c r="Y730" i="3"/>
  <c r="X730" i="3"/>
  <c r="D730" i="3"/>
  <c r="Y729" i="3"/>
  <c r="X729" i="3"/>
  <c r="D729" i="3"/>
  <c r="Y728" i="3"/>
  <c r="X728" i="3"/>
  <c r="D728" i="3"/>
  <c r="Y727" i="3"/>
  <c r="X727" i="3"/>
  <c r="D727" i="3"/>
  <c r="Y726" i="3"/>
  <c r="X726" i="3"/>
  <c r="D726" i="3"/>
  <c r="Y725" i="3"/>
  <c r="X725" i="3"/>
  <c r="D725" i="3"/>
  <c r="Y724" i="3"/>
  <c r="X724" i="3"/>
  <c r="D724" i="3"/>
  <c r="Y723" i="3"/>
  <c r="X723" i="3"/>
  <c r="D723" i="3"/>
  <c r="Y722" i="3"/>
  <c r="X722" i="3"/>
  <c r="D722" i="3"/>
  <c r="Y721" i="3"/>
  <c r="X721" i="3"/>
  <c r="D721" i="3"/>
  <c r="Y720" i="3"/>
  <c r="X720" i="3"/>
  <c r="D720" i="3"/>
  <c r="Y719" i="3"/>
  <c r="X719" i="3"/>
  <c r="D719" i="3"/>
  <c r="Y718" i="3"/>
  <c r="X718" i="3"/>
  <c r="D718" i="3"/>
  <c r="Y717" i="3"/>
  <c r="X717" i="3"/>
  <c r="D717" i="3"/>
  <c r="Y716" i="3"/>
  <c r="X716" i="3"/>
  <c r="D716" i="3"/>
  <c r="Y715" i="3"/>
  <c r="X715" i="3"/>
  <c r="D715" i="3"/>
  <c r="Y714" i="3"/>
  <c r="X714" i="3"/>
  <c r="D714" i="3"/>
  <c r="Y713" i="3"/>
  <c r="X713" i="3"/>
  <c r="D713" i="3"/>
  <c r="Y712" i="3"/>
  <c r="X712" i="3"/>
  <c r="D712" i="3"/>
  <c r="Y711" i="3"/>
  <c r="X711" i="3"/>
  <c r="D711" i="3"/>
  <c r="Y710" i="3"/>
  <c r="X710" i="3"/>
  <c r="D710" i="3"/>
  <c r="Y709" i="3"/>
  <c r="X709" i="3"/>
  <c r="D709" i="3"/>
  <c r="Y708" i="3"/>
  <c r="X708" i="3"/>
  <c r="D708" i="3"/>
  <c r="Y707" i="3"/>
  <c r="X707" i="3"/>
  <c r="D707" i="3"/>
  <c r="Y706" i="3"/>
  <c r="X706" i="3"/>
  <c r="D706" i="3"/>
  <c r="Y705" i="3"/>
  <c r="X705" i="3"/>
  <c r="D705" i="3"/>
  <c r="Y704" i="3"/>
  <c r="X704" i="3"/>
  <c r="D704" i="3"/>
  <c r="Y703" i="3"/>
  <c r="X703" i="3"/>
  <c r="D703" i="3"/>
  <c r="Y702" i="3"/>
  <c r="X702" i="3"/>
  <c r="D702" i="3"/>
  <c r="Y701" i="3"/>
  <c r="X701" i="3"/>
  <c r="D701" i="3"/>
  <c r="Y700" i="3"/>
  <c r="X700" i="3"/>
  <c r="D700" i="3"/>
  <c r="Y699" i="3"/>
  <c r="X699" i="3"/>
  <c r="D699" i="3"/>
  <c r="Y698" i="3"/>
  <c r="X698" i="3"/>
  <c r="D698" i="3"/>
  <c r="Y697" i="3"/>
  <c r="X697" i="3"/>
  <c r="D697" i="3"/>
  <c r="Y696" i="3"/>
  <c r="X696" i="3"/>
  <c r="D696" i="3"/>
  <c r="Y695" i="3"/>
  <c r="X695" i="3"/>
  <c r="D695" i="3"/>
  <c r="Y694" i="3"/>
  <c r="X694" i="3"/>
  <c r="D694" i="3"/>
  <c r="Y693" i="3"/>
  <c r="X693" i="3"/>
  <c r="D693" i="3"/>
  <c r="Y692" i="3"/>
  <c r="X692" i="3"/>
  <c r="D692" i="3"/>
  <c r="Y691" i="3"/>
  <c r="X691" i="3"/>
  <c r="D691" i="3"/>
  <c r="Y690" i="3"/>
  <c r="X690" i="3"/>
  <c r="D690" i="3"/>
  <c r="Y689" i="3"/>
  <c r="X689" i="3"/>
  <c r="D689" i="3"/>
  <c r="Y688" i="3"/>
  <c r="X688" i="3"/>
  <c r="D688" i="3"/>
  <c r="Y687" i="3"/>
  <c r="X687" i="3"/>
  <c r="D687" i="3"/>
  <c r="Y686" i="3"/>
  <c r="X686" i="3"/>
  <c r="D686" i="3"/>
  <c r="Y685" i="3"/>
  <c r="X685" i="3"/>
  <c r="D685" i="3"/>
  <c r="Y684" i="3"/>
  <c r="X684" i="3"/>
  <c r="D684" i="3"/>
  <c r="Y683" i="3"/>
  <c r="X683" i="3"/>
  <c r="D683" i="3"/>
  <c r="Y682" i="3"/>
  <c r="X682" i="3"/>
  <c r="D682" i="3"/>
  <c r="Y681" i="3"/>
  <c r="X681" i="3"/>
  <c r="D681" i="3"/>
  <c r="Y680" i="3"/>
  <c r="X680" i="3"/>
  <c r="D680" i="3"/>
  <c r="Y679" i="3"/>
  <c r="X679" i="3"/>
  <c r="D679" i="3"/>
  <c r="Y678" i="3"/>
  <c r="X678" i="3"/>
  <c r="D678" i="3"/>
  <c r="Y677" i="3"/>
  <c r="X677" i="3"/>
  <c r="D677" i="3"/>
  <c r="Y676" i="3"/>
  <c r="X676" i="3"/>
  <c r="D676" i="3"/>
  <c r="Y675" i="3"/>
  <c r="X675" i="3"/>
  <c r="D675" i="3"/>
  <c r="Y674" i="3"/>
  <c r="X674" i="3"/>
  <c r="D674" i="3"/>
  <c r="Y673" i="3"/>
  <c r="X673" i="3"/>
  <c r="D673" i="3"/>
  <c r="Y672" i="3"/>
  <c r="X672" i="3"/>
  <c r="D672" i="3"/>
  <c r="Y671" i="3"/>
  <c r="X671" i="3"/>
  <c r="D671" i="3"/>
  <c r="Y670" i="3"/>
  <c r="X670" i="3"/>
  <c r="D670" i="3"/>
  <c r="Y669" i="3"/>
  <c r="X669" i="3"/>
  <c r="D669" i="3"/>
  <c r="Y668" i="3"/>
  <c r="X668" i="3"/>
  <c r="D668" i="3"/>
  <c r="Y667" i="3"/>
  <c r="X667" i="3"/>
  <c r="D667" i="3"/>
  <c r="Y666" i="3"/>
  <c r="X666" i="3"/>
  <c r="D666" i="3"/>
  <c r="Y665" i="3"/>
  <c r="X665" i="3"/>
  <c r="D665" i="3"/>
  <c r="Y664" i="3"/>
  <c r="X664" i="3"/>
  <c r="D664" i="3"/>
  <c r="Y663" i="3"/>
  <c r="X663" i="3"/>
  <c r="D663" i="3"/>
  <c r="Y662" i="3"/>
  <c r="X662" i="3"/>
  <c r="D662" i="3"/>
  <c r="Y661" i="3"/>
  <c r="X661" i="3"/>
  <c r="D661" i="3"/>
  <c r="Y660" i="3"/>
  <c r="X660" i="3"/>
  <c r="D660" i="3"/>
  <c r="Y659" i="3"/>
  <c r="X659" i="3"/>
  <c r="D659" i="3"/>
  <c r="Y658" i="3"/>
  <c r="X658" i="3"/>
  <c r="D658" i="3"/>
  <c r="Y657" i="3"/>
  <c r="X657" i="3"/>
  <c r="D657" i="3"/>
  <c r="Y656" i="3"/>
  <c r="X656" i="3"/>
  <c r="D656" i="3"/>
  <c r="Y655" i="3"/>
  <c r="X655" i="3"/>
  <c r="D655" i="3"/>
  <c r="Y654" i="3"/>
  <c r="X654" i="3"/>
  <c r="D654" i="3"/>
  <c r="Y653" i="3"/>
  <c r="X653" i="3"/>
  <c r="D653" i="3"/>
  <c r="Y652" i="3"/>
  <c r="X652" i="3"/>
  <c r="D652" i="3"/>
  <c r="Y651" i="3"/>
  <c r="X651" i="3"/>
  <c r="D651" i="3"/>
  <c r="Y650" i="3"/>
  <c r="X650" i="3"/>
  <c r="D650" i="3"/>
  <c r="Y649" i="3"/>
  <c r="X649" i="3"/>
  <c r="D649" i="3"/>
  <c r="Y648" i="3"/>
  <c r="X648" i="3"/>
  <c r="D648" i="3"/>
  <c r="Y647" i="3"/>
  <c r="X647" i="3"/>
  <c r="D647" i="3"/>
  <c r="Y646" i="3"/>
  <c r="X646" i="3"/>
  <c r="D646" i="3"/>
  <c r="Y645" i="3"/>
  <c r="X645" i="3"/>
  <c r="D645" i="3"/>
  <c r="Y644" i="3"/>
  <c r="X644" i="3"/>
  <c r="D644" i="3"/>
  <c r="Y643" i="3"/>
  <c r="X643" i="3"/>
  <c r="D643" i="3"/>
  <c r="Y642" i="3"/>
  <c r="X642" i="3"/>
  <c r="D642" i="3"/>
  <c r="Y641" i="3"/>
  <c r="X641" i="3"/>
  <c r="D641" i="3"/>
  <c r="Y640" i="3"/>
  <c r="X640" i="3"/>
  <c r="D640" i="3"/>
  <c r="Y639" i="3"/>
  <c r="X639" i="3"/>
  <c r="D639" i="3"/>
  <c r="Y638" i="3"/>
  <c r="X638" i="3"/>
  <c r="D638" i="3"/>
  <c r="Y637" i="3"/>
  <c r="X637" i="3"/>
  <c r="D637" i="3"/>
  <c r="Y636" i="3"/>
  <c r="X636" i="3"/>
  <c r="D636" i="3"/>
  <c r="Y635" i="3"/>
  <c r="X635" i="3"/>
  <c r="D635" i="3"/>
  <c r="Y634" i="3"/>
  <c r="X634" i="3"/>
  <c r="D634" i="3"/>
  <c r="Y633" i="3"/>
  <c r="X633" i="3"/>
  <c r="D633" i="3"/>
  <c r="Y632" i="3"/>
  <c r="X632" i="3"/>
  <c r="D632" i="3"/>
  <c r="Y631" i="3"/>
  <c r="X631" i="3"/>
  <c r="D631" i="3"/>
  <c r="Y630" i="3"/>
  <c r="X630" i="3"/>
  <c r="D630" i="3"/>
  <c r="Y629" i="3"/>
  <c r="X629" i="3"/>
  <c r="D629" i="3"/>
  <c r="Y628" i="3"/>
  <c r="X628" i="3"/>
  <c r="D628" i="3"/>
  <c r="Y627" i="3"/>
  <c r="X627" i="3"/>
  <c r="D627" i="3"/>
  <c r="Y626" i="3"/>
  <c r="X626" i="3"/>
  <c r="D626" i="3"/>
  <c r="Y625" i="3"/>
  <c r="X625" i="3"/>
  <c r="D625" i="3"/>
  <c r="Y624" i="3"/>
  <c r="X624" i="3"/>
  <c r="D624" i="3"/>
  <c r="Y623" i="3"/>
  <c r="X623" i="3"/>
  <c r="D623" i="3"/>
  <c r="Y622" i="3"/>
  <c r="X622" i="3"/>
  <c r="D622" i="3"/>
  <c r="Y621" i="3"/>
  <c r="X621" i="3"/>
  <c r="D621" i="3"/>
  <c r="Y620" i="3"/>
  <c r="X620" i="3"/>
  <c r="D620" i="3"/>
  <c r="Y619" i="3"/>
  <c r="X619" i="3"/>
  <c r="D619" i="3"/>
  <c r="Y618" i="3"/>
  <c r="X618" i="3"/>
  <c r="D618" i="3"/>
  <c r="Y617" i="3"/>
  <c r="X617" i="3"/>
  <c r="D617" i="3"/>
  <c r="Y616" i="3"/>
  <c r="X616" i="3"/>
  <c r="D616" i="3"/>
  <c r="Y615" i="3"/>
  <c r="X615" i="3"/>
  <c r="D615" i="3"/>
  <c r="Y614" i="3"/>
  <c r="X614" i="3"/>
  <c r="D614" i="3"/>
  <c r="Y613" i="3"/>
  <c r="X613" i="3"/>
  <c r="D613" i="3"/>
  <c r="Y612" i="3"/>
  <c r="X612" i="3"/>
  <c r="D612" i="3"/>
  <c r="Y611" i="3"/>
  <c r="X611" i="3"/>
  <c r="D611" i="3"/>
  <c r="Y610" i="3"/>
  <c r="X610" i="3"/>
  <c r="D610" i="3"/>
  <c r="Y609" i="3"/>
  <c r="X609" i="3"/>
  <c r="D609" i="3"/>
  <c r="Y608" i="3"/>
  <c r="X608" i="3"/>
  <c r="D608" i="3"/>
  <c r="Y607" i="3"/>
  <c r="X607" i="3"/>
  <c r="D607" i="3"/>
  <c r="Y606" i="3"/>
  <c r="X606" i="3"/>
  <c r="D606" i="3"/>
  <c r="Y605" i="3"/>
  <c r="X605" i="3"/>
  <c r="D605" i="3"/>
  <c r="Y604" i="3"/>
  <c r="X604" i="3"/>
  <c r="D604" i="3"/>
  <c r="Y603" i="3"/>
  <c r="X603" i="3"/>
  <c r="D603" i="3"/>
  <c r="Y602" i="3"/>
  <c r="X602" i="3"/>
  <c r="D602" i="3"/>
  <c r="Y601" i="3"/>
  <c r="X601" i="3"/>
  <c r="D601" i="3"/>
  <c r="Y600" i="3"/>
  <c r="X600" i="3"/>
  <c r="D600" i="3"/>
  <c r="Y599" i="3"/>
  <c r="X599" i="3"/>
  <c r="D599" i="3"/>
  <c r="Y598" i="3"/>
  <c r="X598" i="3"/>
  <c r="D598" i="3"/>
  <c r="Y597" i="3"/>
  <c r="X597" i="3"/>
  <c r="D597" i="3"/>
  <c r="Y596" i="3"/>
  <c r="X596" i="3"/>
  <c r="D596" i="3"/>
  <c r="Y595" i="3"/>
  <c r="X595" i="3"/>
  <c r="D595" i="3"/>
  <c r="Y594" i="3"/>
  <c r="X594" i="3"/>
  <c r="D594" i="3"/>
  <c r="Y593" i="3"/>
  <c r="X593" i="3"/>
  <c r="D593" i="3"/>
  <c r="Y592" i="3"/>
  <c r="X592" i="3"/>
  <c r="D592" i="3"/>
  <c r="Y591" i="3"/>
  <c r="X591" i="3"/>
  <c r="D591" i="3"/>
  <c r="Y590" i="3"/>
  <c r="X590" i="3"/>
  <c r="D590" i="3"/>
  <c r="Y589" i="3"/>
  <c r="X589" i="3"/>
  <c r="D589" i="3"/>
  <c r="Y588" i="3"/>
  <c r="X588" i="3"/>
  <c r="D588" i="3"/>
  <c r="Y587" i="3"/>
  <c r="X587" i="3"/>
  <c r="D587" i="3"/>
  <c r="Y586" i="3"/>
  <c r="X586" i="3"/>
  <c r="D586" i="3"/>
  <c r="Y585" i="3"/>
  <c r="X585" i="3"/>
  <c r="D585" i="3"/>
  <c r="Y584" i="3"/>
  <c r="X584" i="3"/>
  <c r="D584" i="3"/>
  <c r="Y583" i="3"/>
  <c r="X583" i="3"/>
  <c r="D583" i="3"/>
  <c r="Y582" i="3"/>
  <c r="X582" i="3"/>
  <c r="D582" i="3"/>
  <c r="Y581" i="3"/>
  <c r="X581" i="3"/>
  <c r="D581" i="3"/>
  <c r="Y580" i="3"/>
  <c r="X580" i="3"/>
  <c r="D580" i="3"/>
  <c r="Y579" i="3"/>
  <c r="X579" i="3"/>
  <c r="D579" i="3"/>
  <c r="Y578" i="3"/>
  <c r="X578" i="3"/>
  <c r="D578" i="3"/>
  <c r="Y577" i="3"/>
  <c r="X577" i="3"/>
  <c r="D577" i="3"/>
  <c r="Y576" i="3"/>
  <c r="X576" i="3"/>
  <c r="D576" i="3"/>
  <c r="Y575" i="3"/>
  <c r="X575" i="3"/>
  <c r="D575" i="3"/>
  <c r="Y574" i="3"/>
  <c r="X574" i="3"/>
  <c r="D574" i="3"/>
  <c r="Y573" i="3"/>
  <c r="X573" i="3"/>
  <c r="D573" i="3"/>
  <c r="Y572" i="3"/>
  <c r="X572" i="3"/>
  <c r="D572" i="3"/>
  <c r="Y571" i="3"/>
  <c r="X571" i="3"/>
  <c r="D571" i="3"/>
  <c r="Y570" i="3"/>
  <c r="X570" i="3"/>
  <c r="D570" i="3"/>
  <c r="Y569" i="3"/>
  <c r="X569" i="3"/>
  <c r="D569" i="3"/>
  <c r="Y568" i="3"/>
  <c r="X568" i="3"/>
  <c r="D568" i="3"/>
  <c r="Y567" i="3"/>
  <c r="X567" i="3"/>
  <c r="D567" i="3"/>
  <c r="Y566" i="3"/>
  <c r="X566" i="3"/>
  <c r="D566" i="3"/>
  <c r="Y565" i="3"/>
  <c r="X565" i="3"/>
  <c r="D565" i="3"/>
  <c r="Y564" i="3"/>
  <c r="X564" i="3"/>
  <c r="D564" i="3"/>
  <c r="Y563" i="3"/>
  <c r="X563" i="3"/>
  <c r="D563" i="3"/>
  <c r="Y562" i="3"/>
  <c r="X562" i="3"/>
  <c r="D562" i="3"/>
  <c r="Y561" i="3"/>
  <c r="X561" i="3"/>
  <c r="D561" i="3"/>
  <c r="Y560" i="3"/>
  <c r="X560" i="3"/>
  <c r="D560" i="3"/>
  <c r="Y559" i="3"/>
  <c r="X559" i="3"/>
  <c r="D559" i="3"/>
  <c r="Y558" i="3"/>
  <c r="X558" i="3"/>
  <c r="D558" i="3"/>
  <c r="Y557" i="3"/>
  <c r="X557" i="3"/>
  <c r="D557" i="3"/>
  <c r="Y556" i="3"/>
  <c r="X556" i="3"/>
  <c r="D556" i="3"/>
  <c r="Y555" i="3"/>
  <c r="X555" i="3"/>
  <c r="D555" i="3"/>
  <c r="Y554" i="3"/>
  <c r="X554" i="3"/>
  <c r="D554" i="3"/>
  <c r="Y553" i="3"/>
  <c r="X553" i="3"/>
  <c r="D553" i="3"/>
  <c r="Y552" i="3"/>
  <c r="X552" i="3"/>
  <c r="D552" i="3"/>
  <c r="Y551" i="3"/>
  <c r="X551" i="3"/>
  <c r="D551" i="3"/>
  <c r="Y550" i="3"/>
  <c r="X550" i="3"/>
  <c r="D550" i="3"/>
  <c r="Y549" i="3"/>
  <c r="X549" i="3"/>
  <c r="D549" i="3"/>
  <c r="Y548" i="3"/>
  <c r="X548" i="3"/>
  <c r="D548" i="3"/>
  <c r="Y547" i="3"/>
  <c r="X547" i="3"/>
  <c r="D547" i="3"/>
  <c r="Y546" i="3"/>
  <c r="X546" i="3"/>
  <c r="D546" i="3"/>
  <c r="Y545" i="3"/>
  <c r="X545" i="3"/>
  <c r="D545" i="3"/>
  <c r="Y544" i="3"/>
  <c r="X544" i="3"/>
  <c r="D544" i="3"/>
  <c r="Y543" i="3"/>
  <c r="X543" i="3"/>
  <c r="D543" i="3"/>
  <c r="Y542" i="3"/>
  <c r="X542" i="3"/>
  <c r="D542" i="3"/>
  <c r="Y541" i="3"/>
  <c r="X541" i="3"/>
  <c r="D541" i="3"/>
  <c r="Y540" i="3"/>
  <c r="X540" i="3"/>
  <c r="D540" i="3"/>
  <c r="Y539" i="3"/>
  <c r="X539" i="3"/>
  <c r="D539" i="3"/>
  <c r="Y538" i="3"/>
  <c r="X538" i="3"/>
  <c r="D538" i="3"/>
  <c r="Y537" i="3"/>
  <c r="X537" i="3"/>
  <c r="D537" i="3"/>
  <c r="Y536" i="3"/>
  <c r="X536" i="3"/>
  <c r="D536" i="3"/>
  <c r="Y535" i="3"/>
  <c r="X535" i="3"/>
  <c r="D535" i="3"/>
  <c r="Y534" i="3"/>
  <c r="X534" i="3"/>
  <c r="D534" i="3"/>
  <c r="Y533" i="3"/>
  <c r="X533" i="3"/>
  <c r="D533" i="3"/>
  <c r="Y532" i="3"/>
  <c r="X532" i="3"/>
  <c r="D532" i="3"/>
  <c r="Y531" i="3"/>
  <c r="X531" i="3"/>
  <c r="D531" i="3"/>
  <c r="Y530" i="3"/>
  <c r="X530" i="3"/>
  <c r="D530" i="3"/>
  <c r="Y529" i="3"/>
  <c r="X529" i="3"/>
  <c r="D529" i="3"/>
  <c r="Y528" i="3"/>
  <c r="X528" i="3"/>
  <c r="D528" i="3"/>
  <c r="Y527" i="3"/>
  <c r="X527" i="3"/>
  <c r="D527" i="3"/>
  <c r="Y526" i="3"/>
  <c r="X526" i="3"/>
  <c r="D526" i="3"/>
  <c r="Y525" i="3"/>
  <c r="X525" i="3"/>
  <c r="D525" i="3"/>
  <c r="Y524" i="3"/>
  <c r="X524" i="3"/>
  <c r="D524" i="3"/>
  <c r="Y523" i="3"/>
  <c r="X523" i="3"/>
  <c r="D523" i="3"/>
  <c r="Y522" i="3"/>
  <c r="X522" i="3"/>
  <c r="D522" i="3"/>
  <c r="Y521" i="3"/>
  <c r="X521" i="3"/>
  <c r="D521" i="3"/>
  <c r="Y520" i="3"/>
  <c r="X520" i="3"/>
  <c r="D520" i="3"/>
  <c r="Y519" i="3"/>
  <c r="X519" i="3"/>
  <c r="D519" i="3"/>
  <c r="Y518" i="3"/>
  <c r="X518" i="3"/>
  <c r="D518" i="3"/>
  <c r="Y517" i="3"/>
  <c r="X517" i="3"/>
  <c r="D517" i="3"/>
  <c r="Y516" i="3"/>
  <c r="X516" i="3"/>
  <c r="D516" i="3"/>
  <c r="Y515" i="3"/>
  <c r="X515" i="3"/>
  <c r="D515" i="3"/>
  <c r="Y514" i="3"/>
  <c r="X514" i="3"/>
  <c r="D514" i="3"/>
  <c r="Y513" i="3"/>
  <c r="X513" i="3"/>
  <c r="D513" i="3"/>
  <c r="Y512" i="3"/>
  <c r="X512" i="3"/>
  <c r="D512" i="3"/>
  <c r="Y511" i="3"/>
  <c r="X511" i="3"/>
  <c r="D511" i="3"/>
  <c r="Y510" i="3"/>
  <c r="X510" i="3"/>
  <c r="D510" i="3"/>
  <c r="Y509" i="3"/>
  <c r="X509" i="3"/>
  <c r="D509" i="3"/>
  <c r="Y508" i="3"/>
  <c r="X508" i="3"/>
  <c r="D508" i="3"/>
  <c r="Y507" i="3"/>
  <c r="X507" i="3"/>
  <c r="D507" i="3"/>
  <c r="Y506" i="3"/>
  <c r="X506" i="3"/>
  <c r="D506" i="3"/>
  <c r="Y505" i="3"/>
  <c r="X505" i="3"/>
  <c r="D505" i="3"/>
  <c r="Y504" i="3"/>
  <c r="X504" i="3"/>
  <c r="D504" i="3"/>
  <c r="Y503" i="3"/>
  <c r="X503" i="3"/>
  <c r="D503" i="3"/>
  <c r="Y502" i="3"/>
  <c r="X502" i="3"/>
  <c r="D502" i="3"/>
  <c r="Y501" i="3"/>
  <c r="X501" i="3"/>
  <c r="D501" i="3"/>
  <c r="Y500" i="3"/>
  <c r="X500" i="3"/>
  <c r="D500" i="3"/>
  <c r="Y499" i="3"/>
  <c r="X499" i="3"/>
  <c r="D499" i="3"/>
  <c r="Y498" i="3"/>
  <c r="X498" i="3"/>
  <c r="D498" i="3"/>
  <c r="Y497" i="3"/>
  <c r="X497" i="3"/>
  <c r="D497" i="3"/>
  <c r="Y496" i="3"/>
  <c r="X496" i="3"/>
  <c r="D496" i="3"/>
  <c r="Y495" i="3"/>
  <c r="X495" i="3"/>
  <c r="D495" i="3"/>
  <c r="Y494" i="3"/>
  <c r="X494" i="3"/>
  <c r="D494" i="3"/>
  <c r="Y493" i="3"/>
  <c r="X493" i="3"/>
  <c r="D493" i="3"/>
  <c r="Y492" i="3"/>
  <c r="X492" i="3"/>
  <c r="D492" i="3"/>
  <c r="Y491" i="3"/>
  <c r="X491" i="3"/>
  <c r="D491" i="3"/>
  <c r="Y490" i="3"/>
  <c r="X490" i="3"/>
  <c r="D490" i="3"/>
  <c r="Y489" i="3"/>
  <c r="X489" i="3"/>
  <c r="D489" i="3"/>
  <c r="Y488" i="3"/>
  <c r="X488" i="3"/>
  <c r="D488" i="3"/>
  <c r="Y487" i="3"/>
  <c r="X487" i="3"/>
  <c r="D487" i="3"/>
  <c r="Y486" i="3"/>
  <c r="X486" i="3"/>
  <c r="D486" i="3"/>
  <c r="Y485" i="3"/>
  <c r="X485" i="3"/>
  <c r="D485" i="3"/>
  <c r="Y484" i="3"/>
  <c r="X484" i="3"/>
  <c r="D484" i="3"/>
  <c r="Y483" i="3"/>
  <c r="X483" i="3"/>
  <c r="D483" i="3"/>
  <c r="Y482" i="3"/>
  <c r="X482" i="3"/>
  <c r="D482" i="3"/>
  <c r="Y481" i="3"/>
  <c r="X481" i="3"/>
  <c r="D481" i="3"/>
  <c r="Y480" i="3"/>
  <c r="X480" i="3"/>
  <c r="D480" i="3"/>
  <c r="Y479" i="3"/>
  <c r="X479" i="3"/>
  <c r="D479" i="3"/>
  <c r="Y478" i="3"/>
  <c r="X478" i="3"/>
  <c r="D478" i="3"/>
  <c r="Y477" i="3"/>
  <c r="X477" i="3"/>
  <c r="D477" i="3"/>
  <c r="Y476" i="3"/>
  <c r="X476" i="3"/>
  <c r="D476" i="3"/>
  <c r="Y475" i="3"/>
  <c r="X475" i="3"/>
  <c r="D475" i="3"/>
  <c r="Y474" i="3"/>
  <c r="X474" i="3"/>
  <c r="D474" i="3"/>
  <c r="Y473" i="3"/>
  <c r="X473" i="3"/>
  <c r="D473" i="3"/>
  <c r="Y472" i="3"/>
  <c r="X472" i="3"/>
  <c r="D472" i="3"/>
  <c r="Y471" i="3"/>
  <c r="X471" i="3"/>
  <c r="D471" i="3"/>
  <c r="Y470" i="3"/>
  <c r="X470" i="3"/>
  <c r="D470" i="3"/>
  <c r="Y469" i="3"/>
  <c r="X469" i="3"/>
  <c r="D469" i="3"/>
  <c r="Y468" i="3"/>
  <c r="X468" i="3"/>
  <c r="D468" i="3"/>
  <c r="Y467" i="3"/>
  <c r="X467" i="3"/>
  <c r="D467" i="3"/>
  <c r="Y466" i="3"/>
  <c r="X466" i="3"/>
  <c r="D466" i="3"/>
  <c r="Y465" i="3"/>
  <c r="X465" i="3"/>
  <c r="D465" i="3"/>
  <c r="Y464" i="3"/>
  <c r="X464" i="3"/>
  <c r="D464" i="3"/>
  <c r="Y463" i="3"/>
  <c r="X463" i="3"/>
  <c r="D463" i="3"/>
  <c r="Y462" i="3"/>
  <c r="X462" i="3"/>
  <c r="D462" i="3"/>
  <c r="Y461" i="3"/>
  <c r="X461" i="3"/>
  <c r="D461" i="3"/>
  <c r="Y460" i="3"/>
  <c r="X460" i="3"/>
  <c r="D460" i="3"/>
  <c r="Y459" i="3"/>
  <c r="X459" i="3"/>
  <c r="D459" i="3"/>
  <c r="Y458" i="3"/>
  <c r="X458" i="3"/>
  <c r="D458" i="3"/>
  <c r="Y457" i="3"/>
  <c r="X457" i="3"/>
  <c r="D457" i="3"/>
  <c r="Y456" i="3"/>
  <c r="X456" i="3"/>
  <c r="D456" i="3"/>
  <c r="Y455" i="3"/>
  <c r="X455" i="3"/>
  <c r="D455" i="3"/>
  <c r="Y454" i="3"/>
  <c r="X454" i="3"/>
  <c r="D454" i="3"/>
  <c r="Y453" i="3"/>
  <c r="X453" i="3"/>
  <c r="D453" i="3"/>
  <c r="Y452" i="3"/>
  <c r="X452" i="3"/>
  <c r="D452" i="3"/>
  <c r="Y451" i="3"/>
  <c r="X451" i="3"/>
  <c r="D451" i="3"/>
  <c r="Y450" i="3"/>
  <c r="X450" i="3"/>
  <c r="D450" i="3"/>
  <c r="Y449" i="3"/>
  <c r="X449" i="3"/>
  <c r="D449" i="3"/>
  <c r="Y448" i="3"/>
  <c r="X448" i="3"/>
  <c r="D448" i="3"/>
  <c r="Y447" i="3"/>
  <c r="X447" i="3"/>
  <c r="D447" i="3"/>
  <c r="Y446" i="3"/>
  <c r="X446" i="3"/>
  <c r="D446" i="3"/>
  <c r="Y445" i="3"/>
  <c r="X445" i="3"/>
  <c r="D445" i="3"/>
  <c r="Y444" i="3"/>
  <c r="X444" i="3"/>
  <c r="D444" i="3"/>
  <c r="Y443" i="3"/>
  <c r="X443" i="3"/>
  <c r="D443" i="3"/>
  <c r="Y442" i="3"/>
  <c r="X442" i="3"/>
  <c r="D442" i="3"/>
  <c r="Y441" i="3"/>
  <c r="X441" i="3"/>
  <c r="D441" i="3"/>
  <c r="Y440" i="3"/>
  <c r="X440" i="3"/>
  <c r="D440" i="3"/>
  <c r="Y439" i="3"/>
  <c r="X439" i="3"/>
  <c r="D439" i="3"/>
  <c r="Y438" i="3"/>
  <c r="X438" i="3"/>
  <c r="D438" i="3"/>
  <c r="Y437" i="3"/>
  <c r="X437" i="3"/>
  <c r="D437" i="3"/>
  <c r="Y436" i="3"/>
  <c r="X436" i="3"/>
  <c r="D436" i="3"/>
  <c r="Y435" i="3"/>
  <c r="X435" i="3"/>
  <c r="D435" i="3"/>
  <c r="Y434" i="3"/>
  <c r="X434" i="3"/>
  <c r="D434" i="3"/>
  <c r="Y433" i="3"/>
  <c r="X433" i="3"/>
  <c r="D433" i="3"/>
  <c r="Y432" i="3"/>
  <c r="X432" i="3"/>
  <c r="D432" i="3"/>
  <c r="Y431" i="3"/>
  <c r="X431" i="3"/>
  <c r="D431" i="3"/>
  <c r="Y430" i="3"/>
  <c r="X430" i="3"/>
  <c r="D430" i="3"/>
  <c r="Y429" i="3"/>
  <c r="X429" i="3"/>
  <c r="D429" i="3"/>
  <c r="Y428" i="3"/>
  <c r="X428" i="3"/>
  <c r="D428" i="3"/>
  <c r="Y427" i="3"/>
  <c r="X427" i="3"/>
  <c r="D427" i="3"/>
  <c r="Y426" i="3"/>
  <c r="X426" i="3"/>
  <c r="D426" i="3"/>
  <c r="Y425" i="3"/>
  <c r="X425" i="3"/>
  <c r="D425" i="3"/>
  <c r="Y424" i="3"/>
  <c r="X424" i="3"/>
  <c r="D424" i="3"/>
  <c r="Y423" i="3"/>
  <c r="X423" i="3"/>
  <c r="D423" i="3"/>
  <c r="Y422" i="3"/>
  <c r="X422" i="3"/>
  <c r="D422" i="3"/>
  <c r="Y421" i="3"/>
  <c r="X421" i="3"/>
  <c r="D421" i="3"/>
  <c r="Y420" i="3"/>
  <c r="X420" i="3"/>
  <c r="D420" i="3"/>
  <c r="Y419" i="3"/>
  <c r="X419" i="3"/>
  <c r="D419" i="3"/>
  <c r="Y418" i="3"/>
  <c r="X418" i="3"/>
  <c r="D418" i="3"/>
  <c r="Y417" i="3"/>
  <c r="X417" i="3"/>
  <c r="D417" i="3"/>
  <c r="Y416" i="3"/>
  <c r="X416" i="3"/>
  <c r="D416" i="3"/>
  <c r="Y415" i="3"/>
  <c r="X415" i="3"/>
  <c r="D415" i="3"/>
  <c r="Y414" i="3"/>
  <c r="X414" i="3"/>
  <c r="D414" i="3"/>
  <c r="Y413" i="3"/>
  <c r="X413" i="3"/>
  <c r="D413" i="3"/>
  <c r="Y412" i="3"/>
  <c r="X412" i="3"/>
  <c r="D412" i="3"/>
  <c r="Y411" i="3"/>
  <c r="X411" i="3"/>
  <c r="D411" i="3"/>
  <c r="Y410" i="3"/>
  <c r="X410" i="3"/>
  <c r="D410" i="3"/>
  <c r="Y409" i="3"/>
  <c r="X409" i="3"/>
  <c r="D409" i="3"/>
  <c r="Y408" i="3"/>
  <c r="X408" i="3"/>
  <c r="D408" i="3"/>
  <c r="Y407" i="3"/>
  <c r="X407" i="3"/>
  <c r="D407" i="3"/>
  <c r="Y406" i="3"/>
  <c r="X406" i="3"/>
  <c r="D406" i="3"/>
  <c r="Y405" i="3"/>
  <c r="X405" i="3"/>
  <c r="D405" i="3"/>
  <c r="Y404" i="3"/>
  <c r="X404" i="3"/>
  <c r="D404" i="3"/>
  <c r="Y403" i="3"/>
  <c r="X403" i="3"/>
  <c r="D403" i="3"/>
  <c r="Y402" i="3"/>
  <c r="X402" i="3"/>
  <c r="D402" i="3"/>
  <c r="Y401" i="3"/>
  <c r="X401" i="3"/>
  <c r="D401" i="3"/>
  <c r="Y400" i="3"/>
  <c r="X400" i="3"/>
  <c r="D400" i="3"/>
  <c r="Y399" i="3"/>
  <c r="X399" i="3"/>
  <c r="D399" i="3"/>
  <c r="Y398" i="3"/>
  <c r="X398" i="3"/>
  <c r="D398" i="3"/>
  <c r="Y397" i="3"/>
  <c r="X397" i="3"/>
  <c r="D397" i="3"/>
  <c r="Y396" i="3"/>
  <c r="X396" i="3"/>
  <c r="D396" i="3"/>
  <c r="Y395" i="3"/>
  <c r="X395" i="3"/>
  <c r="D395" i="3"/>
  <c r="Y394" i="3"/>
  <c r="X394" i="3"/>
  <c r="D394" i="3"/>
  <c r="Y393" i="3"/>
  <c r="X393" i="3"/>
  <c r="D393" i="3"/>
  <c r="Y392" i="3"/>
  <c r="X392" i="3"/>
  <c r="D392" i="3"/>
  <c r="Y391" i="3"/>
  <c r="X391" i="3"/>
  <c r="D391" i="3"/>
  <c r="Y390" i="3"/>
  <c r="X390" i="3"/>
  <c r="D390" i="3"/>
  <c r="Y389" i="3"/>
  <c r="X389" i="3"/>
  <c r="D389" i="3"/>
  <c r="Y388" i="3"/>
  <c r="X388" i="3"/>
  <c r="D388" i="3"/>
  <c r="Y387" i="3"/>
  <c r="X387" i="3"/>
  <c r="D387" i="3"/>
  <c r="Y386" i="3"/>
  <c r="X386" i="3"/>
  <c r="D386" i="3"/>
  <c r="Y385" i="3"/>
  <c r="X385" i="3"/>
  <c r="D385" i="3"/>
  <c r="Y384" i="3"/>
  <c r="X384" i="3"/>
  <c r="D384" i="3"/>
  <c r="Y383" i="3"/>
  <c r="X383" i="3"/>
  <c r="D383" i="3"/>
  <c r="Y382" i="3"/>
  <c r="X382" i="3"/>
  <c r="D382" i="3"/>
  <c r="Y381" i="3"/>
  <c r="X381" i="3"/>
  <c r="D381" i="3"/>
  <c r="Y380" i="3"/>
  <c r="X380" i="3"/>
  <c r="D380" i="3"/>
  <c r="Y379" i="3"/>
  <c r="X379" i="3"/>
  <c r="D379" i="3"/>
  <c r="Y378" i="3"/>
  <c r="X378" i="3"/>
  <c r="D378" i="3"/>
  <c r="Y377" i="3"/>
  <c r="X377" i="3"/>
  <c r="D377" i="3"/>
  <c r="Y376" i="3"/>
  <c r="X376" i="3"/>
  <c r="D376" i="3"/>
  <c r="Y375" i="3"/>
  <c r="X375" i="3"/>
  <c r="D375" i="3"/>
  <c r="Y374" i="3"/>
  <c r="X374" i="3"/>
  <c r="D374" i="3"/>
  <c r="Y373" i="3"/>
  <c r="X373" i="3"/>
  <c r="D373" i="3"/>
  <c r="Y372" i="3"/>
  <c r="X372" i="3"/>
  <c r="D372" i="3"/>
  <c r="Y371" i="3"/>
  <c r="X371" i="3"/>
  <c r="D371" i="3"/>
  <c r="Y370" i="3"/>
  <c r="X370" i="3"/>
  <c r="D370" i="3"/>
  <c r="Y369" i="3"/>
  <c r="X369" i="3"/>
  <c r="D369" i="3"/>
  <c r="Y368" i="3"/>
  <c r="X368" i="3"/>
  <c r="D368" i="3"/>
  <c r="Y367" i="3"/>
  <c r="X367" i="3"/>
  <c r="D367" i="3"/>
  <c r="Y366" i="3"/>
  <c r="X366" i="3"/>
  <c r="D366" i="3"/>
  <c r="Y365" i="3"/>
  <c r="X365" i="3"/>
  <c r="D365" i="3"/>
  <c r="Y364" i="3"/>
  <c r="X364" i="3"/>
  <c r="D364" i="3"/>
  <c r="Y363" i="3"/>
  <c r="X363" i="3"/>
  <c r="D363" i="3"/>
  <c r="Y362" i="3"/>
  <c r="X362" i="3"/>
  <c r="D362" i="3"/>
  <c r="Y361" i="3"/>
  <c r="X361" i="3"/>
  <c r="D361" i="3"/>
  <c r="Y360" i="3"/>
  <c r="X360" i="3"/>
  <c r="D360" i="3"/>
  <c r="Y359" i="3"/>
  <c r="X359" i="3"/>
  <c r="D359" i="3"/>
  <c r="Y358" i="3"/>
  <c r="X358" i="3"/>
  <c r="D358" i="3"/>
  <c r="Y357" i="3"/>
  <c r="X357" i="3"/>
  <c r="D357" i="3"/>
  <c r="Y356" i="3"/>
  <c r="X356" i="3"/>
  <c r="D356" i="3"/>
  <c r="Y355" i="3"/>
  <c r="X355" i="3"/>
  <c r="D355" i="3"/>
  <c r="Y354" i="3"/>
  <c r="X354" i="3"/>
  <c r="D354" i="3"/>
  <c r="Y353" i="3"/>
  <c r="X353" i="3"/>
  <c r="D353" i="3"/>
  <c r="Y352" i="3"/>
  <c r="X352" i="3"/>
  <c r="D352" i="3"/>
  <c r="Y351" i="3"/>
  <c r="X351" i="3"/>
  <c r="D351" i="3"/>
  <c r="Y350" i="3"/>
  <c r="X350" i="3"/>
  <c r="D350" i="3"/>
  <c r="Y349" i="3"/>
  <c r="X349" i="3"/>
  <c r="D349" i="3"/>
  <c r="Y348" i="3"/>
  <c r="X348" i="3"/>
  <c r="D348" i="3"/>
  <c r="Y347" i="3"/>
  <c r="X347" i="3"/>
  <c r="D347" i="3"/>
  <c r="Y346" i="3"/>
  <c r="X346" i="3"/>
  <c r="D346" i="3"/>
  <c r="Y345" i="3"/>
  <c r="X345" i="3"/>
  <c r="D345" i="3"/>
  <c r="Y344" i="3"/>
  <c r="X344" i="3"/>
  <c r="D344" i="3"/>
  <c r="Y343" i="3"/>
  <c r="X343" i="3"/>
  <c r="D343" i="3"/>
  <c r="Y342" i="3"/>
  <c r="X342" i="3"/>
  <c r="D342" i="3"/>
  <c r="Y341" i="3"/>
  <c r="X341" i="3"/>
  <c r="D341" i="3"/>
  <c r="Y340" i="3"/>
  <c r="X340" i="3"/>
  <c r="D340" i="3"/>
  <c r="Y339" i="3"/>
  <c r="X339" i="3"/>
  <c r="D339" i="3"/>
  <c r="Y338" i="3"/>
  <c r="X338" i="3"/>
  <c r="D338" i="3"/>
  <c r="Y337" i="3"/>
  <c r="X337" i="3"/>
  <c r="D337" i="3"/>
  <c r="Y336" i="3"/>
  <c r="X336" i="3"/>
  <c r="D336" i="3"/>
  <c r="Y335" i="3"/>
  <c r="X335" i="3"/>
  <c r="D335" i="3"/>
  <c r="Y334" i="3"/>
  <c r="X334" i="3"/>
  <c r="D334" i="3"/>
  <c r="Y333" i="3"/>
  <c r="X333" i="3"/>
  <c r="D333" i="3"/>
  <c r="Y332" i="3"/>
  <c r="X332" i="3"/>
  <c r="D332" i="3"/>
  <c r="Y331" i="3"/>
  <c r="X331" i="3"/>
  <c r="D331" i="3"/>
  <c r="Y330" i="3"/>
  <c r="X330" i="3"/>
  <c r="D330" i="3"/>
  <c r="Y329" i="3"/>
  <c r="X329" i="3"/>
  <c r="D329" i="3"/>
  <c r="Y328" i="3"/>
  <c r="X328" i="3"/>
  <c r="D328" i="3"/>
  <c r="Y327" i="3"/>
  <c r="X327" i="3"/>
  <c r="D327" i="3"/>
  <c r="Y326" i="3"/>
  <c r="X326" i="3"/>
  <c r="D326" i="3"/>
  <c r="Y325" i="3"/>
  <c r="X325" i="3"/>
  <c r="D325" i="3"/>
  <c r="Y324" i="3"/>
  <c r="X324" i="3"/>
  <c r="D324" i="3"/>
  <c r="Y323" i="3"/>
  <c r="X323" i="3"/>
  <c r="D323" i="3"/>
  <c r="Y322" i="3"/>
  <c r="X322" i="3"/>
  <c r="D322" i="3"/>
  <c r="Y321" i="3"/>
  <c r="X321" i="3"/>
  <c r="D321" i="3"/>
  <c r="Y320" i="3"/>
  <c r="X320" i="3"/>
  <c r="D320" i="3"/>
  <c r="Y319" i="3"/>
  <c r="X319" i="3"/>
  <c r="D319" i="3"/>
  <c r="Y318" i="3"/>
  <c r="X318" i="3"/>
  <c r="D318" i="3"/>
  <c r="Y317" i="3"/>
  <c r="X317" i="3"/>
  <c r="D317" i="3"/>
  <c r="Y316" i="3"/>
  <c r="X316" i="3"/>
  <c r="D316" i="3"/>
  <c r="Y315" i="3"/>
  <c r="X315" i="3"/>
  <c r="D315" i="3"/>
  <c r="Y314" i="3"/>
  <c r="X314" i="3"/>
  <c r="D314" i="3"/>
  <c r="Y313" i="3"/>
  <c r="X313" i="3"/>
  <c r="D313" i="3"/>
  <c r="Y312" i="3"/>
  <c r="X312" i="3"/>
  <c r="D312" i="3"/>
  <c r="Y311" i="3"/>
  <c r="X311" i="3"/>
  <c r="D311" i="3"/>
  <c r="Y310" i="3"/>
  <c r="X310" i="3"/>
  <c r="D310" i="3"/>
  <c r="Y309" i="3"/>
  <c r="X309" i="3"/>
  <c r="D309" i="3"/>
  <c r="Y308" i="3"/>
  <c r="X308" i="3"/>
  <c r="D308" i="3"/>
  <c r="Y307" i="3"/>
  <c r="X307" i="3"/>
  <c r="D307" i="3"/>
  <c r="Y306" i="3"/>
  <c r="X306" i="3"/>
  <c r="D306" i="3"/>
  <c r="Y305" i="3"/>
  <c r="X305" i="3"/>
  <c r="D305" i="3"/>
  <c r="Y304" i="3"/>
  <c r="X304" i="3"/>
  <c r="D304" i="3"/>
  <c r="Y303" i="3"/>
  <c r="X303" i="3"/>
  <c r="D303" i="3"/>
  <c r="Y302" i="3"/>
  <c r="X302" i="3"/>
  <c r="D302" i="3"/>
  <c r="Y301" i="3"/>
  <c r="X301" i="3"/>
  <c r="D301" i="3"/>
  <c r="Y300" i="3"/>
  <c r="X300" i="3"/>
  <c r="D300" i="3"/>
  <c r="Y299" i="3"/>
  <c r="X299" i="3"/>
  <c r="D299" i="3"/>
  <c r="Y298" i="3"/>
  <c r="X298" i="3"/>
  <c r="D298" i="3"/>
  <c r="Y297" i="3"/>
  <c r="X297" i="3"/>
  <c r="D297" i="3"/>
  <c r="Y296" i="3"/>
  <c r="X296" i="3"/>
  <c r="D296" i="3"/>
  <c r="Y295" i="3"/>
  <c r="X295" i="3"/>
  <c r="D295" i="3"/>
  <c r="Y294" i="3"/>
  <c r="X294" i="3"/>
  <c r="D294" i="3"/>
  <c r="Y293" i="3"/>
  <c r="X293" i="3"/>
  <c r="D293" i="3"/>
  <c r="Y292" i="3"/>
  <c r="X292" i="3"/>
  <c r="D292" i="3"/>
  <c r="Y291" i="3"/>
  <c r="X291" i="3"/>
  <c r="D291" i="3"/>
  <c r="Y290" i="3"/>
  <c r="X290" i="3"/>
  <c r="D290" i="3"/>
  <c r="Y289" i="3"/>
  <c r="X289" i="3"/>
  <c r="D289" i="3"/>
  <c r="Y288" i="3"/>
  <c r="X288" i="3"/>
  <c r="D288" i="3"/>
  <c r="Y287" i="3"/>
  <c r="X287" i="3"/>
  <c r="D287" i="3"/>
  <c r="Y286" i="3"/>
  <c r="X286" i="3"/>
  <c r="D286" i="3"/>
  <c r="Y285" i="3"/>
  <c r="X285" i="3"/>
  <c r="D285" i="3"/>
  <c r="Y284" i="3"/>
  <c r="X284" i="3"/>
  <c r="D284" i="3"/>
  <c r="Y283" i="3"/>
  <c r="X283" i="3"/>
  <c r="D283" i="3"/>
  <c r="Y282" i="3"/>
  <c r="X282" i="3"/>
  <c r="D282" i="3"/>
  <c r="Y281" i="3"/>
  <c r="X281" i="3"/>
  <c r="D281" i="3"/>
  <c r="Y280" i="3"/>
  <c r="X280" i="3"/>
  <c r="D280" i="3"/>
  <c r="Y279" i="3"/>
  <c r="X279" i="3"/>
  <c r="D279" i="3"/>
  <c r="Y278" i="3"/>
  <c r="X278" i="3"/>
  <c r="D278" i="3"/>
  <c r="Y277" i="3"/>
  <c r="X277" i="3"/>
  <c r="D277" i="3"/>
  <c r="Y276" i="3"/>
  <c r="X276" i="3"/>
  <c r="D276" i="3"/>
  <c r="Y275" i="3"/>
  <c r="X275" i="3"/>
  <c r="D275" i="3"/>
  <c r="Y274" i="3"/>
  <c r="X274" i="3"/>
  <c r="D274" i="3"/>
  <c r="Y273" i="3"/>
  <c r="X273" i="3"/>
  <c r="D273" i="3"/>
  <c r="Y272" i="3"/>
  <c r="X272" i="3"/>
  <c r="D272" i="3"/>
  <c r="Y271" i="3"/>
  <c r="X271" i="3"/>
  <c r="D271" i="3"/>
  <c r="Y270" i="3"/>
  <c r="X270" i="3"/>
  <c r="D270" i="3"/>
  <c r="Y269" i="3"/>
  <c r="X269" i="3"/>
  <c r="D269" i="3"/>
  <c r="Y268" i="3"/>
  <c r="X268" i="3"/>
  <c r="D268" i="3"/>
  <c r="Y267" i="3"/>
  <c r="X267" i="3"/>
  <c r="D267" i="3"/>
  <c r="Y266" i="3"/>
  <c r="X266" i="3"/>
  <c r="D266" i="3"/>
  <c r="Y265" i="3"/>
  <c r="X265" i="3"/>
  <c r="D265" i="3"/>
  <c r="Y264" i="3"/>
  <c r="X264" i="3"/>
  <c r="D264" i="3"/>
  <c r="Y263" i="3"/>
  <c r="X263" i="3"/>
  <c r="D263" i="3"/>
  <c r="Y262" i="3"/>
  <c r="X262" i="3"/>
  <c r="D262" i="3"/>
  <c r="Y261" i="3"/>
  <c r="X261" i="3"/>
  <c r="D261" i="3"/>
  <c r="Y260" i="3"/>
  <c r="X260" i="3"/>
  <c r="D260" i="3"/>
  <c r="Y259" i="3"/>
  <c r="X259" i="3"/>
  <c r="D259" i="3"/>
  <c r="Y258" i="3"/>
  <c r="X258" i="3"/>
  <c r="D258" i="3"/>
  <c r="Y257" i="3"/>
  <c r="X257" i="3"/>
  <c r="D257" i="3"/>
  <c r="Y256" i="3"/>
  <c r="X256" i="3"/>
  <c r="D256" i="3"/>
  <c r="Y255" i="3"/>
  <c r="X255" i="3"/>
  <c r="D255" i="3"/>
  <c r="Y254" i="3"/>
  <c r="X254" i="3"/>
  <c r="D254" i="3"/>
  <c r="Y253" i="3"/>
  <c r="X253" i="3"/>
  <c r="D253" i="3"/>
  <c r="Y252" i="3"/>
  <c r="X252" i="3"/>
  <c r="D252" i="3"/>
  <c r="Y251" i="3"/>
  <c r="X251" i="3"/>
  <c r="D251" i="3"/>
  <c r="Y250" i="3"/>
  <c r="X250" i="3"/>
  <c r="D250" i="3"/>
  <c r="Y249" i="3"/>
  <c r="X249" i="3"/>
  <c r="D249" i="3"/>
  <c r="Y248" i="3"/>
  <c r="X248" i="3"/>
  <c r="D248" i="3"/>
  <c r="Y247" i="3"/>
  <c r="X247" i="3"/>
  <c r="D247" i="3"/>
  <c r="Y246" i="3"/>
  <c r="X246" i="3"/>
  <c r="D246" i="3"/>
  <c r="Y245" i="3"/>
  <c r="X245" i="3"/>
  <c r="D245" i="3"/>
  <c r="Y244" i="3"/>
  <c r="X244" i="3"/>
  <c r="D244" i="3"/>
  <c r="Y243" i="3"/>
  <c r="X243" i="3"/>
  <c r="D243" i="3"/>
  <c r="Y242" i="3"/>
  <c r="X242" i="3"/>
  <c r="D242" i="3"/>
  <c r="Y241" i="3"/>
  <c r="X241" i="3"/>
  <c r="D241" i="3"/>
  <c r="Y240" i="3"/>
  <c r="X240" i="3"/>
  <c r="D240" i="3"/>
  <c r="Y239" i="3"/>
  <c r="X239" i="3"/>
  <c r="D239" i="3"/>
  <c r="Y238" i="3"/>
  <c r="X238" i="3"/>
  <c r="D238" i="3"/>
  <c r="Y237" i="3"/>
  <c r="X237" i="3"/>
  <c r="D237" i="3"/>
  <c r="Y236" i="3"/>
  <c r="X236" i="3"/>
  <c r="D236" i="3"/>
  <c r="Y235" i="3"/>
  <c r="X235" i="3"/>
  <c r="D235" i="3"/>
  <c r="Y234" i="3"/>
  <c r="X234" i="3"/>
  <c r="D234" i="3"/>
  <c r="Y233" i="3"/>
  <c r="X233" i="3"/>
  <c r="D233" i="3"/>
  <c r="Y232" i="3"/>
  <c r="X232" i="3"/>
  <c r="D232" i="3"/>
  <c r="Y231" i="3"/>
  <c r="X231" i="3"/>
  <c r="D231" i="3"/>
  <c r="Y230" i="3"/>
  <c r="X230" i="3"/>
  <c r="D230" i="3"/>
  <c r="Y229" i="3"/>
  <c r="X229" i="3"/>
  <c r="D229" i="3"/>
  <c r="Y228" i="3"/>
  <c r="X228" i="3"/>
  <c r="D228" i="3"/>
  <c r="Y227" i="3"/>
  <c r="X227" i="3"/>
  <c r="D227" i="3"/>
  <c r="Y226" i="3"/>
  <c r="X226" i="3"/>
  <c r="D226" i="3"/>
  <c r="Y225" i="3"/>
  <c r="X225" i="3"/>
  <c r="D225" i="3"/>
  <c r="Y224" i="3"/>
  <c r="X224" i="3"/>
  <c r="D224" i="3"/>
  <c r="Y223" i="3"/>
  <c r="X223" i="3"/>
  <c r="D223" i="3"/>
  <c r="Y222" i="3"/>
  <c r="X222" i="3"/>
  <c r="D222" i="3"/>
  <c r="Y221" i="3"/>
  <c r="X221" i="3"/>
  <c r="D221" i="3"/>
  <c r="Y220" i="3"/>
  <c r="X220" i="3"/>
  <c r="D220" i="3"/>
  <c r="Y219" i="3"/>
  <c r="X219" i="3"/>
  <c r="D219" i="3"/>
  <c r="Y218" i="3"/>
  <c r="X218" i="3"/>
  <c r="D218" i="3"/>
  <c r="Y217" i="3"/>
  <c r="X217" i="3"/>
  <c r="D217" i="3"/>
  <c r="Y216" i="3"/>
  <c r="X216" i="3"/>
  <c r="D216" i="3"/>
  <c r="Y215" i="3"/>
  <c r="X215" i="3"/>
  <c r="D215" i="3"/>
  <c r="Y214" i="3"/>
  <c r="X214" i="3"/>
  <c r="D214" i="3"/>
  <c r="Y213" i="3"/>
  <c r="X213" i="3"/>
  <c r="D213" i="3"/>
  <c r="Y212" i="3"/>
  <c r="X212" i="3"/>
  <c r="D212" i="3"/>
  <c r="Y211" i="3"/>
  <c r="X211" i="3"/>
  <c r="D211" i="3"/>
  <c r="Y210" i="3"/>
  <c r="X210" i="3"/>
  <c r="D210" i="3"/>
  <c r="Y209" i="3"/>
  <c r="X209" i="3"/>
  <c r="D209" i="3"/>
  <c r="Y208" i="3"/>
  <c r="X208" i="3"/>
  <c r="D208" i="3"/>
  <c r="Y207" i="3"/>
  <c r="X207" i="3"/>
  <c r="D207" i="3"/>
  <c r="Y206" i="3"/>
  <c r="X206" i="3"/>
  <c r="D206" i="3"/>
  <c r="Y205" i="3"/>
  <c r="X205" i="3"/>
  <c r="D205" i="3"/>
  <c r="Y204" i="3"/>
  <c r="X204" i="3"/>
  <c r="D204" i="3"/>
  <c r="Y203" i="3"/>
  <c r="X203" i="3"/>
  <c r="D203" i="3"/>
  <c r="Y202" i="3"/>
  <c r="X202" i="3"/>
  <c r="D202" i="3"/>
  <c r="Y201" i="3"/>
  <c r="X201" i="3"/>
  <c r="D201" i="3"/>
  <c r="Y200" i="3"/>
  <c r="X200" i="3"/>
  <c r="D200" i="3"/>
  <c r="Y199" i="3"/>
  <c r="X199" i="3"/>
  <c r="D199" i="3"/>
  <c r="Y198" i="3"/>
  <c r="X198" i="3"/>
  <c r="D198" i="3"/>
  <c r="Y197" i="3"/>
  <c r="X197" i="3"/>
  <c r="D197" i="3"/>
  <c r="Y196" i="3"/>
  <c r="X196" i="3"/>
  <c r="D196" i="3"/>
  <c r="Y195" i="3"/>
  <c r="X195" i="3"/>
  <c r="D195" i="3"/>
  <c r="Y194" i="3"/>
  <c r="X194" i="3"/>
  <c r="D194" i="3"/>
  <c r="Y193" i="3"/>
  <c r="X193" i="3"/>
  <c r="D193" i="3"/>
  <c r="Y192" i="3"/>
  <c r="X192" i="3"/>
  <c r="D192" i="3"/>
  <c r="Y191" i="3"/>
  <c r="X191" i="3"/>
  <c r="D191" i="3"/>
  <c r="Y190" i="3"/>
  <c r="X190" i="3"/>
  <c r="D190" i="3"/>
  <c r="Y189" i="3"/>
  <c r="X189" i="3"/>
  <c r="D189" i="3"/>
  <c r="Y188" i="3"/>
  <c r="X188" i="3"/>
  <c r="D188" i="3"/>
  <c r="Y187" i="3"/>
  <c r="X187" i="3"/>
  <c r="D187" i="3"/>
  <c r="Y186" i="3"/>
  <c r="X186" i="3"/>
  <c r="D186" i="3"/>
  <c r="Y185" i="3"/>
  <c r="X185" i="3"/>
  <c r="D185" i="3"/>
  <c r="Y184" i="3"/>
  <c r="X184" i="3"/>
  <c r="D184" i="3"/>
  <c r="Y183" i="3"/>
  <c r="X183" i="3"/>
  <c r="D183" i="3"/>
  <c r="Y182" i="3"/>
  <c r="X182" i="3"/>
  <c r="D182" i="3"/>
  <c r="Y181" i="3"/>
  <c r="X181" i="3"/>
  <c r="D181" i="3"/>
  <c r="Y180" i="3"/>
  <c r="X180" i="3"/>
  <c r="D180" i="3"/>
  <c r="Y179" i="3"/>
  <c r="X179" i="3"/>
  <c r="D179" i="3"/>
  <c r="Y178" i="3"/>
  <c r="X178" i="3"/>
  <c r="D178" i="3"/>
  <c r="Y177" i="3"/>
  <c r="X177" i="3"/>
  <c r="D177" i="3"/>
  <c r="Y176" i="3"/>
  <c r="X176" i="3"/>
  <c r="D176" i="3"/>
  <c r="Y175" i="3"/>
  <c r="X175" i="3"/>
  <c r="D175" i="3"/>
  <c r="Y174" i="3"/>
  <c r="X174" i="3"/>
  <c r="D174" i="3"/>
  <c r="Y173" i="3"/>
  <c r="X173" i="3"/>
  <c r="D173" i="3"/>
  <c r="Y172" i="3"/>
  <c r="X172" i="3"/>
  <c r="D172" i="3"/>
  <c r="Y171" i="3"/>
  <c r="X171" i="3"/>
  <c r="D171" i="3"/>
  <c r="Y170" i="3"/>
  <c r="X170" i="3"/>
  <c r="D170" i="3"/>
  <c r="Y169" i="3"/>
  <c r="X169" i="3"/>
  <c r="D169" i="3"/>
  <c r="Y168" i="3"/>
  <c r="X168" i="3"/>
  <c r="D168" i="3"/>
  <c r="Y167" i="3"/>
  <c r="X167" i="3"/>
  <c r="D167" i="3"/>
  <c r="Y166" i="3"/>
  <c r="X166" i="3"/>
  <c r="D166" i="3"/>
  <c r="Y165" i="3"/>
  <c r="X165" i="3"/>
  <c r="D165" i="3"/>
  <c r="Y164" i="3"/>
  <c r="X164" i="3"/>
  <c r="D164" i="3"/>
  <c r="Y163" i="3"/>
  <c r="X163" i="3"/>
  <c r="D163" i="3"/>
  <c r="Y162" i="3"/>
  <c r="X162" i="3"/>
  <c r="D162" i="3"/>
  <c r="Y161" i="3"/>
  <c r="X161" i="3"/>
  <c r="D161" i="3"/>
  <c r="Y160" i="3"/>
  <c r="X160" i="3"/>
  <c r="D160" i="3"/>
  <c r="Y159" i="3"/>
  <c r="X159" i="3"/>
  <c r="D159" i="3"/>
  <c r="Y158" i="3"/>
  <c r="X158" i="3"/>
  <c r="D158" i="3"/>
  <c r="Y157" i="3"/>
  <c r="X157" i="3"/>
  <c r="D157" i="3"/>
  <c r="Y156" i="3"/>
  <c r="X156" i="3"/>
  <c r="D156" i="3"/>
  <c r="Y155" i="3"/>
  <c r="X155" i="3"/>
  <c r="D155" i="3"/>
  <c r="Y154" i="3"/>
  <c r="X154" i="3"/>
  <c r="D154" i="3"/>
  <c r="Y153" i="3"/>
  <c r="X153" i="3"/>
  <c r="D153" i="3"/>
  <c r="Y152" i="3"/>
  <c r="X152" i="3"/>
  <c r="D152" i="3"/>
  <c r="Y151" i="3"/>
  <c r="X151" i="3"/>
  <c r="D151" i="3"/>
  <c r="Y150" i="3"/>
  <c r="X150" i="3"/>
  <c r="D150" i="3"/>
  <c r="Y149" i="3"/>
  <c r="X149" i="3"/>
  <c r="D149" i="3"/>
  <c r="Y148" i="3"/>
  <c r="X148" i="3"/>
  <c r="D148" i="3"/>
  <c r="Y147" i="3"/>
  <c r="X147" i="3"/>
  <c r="D147" i="3"/>
  <c r="Y146" i="3"/>
  <c r="X146" i="3"/>
  <c r="D146" i="3"/>
  <c r="Y145" i="3"/>
  <c r="X145" i="3"/>
  <c r="D145" i="3"/>
  <c r="Y144" i="3"/>
  <c r="X144" i="3"/>
  <c r="D144" i="3"/>
  <c r="Y143" i="3"/>
  <c r="X143" i="3"/>
  <c r="D143" i="3"/>
  <c r="Y142" i="3"/>
  <c r="X142" i="3"/>
  <c r="D142" i="3"/>
  <c r="Y141" i="3"/>
  <c r="X141" i="3"/>
  <c r="D141" i="3"/>
  <c r="Y140" i="3"/>
  <c r="X140" i="3"/>
  <c r="D140" i="3"/>
  <c r="Y139" i="3"/>
  <c r="X139" i="3"/>
  <c r="D139" i="3"/>
  <c r="Y138" i="3"/>
  <c r="X138" i="3"/>
  <c r="D138" i="3"/>
  <c r="Y137" i="3"/>
  <c r="X137" i="3"/>
  <c r="D137" i="3"/>
  <c r="Y136" i="3"/>
  <c r="X136" i="3"/>
  <c r="D136" i="3"/>
  <c r="Y135" i="3"/>
  <c r="X135" i="3"/>
  <c r="D135" i="3"/>
  <c r="Y134" i="3"/>
  <c r="X134" i="3"/>
  <c r="D134" i="3"/>
  <c r="Y133" i="3"/>
  <c r="X133" i="3"/>
  <c r="D133" i="3"/>
  <c r="Y132" i="3"/>
  <c r="X132" i="3"/>
  <c r="D132" i="3"/>
  <c r="Y131" i="3"/>
  <c r="X131" i="3"/>
  <c r="D131" i="3"/>
  <c r="Y130" i="3"/>
  <c r="X130" i="3"/>
  <c r="D130" i="3"/>
  <c r="Y129" i="3"/>
  <c r="X129" i="3"/>
  <c r="D129" i="3"/>
  <c r="Y128" i="3"/>
  <c r="X128" i="3"/>
  <c r="D128" i="3"/>
  <c r="Y127" i="3"/>
  <c r="X127" i="3"/>
  <c r="D127" i="3"/>
  <c r="Y126" i="3"/>
  <c r="X126" i="3"/>
  <c r="D126" i="3"/>
  <c r="Y125" i="3"/>
  <c r="X125" i="3"/>
  <c r="D125" i="3"/>
  <c r="Y124" i="3"/>
  <c r="X124" i="3"/>
  <c r="D124" i="3"/>
  <c r="Y123" i="3"/>
  <c r="X123" i="3"/>
  <c r="D123" i="3"/>
  <c r="Y122" i="3"/>
  <c r="X122" i="3"/>
  <c r="D122" i="3"/>
  <c r="Y121" i="3"/>
  <c r="X121" i="3"/>
  <c r="D121" i="3"/>
  <c r="Y120" i="3"/>
  <c r="X120" i="3"/>
  <c r="D120" i="3"/>
  <c r="Y119" i="3"/>
  <c r="X119" i="3"/>
  <c r="D119" i="3"/>
  <c r="Y118" i="3"/>
  <c r="X118" i="3"/>
  <c r="D118" i="3"/>
  <c r="Y117" i="3"/>
  <c r="X117" i="3"/>
  <c r="D117" i="3"/>
  <c r="Y116" i="3"/>
  <c r="X116" i="3"/>
  <c r="D116" i="3"/>
  <c r="Y115" i="3"/>
  <c r="X115" i="3"/>
  <c r="D115" i="3"/>
  <c r="Y114" i="3"/>
  <c r="X114" i="3"/>
  <c r="D114" i="3"/>
  <c r="Y113" i="3"/>
  <c r="X113" i="3"/>
  <c r="D113" i="3"/>
  <c r="Y112" i="3"/>
  <c r="X112" i="3"/>
  <c r="D112" i="3"/>
  <c r="Y111" i="3"/>
  <c r="X111" i="3"/>
  <c r="D111" i="3"/>
  <c r="Y110" i="3"/>
  <c r="X110" i="3"/>
  <c r="D110" i="3"/>
  <c r="Y109" i="3"/>
  <c r="X109" i="3"/>
  <c r="D109" i="3"/>
  <c r="Y108" i="3"/>
  <c r="X108" i="3"/>
  <c r="D108" i="3"/>
  <c r="Y107" i="3"/>
  <c r="X107" i="3"/>
  <c r="D107" i="3"/>
  <c r="Y106" i="3"/>
  <c r="X106" i="3"/>
  <c r="D106" i="3"/>
  <c r="Y105" i="3"/>
  <c r="X105" i="3"/>
  <c r="D105" i="3"/>
  <c r="Y104" i="3"/>
  <c r="X104" i="3"/>
  <c r="D104" i="3"/>
  <c r="Y103" i="3"/>
  <c r="X103" i="3"/>
  <c r="D103" i="3"/>
  <c r="Y102" i="3"/>
  <c r="X102" i="3"/>
  <c r="D102" i="3"/>
  <c r="Y101" i="3"/>
  <c r="X101" i="3"/>
  <c r="D101" i="3"/>
  <c r="Y100" i="3"/>
  <c r="X100" i="3"/>
  <c r="D100" i="3"/>
  <c r="Y99" i="3"/>
  <c r="X99" i="3"/>
  <c r="D99" i="3"/>
  <c r="Y98" i="3"/>
  <c r="X98" i="3"/>
  <c r="D98" i="3"/>
  <c r="Y97" i="3"/>
  <c r="X97" i="3"/>
  <c r="D97" i="3"/>
  <c r="Y96" i="3"/>
  <c r="X96" i="3"/>
  <c r="D96" i="3"/>
  <c r="Y95" i="3"/>
  <c r="X95" i="3"/>
  <c r="D95" i="3"/>
  <c r="Y94" i="3"/>
  <c r="X94" i="3"/>
  <c r="D94" i="3"/>
  <c r="Y93" i="3"/>
  <c r="X93" i="3"/>
  <c r="D93" i="3"/>
  <c r="Y92" i="3"/>
  <c r="X92" i="3"/>
  <c r="D92" i="3"/>
  <c r="Y91" i="3"/>
  <c r="X91" i="3"/>
  <c r="D91" i="3"/>
  <c r="Y90" i="3"/>
  <c r="X90" i="3"/>
  <c r="D90" i="3"/>
  <c r="Y89" i="3"/>
  <c r="X89" i="3"/>
  <c r="D89" i="3"/>
  <c r="Y88" i="3"/>
  <c r="X88" i="3"/>
  <c r="D88" i="3"/>
  <c r="Y87" i="3"/>
  <c r="X87" i="3"/>
  <c r="D87" i="3"/>
  <c r="Y86" i="3"/>
  <c r="X86" i="3"/>
  <c r="D86" i="3"/>
  <c r="Y85" i="3"/>
  <c r="X85" i="3"/>
  <c r="D85" i="3"/>
  <c r="Y84" i="3"/>
  <c r="X84" i="3"/>
  <c r="D84" i="3"/>
  <c r="Y83" i="3"/>
  <c r="X83" i="3"/>
  <c r="D83" i="3"/>
  <c r="Y82" i="3"/>
  <c r="X82" i="3"/>
  <c r="D82" i="3"/>
  <c r="Y81" i="3"/>
  <c r="X81" i="3"/>
  <c r="D81" i="3"/>
  <c r="Y80" i="3"/>
  <c r="X80" i="3"/>
  <c r="D80" i="3"/>
  <c r="Y79" i="3"/>
  <c r="X79" i="3"/>
  <c r="D79" i="3"/>
  <c r="Y78" i="3"/>
  <c r="X78" i="3"/>
  <c r="D78" i="3"/>
  <c r="Y77" i="3"/>
  <c r="X77" i="3"/>
  <c r="D77" i="3"/>
  <c r="Y76" i="3"/>
  <c r="X76" i="3"/>
  <c r="D76" i="3"/>
  <c r="Y75" i="3"/>
  <c r="X75" i="3"/>
  <c r="D75" i="3"/>
  <c r="Y74" i="3"/>
  <c r="X74" i="3"/>
  <c r="D74" i="3"/>
  <c r="Y73" i="3"/>
  <c r="X73" i="3"/>
  <c r="D73" i="3"/>
  <c r="Y72" i="3"/>
  <c r="X72" i="3"/>
  <c r="D72" i="3"/>
  <c r="Y71" i="3"/>
  <c r="X71" i="3"/>
  <c r="D71" i="3"/>
  <c r="Y70" i="3"/>
  <c r="X70" i="3"/>
  <c r="D70" i="3"/>
  <c r="Y69" i="3"/>
  <c r="X69" i="3"/>
  <c r="D69" i="3"/>
  <c r="Y68" i="3"/>
  <c r="X68" i="3"/>
  <c r="D68" i="3"/>
  <c r="Y67" i="3"/>
  <c r="X67" i="3"/>
  <c r="D67" i="3"/>
  <c r="Y66" i="3"/>
  <c r="X66" i="3"/>
  <c r="D66" i="3"/>
  <c r="Y65" i="3"/>
  <c r="X65" i="3"/>
  <c r="D65" i="3"/>
  <c r="Y64" i="3"/>
  <c r="X64" i="3"/>
  <c r="D64" i="3"/>
  <c r="Y63" i="3"/>
  <c r="X63" i="3"/>
  <c r="D63" i="3"/>
  <c r="Y62" i="3"/>
  <c r="X62" i="3"/>
  <c r="D62" i="3"/>
  <c r="Y61" i="3"/>
  <c r="X61" i="3"/>
  <c r="D61" i="3"/>
  <c r="Y60" i="3"/>
  <c r="X60" i="3"/>
  <c r="D60" i="3"/>
  <c r="Y59" i="3"/>
  <c r="X59" i="3"/>
  <c r="D59" i="3"/>
  <c r="Y58" i="3"/>
  <c r="X58" i="3"/>
  <c r="D58" i="3"/>
  <c r="Y57" i="3"/>
  <c r="X57" i="3"/>
  <c r="D57" i="3"/>
  <c r="Y56" i="3"/>
  <c r="X56" i="3"/>
  <c r="D56" i="3"/>
  <c r="Y55" i="3"/>
  <c r="X55" i="3"/>
  <c r="D55" i="3"/>
  <c r="Y54" i="3"/>
  <c r="X54" i="3"/>
  <c r="D54" i="3"/>
  <c r="Y53" i="3"/>
  <c r="X53" i="3"/>
  <c r="D53" i="3"/>
  <c r="Y52" i="3"/>
  <c r="X52" i="3"/>
  <c r="D52" i="3"/>
  <c r="Y51" i="3"/>
  <c r="X51" i="3"/>
  <c r="D51" i="3"/>
  <c r="Y50" i="3"/>
  <c r="X50" i="3"/>
  <c r="D50" i="3"/>
  <c r="Y49" i="3"/>
  <c r="X49" i="3"/>
  <c r="D49" i="3"/>
  <c r="Y48" i="3"/>
  <c r="X48" i="3"/>
  <c r="D48" i="3"/>
  <c r="Y47" i="3"/>
  <c r="X47" i="3"/>
  <c r="D47" i="3"/>
  <c r="Y46" i="3"/>
  <c r="X46" i="3"/>
  <c r="D46" i="3"/>
  <c r="Y45" i="3"/>
  <c r="X45" i="3"/>
  <c r="D45" i="3"/>
  <c r="Y44" i="3"/>
  <c r="X44" i="3"/>
  <c r="D44" i="3"/>
  <c r="Y43" i="3"/>
  <c r="X43" i="3"/>
  <c r="D43" i="3"/>
  <c r="Y42" i="3"/>
  <c r="X42" i="3"/>
  <c r="D42" i="3"/>
  <c r="Y41" i="3"/>
  <c r="X41" i="3"/>
  <c r="D41" i="3"/>
  <c r="Y40" i="3"/>
  <c r="X40" i="3"/>
  <c r="D40" i="3"/>
  <c r="Y39" i="3"/>
  <c r="X39" i="3"/>
  <c r="D39" i="3"/>
  <c r="Y38" i="3"/>
  <c r="X38" i="3"/>
  <c r="D38" i="3"/>
  <c r="Y37" i="3"/>
  <c r="X37" i="3"/>
  <c r="D37" i="3"/>
  <c r="Y36" i="3"/>
  <c r="X36" i="3"/>
  <c r="D36" i="3"/>
  <c r="Y35" i="3"/>
  <c r="X35" i="3"/>
  <c r="D35" i="3"/>
  <c r="Y34" i="3"/>
  <c r="X34" i="3"/>
  <c r="D34" i="3"/>
  <c r="Y33" i="3"/>
  <c r="X33" i="3"/>
  <c r="D33" i="3"/>
  <c r="Y32" i="3"/>
  <c r="X32" i="3"/>
  <c r="D32" i="3"/>
  <c r="Y31" i="3"/>
  <c r="X31" i="3"/>
  <c r="D31" i="3"/>
  <c r="Y30" i="3"/>
  <c r="X30" i="3"/>
  <c r="D30" i="3"/>
  <c r="Y29" i="3"/>
  <c r="X29" i="3"/>
  <c r="D29" i="3"/>
  <c r="Y28" i="3"/>
  <c r="X28" i="3"/>
  <c r="D28" i="3"/>
  <c r="Y27" i="3"/>
  <c r="X27" i="3"/>
  <c r="D27" i="3"/>
  <c r="Y26" i="3"/>
  <c r="X26" i="3"/>
  <c r="D26" i="3"/>
  <c r="Y25" i="3"/>
  <c r="X25" i="3"/>
  <c r="D25" i="3"/>
  <c r="Y24" i="3"/>
  <c r="X24" i="3"/>
  <c r="D24" i="3"/>
  <c r="Y23" i="3"/>
  <c r="X23" i="3"/>
  <c r="D23" i="3"/>
  <c r="Y22" i="3"/>
  <c r="X22" i="3"/>
  <c r="D22" i="3"/>
  <c r="B22" i="3"/>
  <c r="Y21" i="3"/>
  <c r="X21" i="3"/>
  <c r="D21" i="3"/>
  <c r="B21" i="3"/>
  <c r="Y20" i="3"/>
  <c r="X20" i="3"/>
  <c r="D20" i="3"/>
  <c r="B20" i="3"/>
  <c r="Y19" i="3"/>
  <c r="X19" i="3"/>
  <c r="D19" i="3"/>
  <c r="Y2" i="3"/>
  <c r="Y3" i="3"/>
  <c r="Y4" i="3"/>
  <c r="Y5" i="3"/>
  <c r="Y6" i="3"/>
  <c r="Y7" i="3"/>
  <c r="Y8" i="3"/>
  <c r="Y9" i="3"/>
  <c r="Y10" i="3"/>
  <c r="Y11" i="3"/>
  <c r="Y12" i="3"/>
  <c r="Y13" i="3"/>
  <c r="Y14" i="3"/>
  <c r="Y15" i="3"/>
  <c r="Y16" i="3"/>
  <c r="Y17" i="3"/>
  <c r="Y18" i="3"/>
  <c r="B19" i="3"/>
  <c r="X18" i="3"/>
  <c r="D18" i="3"/>
  <c r="X2" i="3"/>
  <c r="X3" i="3"/>
  <c r="X4" i="3"/>
  <c r="X5" i="3"/>
  <c r="X6" i="3"/>
  <c r="X7" i="3"/>
  <c r="X8" i="3"/>
  <c r="X9" i="3"/>
  <c r="X10" i="3"/>
  <c r="X11" i="3"/>
  <c r="X12" i="3"/>
  <c r="X13" i="3"/>
  <c r="X14" i="3"/>
  <c r="X15" i="3"/>
  <c r="X16" i="3"/>
  <c r="X17" i="3"/>
  <c r="B18" i="3"/>
  <c r="D17" i="3"/>
  <c r="B17" i="3"/>
  <c r="D16" i="3"/>
  <c r="B16" i="3"/>
  <c r="D15" i="3"/>
  <c r="B15" i="3"/>
  <c r="D14" i="3"/>
  <c r="B14" i="3"/>
  <c r="D13" i="3"/>
  <c r="B13" i="3"/>
  <c r="D12" i="3"/>
  <c r="D11" i="3"/>
  <c r="D10" i="3"/>
  <c r="D9" i="3"/>
  <c r="D8" i="3"/>
  <c r="D7" i="3"/>
  <c r="D6" i="3"/>
  <c r="D5" i="3"/>
  <c r="D4" i="3"/>
  <c r="D3" i="3"/>
  <c r="D2" i="3"/>
  <c r="O3" i="1"/>
  <c r="P3" i="1"/>
  <c r="M2" i="1"/>
  <c r="M3" i="1"/>
  <c r="N2" i="1"/>
  <c r="N3" i="1"/>
  <c r="S3" i="1"/>
  <c r="AE3" i="1"/>
  <c r="AG3" i="1"/>
  <c r="AI3" i="1"/>
  <c r="G4" i="1"/>
  <c r="K2" i="1"/>
  <c r="K3" i="1"/>
  <c r="L2" i="1"/>
  <c r="L3" i="1"/>
  <c r="I1501" i="1"/>
  <c r="J1501" i="1"/>
  <c r="X1501" i="1"/>
  <c r="Y1501" i="1"/>
  <c r="Z1501" i="1"/>
  <c r="AA1501" i="1"/>
  <c r="B25" i="1"/>
  <c r="O1501" i="1"/>
  <c r="P1501" i="1"/>
  <c r="K1501" i="1"/>
  <c r="R1501" i="1"/>
  <c r="L1501" i="1"/>
  <c r="T1501" i="1"/>
  <c r="V1501" i="1"/>
  <c r="W1501" i="1"/>
  <c r="B24" i="1"/>
  <c r="AK2" i="1"/>
  <c r="AK3" i="1"/>
  <c r="AK4" i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D1501" i="1"/>
  <c r="AE1501" i="1"/>
  <c r="AI1501" i="1"/>
  <c r="AK1501" i="1"/>
  <c r="B22" i="1"/>
  <c r="AJ2" i="1"/>
  <c r="AJ3" i="1"/>
  <c r="AJ4" i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B1501" i="1"/>
  <c r="AC1501" i="1"/>
  <c r="AH1501" i="1"/>
  <c r="AJ1501" i="1"/>
  <c r="B21" i="1"/>
  <c r="AG1501" i="1"/>
  <c r="B20" i="1"/>
  <c r="AF1501" i="1"/>
  <c r="B19" i="1"/>
  <c r="Q4" i="1"/>
  <c r="S4" i="1"/>
  <c r="U4" i="1"/>
  <c r="Q5" i="1"/>
  <c r="S5" i="1"/>
  <c r="U5" i="1"/>
  <c r="Q6" i="1"/>
  <c r="S6" i="1"/>
  <c r="U6" i="1"/>
  <c r="Q7" i="1"/>
  <c r="S7" i="1"/>
  <c r="U7" i="1"/>
  <c r="Q8" i="1"/>
  <c r="S8" i="1"/>
  <c r="U8" i="1"/>
  <c r="Q9" i="1"/>
  <c r="S9" i="1"/>
  <c r="U9" i="1"/>
  <c r="Q10" i="1"/>
  <c r="S10" i="1"/>
  <c r="U10" i="1"/>
  <c r="Q11" i="1"/>
  <c r="S11" i="1"/>
  <c r="U11" i="1"/>
  <c r="Q12" i="1"/>
  <c r="S12" i="1"/>
  <c r="U12" i="1"/>
  <c r="Q13" i="1"/>
  <c r="S13" i="1"/>
  <c r="U13" i="1"/>
  <c r="Q14" i="1"/>
  <c r="S14" i="1"/>
  <c r="U14" i="1"/>
  <c r="Q15" i="1"/>
  <c r="S15" i="1"/>
  <c r="U15" i="1"/>
  <c r="Q16" i="1"/>
  <c r="S16" i="1"/>
  <c r="U16" i="1"/>
  <c r="Q17" i="1"/>
  <c r="S17" i="1"/>
  <c r="U17" i="1"/>
  <c r="Q18" i="1"/>
  <c r="S18" i="1"/>
  <c r="U18" i="1"/>
  <c r="Q19" i="1"/>
  <c r="S19" i="1"/>
  <c r="U19" i="1"/>
  <c r="Q20" i="1"/>
  <c r="S20" i="1"/>
  <c r="U20" i="1"/>
  <c r="Q21" i="1"/>
  <c r="S21" i="1"/>
  <c r="U21" i="1"/>
  <c r="Q22" i="1"/>
  <c r="S22" i="1"/>
  <c r="U22" i="1"/>
  <c r="Q23" i="1"/>
  <c r="S23" i="1"/>
  <c r="U23" i="1"/>
  <c r="Q24" i="1"/>
  <c r="S24" i="1"/>
  <c r="U24" i="1"/>
  <c r="Q25" i="1"/>
  <c r="S25" i="1"/>
  <c r="U25" i="1"/>
  <c r="R26" i="1"/>
  <c r="T26" i="1"/>
  <c r="V26" i="1"/>
  <c r="R27" i="1"/>
  <c r="T27" i="1"/>
  <c r="V27" i="1"/>
  <c r="R28" i="1"/>
  <c r="T28" i="1"/>
  <c r="V28" i="1"/>
  <c r="R29" i="1"/>
  <c r="T29" i="1"/>
  <c r="V29" i="1"/>
  <c r="R30" i="1"/>
  <c r="T30" i="1"/>
  <c r="V30" i="1"/>
  <c r="Q31" i="1"/>
  <c r="S31" i="1"/>
  <c r="U31" i="1"/>
  <c r="R32" i="1"/>
  <c r="T32" i="1"/>
  <c r="V32" i="1"/>
  <c r="R33" i="1"/>
  <c r="T33" i="1"/>
  <c r="V33" i="1"/>
  <c r="R34" i="1"/>
  <c r="T34" i="1"/>
  <c r="V34" i="1"/>
  <c r="R35" i="1"/>
  <c r="T35" i="1"/>
  <c r="V35" i="1"/>
  <c r="R36" i="1"/>
  <c r="T36" i="1"/>
  <c r="V36" i="1"/>
  <c r="R37" i="1"/>
  <c r="T37" i="1"/>
  <c r="V37" i="1"/>
  <c r="R38" i="1"/>
  <c r="T38" i="1"/>
  <c r="V38" i="1"/>
  <c r="R39" i="1"/>
  <c r="T39" i="1"/>
  <c r="V39" i="1"/>
  <c r="R40" i="1"/>
  <c r="T40" i="1"/>
  <c r="V40" i="1"/>
  <c r="R41" i="1"/>
  <c r="T41" i="1"/>
  <c r="V41" i="1"/>
  <c r="R42" i="1"/>
  <c r="T42" i="1"/>
  <c r="V42" i="1"/>
  <c r="R43" i="1"/>
  <c r="T43" i="1"/>
  <c r="V43" i="1"/>
  <c r="R44" i="1"/>
  <c r="T44" i="1"/>
  <c r="V44" i="1"/>
  <c r="R45" i="1"/>
  <c r="T45" i="1"/>
  <c r="V45" i="1"/>
  <c r="R46" i="1"/>
  <c r="T46" i="1"/>
  <c r="V46" i="1"/>
  <c r="R47" i="1"/>
  <c r="T47" i="1"/>
  <c r="V47" i="1"/>
  <c r="R48" i="1"/>
  <c r="T48" i="1"/>
  <c r="V48" i="1"/>
  <c r="R49" i="1"/>
  <c r="T49" i="1"/>
  <c r="V49" i="1"/>
  <c r="R50" i="1"/>
  <c r="T50" i="1"/>
  <c r="V50" i="1"/>
  <c r="R51" i="1"/>
  <c r="T51" i="1"/>
  <c r="V51" i="1"/>
  <c r="R52" i="1"/>
  <c r="T52" i="1"/>
  <c r="V52" i="1"/>
  <c r="R53" i="1"/>
  <c r="T53" i="1"/>
  <c r="V53" i="1"/>
  <c r="R54" i="1"/>
  <c r="T54" i="1"/>
  <c r="V54" i="1"/>
  <c r="R55" i="1"/>
  <c r="T55" i="1"/>
  <c r="V55" i="1"/>
  <c r="R56" i="1"/>
  <c r="T56" i="1"/>
  <c r="V56" i="1"/>
  <c r="R57" i="1"/>
  <c r="T57" i="1"/>
  <c r="V57" i="1"/>
  <c r="Q58" i="1"/>
  <c r="S58" i="1"/>
  <c r="U58" i="1"/>
  <c r="Q59" i="1"/>
  <c r="S59" i="1"/>
  <c r="U59" i="1"/>
  <c r="Q60" i="1"/>
  <c r="S60" i="1"/>
  <c r="U60" i="1"/>
  <c r="Q61" i="1"/>
  <c r="S61" i="1"/>
  <c r="U61" i="1"/>
  <c r="R62" i="1"/>
  <c r="T62" i="1"/>
  <c r="V62" i="1"/>
  <c r="R63" i="1"/>
  <c r="T63" i="1"/>
  <c r="V63" i="1"/>
  <c r="R64" i="1"/>
  <c r="T64" i="1"/>
  <c r="V64" i="1"/>
  <c r="R65" i="1"/>
  <c r="T65" i="1"/>
  <c r="V65" i="1"/>
  <c r="R66" i="1"/>
  <c r="T66" i="1"/>
  <c r="V66" i="1"/>
  <c r="Q67" i="1"/>
  <c r="S67" i="1"/>
  <c r="U67" i="1"/>
  <c r="Q68" i="1"/>
  <c r="S68" i="1"/>
  <c r="U68" i="1"/>
  <c r="Q69" i="1"/>
  <c r="S69" i="1"/>
  <c r="U69" i="1"/>
  <c r="R70" i="1"/>
  <c r="T70" i="1"/>
  <c r="V70" i="1"/>
  <c r="R71" i="1"/>
  <c r="T71" i="1"/>
  <c r="V71" i="1"/>
  <c r="R72" i="1"/>
  <c r="T72" i="1"/>
  <c r="V72" i="1"/>
  <c r="R73" i="1"/>
  <c r="T73" i="1"/>
  <c r="V73" i="1"/>
  <c r="Q74" i="1"/>
  <c r="S74" i="1"/>
  <c r="U74" i="1"/>
  <c r="Q75" i="1"/>
  <c r="S75" i="1"/>
  <c r="U75" i="1"/>
  <c r="Q76" i="1"/>
  <c r="S76" i="1"/>
  <c r="U76" i="1"/>
  <c r="Q77" i="1"/>
  <c r="S77" i="1"/>
  <c r="U77" i="1"/>
  <c r="R78" i="1"/>
  <c r="T78" i="1"/>
  <c r="V78" i="1"/>
  <c r="R79" i="1"/>
  <c r="T79" i="1"/>
  <c r="V79" i="1"/>
  <c r="R80" i="1"/>
  <c r="T80" i="1"/>
  <c r="V80" i="1"/>
  <c r="Q81" i="1"/>
  <c r="S81" i="1"/>
  <c r="U81" i="1"/>
  <c r="Q82" i="1"/>
  <c r="S82" i="1"/>
  <c r="U82" i="1"/>
  <c r="Q83" i="1"/>
  <c r="S83" i="1"/>
  <c r="U83" i="1"/>
  <c r="Q84" i="1"/>
  <c r="S84" i="1"/>
  <c r="U84" i="1"/>
  <c r="Q85" i="1"/>
  <c r="S85" i="1"/>
  <c r="U85" i="1"/>
  <c r="Q86" i="1"/>
  <c r="S86" i="1"/>
  <c r="U86" i="1"/>
  <c r="Q87" i="1"/>
  <c r="S87" i="1"/>
  <c r="U87" i="1"/>
  <c r="R88" i="1"/>
  <c r="T88" i="1"/>
  <c r="V88" i="1"/>
  <c r="Q89" i="1"/>
  <c r="S89" i="1"/>
  <c r="U89" i="1"/>
  <c r="Q90" i="1"/>
  <c r="S90" i="1"/>
  <c r="U90" i="1"/>
  <c r="Q91" i="1"/>
  <c r="S91" i="1"/>
  <c r="U91" i="1"/>
  <c r="Q92" i="1"/>
  <c r="S92" i="1"/>
  <c r="U92" i="1"/>
  <c r="Q93" i="1"/>
  <c r="S93" i="1"/>
  <c r="U93" i="1"/>
  <c r="R94" i="1"/>
  <c r="T94" i="1"/>
  <c r="V94" i="1"/>
  <c r="R95" i="1"/>
  <c r="T95" i="1"/>
  <c r="V95" i="1"/>
  <c r="Q96" i="1"/>
  <c r="S96" i="1"/>
  <c r="U96" i="1"/>
  <c r="Q97" i="1"/>
  <c r="S97" i="1"/>
  <c r="U97" i="1"/>
  <c r="Q98" i="1"/>
  <c r="S98" i="1"/>
  <c r="U98" i="1"/>
  <c r="Q99" i="1"/>
  <c r="S99" i="1"/>
  <c r="U99" i="1"/>
  <c r="R100" i="1"/>
  <c r="T100" i="1"/>
  <c r="V100" i="1"/>
  <c r="R101" i="1"/>
  <c r="T101" i="1"/>
  <c r="V101" i="1"/>
  <c r="R102" i="1"/>
  <c r="T102" i="1"/>
  <c r="V102" i="1"/>
  <c r="Q103" i="1"/>
  <c r="S103" i="1"/>
  <c r="U103" i="1"/>
  <c r="Q104" i="1"/>
  <c r="S104" i="1"/>
  <c r="U104" i="1"/>
  <c r="R105" i="1"/>
  <c r="T105" i="1"/>
  <c r="V105" i="1"/>
  <c r="R106" i="1"/>
  <c r="T106" i="1"/>
  <c r="V106" i="1"/>
  <c r="R107" i="1"/>
  <c r="T107" i="1"/>
  <c r="V107" i="1"/>
  <c r="R108" i="1"/>
  <c r="T108" i="1"/>
  <c r="V108" i="1"/>
  <c r="R109" i="1"/>
  <c r="T109" i="1"/>
  <c r="V109" i="1"/>
  <c r="R110" i="1"/>
  <c r="T110" i="1"/>
  <c r="V110" i="1"/>
  <c r="Q111" i="1"/>
  <c r="S111" i="1"/>
  <c r="U111" i="1"/>
  <c r="R112" i="1"/>
  <c r="T112" i="1"/>
  <c r="V112" i="1"/>
  <c r="R113" i="1"/>
  <c r="T113" i="1"/>
  <c r="V113" i="1"/>
  <c r="R114" i="1"/>
  <c r="T114" i="1"/>
  <c r="V114" i="1"/>
  <c r="R115" i="1"/>
  <c r="T115" i="1"/>
  <c r="V115" i="1"/>
  <c r="R116" i="1"/>
  <c r="T116" i="1"/>
  <c r="V116" i="1"/>
  <c r="R117" i="1"/>
  <c r="T117" i="1"/>
  <c r="V117" i="1"/>
  <c r="Q118" i="1"/>
  <c r="S118" i="1"/>
  <c r="U118" i="1"/>
  <c r="R119" i="1"/>
  <c r="T119" i="1"/>
  <c r="V119" i="1"/>
  <c r="R120" i="1"/>
  <c r="T120" i="1"/>
  <c r="V120" i="1"/>
  <c r="R121" i="1"/>
  <c r="T121" i="1"/>
  <c r="V121" i="1"/>
  <c r="R122" i="1"/>
  <c r="T122" i="1"/>
  <c r="V122" i="1"/>
  <c r="Q123" i="1"/>
  <c r="S123" i="1"/>
  <c r="U123" i="1"/>
  <c r="Q124" i="1"/>
  <c r="S124" i="1"/>
  <c r="U124" i="1"/>
  <c r="Q125" i="1"/>
  <c r="S125" i="1"/>
  <c r="U125" i="1"/>
  <c r="Q126" i="1"/>
  <c r="S126" i="1"/>
  <c r="U126" i="1"/>
  <c r="R127" i="1"/>
  <c r="T127" i="1"/>
  <c r="V127" i="1"/>
  <c r="R128" i="1"/>
  <c r="T128" i="1"/>
  <c r="V128" i="1"/>
  <c r="Q129" i="1"/>
  <c r="S129" i="1"/>
  <c r="U129" i="1"/>
  <c r="Q130" i="1"/>
  <c r="S130" i="1"/>
  <c r="U130" i="1"/>
  <c r="Q131" i="1"/>
  <c r="S131" i="1"/>
  <c r="U131" i="1"/>
  <c r="Q132" i="1"/>
  <c r="S132" i="1"/>
  <c r="U132" i="1"/>
  <c r="Q133" i="1"/>
  <c r="S133" i="1"/>
  <c r="U133" i="1"/>
  <c r="Q134" i="1"/>
  <c r="S134" i="1"/>
  <c r="U134" i="1"/>
  <c r="Q135" i="1"/>
  <c r="S135" i="1"/>
  <c r="U135" i="1"/>
  <c r="Q136" i="1"/>
  <c r="S136" i="1"/>
  <c r="U136" i="1"/>
  <c r="Q137" i="1"/>
  <c r="S137" i="1"/>
  <c r="U137" i="1"/>
  <c r="Q138" i="1"/>
  <c r="S138" i="1"/>
  <c r="U138" i="1"/>
  <c r="Q139" i="1"/>
  <c r="S139" i="1"/>
  <c r="U139" i="1"/>
  <c r="Q140" i="1"/>
  <c r="S140" i="1"/>
  <c r="U140" i="1"/>
  <c r="Q141" i="1"/>
  <c r="S141" i="1"/>
  <c r="U141" i="1"/>
  <c r="Q142" i="1"/>
  <c r="S142" i="1"/>
  <c r="U142" i="1"/>
  <c r="Q143" i="1"/>
  <c r="S143" i="1"/>
  <c r="U143" i="1"/>
  <c r="Q144" i="1"/>
  <c r="S144" i="1"/>
  <c r="U144" i="1"/>
  <c r="Q145" i="1"/>
  <c r="S145" i="1"/>
  <c r="U145" i="1"/>
  <c r="Q146" i="1"/>
  <c r="S146" i="1"/>
  <c r="U146" i="1"/>
  <c r="Q147" i="1"/>
  <c r="S147" i="1"/>
  <c r="U147" i="1"/>
  <c r="Q148" i="1"/>
  <c r="S148" i="1"/>
  <c r="U148" i="1"/>
  <c r="Q149" i="1"/>
  <c r="S149" i="1"/>
  <c r="U149" i="1"/>
  <c r="R150" i="1"/>
  <c r="T150" i="1"/>
  <c r="V150" i="1"/>
  <c r="R151" i="1"/>
  <c r="T151" i="1"/>
  <c r="V151" i="1"/>
  <c r="R152" i="1"/>
  <c r="T152" i="1"/>
  <c r="V152" i="1"/>
  <c r="R153" i="1"/>
  <c r="T153" i="1"/>
  <c r="V153" i="1"/>
  <c r="R154" i="1"/>
  <c r="T154" i="1"/>
  <c r="V154" i="1"/>
  <c r="R155" i="1"/>
  <c r="T155" i="1"/>
  <c r="V155" i="1"/>
  <c r="R156" i="1"/>
  <c r="T156" i="1"/>
  <c r="V156" i="1"/>
  <c r="R157" i="1"/>
  <c r="T157" i="1"/>
  <c r="V157" i="1"/>
  <c r="R158" i="1"/>
  <c r="T158" i="1"/>
  <c r="V158" i="1"/>
  <c r="R159" i="1"/>
  <c r="T159" i="1"/>
  <c r="V159" i="1"/>
  <c r="R160" i="1"/>
  <c r="T160" i="1"/>
  <c r="V160" i="1"/>
  <c r="R161" i="1"/>
  <c r="T161" i="1"/>
  <c r="V161" i="1"/>
  <c r="R162" i="1"/>
  <c r="T162" i="1"/>
  <c r="V162" i="1"/>
  <c r="R163" i="1"/>
  <c r="T163" i="1"/>
  <c r="V163" i="1"/>
  <c r="R164" i="1"/>
  <c r="T164" i="1"/>
  <c r="V164" i="1"/>
  <c r="R165" i="1"/>
  <c r="T165" i="1"/>
  <c r="V165" i="1"/>
  <c r="R166" i="1"/>
  <c r="T166" i="1"/>
  <c r="V166" i="1"/>
  <c r="R167" i="1"/>
  <c r="T167" i="1"/>
  <c r="V167" i="1"/>
  <c r="R168" i="1"/>
  <c r="T168" i="1"/>
  <c r="V168" i="1"/>
  <c r="R169" i="1"/>
  <c r="T169" i="1"/>
  <c r="V169" i="1"/>
  <c r="Q170" i="1"/>
  <c r="S170" i="1"/>
  <c r="U170" i="1"/>
  <c r="R171" i="1"/>
  <c r="T171" i="1"/>
  <c r="V171" i="1"/>
  <c r="R172" i="1"/>
  <c r="T172" i="1"/>
  <c r="V172" i="1"/>
  <c r="R173" i="1"/>
  <c r="T173" i="1"/>
  <c r="V173" i="1"/>
  <c r="R174" i="1"/>
  <c r="T174" i="1"/>
  <c r="V174" i="1"/>
  <c r="Q175" i="1"/>
  <c r="S175" i="1"/>
  <c r="U175" i="1"/>
  <c r="Q176" i="1"/>
  <c r="S176" i="1"/>
  <c r="U176" i="1"/>
  <c r="Q177" i="1"/>
  <c r="S177" i="1"/>
  <c r="U177" i="1"/>
  <c r="Q178" i="1"/>
  <c r="S178" i="1"/>
  <c r="U178" i="1"/>
  <c r="R179" i="1"/>
  <c r="T179" i="1"/>
  <c r="V179" i="1"/>
  <c r="R180" i="1"/>
  <c r="T180" i="1"/>
  <c r="V180" i="1"/>
  <c r="Q181" i="1"/>
  <c r="S181" i="1"/>
  <c r="U181" i="1"/>
  <c r="Q182" i="1"/>
  <c r="S182" i="1"/>
  <c r="U182" i="1"/>
  <c r="Q183" i="1"/>
  <c r="S183" i="1"/>
  <c r="U183" i="1"/>
  <c r="Q184" i="1"/>
  <c r="S184" i="1"/>
  <c r="U184" i="1"/>
  <c r="Q185" i="1"/>
  <c r="S185" i="1"/>
  <c r="U185" i="1"/>
  <c r="Q186" i="1"/>
  <c r="S186" i="1"/>
  <c r="U186" i="1"/>
  <c r="R187" i="1"/>
  <c r="T187" i="1"/>
  <c r="V187" i="1"/>
  <c r="R188" i="1"/>
  <c r="T188" i="1"/>
  <c r="V188" i="1"/>
  <c r="Q189" i="1"/>
  <c r="S189" i="1"/>
  <c r="U189" i="1"/>
  <c r="Q190" i="1"/>
  <c r="S190" i="1"/>
  <c r="U190" i="1"/>
  <c r="Q191" i="1"/>
  <c r="S191" i="1"/>
  <c r="U191" i="1"/>
  <c r="Q192" i="1"/>
  <c r="S192" i="1"/>
  <c r="U192" i="1"/>
  <c r="Q193" i="1"/>
  <c r="S193" i="1"/>
  <c r="U193" i="1"/>
  <c r="R194" i="1"/>
  <c r="T194" i="1"/>
  <c r="V194" i="1"/>
  <c r="R195" i="1"/>
  <c r="T195" i="1"/>
  <c r="V195" i="1"/>
  <c r="R196" i="1"/>
  <c r="T196" i="1"/>
  <c r="V196" i="1"/>
  <c r="Q197" i="1"/>
  <c r="S197" i="1"/>
  <c r="U197" i="1"/>
  <c r="Q198" i="1"/>
  <c r="S198" i="1"/>
  <c r="U198" i="1"/>
  <c r="Q199" i="1"/>
  <c r="S199" i="1"/>
  <c r="U199" i="1"/>
  <c r="Q200" i="1"/>
  <c r="S200" i="1"/>
  <c r="U200" i="1"/>
  <c r="R201" i="1"/>
  <c r="T201" i="1"/>
  <c r="V201" i="1"/>
  <c r="R202" i="1"/>
  <c r="T202" i="1"/>
  <c r="V202" i="1"/>
  <c r="R203" i="1"/>
  <c r="T203" i="1"/>
  <c r="V203" i="1"/>
  <c r="Q204" i="1"/>
  <c r="S204" i="1"/>
  <c r="U204" i="1"/>
  <c r="Q205" i="1"/>
  <c r="S205" i="1"/>
  <c r="U205" i="1"/>
  <c r="Q206" i="1"/>
  <c r="S206" i="1"/>
  <c r="U206" i="1"/>
  <c r="Q207" i="1"/>
  <c r="S207" i="1"/>
  <c r="U207" i="1"/>
  <c r="Q208" i="1"/>
  <c r="S208" i="1"/>
  <c r="U208" i="1"/>
  <c r="Q209" i="1"/>
  <c r="S209" i="1"/>
  <c r="U209" i="1"/>
  <c r="R210" i="1"/>
  <c r="T210" i="1"/>
  <c r="V210" i="1"/>
  <c r="R211" i="1"/>
  <c r="T211" i="1"/>
  <c r="V211" i="1"/>
  <c r="Q212" i="1"/>
  <c r="S212" i="1"/>
  <c r="U212" i="1"/>
  <c r="Q213" i="1"/>
  <c r="S213" i="1"/>
  <c r="U213" i="1"/>
  <c r="Q214" i="1"/>
  <c r="S214" i="1"/>
  <c r="U214" i="1"/>
  <c r="Q215" i="1"/>
  <c r="S215" i="1"/>
  <c r="U215" i="1"/>
  <c r="Q216" i="1"/>
  <c r="S216" i="1"/>
  <c r="U216" i="1"/>
  <c r="Q217" i="1"/>
  <c r="S217" i="1"/>
  <c r="U217" i="1"/>
  <c r="Q218" i="1"/>
  <c r="S218" i="1"/>
  <c r="U218" i="1"/>
  <c r="Q219" i="1"/>
  <c r="S219" i="1"/>
  <c r="U219" i="1"/>
  <c r="Q220" i="1"/>
  <c r="S220" i="1"/>
  <c r="U220" i="1"/>
  <c r="Q221" i="1"/>
  <c r="S221" i="1"/>
  <c r="U221" i="1"/>
  <c r="Q222" i="1"/>
  <c r="S222" i="1"/>
  <c r="U222" i="1"/>
  <c r="Q223" i="1"/>
  <c r="S223" i="1"/>
  <c r="U223" i="1"/>
  <c r="Q224" i="1"/>
  <c r="S224" i="1"/>
  <c r="U224" i="1"/>
  <c r="R225" i="1"/>
  <c r="T225" i="1"/>
  <c r="V225" i="1"/>
  <c r="R226" i="1"/>
  <c r="T226" i="1"/>
  <c r="V226" i="1"/>
  <c r="R227" i="1"/>
  <c r="T227" i="1"/>
  <c r="V227" i="1"/>
  <c r="R228" i="1"/>
  <c r="T228" i="1"/>
  <c r="V228" i="1"/>
  <c r="R229" i="1"/>
  <c r="T229" i="1"/>
  <c r="V229" i="1"/>
  <c r="R230" i="1"/>
  <c r="T230" i="1"/>
  <c r="V230" i="1"/>
  <c r="R231" i="1"/>
  <c r="T231" i="1"/>
  <c r="V231" i="1"/>
  <c r="R232" i="1"/>
  <c r="T232" i="1"/>
  <c r="V232" i="1"/>
  <c r="R233" i="1"/>
  <c r="T233" i="1"/>
  <c r="V233" i="1"/>
  <c r="R234" i="1"/>
  <c r="T234" i="1"/>
  <c r="V234" i="1"/>
  <c r="R235" i="1"/>
  <c r="T235" i="1"/>
  <c r="V235" i="1"/>
  <c r="R236" i="1"/>
  <c r="T236" i="1"/>
  <c r="V236" i="1"/>
  <c r="R237" i="1"/>
  <c r="T237" i="1"/>
  <c r="V237" i="1"/>
  <c r="R238" i="1"/>
  <c r="T238" i="1"/>
  <c r="V238" i="1"/>
  <c r="Q239" i="1"/>
  <c r="S239" i="1"/>
  <c r="U239" i="1"/>
  <c r="Q240" i="1"/>
  <c r="S240" i="1"/>
  <c r="U240" i="1"/>
  <c r="Q241" i="1"/>
  <c r="S241" i="1"/>
  <c r="U241" i="1"/>
  <c r="Q242" i="1"/>
  <c r="S242" i="1"/>
  <c r="U242" i="1"/>
  <c r="R243" i="1"/>
  <c r="T243" i="1"/>
  <c r="V243" i="1"/>
  <c r="R244" i="1"/>
  <c r="T244" i="1"/>
  <c r="V244" i="1"/>
  <c r="R245" i="1"/>
  <c r="T245" i="1"/>
  <c r="V245" i="1"/>
  <c r="R246" i="1"/>
  <c r="T246" i="1"/>
  <c r="V246" i="1"/>
  <c r="R247" i="1"/>
  <c r="T247" i="1"/>
  <c r="V247" i="1"/>
  <c r="Q248" i="1"/>
  <c r="S248" i="1"/>
  <c r="U248" i="1"/>
  <c r="Q249" i="1"/>
  <c r="S249" i="1"/>
  <c r="U249" i="1"/>
  <c r="Q250" i="1"/>
  <c r="S250" i="1"/>
  <c r="U250" i="1"/>
  <c r="Q251" i="1"/>
  <c r="S251" i="1"/>
  <c r="U251" i="1"/>
  <c r="R252" i="1"/>
  <c r="T252" i="1"/>
  <c r="V252" i="1"/>
  <c r="R253" i="1"/>
  <c r="T253" i="1"/>
  <c r="V253" i="1"/>
  <c r="Q254" i="1"/>
  <c r="S254" i="1"/>
  <c r="U254" i="1"/>
  <c r="Q255" i="1"/>
  <c r="S255" i="1"/>
  <c r="U255" i="1"/>
  <c r="Q256" i="1"/>
  <c r="S256" i="1"/>
  <c r="U256" i="1"/>
  <c r="Q257" i="1"/>
  <c r="S257" i="1"/>
  <c r="U257" i="1"/>
  <c r="Q258" i="1"/>
  <c r="S258" i="1"/>
  <c r="U258" i="1"/>
  <c r="Q259" i="1"/>
  <c r="S259" i="1"/>
  <c r="U259" i="1"/>
  <c r="Q260" i="1"/>
  <c r="S260" i="1"/>
  <c r="U260" i="1"/>
  <c r="Q261" i="1"/>
  <c r="S261" i="1"/>
  <c r="U261" i="1"/>
  <c r="Q262" i="1"/>
  <c r="S262" i="1"/>
  <c r="U262" i="1"/>
  <c r="Q263" i="1"/>
  <c r="S263" i="1"/>
  <c r="U263" i="1"/>
  <c r="Q264" i="1"/>
  <c r="S264" i="1"/>
  <c r="U264" i="1"/>
  <c r="Q265" i="1"/>
  <c r="S265" i="1"/>
  <c r="U265" i="1"/>
  <c r="Q266" i="1"/>
  <c r="S266" i="1"/>
  <c r="U266" i="1"/>
  <c r="R267" i="1"/>
  <c r="T267" i="1"/>
  <c r="V267" i="1"/>
  <c r="R268" i="1"/>
  <c r="T268" i="1"/>
  <c r="V268" i="1"/>
  <c r="R269" i="1"/>
  <c r="T269" i="1"/>
  <c r="V269" i="1"/>
  <c r="R270" i="1"/>
  <c r="T270" i="1"/>
  <c r="V270" i="1"/>
  <c r="Q271" i="1"/>
  <c r="S271" i="1"/>
  <c r="U271" i="1"/>
  <c r="Q272" i="1"/>
  <c r="S272" i="1"/>
  <c r="U272" i="1"/>
  <c r="Q273" i="1"/>
  <c r="S273" i="1"/>
  <c r="U273" i="1"/>
  <c r="R274" i="1"/>
  <c r="T274" i="1"/>
  <c r="V274" i="1"/>
  <c r="R275" i="1"/>
  <c r="T275" i="1"/>
  <c r="V275" i="1"/>
  <c r="R276" i="1"/>
  <c r="T276" i="1"/>
  <c r="V276" i="1"/>
  <c r="R277" i="1"/>
  <c r="T277" i="1"/>
  <c r="V277" i="1"/>
  <c r="R278" i="1"/>
  <c r="T278" i="1"/>
  <c r="V278" i="1"/>
  <c r="R279" i="1"/>
  <c r="T279" i="1"/>
  <c r="V279" i="1"/>
  <c r="R280" i="1"/>
  <c r="T280" i="1"/>
  <c r="V280" i="1"/>
  <c r="R281" i="1"/>
  <c r="T281" i="1"/>
  <c r="V281" i="1"/>
  <c r="R282" i="1"/>
  <c r="T282" i="1"/>
  <c r="V282" i="1"/>
  <c r="R283" i="1"/>
  <c r="T283" i="1"/>
  <c r="V283" i="1"/>
  <c r="R284" i="1"/>
  <c r="T284" i="1"/>
  <c r="V284" i="1"/>
  <c r="R285" i="1"/>
  <c r="T285" i="1"/>
  <c r="V285" i="1"/>
  <c r="R286" i="1"/>
  <c r="T286" i="1"/>
  <c r="V286" i="1"/>
  <c r="R287" i="1"/>
  <c r="T287" i="1"/>
  <c r="V287" i="1"/>
  <c r="Q288" i="1"/>
  <c r="S288" i="1"/>
  <c r="U288" i="1"/>
  <c r="Q289" i="1"/>
  <c r="S289" i="1"/>
  <c r="U289" i="1"/>
  <c r="Q290" i="1"/>
  <c r="S290" i="1"/>
  <c r="U290" i="1"/>
  <c r="Q291" i="1"/>
  <c r="S291" i="1"/>
  <c r="U291" i="1"/>
  <c r="R292" i="1"/>
  <c r="T292" i="1"/>
  <c r="V292" i="1"/>
  <c r="R293" i="1"/>
  <c r="T293" i="1"/>
  <c r="V293" i="1"/>
  <c r="R294" i="1"/>
  <c r="T294" i="1"/>
  <c r="V294" i="1"/>
  <c r="R295" i="1"/>
  <c r="T295" i="1"/>
  <c r="V295" i="1"/>
  <c r="Q296" i="1"/>
  <c r="S296" i="1"/>
  <c r="U296" i="1"/>
  <c r="Q297" i="1"/>
  <c r="S297" i="1"/>
  <c r="U297" i="1"/>
  <c r="Q298" i="1"/>
  <c r="S298" i="1"/>
  <c r="U298" i="1"/>
  <c r="R299" i="1"/>
  <c r="T299" i="1"/>
  <c r="V299" i="1"/>
  <c r="R300" i="1"/>
  <c r="T300" i="1"/>
  <c r="V300" i="1"/>
  <c r="Q301" i="1"/>
  <c r="S301" i="1"/>
  <c r="U301" i="1"/>
  <c r="Q302" i="1"/>
  <c r="S302" i="1"/>
  <c r="U302" i="1"/>
  <c r="Q303" i="1"/>
  <c r="S303" i="1"/>
  <c r="U303" i="1"/>
  <c r="Q304" i="1"/>
  <c r="S304" i="1"/>
  <c r="U304" i="1"/>
  <c r="Q305" i="1"/>
  <c r="S305" i="1"/>
  <c r="U305" i="1"/>
  <c r="Q306" i="1"/>
  <c r="S306" i="1"/>
  <c r="U306" i="1"/>
  <c r="Q307" i="1"/>
  <c r="S307" i="1"/>
  <c r="U307" i="1"/>
  <c r="Q308" i="1"/>
  <c r="S308" i="1"/>
  <c r="U308" i="1"/>
  <c r="Q309" i="1"/>
  <c r="S309" i="1"/>
  <c r="U309" i="1"/>
  <c r="Q310" i="1"/>
  <c r="S310" i="1"/>
  <c r="U310" i="1"/>
  <c r="Q311" i="1"/>
  <c r="S311" i="1"/>
  <c r="U311" i="1"/>
  <c r="Q312" i="1"/>
  <c r="S312" i="1"/>
  <c r="U312" i="1"/>
  <c r="Q313" i="1"/>
  <c r="S313" i="1"/>
  <c r="U313" i="1"/>
  <c r="Q314" i="1"/>
  <c r="S314" i="1"/>
  <c r="U314" i="1"/>
  <c r="Q315" i="1"/>
  <c r="S315" i="1"/>
  <c r="U315" i="1"/>
  <c r="Q316" i="1"/>
  <c r="S316" i="1"/>
  <c r="U316" i="1"/>
  <c r="Q317" i="1"/>
  <c r="S317" i="1"/>
  <c r="U317" i="1"/>
  <c r="Q318" i="1"/>
  <c r="S318" i="1"/>
  <c r="U318" i="1"/>
  <c r="Q319" i="1"/>
  <c r="S319" i="1"/>
  <c r="U319" i="1"/>
  <c r="Q320" i="1"/>
  <c r="S320" i="1"/>
  <c r="U320" i="1"/>
  <c r="Q321" i="1"/>
  <c r="S321" i="1"/>
  <c r="U321" i="1"/>
  <c r="Q322" i="1"/>
  <c r="S322" i="1"/>
  <c r="U322" i="1"/>
  <c r="Q323" i="1"/>
  <c r="S323" i="1"/>
  <c r="U323" i="1"/>
  <c r="Q324" i="1"/>
  <c r="S324" i="1"/>
  <c r="U324" i="1"/>
  <c r="Q325" i="1"/>
  <c r="S325" i="1"/>
  <c r="U325" i="1"/>
  <c r="Q326" i="1"/>
  <c r="S326" i="1"/>
  <c r="U326" i="1"/>
  <c r="R327" i="1"/>
  <c r="T327" i="1"/>
  <c r="V327" i="1"/>
  <c r="R328" i="1"/>
  <c r="T328" i="1"/>
  <c r="V328" i="1"/>
  <c r="R329" i="1"/>
  <c r="T329" i="1"/>
  <c r="V329" i="1"/>
  <c r="R330" i="1"/>
  <c r="T330" i="1"/>
  <c r="V330" i="1"/>
  <c r="Q331" i="1"/>
  <c r="S331" i="1"/>
  <c r="U331" i="1"/>
  <c r="Q332" i="1"/>
  <c r="S332" i="1"/>
  <c r="U332" i="1"/>
  <c r="Q333" i="1"/>
  <c r="S333" i="1"/>
  <c r="U333" i="1"/>
  <c r="Q334" i="1"/>
  <c r="S334" i="1"/>
  <c r="U334" i="1"/>
  <c r="R335" i="1"/>
  <c r="T335" i="1"/>
  <c r="V335" i="1"/>
  <c r="R336" i="1"/>
  <c r="T336" i="1"/>
  <c r="V336" i="1"/>
  <c r="R337" i="1"/>
  <c r="T337" i="1"/>
  <c r="V337" i="1"/>
  <c r="R338" i="1"/>
  <c r="T338" i="1"/>
  <c r="V338" i="1"/>
  <c r="Q339" i="1"/>
  <c r="S339" i="1"/>
  <c r="U339" i="1"/>
  <c r="Q340" i="1"/>
  <c r="S340" i="1"/>
  <c r="U340" i="1"/>
  <c r="Q341" i="1"/>
  <c r="S341" i="1"/>
  <c r="U341" i="1"/>
  <c r="Q342" i="1"/>
  <c r="S342" i="1"/>
  <c r="U342" i="1"/>
  <c r="R343" i="1"/>
  <c r="T343" i="1"/>
  <c r="V343" i="1"/>
  <c r="R344" i="1"/>
  <c r="T344" i="1"/>
  <c r="V344" i="1"/>
  <c r="R345" i="1"/>
  <c r="T345" i="1"/>
  <c r="V345" i="1"/>
  <c r="R346" i="1"/>
  <c r="T346" i="1"/>
  <c r="V346" i="1"/>
  <c r="R347" i="1"/>
  <c r="T347" i="1"/>
  <c r="V347" i="1"/>
  <c r="R348" i="1"/>
  <c r="T348" i="1"/>
  <c r="V348" i="1"/>
  <c r="R349" i="1"/>
  <c r="T349" i="1"/>
  <c r="V349" i="1"/>
  <c r="R350" i="1"/>
  <c r="T350" i="1"/>
  <c r="V350" i="1"/>
  <c r="R351" i="1"/>
  <c r="T351" i="1"/>
  <c r="V351" i="1"/>
  <c r="R352" i="1"/>
  <c r="T352" i="1"/>
  <c r="V352" i="1"/>
  <c r="R353" i="1"/>
  <c r="T353" i="1"/>
  <c r="V353" i="1"/>
  <c r="R354" i="1"/>
  <c r="T354" i="1"/>
  <c r="V354" i="1"/>
  <c r="R355" i="1"/>
  <c r="T355" i="1"/>
  <c r="V355" i="1"/>
  <c r="R356" i="1"/>
  <c r="T356" i="1"/>
  <c r="V356" i="1"/>
  <c r="R357" i="1"/>
  <c r="T357" i="1"/>
  <c r="V357" i="1"/>
  <c r="R358" i="1"/>
  <c r="T358" i="1"/>
  <c r="V358" i="1"/>
  <c r="R359" i="1"/>
  <c r="T359" i="1"/>
  <c r="V359" i="1"/>
  <c r="R360" i="1"/>
  <c r="T360" i="1"/>
  <c r="V360" i="1"/>
  <c r="R361" i="1"/>
  <c r="T361" i="1"/>
  <c r="V361" i="1"/>
  <c r="R362" i="1"/>
  <c r="T362" i="1"/>
  <c r="V362" i="1"/>
  <c r="R363" i="1"/>
  <c r="T363" i="1"/>
  <c r="V363" i="1"/>
  <c r="R364" i="1"/>
  <c r="T364" i="1"/>
  <c r="V364" i="1"/>
  <c r="R365" i="1"/>
  <c r="T365" i="1"/>
  <c r="V365" i="1"/>
  <c r="R366" i="1"/>
  <c r="T366" i="1"/>
  <c r="V366" i="1"/>
  <c r="R367" i="1"/>
  <c r="T367" i="1"/>
  <c r="V367" i="1"/>
  <c r="R368" i="1"/>
  <c r="T368" i="1"/>
  <c r="V368" i="1"/>
  <c r="R369" i="1"/>
  <c r="T369" i="1"/>
  <c r="V369" i="1"/>
  <c r="R370" i="1"/>
  <c r="T370" i="1"/>
  <c r="V370" i="1"/>
  <c r="R371" i="1"/>
  <c r="T371" i="1"/>
  <c r="V371" i="1"/>
  <c r="R372" i="1"/>
  <c r="T372" i="1"/>
  <c r="V372" i="1"/>
  <c r="R373" i="1"/>
  <c r="T373" i="1"/>
  <c r="V373" i="1"/>
  <c r="Q374" i="1"/>
  <c r="S374" i="1"/>
  <c r="U374" i="1"/>
  <c r="Q375" i="1"/>
  <c r="S375" i="1"/>
  <c r="U375" i="1"/>
  <c r="Q376" i="1"/>
  <c r="S376" i="1"/>
  <c r="U376" i="1"/>
  <c r="Q377" i="1"/>
  <c r="S377" i="1"/>
  <c r="U377" i="1"/>
  <c r="R378" i="1"/>
  <c r="T378" i="1"/>
  <c r="V378" i="1"/>
  <c r="R379" i="1"/>
  <c r="T379" i="1"/>
  <c r="V379" i="1"/>
  <c r="R380" i="1"/>
  <c r="T380" i="1"/>
  <c r="V380" i="1"/>
  <c r="R381" i="1"/>
  <c r="T381" i="1"/>
  <c r="V381" i="1"/>
  <c r="R382" i="1"/>
  <c r="T382" i="1"/>
  <c r="V382" i="1"/>
  <c r="Q383" i="1"/>
  <c r="S383" i="1"/>
  <c r="U383" i="1"/>
  <c r="Q384" i="1"/>
  <c r="S384" i="1"/>
  <c r="U384" i="1"/>
  <c r="R385" i="1"/>
  <c r="T385" i="1"/>
  <c r="V385" i="1"/>
  <c r="R386" i="1"/>
  <c r="T386" i="1"/>
  <c r="V386" i="1"/>
  <c r="R387" i="1"/>
  <c r="T387" i="1"/>
  <c r="V387" i="1"/>
  <c r="Q388" i="1"/>
  <c r="S388" i="1"/>
  <c r="U388" i="1"/>
  <c r="Q389" i="1"/>
  <c r="S389" i="1"/>
  <c r="U389" i="1"/>
  <c r="Q390" i="1"/>
  <c r="S390" i="1"/>
  <c r="U390" i="1"/>
  <c r="Q391" i="1"/>
  <c r="S391" i="1"/>
  <c r="U391" i="1"/>
  <c r="Q392" i="1"/>
  <c r="S392" i="1"/>
  <c r="U392" i="1"/>
  <c r="Q393" i="1"/>
  <c r="S393" i="1"/>
  <c r="U393" i="1"/>
  <c r="Q394" i="1"/>
  <c r="S394" i="1"/>
  <c r="U394" i="1"/>
  <c r="Q395" i="1"/>
  <c r="S395" i="1"/>
  <c r="U395" i="1"/>
  <c r="Q396" i="1"/>
  <c r="S396" i="1"/>
  <c r="U396" i="1"/>
  <c r="Q397" i="1"/>
  <c r="S397" i="1"/>
  <c r="U397" i="1"/>
  <c r="Q398" i="1"/>
  <c r="S398" i="1"/>
  <c r="U398" i="1"/>
  <c r="Q399" i="1"/>
  <c r="S399" i="1"/>
  <c r="U399" i="1"/>
  <c r="Q400" i="1"/>
  <c r="S400" i="1"/>
  <c r="U400" i="1"/>
  <c r="Q401" i="1"/>
  <c r="S401" i="1"/>
  <c r="U401" i="1"/>
  <c r="Q402" i="1"/>
  <c r="S402" i="1"/>
  <c r="U402" i="1"/>
  <c r="R403" i="1"/>
  <c r="T403" i="1"/>
  <c r="V403" i="1"/>
  <c r="R404" i="1"/>
  <c r="T404" i="1"/>
  <c r="V404" i="1"/>
  <c r="R405" i="1"/>
  <c r="T405" i="1"/>
  <c r="V405" i="1"/>
  <c r="R406" i="1"/>
  <c r="T406" i="1"/>
  <c r="V406" i="1"/>
  <c r="Q407" i="1"/>
  <c r="S407" i="1"/>
  <c r="U407" i="1"/>
  <c r="Q408" i="1"/>
  <c r="S408" i="1"/>
  <c r="U408" i="1"/>
  <c r="Q409" i="1"/>
  <c r="S409" i="1"/>
  <c r="U409" i="1"/>
  <c r="Q410" i="1"/>
  <c r="S410" i="1"/>
  <c r="U410" i="1"/>
  <c r="R411" i="1"/>
  <c r="T411" i="1"/>
  <c r="V411" i="1"/>
  <c r="R412" i="1"/>
  <c r="T412" i="1"/>
  <c r="V412" i="1"/>
  <c r="R413" i="1"/>
  <c r="T413" i="1"/>
  <c r="V413" i="1"/>
  <c r="Q414" i="1"/>
  <c r="S414" i="1"/>
  <c r="U414" i="1"/>
  <c r="Q415" i="1"/>
  <c r="S415" i="1"/>
  <c r="U415" i="1"/>
  <c r="Q416" i="1"/>
  <c r="S416" i="1"/>
  <c r="U416" i="1"/>
  <c r="Q417" i="1"/>
  <c r="S417" i="1"/>
  <c r="U417" i="1"/>
  <c r="R418" i="1"/>
  <c r="T418" i="1"/>
  <c r="V418" i="1"/>
  <c r="R419" i="1"/>
  <c r="T419" i="1"/>
  <c r="V419" i="1"/>
  <c r="R420" i="1"/>
  <c r="T420" i="1"/>
  <c r="V420" i="1"/>
  <c r="R421" i="1"/>
  <c r="T421" i="1"/>
  <c r="V421" i="1"/>
  <c r="Q422" i="1"/>
  <c r="S422" i="1"/>
  <c r="U422" i="1"/>
  <c r="Q423" i="1"/>
  <c r="S423" i="1"/>
  <c r="U423" i="1"/>
  <c r="R424" i="1"/>
  <c r="T424" i="1"/>
  <c r="V424" i="1"/>
  <c r="R425" i="1"/>
  <c r="T425" i="1"/>
  <c r="V425" i="1"/>
  <c r="R426" i="1"/>
  <c r="T426" i="1"/>
  <c r="V426" i="1"/>
  <c r="R427" i="1"/>
  <c r="T427" i="1"/>
  <c r="V427" i="1"/>
  <c r="R428" i="1"/>
  <c r="T428" i="1"/>
  <c r="V428" i="1"/>
  <c r="R429" i="1"/>
  <c r="T429" i="1"/>
  <c r="V429" i="1"/>
  <c r="Q430" i="1"/>
  <c r="S430" i="1"/>
  <c r="U430" i="1"/>
  <c r="Q431" i="1"/>
  <c r="S431" i="1"/>
  <c r="U431" i="1"/>
  <c r="R432" i="1"/>
  <c r="T432" i="1"/>
  <c r="V432" i="1"/>
  <c r="R433" i="1"/>
  <c r="T433" i="1"/>
  <c r="V433" i="1"/>
  <c r="R434" i="1"/>
  <c r="T434" i="1"/>
  <c r="V434" i="1"/>
  <c r="R435" i="1"/>
  <c r="T435" i="1"/>
  <c r="V435" i="1"/>
  <c r="R436" i="1"/>
  <c r="T436" i="1"/>
  <c r="V436" i="1"/>
  <c r="Q437" i="1"/>
  <c r="S437" i="1"/>
  <c r="U437" i="1"/>
  <c r="Q438" i="1"/>
  <c r="S438" i="1"/>
  <c r="U438" i="1"/>
  <c r="R439" i="1"/>
  <c r="T439" i="1"/>
  <c r="V439" i="1"/>
  <c r="R440" i="1"/>
  <c r="T440" i="1"/>
  <c r="V440" i="1"/>
  <c r="R441" i="1"/>
  <c r="T441" i="1"/>
  <c r="V441" i="1"/>
  <c r="R442" i="1"/>
  <c r="T442" i="1"/>
  <c r="V442" i="1"/>
  <c r="R443" i="1"/>
  <c r="T443" i="1"/>
  <c r="V443" i="1"/>
  <c r="R444" i="1"/>
  <c r="T444" i="1"/>
  <c r="V444" i="1"/>
  <c r="R445" i="1"/>
  <c r="T445" i="1"/>
  <c r="V445" i="1"/>
  <c r="R446" i="1"/>
  <c r="T446" i="1"/>
  <c r="V446" i="1"/>
  <c r="R447" i="1"/>
  <c r="T447" i="1"/>
  <c r="V447" i="1"/>
  <c r="R448" i="1"/>
  <c r="T448" i="1"/>
  <c r="V448" i="1"/>
  <c r="R449" i="1"/>
  <c r="T449" i="1"/>
  <c r="V449" i="1"/>
  <c r="R450" i="1"/>
  <c r="T450" i="1"/>
  <c r="V450" i="1"/>
  <c r="R451" i="1"/>
  <c r="T451" i="1"/>
  <c r="V451" i="1"/>
  <c r="Q452" i="1"/>
  <c r="S452" i="1"/>
  <c r="U452" i="1"/>
  <c r="Q453" i="1"/>
  <c r="S453" i="1"/>
  <c r="U453" i="1"/>
  <c r="Q454" i="1"/>
  <c r="S454" i="1"/>
  <c r="U454" i="1"/>
  <c r="Q455" i="1"/>
  <c r="S455" i="1"/>
  <c r="U455" i="1"/>
  <c r="Q456" i="1"/>
  <c r="S456" i="1"/>
  <c r="U456" i="1"/>
  <c r="Q457" i="1"/>
  <c r="S457" i="1"/>
  <c r="U457" i="1"/>
  <c r="Q458" i="1"/>
  <c r="S458" i="1"/>
  <c r="U458" i="1"/>
  <c r="Q459" i="1"/>
  <c r="S459" i="1"/>
  <c r="U459" i="1"/>
  <c r="Q460" i="1"/>
  <c r="S460" i="1"/>
  <c r="U460" i="1"/>
  <c r="Q461" i="1"/>
  <c r="S461" i="1"/>
  <c r="U461" i="1"/>
  <c r="Q462" i="1"/>
  <c r="S462" i="1"/>
  <c r="U462" i="1"/>
  <c r="Q463" i="1"/>
  <c r="S463" i="1"/>
  <c r="U463" i="1"/>
  <c r="Q464" i="1"/>
  <c r="S464" i="1"/>
  <c r="U464" i="1"/>
  <c r="Q465" i="1"/>
  <c r="S465" i="1"/>
  <c r="U465" i="1"/>
  <c r="Q466" i="1"/>
  <c r="S466" i="1"/>
  <c r="U466" i="1"/>
  <c r="Q467" i="1"/>
  <c r="S467" i="1"/>
  <c r="U467" i="1"/>
  <c r="Q468" i="1"/>
  <c r="S468" i="1"/>
  <c r="U468" i="1"/>
  <c r="Q469" i="1"/>
  <c r="S469" i="1"/>
  <c r="U469" i="1"/>
  <c r="R470" i="1"/>
  <c r="T470" i="1"/>
  <c r="V470" i="1"/>
  <c r="R471" i="1"/>
  <c r="T471" i="1"/>
  <c r="V471" i="1"/>
  <c r="R472" i="1"/>
  <c r="T472" i="1"/>
  <c r="V472" i="1"/>
  <c r="R473" i="1"/>
  <c r="T473" i="1"/>
  <c r="V473" i="1"/>
  <c r="Q474" i="1"/>
  <c r="S474" i="1"/>
  <c r="U474" i="1"/>
  <c r="Q475" i="1"/>
  <c r="S475" i="1"/>
  <c r="U475" i="1"/>
  <c r="Q476" i="1"/>
  <c r="S476" i="1"/>
  <c r="U476" i="1"/>
  <c r="Q477" i="1"/>
  <c r="S477" i="1"/>
  <c r="U477" i="1"/>
  <c r="R478" i="1"/>
  <c r="T478" i="1"/>
  <c r="V478" i="1"/>
  <c r="R479" i="1"/>
  <c r="T479" i="1"/>
  <c r="V479" i="1"/>
  <c r="R480" i="1"/>
  <c r="T480" i="1"/>
  <c r="V480" i="1"/>
  <c r="R481" i="1"/>
  <c r="T481" i="1"/>
  <c r="V481" i="1"/>
  <c r="R482" i="1"/>
  <c r="T482" i="1"/>
  <c r="V482" i="1"/>
  <c r="R483" i="1"/>
  <c r="T483" i="1"/>
  <c r="V483" i="1"/>
  <c r="R484" i="1"/>
  <c r="T484" i="1"/>
  <c r="V484" i="1"/>
  <c r="R485" i="1"/>
  <c r="T485" i="1"/>
  <c r="V485" i="1"/>
  <c r="R486" i="1"/>
  <c r="T486" i="1"/>
  <c r="V486" i="1"/>
  <c r="R487" i="1"/>
  <c r="T487" i="1"/>
  <c r="V487" i="1"/>
  <c r="R488" i="1"/>
  <c r="T488" i="1"/>
  <c r="V488" i="1"/>
  <c r="R489" i="1"/>
  <c r="T489" i="1"/>
  <c r="V489" i="1"/>
  <c r="R490" i="1"/>
  <c r="T490" i="1"/>
  <c r="V490" i="1"/>
  <c r="R491" i="1"/>
  <c r="T491" i="1"/>
  <c r="V491" i="1"/>
  <c r="R492" i="1"/>
  <c r="T492" i="1"/>
  <c r="V492" i="1"/>
  <c r="R493" i="1"/>
  <c r="T493" i="1"/>
  <c r="V493" i="1"/>
  <c r="R494" i="1"/>
  <c r="T494" i="1"/>
  <c r="V494" i="1"/>
  <c r="Q495" i="1"/>
  <c r="S495" i="1"/>
  <c r="U495" i="1"/>
  <c r="Q496" i="1"/>
  <c r="S496" i="1"/>
  <c r="U496" i="1"/>
  <c r="Q497" i="1"/>
  <c r="S497" i="1"/>
  <c r="U497" i="1"/>
  <c r="Q498" i="1"/>
  <c r="S498" i="1"/>
  <c r="U498" i="1"/>
  <c r="R499" i="1"/>
  <c r="T499" i="1"/>
  <c r="V499" i="1"/>
  <c r="R500" i="1"/>
  <c r="T500" i="1"/>
  <c r="V500" i="1"/>
  <c r="R501" i="1"/>
  <c r="T501" i="1"/>
  <c r="V501" i="1"/>
  <c r="R502" i="1"/>
  <c r="T502" i="1"/>
  <c r="V502" i="1"/>
  <c r="R503" i="1"/>
  <c r="T503" i="1"/>
  <c r="V503" i="1"/>
  <c r="Q504" i="1"/>
  <c r="S504" i="1"/>
  <c r="U504" i="1"/>
  <c r="Q505" i="1"/>
  <c r="S505" i="1"/>
  <c r="U505" i="1"/>
  <c r="Q506" i="1"/>
  <c r="S506" i="1"/>
  <c r="U506" i="1"/>
  <c r="Q507" i="1"/>
  <c r="S507" i="1"/>
  <c r="U507" i="1"/>
  <c r="Q508" i="1"/>
  <c r="S508" i="1"/>
  <c r="U508" i="1"/>
  <c r="Q509" i="1"/>
  <c r="S509" i="1"/>
  <c r="U509" i="1"/>
  <c r="Q510" i="1"/>
  <c r="S510" i="1"/>
  <c r="U510" i="1"/>
  <c r="Q511" i="1"/>
  <c r="S511" i="1"/>
  <c r="U511" i="1"/>
  <c r="Q512" i="1"/>
  <c r="S512" i="1"/>
  <c r="U512" i="1"/>
  <c r="Q513" i="1"/>
  <c r="S513" i="1"/>
  <c r="U513" i="1"/>
  <c r="Q514" i="1"/>
  <c r="S514" i="1"/>
  <c r="U514" i="1"/>
  <c r="Q515" i="1"/>
  <c r="S515" i="1"/>
  <c r="U515" i="1"/>
  <c r="Q516" i="1"/>
  <c r="S516" i="1"/>
  <c r="U516" i="1"/>
  <c r="Q517" i="1"/>
  <c r="S517" i="1"/>
  <c r="U517" i="1"/>
  <c r="Q518" i="1"/>
  <c r="S518" i="1"/>
  <c r="U518" i="1"/>
  <c r="Q519" i="1"/>
  <c r="S519" i="1"/>
  <c r="U519" i="1"/>
  <c r="R520" i="1"/>
  <c r="T520" i="1"/>
  <c r="V520" i="1"/>
  <c r="R521" i="1"/>
  <c r="T521" i="1"/>
  <c r="V521" i="1"/>
  <c r="R522" i="1"/>
  <c r="T522" i="1"/>
  <c r="V522" i="1"/>
  <c r="R523" i="1"/>
  <c r="T523" i="1"/>
  <c r="V523" i="1"/>
  <c r="Q524" i="1"/>
  <c r="S524" i="1"/>
  <c r="U524" i="1"/>
  <c r="Q525" i="1"/>
  <c r="S525" i="1"/>
  <c r="U525" i="1"/>
  <c r="Q526" i="1"/>
  <c r="S526" i="1"/>
  <c r="U526" i="1"/>
  <c r="R527" i="1"/>
  <c r="T527" i="1"/>
  <c r="V527" i="1"/>
  <c r="R528" i="1"/>
  <c r="T528" i="1"/>
  <c r="V528" i="1"/>
  <c r="R529" i="1"/>
  <c r="T529" i="1"/>
  <c r="V529" i="1"/>
  <c r="R530" i="1"/>
  <c r="T530" i="1"/>
  <c r="V530" i="1"/>
  <c r="R531" i="1"/>
  <c r="T531" i="1"/>
  <c r="V531" i="1"/>
  <c r="R532" i="1"/>
  <c r="T532" i="1"/>
  <c r="V532" i="1"/>
  <c r="R533" i="1"/>
  <c r="T533" i="1"/>
  <c r="V533" i="1"/>
  <c r="R534" i="1"/>
  <c r="T534" i="1"/>
  <c r="V534" i="1"/>
  <c r="R535" i="1"/>
  <c r="T535" i="1"/>
  <c r="V535" i="1"/>
  <c r="R536" i="1"/>
  <c r="T536" i="1"/>
  <c r="V536" i="1"/>
  <c r="R537" i="1"/>
  <c r="T537" i="1"/>
  <c r="V537" i="1"/>
  <c r="R538" i="1"/>
  <c r="T538" i="1"/>
  <c r="V538" i="1"/>
  <c r="R539" i="1"/>
  <c r="T539" i="1"/>
  <c r="V539" i="1"/>
  <c r="R540" i="1"/>
  <c r="T540" i="1"/>
  <c r="V540" i="1"/>
  <c r="R541" i="1"/>
  <c r="T541" i="1"/>
  <c r="V541" i="1"/>
  <c r="R542" i="1"/>
  <c r="T542" i="1"/>
  <c r="V542" i="1"/>
  <c r="R543" i="1"/>
  <c r="T543" i="1"/>
  <c r="V543" i="1"/>
  <c r="R544" i="1"/>
  <c r="T544" i="1"/>
  <c r="V544" i="1"/>
  <c r="R545" i="1"/>
  <c r="T545" i="1"/>
  <c r="V545" i="1"/>
  <c r="R546" i="1"/>
  <c r="T546" i="1"/>
  <c r="V546" i="1"/>
  <c r="R547" i="1"/>
  <c r="T547" i="1"/>
  <c r="V547" i="1"/>
  <c r="R548" i="1"/>
  <c r="T548" i="1"/>
  <c r="V548" i="1"/>
  <c r="R549" i="1"/>
  <c r="T549" i="1"/>
  <c r="V549" i="1"/>
  <c r="R550" i="1"/>
  <c r="T550" i="1"/>
  <c r="V550" i="1"/>
  <c r="R551" i="1"/>
  <c r="T551" i="1"/>
  <c r="V551" i="1"/>
  <c r="R552" i="1"/>
  <c r="T552" i="1"/>
  <c r="V552" i="1"/>
  <c r="Q553" i="1"/>
  <c r="S553" i="1"/>
  <c r="U553" i="1"/>
  <c r="Q554" i="1"/>
  <c r="S554" i="1"/>
  <c r="U554" i="1"/>
  <c r="Q555" i="1"/>
  <c r="S555" i="1"/>
  <c r="U555" i="1"/>
  <c r="Q556" i="1"/>
  <c r="S556" i="1"/>
  <c r="U556" i="1"/>
  <c r="Q557" i="1"/>
  <c r="S557" i="1"/>
  <c r="U557" i="1"/>
  <c r="Q558" i="1"/>
  <c r="S558" i="1"/>
  <c r="U558" i="1"/>
  <c r="Q559" i="1"/>
  <c r="S559" i="1"/>
  <c r="U559" i="1"/>
  <c r="Q560" i="1"/>
  <c r="S560" i="1"/>
  <c r="U560" i="1"/>
  <c r="Q561" i="1"/>
  <c r="S561" i="1"/>
  <c r="U561" i="1"/>
  <c r="Q562" i="1"/>
  <c r="S562" i="1"/>
  <c r="U562" i="1"/>
  <c r="Q563" i="1"/>
  <c r="S563" i="1"/>
  <c r="U563" i="1"/>
  <c r="Q564" i="1"/>
  <c r="S564" i="1"/>
  <c r="U564" i="1"/>
  <c r="Q565" i="1"/>
  <c r="S565" i="1"/>
  <c r="U565" i="1"/>
  <c r="Q566" i="1"/>
  <c r="S566" i="1"/>
  <c r="U566" i="1"/>
  <c r="Q567" i="1"/>
  <c r="S567" i="1"/>
  <c r="U567" i="1"/>
  <c r="Q568" i="1"/>
  <c r="S568" i="1"/>
  <c r="U568" i="1"/>
  <c r="Q569" i="1"/>
  <c r="S569" i="1"/>
  <c r="U569" i="1"/>
  <c r="Q570" i="1"/>
  <c r="S570" i="1"/>
  <c r="U570" i="1"/>
  <c r="Q571" i="1"/>
  <c r="S571" i="1"/>
  <c r="U571" i="1"/>
  <c r="Q572" i="1"/>
  <c r="S572" i="1"/>
  <c r="U572" i="1"/>
  <c r="Q573" i="1"/>
  <c r="S573" i="1"/>
  <c r="U573" i="1"/>
  <c r="Q574" i="1"/>
  <c r="S574" i="1"/>
  <c r="U574" i="1"/>
  <c r="Q575" i="1"/>
  <c r="S575" i="1"/>
  <c r="U575" i="1"/>
  <c r="Q576" i="1"/>
  <c r="S576" i="1"/>
  <c r="U576" i="1"/>
  <c r="Q577" i="1"/>
  <c r="S577" i="1"/>
  <c r="U577" i="1"/>
  <c r="Q578" i="1"/>
  <c r="S578" i="1"/>
  <c r="U578" i="1"/>
  <c r="Q579" i="1"/>
  <c r="S579" i="1"/>
  <c r="U579" i="1"/>
  <c r="Q580" i="1"/>
  <c r="S580" i="1"/>
  <c r="U580" i="1"/>
  <c r="Q581" i="1"/>
  <c r="S581" i="1"/>
  <c r="U581" i="1"/>
  <c r="Q582" i="1"/>
  <c r="S582" i="1"/>
  <c r="U582" i="1"/>
  <c r="R583" i="1"/>
  <c r="T583" i="1"/>
  <c r="V583" i="1"/>
  <c r="R584" i="1"/>
  <c r="T584" i="1"/>
  <c r="V584" i="1"/>
  <c r="R585" i="1"/>
  <c r="T585" i="1"/>
  <c r="V585" i="1"/>
  <c r="R586" i="1"/>
  <c r="T586" i="1"/>
  <c r="V586" i="1"/>
  <c r="R587" i="1"/>
  <c r="T587" i="1"/>
  <c r="V587" i="1"/>
  <c r="R588" i="1"/>
  <c r="T588" i="1"/>
  <c r="V588" i="1"/>
  <c r="R589" i="1"/>
  <c r="T589" i="1"/>
  <c r="V589" i="1"/>
  <c r="R590" i="1"/>
  <c r="T590" i="1"/>
  <c r="V590" i="1"/>
  <c r="R591" i="1"/>
  <c r="T591" i="1"/>
  <c r="V591" i="1"/>
  <c r="R592" i="1"/>
  <c r="T592" i="1"/>
  <c r="V592" i="1"/>
  <c r="R593" i="1"/>
  <c r="T593" i="1"/>
  <c r="V593" i="1"/>
  <c r="R594" i="1"/>
  <c r="T594" i="1"/>
  <c r="V594" i="1"/>
  <c r="R595" i="1"/>
  <c r="T595" i="1"/>
  <c r="V595" i="1"/>
  <c r="R596" i="1"/>
  <c r="T596" i="1"/>
  <c r="V596" i="1"/>
  <c r="R597" i="1"/>
  <c r="T597" i="1"/>
  <c r="V597" i="1"/>
  <c r="R598" i="1"/>
  <c r="T598" i="1"/>
  <c r="V598" i="1"/>
  <c r="R599" i="1"/>
  <c r="T599" i="1"/>
  <c r="V599" i="1"/>
  <c r="R600" i="1"/>
  <c r="T600" i="1"/>
  <c r="V600" i="1"/>
  <c r="R601" i="1"/>
  <c r="T601" i="1"/>
  <c r="V601" i="1"/>
  <c r="Q602" i="1"/>
  <c r="S602" i="1"/>
  <c r="U602" i="1"/>
  <c r="Q603" i="1"/>
  <c r="S603" i="1"/>
  <c r="U603" i="1"/>
  <c r="R604" i="1"/>
  <c r="T604" i="1"/>
  <c r="V604" i="1"/>
  <c r="R605" i="1"/>
  <c r="T605" i="1"/>
  <c r="V605" i="1"/>
  <c r="R606" i="1"/>
  <c r="T606" i="1"/>
  <c r="V606" i="1"/>
  <c r="Q607" i="1"/>
  <c r="S607" i="1"/>
  <c r="U607" i="1"/>
  <c r="Q608" i="1"/>
  <c r="S608" i="1"/>
  <c r="U608" i="1"/>
  <c r="Q609" i="1"/>
  <c r="S609" i="1"/>
  <c r="U609" i="1"/>
  <c r="Q610" i="1"/>
  <c r="S610" i="1"/>
  <c r="U610" i="1"/>
  <c r="Q611" i="1"/>
  <c r="S611" i="1"/>
  <c r="U611" i="1"/>
  <c r="Q612" i="1"/>
  <c r="S612" i="1"/>
  <c r="U612" i="1"/>
  <c r="Q613" i="1"/>
  <c r="S613" i="1"/>
  <c r="U613" i="1"/>
  <c r="Q614" i="1"/>
  <c r="S614" i="1"/>
  <c r="U614" i="1"/>
  <c r="Q615" i="1"/>
  <c r="S615" i="1"/>
  <c r="U615" i="1"/>
  <c r="Q616" i="1"/>
  <c r="S616" i="1"/>
  <c r="U616" i="1"/>
  <c r="Q617" i="1"/>
  <c r="S617" i="1"/>
  <c r="U617" i="1"/>
  <c r="Q618" i="1"/>
  <c r="S618" i="1"/>
  <c r="U618" i="1"/>
  <c r="Q619" i="1"/>
  <c r="S619" i="1"/>
  <c r="U619" i="1"/>
  <c r="Q620" i="1"/>
  <c r="S620" i="1"/>
  <c r="U620" i="1"/>
  <c r="Q621" i="1"/>
  <c r="S621" i="1"/>
  <c r="U621" i="1"/>
  <c r="Q622" i="1"/>
  <c r="S622" i="1"/>
  <c r="U622" i="1"/>
  <c r="Q623" i="1"/>
  <c r="S623" i="1"/>
  <c r="U623" i="1"/>
  <c r="Q624" i="1"/>
  <c r="S624" i="1"/>
  <c r="U624" i="1"/>
  <c r="Q625" i="1"/>
  <c r="S625" i="1"/>
  <c r="U625" i="1"/>
  <c r="Q626" i="1"/>
  <c r="S626" i="1"/>
  <c r="U626" i="1"/>
  <c r="R627" i="1"/>
  <c r="T627" i="1"/>
  <c r="V627" i="1"/>
  <c r="R628" i="1"/>
  <c r="T628" i="1"/>
  <c r="V628" i="1"/>
  <c r="R629" i="1"/>
  <c r="T629" i="1"/>
  <c r="V629" i="1"/>
  <c r="R630" i="1"/>
  <c r="T630" i="1"/>
  <c r="V630" i="1"/>
  <c r="Q631" i="1"/>
  <c r="S631" i="1"/>
  <c r="U631" i="1"/>
  <c r="Q632" i="1"/>
  <c r="S632" i="1"/>
  <c r="U632" i="1"/>
  <c r="R633" i="1"/>
  <c r="T633" i="1"/>
  <c r="V633" i="1"/>
  <c r="R634" i="1"/>
  <c r="T634" i="1"/>
  <c r="V634" i="1"/>
  <c r="R635" i="1"/>
  <c r="T635" i="1"/>
  <c r="V635" i="1"/>
  <c r="R636" i="1"/>
  <c r="T636" i="1"/>
  <c r="V636" i="1"/>
  <c r="R637" i="1"/>
  <c r="T637" i="1"/>
  <c r="V637" i="1"/>
  <c r="R638" i="1"/>
  <c r="T638" i="1"/>
  <c r="V638" i="1"/>
  <c r="R639" i="1"/>
  <c r="T639" i="1"/>
  <c r="V639" i="1"/>
  <c r="R640" i="1"/>
  <c r="T640" i="1"/>
  <c r="V640" i="1"/>
  <c r="R641" i="1"/>
  <c r="T641" i="1"/>
  <c r="V641" i="1"/>
  <c r="R642" i="1"/>
  <c r="T642" i="1"/>
  <c r="V642" i="1"/>
  <c r="R643" i="1"/>
  <c r="T643" i="1"/>
  <c r="V643" i="1"/>
  <c r="R644" i="1"/>
  <c r="T644" i="1"/>
  <c r="V644" i="1"/>
  <c r="R645" i="1"/>
  <c r="T645" i="1"/>
  <c r="V645" i="1"/>
  <c r="R646" i="1"/>
  <c r="T646" i="1"/>
  <c r="V646" i="1"/>
  <c r="R647" i="1"/>
  <c r="T647" i="1"/>
  <c r="V647" i="1"/>
  <c r="R648" i="1"/>
  <c r="T648" i="1"/>
  <c r="V648" i="1"/>
  <c r="R649" i="1"/>
  <c r="T649" i="1"/>
  <c r="V649" i="1"/>
  <c r="R650" i="1"/>
  <c r="T650" i="1"/>
  <c r="V650" i="1"/>
  <c r="R651" i="1"/>
  <c r="T651" i="1"/>
  <c r="V651" i="1"/>
  <c r="R652" i="1"/>
  <c r="T652" i="1"/>
  <c r="V652" i="1"/>
  <c r="R653" i="1"/>
  <c r="T653" i="1"/>
  <c r="V653" i="1"/>
  <c r="R654" i="1"/>
  <c r="T654" i="1"/>
  <c r="V654" i="1"/>
  <c r="R655" i="1"/>
  <c r="T655" i="1"/>
  <c r="V655" i="1"/>
  <c r="R656" i="1"/>
  <c r="T656" i="1"/>
  <c r="V656" i="1"/>
  <c r="R657" i="1"/>
  <c r="T657" i="1"/>
  <c r="V657" i="1"/>
  <c r="R658" i="1"/>
  <c r="T658" i="1"/>
  <c r="V658" i="1"/>
  <c r="R659" i="1"/>
  <c r="T659" i="1"/>
  <c r="V659" i="1"/>
  <c r="R660" i="1"/>
  <c r="T660" i="1"/>
  <c r="V660" i="1"/>
  <c r="R661" i="1"/>
  <c r="T661" i="1"/>
  <c r="V661" i="1"/>
  <c r="Q662" i="1"/>
  <c r="S662" i="1"/>
  <c r="U662" i="1"/>
  <c r="Q663" i="1"/>
  <c r="S663" i="1"/>
  <c r="U663" i="1"/>
  <c r="Q664" i="1"/>
  <c r="S664" i="1"/>
  <c r="U664" i="1"/>
  <c r="Q665" i="1"/>
  <c r="S665" i="1"/>
  <c r="U665" i="1"/>
  <c r="Q666" i="1"/>
  <c r="S666" i="1"/>
  <c r="U666" i="1"/>
  <c r="Q667" i="1"/>
  <c r="S667" i="1"/>
  <c r="U667" i="1"/>
  <c r="Q668" i="1"/>
  <c r="S668" i="1"/>
  <c r="U668" i="1"/>
  <c r="Q669" i="1"/>
  <c r="S669" i="1"/>
  <c r="U669" i="1"/>
  <c r="Q670" i="1"/>
  <c r="S670" i="1"/>
  <c r="U670" i="1"/>
  <c r="Q671" i="1"/>
  <c r="S671" i="1"/>
  <c r="U671" i="1"/>
  <c r="Q672" i="1"/>
  <c r="S672" i="1"/>
  <c r="U672" i="1"/>
  <c r="Q673" i="1"/>
  <c r="S673" i="1"/>
  <c r="U673" i="1"/>
  <c r="Q674" i="1"/>
  <c r="S674" i="1"/>
  <c r="U674" i="1"/>
  <c r="Q675" i="1"/>
  <c r="S675" i="1"/>
  <c r="U675" i="1"/>
  <c r="Q676" i="1"/>
  <c r="S676" i="1"/>
  <c r="U676" i="1"/>
  <c r="Q677" i="1"/>
  <c r="S677" i="1"/>
  <c r="U677" i="1"/>
  <c r="Q678" i="1"/>
  <c r="S678" i="1"/>
  <c r="U678" i="1"/>
  <c r="Q679" i="1"/>
  <c r="S679" i="1"/>
  <c r="U679" i="1"/>
  <c r="Q680" i="1"/>
  <c r="S680" i="1"/>
  <c r="U680" i="1"/>
  <c r="Q681" i="1"/>
  <c r="S681" i="1"/>
  <c r="U681" i="1"/>
  <c r="Q682" i="1"/>
  <c r="S682" i="1"/>
  <c r="U682" i="1"/>
  <c r="Q683" i="1"/>
  <c r="S683" i="1"/>
  <c r="U683" i="1"/>
  <c r="Q684" i="1"/>
  <c r="S684" i="1"/>
  <c r="U684" i="1"/>
  <c r="Q685" i="1"/>
  <c r="S685" i="1"/>
  <c r="U685" i="1"/>
  <c r="Q686" i="1"/>
  <c r="S686" i="1"/>
  <c r="U686" i="1"/>
  <c r="Q687" i="1"/>
  <c r="S687" i="1"/>
  <c r="U687" i="1"/>
  <c r="R688" i="1"/>
  <c r="T688" i="1"/>
  <c r="V688" i="1"/>
  <c r="R689" i="1"/>
  <c r="T689" i="1"/>
  <c r="V689" i="1"/>
  <c r="R690" i="1"/>
  <c r="T690" i="1"/>
  <c r="V690" i="1"/>
  <c r="R691" i="1"/>
  <c r="T691" i="1"/>
  <c r="V691" i="1"/>
  <c r="R692" i="1"/>
  <c r="T692" i="1"/>
  <c r="V692" i="1"/>
  <c r="R693" i="1"/>
  <c r="T693" i="1"/>
  <c r="V693" i="1"/>
  <c r="R694" i="1"/>
  <c r="T694" i="1"/>
  <c r="V694" i="1"/>
  <c r="R695" i="1"/>
  <c r="T695" i="1"/>
  <c r="V695" i="1"/>
  <c r="R696" i="1"/>
  <c r="T696" i="1"/>
  <c r="V696" i="1"/>
  <c r="R697" i="1"/>
  <c r="T697" i="1"/>
  <c r="V697" i="1"/>
  <c r="R698" i="1"/>
  <c r="T698" i="1"/>
  <c r="V698" i="1"/>
  <c r="R699" i="1"/>
  <c r="T699" i="1"/>
  <c r="V699" i="1"/>
  <c r="R700" i="1"/>
  <c r="T700" i="1"/>
  <c r="V700" i="1"/>
  <c r="R701" i="1"/>
  <c r="T701" i="1"/>
  <c r="V701" i="1"/>
  <c r="R702" i="1"/>
  <c r="T702" i="1"/>
  <c r="V702" i="1"/>
  <c r="R703" i="1"/>
  <c r="T703" i="1"/>
  <c r="V703" i="1"/>
  <c r="R704" i="1"/>
  <c r="T704" i="1"/>
  <c r="V704" i="1"/>
  <c r="R705" i="1"/>
  <c r="T705" i="1"/>
  <c r="V705" i="1"/>
  <c r="R706" i="1"/>
  <c r="T706" i="1"/>
  <c r="V706" i="1"/>
  <c r="R707" i="1"/>
  <c r="T707" i="1"/>
  <c r="V707" i="1"/>
  <c r="R708" i="1"/>
  <c r="T708" i="1"/>
  <c r="V708" i="1"/>
  <c r="R709" i="1"/>
  <c r="T709" i="1"/>
  <c r="V709" i="1"/>
  <c r="R710" i="1"/>
  <c r="T710" i="1"/>
  <c r="V710" i="1"/>
  <c r="R711" i="1"/>
  <c r="T711" i="1"/>
  <c r="V711" i="1"/>
  <c r="Q712" i="1"/>
  <c r="S712" i="1"/>
  <c r="U712" i="1"/>
  <c r="Q713" i="1"/>
  <c r="S713" i="1"/>
  <c r="U713" i="1"/>
  <c r="Q714" i="1"/>
  <c r="S714" i="1"/>
  <c r="U714" i="1"/>
  <c r="Q715" i="1"/>
  <c r="S715" i="1"/>
  <c r="U715" i="1"/>
  <c r="Q716" i="1"/>
  <c r="S716" i="1"/>
  <c r="U716" i="1"/>
  <c r="Q717" i="1"/>
  <c r="S717" i="1"/>
  <c r="U717" i="1"/>
  <c r="Q718" i="1"/>
  <c r="S718" i="1"/>
  <c r="U718" i="1"/>
  <c r="Q719" i="1"/>
  <c r="S719" i="1"/>
  <c r="U719" i="1"/>
  <c r="Q720" i="1"/>
  <c r="S720" i="1"/>
  <c r="U720" i="1"/>
  <c r="Q721" i="1"/>
  <c r="S721" i="1"/>
  <c r="U721" i="1"/>
  <c r="Q722" i="1"/>
  <c r="S722" i="1"/>
  <c r="U722" i="1"/>
  <c r="Q723" i="1"/>
  <c r="S723" i="1"/>
  <c r="U723" i="1"/>
  <c r="Q724" i="1"/>
  <c r="S724" i="1"/>
  <c r="U724" i="1"/>
  <c r="Q725" i="1"/>
  <c r="S725" i="1"/>
  <c r="U725" i="1"/>
  <c r="Q726" i="1"/>
  <c r="S726" i="1"/>
  <c r="U726" i="1"/>
  <c r="Q727" i="1"/>
  <c r="S727" i="1"/>
  <c r="U727" i="1"/>
  <c r="Q728" i="1"/>
  <c r="S728" i="1"/>
  <c r="U728" i="1"/>
  <c r="Q729" i="1"/>
  <c r="S729" i="1"/>
  <c r="U729" i="1"/>
  <c r="Q730" i="1"/>
  <c r="S730" i="1"/>
  <c r="U730" i="1"/>
  <c r="Q731" i="1"/>
  <c r="S731" i="1"/>
  <c r="U731" i="1"/>
  <c r="Q732" i="1"/>
  <c r="S732" i="1"/>
  <c r="U732" i="1"/>
  <c r="Q733" i="1"/>
  <c r="S733" i="1"/>
  <c r="U733" i="1"/>
  <c r="Q734" i="1"/>
  <c r="S734" i="1"/>
  <c r="U734" i="1"/>
  <c r="Q735" i="1"/>
  <c r="S735" i="1"/>
  <c r="U735" i="1"/>
  <c r="Q736" i="1"/>
  <c r="S736" i="1"/>
  <c r="U736" i="1"/>
  <c r="Q737" i="1"/>
  <c r="S737" i="1"/>
  <c r="U737" i="1"/>
  <c r="R738" i="1"/>
  <c r="T738" i="1"/>
  <c r="V738" i="1"/>
  <c r="R739" i="1"/>
  <c r="T739" i="1"/>
  <c r="V739" i="1"/>
  <c r="R740" i="1"/>
  <c r="T740" i="1"/>
  <c r="V740" i="1"/>
  <c r="R741" i="1"/>
  <c r="T741" i="1"/>
  <c r="V741" i="1"/>
  <c r="R742" i="1"/>
  <c r="T742" i="1"/>
  <c r="V742" i="1"/>
  <c r="R743" i="1"/>
  <c r="T743" i="1"/>
  <c r="V743" i="1"/>
  <c r="R744" i="1"/>
  <c r="T744" i="1"/>
  <c r="V744" i="1"/>
  <c r="R745" i="1"/>
  <c r="T745" i="1"/>
  <c r="V745" i="1"/>
  <c r="R746" i="1"/>
  <c r="T746" i="1"/>
  <c r="V746" i="1"/>
  <c r="R747" i="1"/>
  <c r="T747" i="1"/>
  <c r="V747" i="1"/>
  <c r="R748" i="1"/>
  <c r="T748" i="1"/>
  <c r="V748" i="1"/>
  <c r="R749" i="1"/>
  <c r="T749" i="1"/>
  <c r="V749" i="1"/>
  <c r="R750" i="1"/>
  <c r="T750" i="1"/>
  <c r="V750" i="1"/>
  <c r="R751" i="1"/>
  <c r="T751" i="1"/>
  <c r="V751" i="1"/>
  <c r="R752" i="1"/>
  <c r="T752" i="1"/>
  <c r="V752" i="1"/>
  <c r="R753" i="1"/>
  <c r="T753" i="1"/>
  <c r="V753" i="1"/>
  <c r="R754" i="1"/>
  <c r="T754" i="1"/>
  <c r="V754" i="1"/>
  <c r="R755" i="1"/>
  <c r="T755" i="1"/>
  <c r="V755" i="1"/>
  <c r="R756" i="1"/>
  <c r="T756" i="1"/>
  <c r="V756" i="1"/>
  <c r="R757" i="1"/>
  <c r="T757" i="1"/>
  <c r="V757" i="1"/>
  <c r="R758" i="1"/>
  <c r="T758" i="1"/>
  <c r="V758" i="1"/>
  <c r="R759" i="1"/>
  <c r="T759" i="1"/>
  <c r="V759" i="1"/>
  <c r="Q760" i="1"/>
  <c r="S760" i="1"/>
  <c r="U760" i="1"/>
  <c r="Q761" i="1"/>
  <c r="S761" i="1"/>
  <c r="U761" i="1"/>
  <c r="Q762" i="1"/>
  <c r="S762" i="1"/>
  <c r="U762" i="1"/>
  <c r="Q763" i="1"/>
  <c r="S763" i="1"/>
  <c r="U763" i="1"/>
  <c r="Q764" i="1"/>
  <c r="S764" i="1"/>
  <c r="U764" i="1"/>
  <c r="Q765" i="1"/>
  <c r="S765" i="1"/>
  <c r="U765" i="1"/>
  <c r="Q766" i="1"/>
  <c r="S766" i="1"/>
  <c r="U766" i="1"/>
  <c r="Q767" i="1"/>
  <c r="S767" i="1"/>
  <c r="U767" i="1"/>
  <c r="Q768" i="1"/>
  <c r="S768" i="1"/>
  <c r="U768" i="1"/>
  <c r="Q769" i="1"/>
  <c r="S769" i="1"/>
  <c r="U769" i="1"/>
  <c r="Q770" i="1"/>
  <c r="S770" i="1"/>
  <c r="U770" i="1"/>
  <c r="Q771" i="1"/>
  <c r="S771" i="1"/>
  <c r="U771" i="1"/>
  <c r="Q772" i="1"/>
  <c r="S772" i="1"/>
  <c r="U772" i="1"/>
  <c r="Q773" i="1"/>
  <c r="S773" i="1"/>
  <c r="U773" i="1"/>
  <c r="Q774" i="1"/>
  <c r="S774" i="1"/>
  <c r="U774" i="1"/>
  <c r="Q775" i="1"/>
  <c r="S775" i="1"/>
  <c r="U775" i="1"/>
  <c r="Q776" i="1"/>
  <c r="S776" i="1"/>
  <c r="U776" i="1"/>
  <c r="Q777" i="1"/>
  <c r="S777" i="1"/>
  <c r="U777" i="1"/>
  <c r="Q778" i="1"/>
  <c r="S778" i="1"/>
  <c r="U778" i="1"/>
  <c r="Q779" i="1"/>
  <c r="S779" i="1"/>
  <c r="U779" i="1"/>
  <c r="Q780" i="1"/>
  <c r="S780" i="1"/>
  <c r="U780" i="1"/>
  <c r="Q781" i="1"/>
  <c r="S781" i="1"/>
  <c r="U781" i="1"/>
  <c r="R782" i="1"/>
  <c r="T782" i="1"/>
  <c r="V782" i="1"/>
  <c r="R783" i="1"/>
  <c r="T783" i="1"/>
  <c r="V783" i="1"/>
  <c r="R784" i="1"/>
  <c r="T784" i="1"/>
  <c r="V784" i="1"/>
  <c r="R785" i="1"/>
  <c r="T785" i="1"/>
  <c r="V785" i="1"/>
  <c r="R786" i="1"/>
  <c r="T786" i="1"/>
  <c r="V786" i="1"/>
  <c r="R787" i="1"/>
  <c r="T787" i="1"/>
  <c r="V787" i="1"/>
  <c r="R788" i="1"/>
  <c r="T788" i="1"/>
  <c r="V788" i="1"/>
  <c r="R789" i="1"/>
  <c r="T789" i="1"/>
  <c r="V789" i="1"/>
  <c r="R790" i="1"/>
  <c r="T790" i="1"/>
  <c r="V790" i="1"/>
  <c r="R791" i="1"/>
  <c r="T791" i="1"/>
  <c r="V791" i="1"/>
  <c r="R792" i="1"/>
  <c r="T792" i="1"/>
  <c r="V792" i="1"/>
  <c r="R793" i="1"/>
  <c r="T793" i="1"/>
  <c r="V793" i="1"/>
  <c r="R794" i="1"/>
  <c r="T794" i="1"/>
  <c r="V794" i="1"/>
  <c r="R795" i="1"/>
  <c r="T795" i="1"/>
  <c r="V795" i="1"/>
  <c r="R796" i="1"/>
  <c r="T796" i="1"/>
  <c r="V796" i="1"/>
  <c r="R797" i="1"/>
  <c r="T797" i="1"/>
  <c r="V797" i="1"/>
  <c r="R798" i="1"/>
  <c r="T798" i="1"/>
  <c r="V798" i="1"/>
  <c r="R799" i="1"/>
  <c r="T799" i="1"/>
  <c r="V799" i="1"/>
  <c r="R800" i="1"/>
  <c r="T800" i="1"/>
  <c r="V800" i="1"/>
  <c r="R801" i="1"/>
  <c r="T801" i="1"/>
  <c r="V801" i="1"/>
  <c r="R802" i="1"/>
  <c r="T802" i="1"/>
  <c r="V802" i="1"/>
  <c r="R803" i="1"/>
  <c r="T803" i="1"/>
  <c r="V803" i="1"/>
  <c r="R804" i="1"/>
  <c r="T804" i="1"/>
  <c r="V804" i="1"/>
  <c r="R805" i="1"/>
  <c r="T805" i="1"/>
  <c r="V805" i="1"/>
  <c r="R806" i="1"/>
  <c r="T806" i="1"/>
  <c r="V806" i="1"/>
  <c r="R807" i="1"/>
  <c r="T807" i="1"/>
  <c r="V807" i="1"/>
  <c r="R808" i="1"/>
  <c r="T808" i="1"/>
  <c r="V808" i="1"/>
  <c r="R809" i="1"/>
  <c r="T809" i="1"/>
  <c r="V809" i="1"/>
  <c r="R810" i="1"/>
  <c r="T810" i="1"/>
  <c r="V810" i="1"/>
  <c r="Q811" i="1"/>
  <c r="S811" i="1"/>
  <c r="U811" i="1"/>
  <c r="Q812" i="1"/>
  <c r="S812" i="1"/>
  <c r="U812" i="1"/>
  <c r="Q813" i="1"/>
  <c r="S813" i="1"/>
  <c r="U813" i="1"/>
  <c r="Q814" i="1"/>
  <c r="S814" i="1"/>
  <c r="U814" i="1"/>
  <c r="Q815" i="1"/>
  <c r="S815" i="1"/>
  <c r="U815" i="1"/>
  <c r="Q816" i="1"/>
  <c r="S816" i="1"/>
  <c r="U816" i="1"/>
  <c r="Q817" i="1"/>
  <c r="S817" i="1"/>
  <c r="U817" i="1"/>
  <c r="Q818" i="1"/>
  <c r="S818" i="1"/>
  <c r="U818" i="1"/>
  <c r="Q819" i="1"/>
  <c r="S819" i="1"/>
  <c r="U819" i="1"/>
  <c r="Q820" i="1"/>
  <c r="S820" i="1"/>
  <c r="U820" i="1"/>
  <c r="Q821" i="1"/>
  <c r="S821" i="1"/>
  <c r="U821" i="1"/>
  <c r="Q822" i="1"/>
  <c r="S822" i="1"/>
  <c r="U822" i="1"/>
  <c r="Q823" i="1"/>
  <c r="S823" i="1"/>
  <c r="U823" i="1"/>
  <c r="Q824" i="1"/>
  <c r="S824" i="1"/>
  <c r="U824" i="1"/>
  <c r="Q825" i="1"/>
  <c r="S825" i="1"/>
  <c r="U825" i="1"/>
  <c r="Q826" i="1"/>
  <c r="S826" i="1"/>
  <c r="U826" i="1"/>
  <c r="Q827" i="1"/>
  <c r="S827" i="1"/>
  <c r="U827" i="1"/>
  <c r="Q828" i="1"/>
  <c r="S828" i="1"/>
  <c r="U828" i="1"/>
  <c r="Q829" i="1"/>
  <c r="S829" i="1"/>
  <c r="U829" i="1"/>
  <c r="Q830" i="1"/>
  <c r="S830" i="1"/>
  <c r="U830" i="1"/>
  <c r="Q831" i="1"/>
  <c r="S831" i="1"/>
  <c r="U831" i="1"/>
  <c r="Q832" i="1"/>
  <c r="S832" i="1"/>
  <c r="U832" i="1"/>
  <c r="Q833" i="1"/>
  <c r="S833" i="1"/>
  <c r="U833" i="1"/>
  <c r="Q834" i="1"/>
  <c r="S834" i="1"/>
  <c r="U834" i="1"/>
  <c r="R835" i="1"/>
  <c r="T835" i="1"/>
  <c r="V835" i="1"/>
  <c r="R836" i="1"/>
  <c r="T836" i="1"/>
  <c r="V836" i="1"/>
  <c r="R837" i="1"/>
  <c r="T837" i="1"/>
  <c r="V837" i="1"/>
  <c r="R838" i="1"/>
  <c r="T838" i="1"/>
  <c r="V838" i="1"/>
  <c r="R839" i="1"/>
  <c r="T839" i="1"/>
  <c r="V839" i="1"/>
  <c r="R840" i="1"/>
  <c r="T840" i="1"/>
  <c r="V840" i="1"/>
  <c r="R841" i="1"/>
  <c r="T841" i="1"/>
  <c r="V841" i="1"/>
  <c r="R842" i="1"/>
  <c r="T842" i="1"/>
  <c r="V842" i="1"/>
  <c r="R843" i="1"/>
  <c r="T843" i="1"/>
  <c r="V843" i="1"/>
  <c r="R844" i="1"/>
  <c r="T844" i="1"/>
  <c r="V844" i="1"/>
  <c r="R845" i="1"/>
  <c r="T845" i="1"/>
  <c r="V845" i="1"/>
  <c r="R846" i="1"/>
  <c r="T846" i="1"/>
  <c r="V846" i="1"/>
  <c r="R847" i="1"/>
  <c r="T847" i="1"/>
  <c r="V847" i="1"/>
  <c r="R848" i="1"/>
  <c r="T848" i="1"/>
  <c r="V848" i="1"/>
  <c r="R849" i="1"/>
  <c r="T849" i="1"/>
  <c r="V849" i="1"/>
  <c r="R850" i="1"/>
  <c r="T850" i="1"/>
  <c r="V850" i="1"/>
  <c r="R851" i="1"/>
  <c r="T851" i="1"/>
  <c r="V851" i="1"/>
  <c r="R852" i="1"/>
  <c r="T852" i="1"/>
  <c r="V852" i="1"/>
  <c r="R853" i="1"/>
  <c r="T853" i="1"/>
  <c r="V853" i="1"/>
  <c r="R854" i="1"/>
  <c r="T854" i="1"/>
  <c r="V854" i="1"/>
  <c r="R855" i="1"/>
  <c r="T855" i="1"/>
  <c r="V855" i="1"/>
  <c r="R856" i="1"/>
  <c r="T856" i="1"/>
  <c r="V856" i="1"/>
  <c r="R857" i="1"/>
  <c r="T857" i="1"/>
  <c r="V857" i="1"/>
  <c r="R858" i="1"/>
  <c r="T858" i="1"/>
  <c r="V858" i="1"/>
  <c r="Q859" i="1"/>
  <c r="S859" i="1"/>
  <c r="U859" i="1"/>
  <c r="Q860" i="1"/>
  <c r="S860" i="1"/>
  <c r="U860" i="1"/>
  <c r="Q861" i="1"/>
  <c r="S861" i="1"/>
  <c r="U861" i="1"/>
  <c r="Q862" i="1"/>
  <c r="S862" i="1"/>
  <c r="U862" i="1"/>
  <c r="Q863" i="1"/>
  <c r="S863" i="1"/>
  <c r="U863" i="1"/>
  <c r="Q864" i="1"/>
  <c r="S864" i="1"/>
  <c r="U864" i="1"/>
  <c r="Q865" i="1"/>
  <c r="S865" i="1"/>
  <c r="U865" i="1"/>
  <c r="Q866" i="1"/>
  <c r="S866" i="1"/>
  <c r="U866" i="1"/>
  <c r="Q867" i="1"/>
  <c r="S867" i="1"/>
  <c r="U867" i="1"/>
  <c r="Q868" i="1"/>
  <c r="S868" i="1"/>
  <c r="U868" i="1"/>
  <c r="Q869" i="1"/>
  <c r="S869" i="1"/>
  <c r="U869" i="1"/>
  <c r="Q870" i="1"/>
  <c r="S870" i="1"/>
  <c r="U870" i="1"/>
  <c r="Q871" i="1"/>
  <c r="S871" i="1"/>
  <c r="U871" i="1"/>
  <c r="Q872" i="1"/>
  <c r="S872" i="1"/>
  <c r="U872" i="1"/>
  <c r="Q873" i="1"/>
  <c r="S873" i="1"/>
  <c r="U873" i="1"/>
  <c r="Q874" i="1"/>
  <c r="S874" i="1"/>
  <c r="U874" i="1"/>
  <c r="Q875" i="1"/>
  <c r="S875" i="1"/>
  <c r="U875" i="1"/>
  <c r="Q876" i="1"/>
  <c r="S876" i="1"/>
  <c r="U876" i="1"/>
  <c r="Q877" i="1"/>
  <c r="S877" i="1"/>
  <c r="U877" i="1"/>
  <c r="Q878" i="1"/>
  <c r="S878" i="1"/>
  <c r="U878" i="1"/>
  <c r="Q879" i="1"/>
  <c r="S879" i="1"/>
  <c r="U879" i="1"/>
  <c r="Q880" i="1"/>
  <c r="S880" i="1"/>
  <c r="U880" i="1"/>
  <c r="Q881" i="1"/>
  <c r="S881" i="1"/>
  <c r="U881" i="1"/>
  <c r="Q882" i="1"/>
  <c r="S882" i="1"/>
  <c r="U882" i="1"/>
  <c r="Q883" i="1"/>
  <c r="S883" i="1"/>
  <c r="U883" i="1"/>
  <c r="Q884" i="1"/>
  <c r="S884" i="1"/>
  <c r="U884" i="1"/>
  <c r="R885" i="1"/>
  <c r="T885" i="1"/>
  <c r="V885" i="1"/>
  <c r="R886" i="1"/>
  <c r="T886" i="1"/>
  <c r="V886" i="1"/>
  <c r="R887" i="1"/>
  <c r="T887" i="1"/>
  <c r="V887" i="1"/>
  <c r="R888" i="1"/>
  <c r="T888" i="1"/>
  <c r="V888" i="1"/>
  <c r="R889" i="1"/>
  <c r="T889" i="1"/>
  <c r="V889" i="1"/>
  <c r="R890" i="1"/>
  <c r="T890" i="1"/>
  <c r="V890" i="1"/>
  <c r="R891" i="1"/>
  <c r="T891" i="1"/>
  <c r="V891" i="1"/>
  <c r="R892" i="1"/>
  <c r="T892" i="1"/>
  <c r="V892" i="1"/>
  <c r="R893" i="1"/>
  <c r="T893" i="1"/>
  <c r="V893" i="1"/>
  <c r="R894" i="1"/>
  <c r="T894" i="1"/>
  <c r="V894" i="1"/>
  <c r="R895" i="1"/>
  <c r="T895" i="1"/>
  <c r="V895" i="1"/>
  <c r="R896" i="1"/>
  <c r="T896" i="1"/>
  <c r="V896" i="1"/>
  <c r="R897" i="1"/>
  <c r="T897" i="1"/>
  <c r="V897" i="1"/>
  <c r="R898" i="1"/>
  <c r="T898" i="1"/>
  <c r="V898" i="1"/>
  <c r="R899" i="1"/>
  <c r="T899" i="1"/>
  <c r="V899" i="1"/>
  <c r="R900" i="1"/>
  <c r="T900" i="1"/>
  <c r="V900" i="1"/>
  <c r="R901" i="1"/>
  <c r="T901" i="1"/>
  <c r="V901" i="1"/>
  <c r="R902" i="1"/>
  <c r="T902" i="1"/>
  <c r="V902" i="1"/>
  <c r="R903" i="1"/>
  <c r="T903" i="1"/>
  <c r="V903" i="1"/>
  <c r="R904" i="1"/>
  <c r="T904" i="1"/>
  <c r="V904" i="1"/>
  <c r="R905" i="1"/>
  <c r="T905" i="1"/>
  <c r="V905" i="1"/>
  <c r="R906" i="1"/>
  <c r="T906" i="1"/>
  <c r="V906" i="1"/>
  <c r="R907" i="1"/>
  <c r="T907" i="1"/>
  <c r="V907" i="1"/>
  <c r="R908" i="1"/>
  <c r="T908" i="1"/>
  <c r="V908" i="1"/>
  <c r="R909" i="1"/>
  <c r="T909" i="1"/>
  <c r="V909" i="1"/>
  <c r="R910" i="1"/>
  <c r="T910" i="1"/>
  <c r="V910" i="1"/>
  <c r="Q911" i="1"/>
  <c r="S911" i="1"/>
  <c r="U911" i="1"/>
  <c r="Q912" i="1"/>
  <c r="S912" i="1"/>
  <c r="U912" i="1"/>
  <c r="Q913" i="1"/>
  <c r="S913" i="1"/>
  <c r="U913" i="1"/>
  <c r="Q914" i="1"/>
  <c r="S914" i="1"/>
  <c r="U914" i="1"/>
  <c r="Q915" i="1"/>
  <c r="S915" i="1"/>
  <c r="U915" i="1"/>
  <c r="Q916" i="1"/>
  <c r="S916" i="1"/>
  <c r="U916" i="1"/>
  <c r="Q917" i="1"/>
  <c r="S917" i="1"/>
  <c r="U917" i="1"/>
  <c r="Q918" i="1"/>
  <c r="S918" i="1"/>
  <c r="U918" i="1"/>
  <c r="Q919" i="1"/>
  <c r="S919" i="1"/>
  <c r="U919" i="1"/>
  <c r="Q920" i="1"/>
  <c r="S920" i="1"/>
  <c r="U920" i="1"/>
  <c r="Q921" i="1"/>
  <c r="S921" i="1"/>
  <c r="U921" i="1"/>
  <c r="Q922" i="1"/>
  <c r="S922" i="1"/>
  <c r="U922" i="1"/>
  <c r="Q923" i="1"/>
  <c r="S923" i="1"/>
  <c r="U923" i="1"/>
  <c r="Q924" i="1"/>
  <c r="S924" i="1"/>
  <c r="U924" i="1"/>
  <c r="Q925" i="1"/>
  <c r="S925" i="1"/>
  <c r="U925" i="1"/>
  <c r="Q926" i="1"/>
  <c r="S926" i="1"/>
  <c r="U926" i="1"/>
  <c r="Q927" i="1"/>
  <c r="S927" i="1"/>
  <c r="U927" i="1"/>
  <c r="Q928" i="1"/>
  <c r="S928" i="1"/>
  <c r="U928" i="1"/>
  <c r="Q929" i="1"/>
  <c r="S929" i="1"/>
  <c r="U929" i="1"/>
  <c r="Q930" i="1"/>
  <c r="S930" i="1"/>
  <c r="U930" i="1"/>
  <c r="Q931" i="1"/>
  <c r="S931" i="1"/>
  <c r="U931" i="1"/>
  <c r="Q932" i="1"/>
  <c r="S932" i="1"/>
  <c r="U932" i="1"/>
  <c r="Q933" i="1"/>
  <c r="S933" i="1"/>
  <c r="U933" i="1"/>
  <c r="R934" i="1"/>
  <c r="T934" i="1"/>
  <c r="V934" i="1"/>
  <c r="R935" i="1"/>
  <c r="T935" i="1"/>
  <c r="V935" i="1"/>
  <c r="R936" i="1"/>
  <c r="T936" i="1"/>
  <c r="V936" i="1"/>
  <c r="R937" i="1"/>
  <c r="T937" i="1"/>
  <c r="V937" i="1"/>
  <c r="R938" i="1"/>
  <c r="T938" i="1"/>
  <c r="V938" i="1"/>
  <c r="R939" i="1"/>
  <c r="T939" i="1"/>
  <c r="V939" i="1"/>
  <c r="R940" i="1"/>
  <c r="T940" i="1"/>
  <c r="V940" i="1"/>
  <c r="R941" i="1"/>
  <c r="T941" i="1"/>
  <c r="V941" i="1"/>
  <c r="R942" i="1"/>
  <c r="T942" i="1"/>
  <c r="V942" i="1"/>
  <c r="R943" i="1"/>
  <c r="T943" i="1"/>
  <c r="V943" i="1"/>
  <c r="R944" i="1"/>
  <c r="T944" i="1"/>
  <c r="V944" i="1"/>
  <c r="R945" i="1"/>
  <c r="T945" i="1"/>
  <c r="V945" i="1"/>
  <c r="R946" i="1"/>
  <c r="T946" i="1"/>
  <c r="V946" i="1"/>
  <c r="R947" i="1"/>
  <c r="T947" i="1"/>
  <c r="V947" i="1"/>
  <c r="R948" i="1"/>
  <c r="T948" i="1"/>
  <c r="V948" i="1"/>
  <c r="R949" i="1"/>
  <c r="T949" i="1"/>
  <c r="V949" i="1"/>
  <c r="R950" i="1"/>
  <c r="T950" i="1"/>
  <c r="V950" i="1"/>
  <c r="R951" i="1"/>
  <c r="T951" i="1"/>
  <c r="V951" i="1"/>
  <c r="R952" i="1"/>
  <c r="T952" i="1"/>
  <c r="V952" i="1"/>
  <c r="R953" i="1"/>
  <c r="T953" i="1"/>
  <c r="V953" i="1"/>
  <c r="R954" i="1"/>
  <c r="T954" i="1"/>
  <c r="V954" i="1"/>
  <c r="R955" i="1"/>
  <c r="T955" i="1"/>
  <c r="V955" i="1"/>
  <c r="R956" i="1"/>
  <c r="T956" i="1"/>
  <c r="V956" i="1"/>
  <c r="Q957" i="1"/>
  <c r="S957" i="1"/>
  <c r="U957" i="1"/>
  <c r="Q958" i="1"/>
  <c r="S958" i="1"/>
  <c r="U958" i="1"/>
  <c r="Q959" i="1"/>
  <c r="S959" i="1"/>
  <c r="U959" i="1"/>
  <c r="Q960" i="1"/>
  <c r="S960" i="1"/>
  <c r="U960" i="1"/>
  <c r="Q961" i="1"/>
  <c r="S961" i="1"/>
  <c r="U961" i="1"/>
  <c r="Q962" i="1"/>
  <c r="S962" i="1"/>
  <c r="U962" i="1"/>
  <c r="Q963" i="1"/>
  <c r="S963" i="1"/>
  <c r="U963" i="1"/>
  <c r="Q964" i="1"/>
  <c r="S964" i="1"/>
  <c r="U964" i="1"/>
  <c r="Q965" i="1"/>
  <c r="S965" i="1"/>
  <c r="U965" i="1"/>
  <c r="Q966" i="1"/>
  <c r="S966" i="1"/>
  <c r="U966" i="1"/>
  <c r="Q967" i="1"/>
  <c r="S967" i="1"/>
  <c r="U967" i="1"/>
  <c r="Q968" i="1"/>
  <c r="S968" i="1"/>
  <c r="U968" i="1"/>
  <c r="Q969" i="1"/>
  <c r="S969" i="1"/>
  <c r="U969" i="1"/>
  <c r="Q970" i="1"/>
  <c r="S970" i="1"/>
  <c r="U970" i="1"/>
  <c r="Q971" i="1"/>
  <c r="S971" i="1"/>
  <c r="U971" i="1"/>
  <c r="Q972" i="1"/>
  <c r="S972" i="1"/>
  <c r="U972" i="1"/>
  <c r="Q973" i="1"/>
  <c r="S973" i="1"/>
  <c r="U973" i="1"/>
  <c r="Q974" i="1"/>
  <c r="S974" i="1"/>
  <c r="U974" i="1"/>
  <c r="Q975" i="1"/>
  <c r="S975" i="1"/>
  <c r="U975" i="1"/>
  <c r="Q976" i="1"/>
  <c r="S976" i="1"/>
  <c r="U976" i="1"/>
  <c r="Q977" i="1"/>
  <c r="S977" i="1"/>
  <c r="U977" i="1"/>
  <c r="Q978" i="1"/>
  <c r="S978" i="1"/>
  <c r="U978" i="1"/>
  <c r="Q979" i="1"/>
  <c r="S979" i="1"/>
  <c r="U979" i="1"/>
  <c r="Q980" i="1"/>
  <c r="S980" i="1"/>
  <c r="U980" i="1"/>
  <c r="Q981" i="1"/>
  <c r="S981" i="1"/>
  <c r="U981" i="1"/>
  <c r="Q982" i="1"/>
  <c r="S982" i="1"/>
  <c r="U982" i="1"/>
  <c r="Q983" i="1"/>
  <c r="S983" i="1"/>
  <c r="U983" i="1"/>
  <c r="Q984" i="1"/>
  <c r="S984" i="1"/>
  <c r="U984" i="1"/>
  <c r="Q985" i="1"/>
  <c r="S985" i="1"/>
  <c r="U985" i="1"/>
  <c r="R986" i="1"/>
  <c r="T986" i="1"/>
  <c r="V986" i="1"/>
  <c r="R987" i="1"/>
  <c r="T987" i="1"/>
  <c r="V987" i="1"/>
  <c r="R988" i="1"/>
  <c r="T988" i="1"/>
  <c r="V988" i="1"/>
  <c r="R989" i="1"/>
  <c r="T989" i="1"/>
  <c r="V989" i="1"/>
  <c r="R990" i="1"/>
  <c r="T990" i="1"/>
  <c r="V990" i="1"/>
  <c r="R991" i="1"/>
  <c r="T991" i="1"/>
  <c r="V991" i="1"/>
  <c r="R992" i="1"/>
  <c r="T992" i="1"/>
  <c r="V992" i="1"/>
  <c r="R993" i="1"/>
  <c r="T993" i="1"/>
  <c r="V993" i="1"/>
  <c r="R994" i="1"/>
  <c r="T994" i="1"/>
  <c r="V994" i="1"/>
  <c r="R995" i="1"/>
  <c r="T995" i="1"/>
  <c r="V995" i="1"/>
  <c r="R996" i="1"/>
  <c r="T996" i="1"/>
  <c r="V996" i="1"/>
  <c r="R997" i="1"/>
  <c r="T997" i="1"/>
  <c r="V997" i="1"/>
  <c r="R998" i="1"/>
  <c r="T998" i="1"/>
  <c r="V998" i="1"/>
  <c r="R999" i="1"/>
  <c r="T999" i="1"/>
  <c r="V999" i="1"/>
  <c r="R1000" i="1"/>
  <c r="T1000" i="1"/>
  <c r="V1000" i="1"/>
  <c r="R1001" i="1"/>
  <c r="T1001" i="1"/>
  <c r="V1001" i="1"/>
  <c r="R1002" i="1"/>
  <c r="T1002" i="1"/>
  <c r="V1002" i="1"/>
  <c r="R1003" i="1"/>
  <c r="T1003" i="1"/>
  <c r="V1003" i="1"/>
  <c r="R1004" i="1"/>
  <c r="T1004" i="1"/>
  <c r="V1004" i="1"/>
  <c r="R1005" i="1"/>
  <c r="T1005" i="1"/>
  <c r="V1005" i="1"/>
  <c r="R1006" i="1"/>
  <c r="T1006" i="1"/>
  <c r="V1006" i="1"/>
  <c r="R1007" i="1"/>
  <c r="T1007" i="1"/>
  <c r="V1007" i="1"/>
  <c r="R1008" i="1"/>
  <c r="T1008" i="1"/>
  <c r="V1008" i="1"/>
  <c r="R1009" i="1"/>
  <c r="T1009" i="1"/>
  <c r="V1009" i="1"/>
  <c r="R1010" i="1"/>
  <c r="T1010" i="1"/>
  <c r="V1010" i="1"/>
  <c r="R1011" i="1"/>
  <c r="T1011" i="1"/>
  <c r="V1011" i="1"/>
  <c r="Q1012" i="1"/>
  <c r="S1012" i="1"/>
  <c r="U1012" i="1"/>
  <c r="Q1013" i="1"/>
  <c r="S1013" i="1"/>
  <c r="U1013" i="1"/>
  <c r="Q1014" i="1"/>
  <c r="S1014" i="1"/>
  <c r="U1014" i="1"/>
  <c r="Q1015" i="1"/>
  <c r="S1015" i="1"/>
  <c r="U1015" i="1"/>
  <c r="Q1016" i="1"/>
  <c r="S1016" i="1"/>
  <c r="U1016" i="1"/>
  <c r="Q1017" i="1"/>
  <c r="S1017" i="1"/>
  <c r="U1017" i="1"/>
  <c r="Q1018" i="1"/>
  <c r="S1018" i="1"/>
  <c r="U1018" i="1"/>
  <c r="Q1019" i="1"/>
  <c r="S1019" i="1"/>
  <c r="U1019" i="1"/>
  <c r="Q1020" i="1"/>
  <c r="S1020" i="1"/>
  <c r="U1020" i="1"/>
  <c r="Q1021" i="1"/>
  <c r="S1021" i="1"/>
  <c r="U1021" i="1"/>
  <c r="Q1022" i="1"/>
  <c r="S1022" i="1"/>
  <c r="U1022" i="1"/>
  <c r="Q1023" i="1"/>
  <c r="S1023" i="1"/>
  <c r="U1023" i="1"/>
  <c r="Q1024" i="1"/>
  <c r="S1024" i="1"/>
  <c r="U1024" i="1"/>
  <c r="Q1025" i="1"/>
  <c r="S1025" i="1"/>
  <c r="U1025" i="1"/>
  <c r="Q1026" i="1"/>
  <c r="S1026" i="1"/>
  <c r="U1026" i="1"/>
  <c r="Q1027" i="1"/>
  <c r="S1027" i="1"/>
  <c r="U1027" i="1"/>
  <c r="Q1028" i="1"/>
  <c r="S1028" i="1"/>
  <c r="U1028" i="1"/>
  <c r="Q1029" i="1"/>
  <c r="S1029" i="1"/>
  <c r="U1029" i="1"/>
  <c r="Q1030" i="1"/>
  <c r="S1030" i="1"/>
  <c r="U1030" i="1"/>
  <c r="Q1031" i="1"/>
  <c r="S1031" i="1"/>
  <c r="U1031" i="1"/>
  <c r="Q1032" i="1"/>
  <c r="S1032" i="1"/>
  <c r="U1032" i="1"/>
  <c r="Q1033" i="1"/>
  <c r="S1033" i="1"/>
  <c r="U1033" i="1"/>
  <c r="Q1034" i="1"/>
  <c r="S1034" i="1"/>
  <c r="U1034" i="1"/>
  <c r="Q1035" i="1"/>
  <c r="S1035" i="1"/>
  <c r="U1035" i="1"/>
  <c r="Q1036" i="1"/>
  <c r="S1036" i="1"/>
  <c r="U1036" i="1"/>
  <c r="Q1037" i="1"/>
  <c r="S1037" i="1"/>
  <c r="U1037" i="1"/>
  <c r="Q1038" i="1"/>
  <c r="S1038" i="1"/>
  <c r="U1038" i="1"/>
  <c r="R1039" i="1"/>
  <c r="T1039" i="1"/>
  <c r="V1039" i="1"/>
  <c r="R1040" i="1"/>
  <c r="T1040" i="1"/>
  <c r="V1040" i="1"/>
  <c r="R1041" i="1"/>
  <c r="T1041" i="1"/>
  <c r="V1041" i="1"/>
  <c r="R1042" i="1"/>
  <c r="T1042" i="1"/>
  <c r="V1042" i="1"/>
  <c r="R1043" i="1"/>
  <c r="T1043" i="1"/>
  <c r="V1043" i="1"/>
  <c r="R1044" i="1"/>
  <c r="T1044" i="1"/>
  <c r="V1044" i="1"/>
  <c r="R1045" i="1"/>
  <c r="T1045" i="1"/>
  <c r="V1045" i="1"/>
  <c r="R1046" i="1"/>
  <c r="T1046" i="1"/>
  <c r="V1046" i="1"/>
  <c r="R1047" i="1"/>
  <c r="T1047" i="1"/>
  <c r="V1047" i="1"/>
  <c r="R1048" i="1"/>
  <c r="T1048" i="1"/>
  <c r="V1048" i="1"/>
  <c r="R1049" i="1"/>
  <c r="T1049" i="1"/>
  <c r="V1049" i="1"/>
  <c r="R1050" i="1"/>
  <c r="T1050" i="1"/>
  <c r="V1050" i="1"/>
  <c r="R1051" i="1"/>
  <c r="T1051" i="1"/>
  <c r="V1051" i="1"/>
  <c r="R1052" i="1"/>
  <c r="T1052" i="1"/>
  <c r="V1052" i="1"/>
  <c r="R1053" i="1"/>
  <c r="T1053" i="1"/>
  <c r="V1053" i="1"/>
  <c r="R1054" i="1"/>
  <c r="T1054" i="1"/>
  <c r="V1054" i="1"/>
  <c r="R1055" i="1"/>
  <c r="T1055" i="1"/>
  <c r="V1055" i="1"/>
  <c r="R1056" i="1"/>
  <c r="T1056" i="1"/>
  <c r="V1056" i="1"/>
  <c r="R1057" i="1"/>
  <c r="T1057" i="1"/>
  <c r="V1057" i="1"/>
  <c r="R1058" i="1"/>
  <c r="T1058" i="1"/>
  <c r="V1058" i="1"/>
  <c r="R1059" i="1"/>
  <c r="T1059" i="1"/>
  <c r="V1059" i="1"/>
  <c r="R1060" i="1"/>
  <c r="T1060" i="1"/>
  <c r="V1060" i="1"/>
  <c r="R1061" i="1"/>
  <c r="T1061" i="1"/>
  <c r="V1061" i="1"/>
  <c r="R1062" i="1"/>
  <c r="T1062" i="1"/>
  <c r="V1062" i="1"/>
  <c r="R1063" i="1"/>
  <c r="T1063" i="1"/>
  <c r="V1063" i="1"/>
  <c r="R1064" i="1"/>
  <c r="T1064" i="1"/>
  <c r="V1064" i="1"/>
  <c r="R1065" i="1"/>
  <c r="T1065" i="1"/>
  <c r="V1065" i="1"/>
  <c r="Q1066" i="1"/>
  <c r="S1066" i="1"/>
  <c r="U1066" i="1"/>
  <c r="Q1067" i="1"/>
  <c r="S1067" i="1"/>
  <c r="U1067" i="1"/>
  <c r="Q1068" i="1"/>
  <c r="S1068" i="1"/>
  <c r="U1068" i="1"/>
  <c r="Q1069" i="1"/>
  <c r="S1069" i="1"/>
  <c r="U1069" i="1"/>
  <c r="Q1070" i="1"/>
  <c r="S1070" i="1"/>
  <c r="U1070" i="1"/>
  <c r="Q1071" i="1"/>
  <c r="S1071" i="1"/>
  <c r="U1071" i="1"/>
  <c r="Q1072" i="1"/>
  <c r="S1072" i="1"/>
  <c r="U1072" i="1"/>
  <c r="Q1073" i="1"/>
  <c r="S1073" i="1"/>
  <c r="U1073" i="1"/>
  <c r="Q1074" i="1"/>
  <c r="S1074" i="1"/>
  <c r="U1074" i="1"/>
  <c r="Q1075" i="1"/>
  <c r="S1075" i="1"/>
  <c r="U1075" i="1"/>
  <c r="Q1076" i="1"/>
  <c r="S1076" i="1"/>
  <c r="U1076" i="1"/>
  <c r="Q1077" i="1"/>
  <c r="S1077" i="1"/>
  <c r="U1077" i="1"/>
  <c r="Q1078" i="1"/>
  <c r="S1078" i="1"/>
  <c r="U1078" i="1"/>
  <c r="Q1079" i="1"/>
  <c r="S1079" i="1"/>
  <c r="U1079" i="1"/>
  <c r="Q1080" i="1"/>
  <c r="S1080" i="1"/>
  <c r="U1080" i="1"/>
  <c r="Q1081" i="1"/>
  <c r="S1081" i="1"/>
  <c r="U1081" i="1"/>
  <c r="Q1082" i="1"/>
  <c r="S1082" i="1"/>
  <c r="U1082" i="1"/>
  <c r="Q1083" i="1"/>
  <c r="S1083" i="1"/>
  <c r="U1083" i="1"/>
  <c r="Q1084" i="1"/>
  <c r="S1084" i="1"/>
  <c r="U1084" i="1"/>
  <c r="Q1085" i="1"/>
  <c r="S1085" i="1"/>
  <c r="U1085" i="1"/>
  <c r="Q1086" i="1"/>
  <c r="S1086" i="1"/>
  <c r="U1086" i="1"/>
  <c r="Q1087" i="1"/>
  <c r="S1087" i="1"/>
  <c r="U1087" i="1"/>
  <c r="Q1088" i="1"/>
  <c r="S1088" i="1"/>
  <c r="U1088" i="1"/>
  <c r="Q1089" i="1"/>
  <c r="S1089" i="1"/>
  <c r="U1089" i="1"/>
  <c r="Q1090" i="1"/>
  <c r="S1090" i="1"/>
  <c r="U1090" i="1"/>
  <c r="Q1091" i="1"/>
  <c r="S1091" i="1"/>
  <c r="U1091" i="1"/>
  <c r="R1092" i="1"/>
  <c r="T1092" i="1"/>
  <c r="V1092" i="1"/>
  <c r="R1093" i="1"/>
  <c r="T1093" i="1"/>
  <c r="V1093" i="1"/>
  <c r="R1094" i="1"/>
  <c r="T1094" i="1"/>
  <c r="V1094" i="1"/>
  <c r="R1095" i="1"/>
  <c r="T1095" i="1"/>
  <c r="V1095" i="1"/>
  <c r="R1096" i="1"/>
  <c r="T1096" i="1"/>
  <c r="V1096" i="1"/>
  <c r="R1097" i="1"/>
  <c r="T1097" i="1"/>
  <c r="V1097" i="1"/>
  <c r="R1098" i="1"/>
  <c r="T1098" i="1"/>
  <c r="V1098" i="1"/>
  <c r="R1099" i="1"/>
  <c r="T1099" i="1"/>
  <c r="V1099" i="1"/>
  <c r="R1100" i="1"/>
  <c r="T1100" i="1"/>
  <c r="V1100" i="1"/>
  <c r="R1101" i="1"/>
  <c r="T1101" i="1"/>
  <c r="V1101" i="1"/>
  <c r="R1102" i="1"/>
  <c r="T1102" i="1"/>
  <c r="V1102" i="1"/>
  <c r="R1103" i="1"/>
  <c r="T1103" i="1"/>
  <c r="V1103" i="1"/>
  <c r="R1104" i="1"/>
  <c r="T1104" i="1"/>
  <c r="V1104" i="1"/>
  <c r="R1105" i="1"/>
  <c r="T1105" i="1"/>
  <c r="V1105" i="1"/>
  <c r="R1106" i="1"/>
  <c r="T1106" i="1"/>
  <c r="V1106" i="1"/>
  <c r="R1107" i="1"/>
  <c r="T1107" i="1"/>
  <c r="V1107" i="1"/>
  <c r="R1108" i="1"/>
  <c r="T1108" i="1"/>
  <c r="V1108" i="1"/>
  <c r="R1109" i="1"/>
  <c r="T1109" i="1"/>
  <c r="V1109" i="1"/>
  <c r="R1110" i="1"/>
  <c r="T1110" i="1"/>
  <c r="V1110" i="1"/>
  <c r="R1111" i="1"/>
  <c r="T1111" i="1"/>
  <c r="V1111" i="1"/>
  <c r="R1112" i="1"/>
  <c r="T1112" i="1"/>
  <c r="V1112" i="1"/>
  <c r="R1113" i="1"/>
  <c r="T1113" i="1"/>
  <c r="V1113" i="1"/>
  <c r="R1114" i="1"/>
  <c r="T1114" i="1"/>
  <c r="V1114" i="1"/>
  <c r="R1115" i="1"/>
  <c r="T1115" i="1"/>
  <c r="V1115" i="1"/>
  <c r="R1116" i="1"/>
  <c r="T1116" i="1"/>
  <c r="V1116" i="1"/>
  <c r="R1117" i="1"/>
  <c r="T1117" i="1"/>
  <c r="V1117" i="1"/>
  <c r="Q1118" i="1"/>
  <c r="S1118" i="1"/>
  <c r="U1118" i="1"/>
  <c r="Q1119" i="1"/>
  <c r="S1119" i="1"/>
  <c r="U1119" i="1"/>
  <c r="Q1120" i="1"/>
  <c r="S1120" i="1"/>
  <c r="U1120" i="1"/>
  <c r="Q1121" i="1"/>
  <c r="S1121" i="1"/>
  <c r="U1121" i="1"/>
  <c r="Q1122" i="1"/>
  <c r="S1122" i="1"/>
  <c r="U1122" i="1"/>
  <c r="Q1123" i="1"/>
  <c r="S1123" i="1"/>
  <c r="U1123" i="1"/>
  <c r="Q1124" i="1"/>
  <c r="S1124" i="1"/>
  <c r="U1124" i="1"/>
  <c r="Q1125" i="1"/>
  <c r="S1125" i="1"/>
  <c r="U1125" i="1"/>
  <c r="Q1126" i="1"/>
  <c r="S1126" i="1"/>
  <c r="U1126" i="1"/>
  <c r="Q1127" i="1"/>
  <c r="S1127" i="1"/>
  <c r="U1127" i="1"/>
  <c r="Q1128" i="1"/>
  <c r="S1128" i="1"/>
  <c r="U1128" i="1"/>
  <c r="Q1129" i="1"/>
  <c r="S1129" i="1"/>
  <c r="U1129" i="1"/>
  <c r="Q1130" i="1"/>
  <c r="S1130" i="1"/>
  <c r="U1130" i="1"/>
  <c r="Q1131" i="1"/>
  <c r="S1131" i="1"/>
  <c r="U1131" i="1"/>
  <c r="Q1132" i="1"/>
  <c r="S1132" i="1"/>
  <c r="U1132" i="1"/>
  <c r="Q1133" i="1"/>
  <c r="S1133" i="1"/>
  <c r="U1133" i="1"/>
  <c r="Q1134" i="1"/>
  <c r="S1134" i="1"/>
  <c r="U1134" i="1"/>
  <c r="Q1135" i="1"/>
  <c r="S1135" i="1"/>
  <c r="U1135" i="1"/>
  <c r="Q1136" i="1"/>
  <c r="S1136" i="1"/>
  <c r="U1136" i="1"/>
  <c r="Q1137" i="1"/>
  <c r="S1137" i="1"/>
  <c r="U1137" i="1"/>
  <c r="Q1138" i="1"/>
  <c r="S1138" i="1"/>
  <c r="U1138" i="1"/>
  <c r="Q1139" i="1"/>
  <c r="S1139" i="1"/>
  <c r="U1139" i="1"/>
  <c r="Q1140" i="1"/>
  <c r="S1140" i="1"/>
  <c r="U1140" i="1"/>
  <c r="Q1141" i="1"/>
  <c r="S1141" i="1"/>
  <c r="U1141" i="1"/>
  <c r="Q1142" i="1"/>
  <c r="S1142" i="1"/>
  <c r="U1142" i="1"/>
  <c r="R1143" i="1"/>
  <c r="T1143" i="1"/>
  <c r="V1143" i="1"/>
  <c r="R1144" i="1"/>
  <c r="T1144" i="1"/>
  <c r="V1144" i="1"/>
  <c r="R1145" i="1"/>
  <c r="T1145" i="1"/>
  <c r="V1145" i="1"/>
  <c r="R1146" i="1"/>
  <c r="T1146" i="1"/>
  <c r="V1146" i="1"/>
  <c r="R1147" i="1"/>
  <c r="T1147" i="1"/>
  <c r="V1147" i="1"/>
  <c r="R1148" i="1"/>
  <c r="T1148" i="1"/>
  <c r="V1148" i="1"/>
  <c r="R1149" i="1"/>
  <c r="T1149" i="1"/>
  <c r="V1149" i="1"/>
  <c r="R1150" i="1"/>
  <c r="T1150" i="1"/>
  <c r="V1150" i="1"/>
  <c r="R1151" i="1"/>
  <c r="T1151" i="1"/>
  <c r="V1151" i="1"/>
  <c r="R1152" i="1"/>
  <c r="T1152" i="1"/>
  <c r="V1152" i="1"/>
  <c r="R1153" i="1"/>
  <c r="T1153" i="1"/>
  <c r="V1153" i="1"/>
  <c r="R1154" i="1"/>
  <c r="T1154" i="1"/>
  <c r="V1154" i="1"/>
  <c r="R1155" i="1"/>
  <c r="T1155" i="1"/>
  <c r="V1155" i="1"/>
  <c r="R1156" i="1"/>
  <c r="T1156" i="1"/>
  <c r="V1156" i="1"/>
  <c r="R1157" i="1"/>
  <c r="T1157" i="1"/>
  <c r="V1157" i="1"/>
  <c r="R1158" i="1"/>
  <c r="T1158" i="1"/>
  <c r="V1158" i="1"/>
  <c r="R1159" i="1"/>
  <c r="T1159" i="1"/>
  <c r="V1159" i="1"/>
  <c r="R1160" i="1"/>
  <c r="T1160" i="1"/>
  <c r="V1160" i="1"/>
  <c r="R1161" i="1"/>
  <c r="T1161" i="1"/>
  <c r="V1161" i="1"/>
  <c r="R1162" i="1"/>
  <c r="T1162" i="1"/>
  <c r="V1162" i="1"/>
  <c r="R1163" i="1"/>
  <c r="T1163" i="1"/>
  <c r="V1163" i="1"/>
  <c r="R1164" i="1"/>
  <c r="T1164" i="1"/>
  <c r="V1164" i="1"/>
  <c r="R1165" i="1"/>
  <c r="T1165" i="1"/>
  <c r="V1165" i="1"/>
  <c r="R1166" i="1"/>
  <c r="T1166" i="1"/>
  <c r="V1166" i="1"/>
  <c r="R1167" i="1"/>
  <c r="T1167" i="1"/>
  <c r="V1167" i="1"/>
  <c r="R1168" i="1"/>
  <c r="T1168" i="1"/>
  <c r="V1168" i="1"/>
  <c r="R1169" i="1"/>
  <c r="T1169" i="1"/>
  <c r="V1169" i="1"/>
  <c r="Q1170" i="1"/>
  <c r="S1170" i="1"/>
  <c r="U1170" i="1"/>
  <c r="Q1171" i="1"/>
  <c r="S1171" i="1"/>
  <c r="U1171" i="1"/>
  <c r="Q1172" i="1"/>
  <c r="S1172" i="1"/>
  <c r="U1172" i="1"/>
  <c r="Q1173" i="1"/>
  <c r="S1173" i="1"/>
  <c r="U1173" i="1"/>
  <c r="Q1174" i="1"/>
  <c r="S1174" i="1"/>
  <c r="U1174" i="1"/>
  <c r="Q1175" i="1"/>
  <c r="S1175" i="1"/>
  <c r="U1175" i="1"/>
  <c r="Q1176" i="1"/>
  <c r="S1176" i="1"/>
  <c r="U1176" i="1"/>
  <c r="Q1177" i="1"/>
  <c r="S1177" i="1"/>
  <c r="U1177" i="1"/>
  <c r="Q1178" i="1"/>
  <c r="S1178" i="1"/>
  <c r="U1178" i="1"/>
  <c r="Q1179" i="1"/>
  <c r="S1179" i="1"/>
  <c r="U1179" i="1"/>
  <c r="Q1180" i="1"/>
  <c r="S1180" i="1"/>
  <c r="U1180" i="1"/>
  <c r="Q1181" i="1"/>
  <c r="S1181" i="1"/>
  <c r="U1181" i="1"/>
  <c r="Q1182" i="1"/>
  <c r="S1182" i="1"/>
  <c r="U1182" i="1"/>
  <c r="Q1183" i="1"/>
  <c r="S1183" i="1"/>
  <c r="U1183" i="1"/>
  <c r="Q1184" i="1"/>
  <c r="S1184" i="1"/>
  <c r="U1184" i="1"/>
  <c r="Q1185" i="1"/>
  <c r="S1185" i="1"/>
  <c r="U1185" i="1"/>
  <c r="Q1186" i="1"/>
  <c r="S1186" i="1"/>
  <c r="U1186" i="1"/>
  <c r="Q1187" i="1"/>
  <c r="S1187" i="1"/>
  <c r="U1187" i="1"/>
  <c r="Q1188" i="1"/>
  <c r="S1188" i="1"/>
  <c r="U1188" i="1"/>
  <c r="Q1189" i="1"/>
  <c r="S1189" i="1"/>
  <c r="U1189" i="1"/>
  <c r="Q1190" i="1"/>
  <c r="S1190" i="1"/>
  <c r="U1190" i="1"/>
  <c r="Q1191" i="1"/>
  <c r="S1191" i="1"/>
  <c r="U1191" i="1"/>
  <c r="Q1192" i="1"/>
  <c r="S1192" i="1"/>
  <c r="U1192" i="1"/>
  <c r="Q1193" i="1"/>
  <c r="S1193" i="1"/>
  <c r="U1193" i="1"/>
  <c r="Q1194" i="1"/>
  <c r="S1194" i="1"/>
  <c r="U1194" i="1"/>
  <c r="R1195" i="1"/>
  <c r="T1195" i="1"/>
  <c r="V1195" i="1"/>
  <c r="R1196" i="1"/>
  <c r="T1196" i="1"/>
  <c r="V1196" i="1"/>
  <c r="R1197" i="1"/>
  <c r="T1197" i="1"/>
  <c r="V1197" i="1"/>
  <c r="R1198" i="1"/>
  <c r="T1198" i="1"/>
  <c r="V1198" i="1"/>
  <c r="R1199" i="1"/>
  <c r="T1199" i="1"/>
  <c r="V1199" i="1"/>
  <c r="R1200" i="1"/>
  <c r="T1200" i="1"/>
  <c r="V1200" i="1"/>
  <c r="R1201" i="1"/>
  <c r="T1201" i="1"/>
  <c r="V1201" i="1"/>
  <c r="R1202" i="1"/>
  <c r="T1202" i="1"/>
  <c r="V1202" i="1"/>
  <c r="R1203" i="1"/>
  <c r="T1203" i="1"/>
  <c r="V1203" i="1"/>
  <c r="R1204" i="1"/>
  <c r="T1204" i="1"/>
  <c r="V1204" i="1"/>
  <c r="R1205" i="1"/>
  <c r="T1205" i="1"/>
  <c r="V1205" i="1"/>
  <c r="R1206" i="1"/>
  <c r="T1206" i="1"/>
  <c r="V1206" i="1"/>
  <c r="R1207" i="1"/>
  <c r="T1207" i="1"/>
  <c r="V1207" i="1"/>
  <c r="R1208" i="1"/>
  <c r="T1208" i="1"/>
  <c r="V1208" i="1"/>
  <c r="R1209" i="1"/>
  <c r="T1209" i="1"/>
  <c r="V1209" i="1"/>
  <c r="R1210" i="1"/>
  <c r="T1210" i="1"/>
  <c r="V1210" i="1"/>
  <c r="R1211" i="1"/>
  <c r="T1211" i="1"/>
  <c r="V1211" i="1"/>
  <c r="R1212" i="1"/>
  <c r="T1212" i="1"/>
  <c r="V1212" i="1"/>
  <c r="R1213" i="1"/>
  <c r="T1213" i="1"/>
  <c r="V1213" i="1"/>
  <c r="R1214" i="1"/>
  <c r="T1214" i="1"/>
  <c r="V1214" i="1"/>
  <c r="R1215" i="1"/>
  <c r="T1215" i="1"/>
  <c r="V1215" i="1"/>
  <c r="R1216" i="1"/>
  <c r="T1216" i="1"/>
  <c r="V1216" i="1"/>
  <c r="R1217" i="1"/>
  <c r="T1217" i="1"/>
  <c r="V1217" i="1"/>
  <c r="R1218" i="1"/>
  <c r="T1218" i="1"/>
  <c r="V1218" i="1"/>
  <c r="R1219" i="1"/>
  <c r="T1219" i="1"/>
  <c r="V1219" i="1"/>
  <c r="Q1220" i="1"/>
  <c r="S1220" i="1"/>
  <c r="U1220" i="1"/>
  <c r="Q1221" i="1"/>
  <c r="S1221" i="1"/>
  <c r="U1221" i="1"/>
  <c r="Q1222" i="1"/>
  <c r="S1222" i="1"/>
  <c r="U1222" i="1"/>
  <c r="Q1223" i="1"/>
  <c r="S1223" i="1"/>
  <c r="U1223" i="1"/>
  <c r="Q1224" i="1"/>
  <c r="S1224" i="1"/>
  <c r="U1224" i="1"/>
  <c r="Q1225" i="1"/>
  <c r="S1225" i="1"/>
  <c r="U1225" i="1"/>
  <c r="Q1226" i="1"/>
  <c r="S1226" i="1"/>
  <c r="U1226" i="1"/>
  <c r="Q1227" i="1"/>
  <c r="S1227" i="1"/>
  <c r="U1227" i="1"/>
  <c r="Q1228" i="1"/>
  <c r="S1228" i="1"/>
  <c r="U1228" i="1"/>
  <c r="Q1229" i="1"/>
  <c r="S1229" i="1"/>
  <c r="U1229" i="1"/>
  <c r="Q1230" i="1"/>
  <c r="S1230" i="1"/>
  <c r="U1230" i="1"/>
  <c r="Q1231" i="1"/>
  <c r="S1231" i="1"/>
  <c r="U1231" i="1"/>
  <c r="Q1232" i="1"/>
  <c r="S1232" i="1"/>
  <c r="U1232" i="1"/>
  <c r="Q1233" i="1"/>
  <c r="S1233" i="1"/>
  <c r="U1233" i="1"/>
  <c r="Q1234" i="1"/>
  <c r="S1234" i="1"/>
  <c r="U1234" i="1"/>
  <c r="Q1235" i="1"/>
  <c r="S1235" i="1"/>
  <c r="U1235" i="1"/>
  <c r="Q1236" i="1"/>
  <c r="S1236" i="1"/>
  <c r="U1236" i="1"/>
  <c r="Q1237" i="1"/>
  <c r="S1237" i="1"/>
  <c r="U1237" i="1"/>
  <c r="Q1238" i="1"/>
  <c r="S1238" i="1"/>
  <c r="U1238" i="1"/>
  <c r="Q1239" i="1"/>
  <c r="S1239" i="1"/>
  <c r="U1239" i="1"/>
  <c r="Q1240" i="1"/>
  <c r="S1240" i="1"/>
  <c r="U1240" i="1"/>
  <c r="Q1241" i="1"/>
  <c r="S1241" i="1"/>
  <c r="U1241" i="1"/>
  <c r="Q1242" i="1"/>
  <c r="S1242" i="1"/>
  <c r="U1242" i="1"/>
  <c r="Q1243" i="1"/>
  <c r="S1243" i="1"/>
  <c r="U1243" i="1"/>
  <c r="Q1244" i="1"/>
  <c r="S1244" i="1"/>
  <c r="U1244" i="1"/>
  <c r="Q1245" i="1"/>
  <c r="S1245" i="1"/>
  <c r="U1245" i="1"/>
  <c r="R1246" i="1"/>
  <c r="T1246" i="1"/>
  <c r="V1246" i="1"/>
  <c r="R1247" i="1"/>
  <c r="T1247" i="1"/>
  <c r="V1247" i="1"/>
  <c r="R1248" i="1"/>
  <c r="T1248" i="1"/>
  <c r="V1248" i="1"/>
  <c r="R1249" i="1"/>
  <c r="T1249" i="1"/>
  <c r="V1249" i="1"/>
  <c r="R1250" i="1"/>
  <c r="T1250" i="1"/>
  <c r="V1250" i="1"/>
  <c r="R1251" i="1"/>
  <c r="T1251" i="1"/>
  <c r="V1251" i="1"/>
  <c r="R1252" i="1"/>
  <c r="T1252" i="1"/>
  <c r="V1252" i="1"/>
  <c r="R1253" i="1"/>
  <c r="T1253" i="1"/>
  <c r="V1253" i="1"/>
  <c r="R1254" i="1"/>
  <c r="T1254" i="1"/>
  <c r="V1254" i="1"/>
  <c r="R1255" i="1"/>
  <c r="T1255" i="1"/>
  <c r="V1255" i="1"/>
  <c r="R1256" i="1"/>
  <c r="T1256" i="1"/>
  <c r="V1256" i="1"/>
  <c r="R1257" i="1"/>
  <c r="T1257" i="1"/>
  <c r="V1257" i="1"/>
  <c r="R1258" i="1"/>
  <c r="T1258" i="1"/>
  <c r="V1258" i="1"/>
  <c r="R1259" i="1"/>
  <c r="T1259" i="1"/>
  <c r="V1259" i="1"/>
  <c r="R1260" i="1"/>
  <c r="T1260" i="1"/>
  <c r="V1260" i="1"/>
  <c r="R1261" i="1"/>
  <c r="T1261" i="1"/>
  <c r="V1261" i="1"/>
  <c r="R1262" i="1"/>
  <c r="T1262" i="1"/>
  <c r="V1262" i="1"/>
  <c r="R1263" i="1"/>
  <c r="T1263" i="1"/>
  <c r="V1263" i="1"/>
  <c r="R1264" i="1"/>
  <c r="T1264" i="1"/>
  <c r="V1264" i="1"/>
  <c r="R1265" i="1"/>
  <c r="T1265" i="1"/>
  <c r="V1265" i="1"/>
  <c r="R1266" i="1"/>
  <c r="T1266" i="1"/>
  <c r="V1266" i="1"/>
  <c r="R1267" i="1"/>
  <c r="T1267" i="1"/>
  <c r="V1267" i="1"/>
  <c r="R1268" i="1"/>
  <c r="T1268" i="1"/>
  <c r="V1268" i="1"/>
  <c r="R1269" i="1"/>
  <c r="T1269" i="1"/>
  <c r="V1269" i="1"/>
  <c r="R1270" i="1"/>
  <c r="T1270" i="1"/>
  <c r="V1270" i="1"/>
  <c r="R1271" i="1"/>
  <c r="T1271" i="1"/>
  <c r="V1271" i="1"/>
  <c r="Q1272" i="1"/>
  <c r="S1272" i="1"/>
  <c r="U1272" i="1"/>
  <c r="Q1273" i="1"/>
  <c r="S1273" i="1"/>
  <c r="U1273" i="1"/>
  <c r="Q1274" i="1"/>
  <c r="S1274" i="1"/>
  <c r="U1274" i="1"/>
  <c r="Q1275" i="1"/>
  <c r="S1275" i="1"/>
  <c r="U1275" i="1"/>
  <c r="Q1276" i="1"/>
  <c r="S1276" i="1"/>
  <c r="U1276" i="1"/>
  <c r="Q1277" i="1"/>
  <c r="S1277" i="1"/>
  <c r="U1277" i="1"/>
  <c r="Q1278" i="1"/>
  <c r="S1278" i="1"/>
  <c r="U1278" i="1"/>
  <c r="Q1279" i="1"/>
  <c r="S1279" i="1"/>
  <c r="U1279" i="1"/>
  <c r="Q1280" i="1"/>
  <c r="S1280" i="1"/>
  <c r="U1280" i="1"/>
  <c r="Q1281" i="1"/>
  <c r="S1281" i="1"/>
  <c r="U1281" i="1"/>
  <c r="Q1282" i="1"/>
  <c r="S1282" i="1"/>
  <c r="U1282" i="1"/>
  <c r="Q1283" i="1"/>
  <c r="S1283" i="1"/>
  <c r="U1283" i="1"/>
  <c r="Q1284" i="1"/>
  <c r="S1284" i="1"/>
  <c r="U1284" i="1"/>
  <c r="Q1285" i="1"/>
  <c r="S1285" i="1"/>
  <c r="U1285" i="1"/>
  <c r="Q1286" i="1"/>
  <c r="S1286" i="1"/>
  <c r="U1286" i="1"/>
  <c r="Q1287" i="1"/>
  <c r="S1287" i="1"/>
  <c r="U1287" i="1"/>
  <c r="Q1288" i="1"/>
  <c r="S1288" i="1"/>
  <c r="U1288" i="1"/>
  <c r="Q1289" i="1"/>
  <c r="S1289" i="1"/>
  <c r="U1289" i="1"/>
  <c r="Q1290" i="1"/>
  <c r="S1290" i="1"/>
  <c r="U1290" i="1"/>
  <c r="Q1291" i="1"/>
  <c r="S1291" i="1"/>
  <c r="U1291" i="1"/>
  <c r="Q1292" i="1"/>
  <c r="S1292" i="1"/>
  <c r="U1292" i="1"/>
  <c r="Q1293" i="1"/>
  <c r="S1293" i="1"/>
  <c r="U1293" i="1"/>
  <c r="Q1294" i="1"/>
  <c r="S1294" i="1"/>
  <c r="U1294" i="1"/>
  <c r="Q1295" i="1"/>
  <c r="S1295" i="1"/>
  <c r="U1295" i="1"/>
  <c r="Q1296" i="1"/>
  <c r="S1296" i="1"/>
  <c r="U1296" i="1"/>
  <c r="Q1297" i="1"/>
  <c r="S1297" i="1"/>
  <c r="U1297" i="1"/>
  <c r="R1298" i="1"/>
  <c r="T1298" i="1"/>
  <c r="V1298" i="1"/>
  <c r="R1299" i="1"/>
  <c r="T1299" i="1"/>
  <c r="V1299" i="1"/>
  <c r="R1300" i="1"/>
  <c r="T1300" i="1"/>
  <c r="V1300" i="1"/>
  <c r="R1301" i="1"/>
  <c r="T1301" i="1"/>
  <c r="V1301" i="1"/>
  <c r="R1302" i="1"/>
  <c r="T1302" i="1"/>
  <c r="V1302" i="1"/>
  <c r="R1303" i="1"/>
  <c r="T1303" i="1"/>
  <c r="V1303" i="1"/>
  <c r="R1304" i="1"/>
  <c r="T1304" i="1"/>
  <c r="V1304" i="1"/>
  <c r="R1305" i="1"/>
  <c r="T1305" i="1"/>
  <c r="V1305" i="1"/>
  <c r="R1306" i="1"/>
  <c r="T1306" i="1"/>
  <c r="V1306" i="1"/>
  <c r="R1307" i="1"/>
  <c r="T1307" i="1"/>
  <c r="V1307" i="1"/>
  <c r="R1308" i="1"/>
  <c r="T1308" i="1"/>
  <c r="V1308" i="1"/>
  <c r="R1309" i="1"/>
  <c r="T1309" i="1"/>
  <c r="V1309" i="1"/>
  <c r="R1310" i="1"/>
  <c r="T1310" i="1"/>
  <c r="V1310" i="1"/>
  <c r="R1311" i="1"/>
  <c r="T1311" i="1"/>
  <c r="V1311" i="1"/>
  <c r="R1312" i="1"/>
  <c r="T1312" i="1"/>
  <c r="V1312" i="1"/>
  <c r="R1313" i="1"/>
  <c r="T1313" i="1"/>
  <c r="V1313" i="1"/>
  <c r="R1314" i="1"/>
  <c r="T1314" i="1"/>
  <c r="V1314" i="1"/>
  <c r="R1315" i="1"/>
  <c r="T1315" i="1"/>
  <c r="V1315" i="1"/>
  <c r="R1316" i="1"/>
  <c r="T1316" i="1"/>
  <c r="V1316" i="1"/>
  <c r="R1317" i="1"/>
  <c r="T1317" i="1"/>
  <c r="V1317" i="1"/>
  <c r="R1318" i="1"/>
  <c r="T1318" i="1"/>
  <c r="V1318" i="1"/>
  <c r="R1319" i="1"/>
  <c r="T1319" i="1"/>
  <c r="V1319" i="1"/>
  <c r="R1320" i="1"/>
  <c r="T1320" i="1"/>
  <c r="V1320" i="1"/>
  <c r="R1321" i="1"/>
  <c r="T1321" i="1"/>
  <c r="V1321" i="1"/>
  <c r="R1322" i="1"/>
  <c r="T1322" i="1"/>
  <c r="V1322" i="1"/>
  <c r="R1323" i="1"/>
  <c r="T1323" i="1"/>
  <c r="V1323" i="1"/>
  <c r="Q1324" i="1"/>
  <c r="S1324" i="1"/>
  <c r="U1324" i="1"/>
  <c r="Q1325" i="1"/>
  <c r="S1325" i="1"/>
  <c r="U1325" i="1"/>
  <c r="Q1326" i="1"/>
  <c r="S1326" i="1"/>
  <c r="U1326" i="1"/>
  <c r="Q1327" i="1"/>
  <c r="S1327" i="1"/>
  <c r="U1327" i="1"/>
  <c r="Q1328" i="1"/>
  <c r="S1328" i="1"/>
  <c r="U1328" i="1"/>
  <c r="Q1329" i="1"/>
  <c r="S1329" i="1"/>
  <c r="U1329" i="1"/>
  <c r="Q1330" i="1"/>
  <c r="S1330" i="1"/>
  <c r="U1330" i="1"/>
  <c r="Q1331" i="1"/>
  <c r="S1331" i="1"/>
  <c r="U1331" i="1"/>
  <c r="Q1332" i="1"/>
  <c r="S1332" i="1"/>
  <c r="U1332" i="1"/>
  <c r="Q1333" i="1"/>
  <c r="S1333" i="1"/>
  <c r="U1333" i="1"/>
  <c r="Q1334" i="1"/>
  <c r="S1334" i="1"/>
  <c r="U1334" i="1"/>
  <c r="Q1335" i="1"/>
  <c r="S1335" i="1"/>
  <c r="U1335" i="1"/>
  <c r="Q1336" i="1"/>
  <c r="S1336" i="1"/>
  <c r="U1336" i="1"/>
  <c r="Q1337" i="1"/>
  <c r="S1337" i="1"/>
  <c r="U1337" i="1"/>
  <c r="Q1338" i="1"/>
  <c r="S1338" i="1"/>
  <c r="U1338" i="1"/>
  <c r="Q1339" i="1"/>
  <c r="S1339" i="1"/>
  <c r="U1339" i="1"/>
  <c r="Q1340" i="1"/>
  <c r="S1340" i="1"/>
  <c r="U1340" i="1"/>
  <c r="Q1341" i="1"/>
  <c r="S1341" i="1"/>
  <c r="U1341" i="1"/>
  <c r="Q1342" i="1"/>
  <c r="S1342" i="1"/>
  <c r="U1342" i="1"/>
  <c r="Q1343" i="1"/>
  <c r="S1343" i="1"/>
  <c r="U1343" i="1"/>
  <c r="Q1344" i="1"/>
  <c r="S1344" i="1"/>
  <c r="U1344" i="1"/>
  <c r="Q1345" i="1"/>
  <c r="S1345" i="1"/>
  <c r="U1345" i="1"/>
  <c r="Q1346" i="1"/>
  <c r="S1346" i="1"/>
  <c r="U1346" i="1"/>
  <c r="Q1347" i="1"/>
  <c r="S1347" i="1"/>
  <c r="U1347" i="1"/>
  <c r="Q1348" i="1"/>
  <c r="S1348" i="1"/>
  <c r="U1348" i="1"/>
  <c r="Q1349" i="1"/>
  <c r="S1349" i="1"/>
  <c r="U1349" i="1"/>
  <c r="R1350" i="1"/>
  <c r="T1350" i="1"/>
  <c r="V1350" i="1"/>
  <c r="R1351" i="1"/>
  <c r="T1351" i="1"/>
  <c r="V1351" i="1"/>
  <c r="R1352" i="1"/>
  <c r="T1352" i="1"/>
  <c r="V1352" i="1"/>
  <c r="R1353" i="1"/>
  <c r="T1353" i="1"/>
  <c r="V1353" i="1"/>
  <c r="R1354" i="1"/>
  <c r="T1354" i="1"/>
  <c r="V1354" i="1"/>
  <c r="R1355" i="1"/>
  <c r="T1355" i="1"/>
  <c r="V1355" i="1"/>
  <c r="R1356" i="1"/>
  <c r="T1356" i="1"/>
  <c r="V1356" i="1"/>
  <c r="R1357" i="1"/>
  <c r="T1357" i="1"/>
  <c r="V1357" i="1"/>
  <c r="R1358" i="1"/>
  <c r="T1358" i="1"/>
  <c r="V1358" i="1"/>
  <c r="R1359" i="1"/>
  <c r="T1359" i="1"/>
  <c r="V1359" i="1"/>
  <c r="R1360" i="1"/>
  <c r="T1360" i="1"/>
  <c r="V1360" i="1"/>
  <c r="R1361" i="1"/>
  <c r="T1361" i="1"/>
  <c r="V1361" i="1"/>
  <c r="R1362" i="1"/>
  <c r="T1362" i="1"/>
  <c r="V1362" i="1"/>
  <c r="R1363" i="1"/>
  <c r="T1363" i="1"/>
  <c r="V1363" i="1"/>
  <c r="R1364" i="1"/>
  <c r="T1364" i="1"/>
  <c r="V1364" i="1"/>
  <c r="R1365" i="1"/>
  <c r="T1365" i="1"/>
  <c r="V1365" i="1"/>
  <c r="R1366" i="1"/>
  <c r="T1366" i="1"/>
  <c r="V1366" i="1"/>
  <c r="R1367" i="1"/>
  <c r="T1367" i="1"/>
  <c r="V1367" i="1"/>
  <c r="R1368" i="1"/>
  <c r="T1368" i="1"/>
  <c r="V1368" i="1"/>
  <c r="R1369" i="1"/>
  <c r="T1369" i="1"/>
  <c r="V1369" i="1"/>
  <c r="R1370" i="1"/>
  <c r="T1370" i="1"/>
  <c r="V1370" i="1"/>
  <c r="R1371" i="1"/>
  <c r="T1371" i="1"/>
  <c r="V1371" i="1"/>
  <c r="R1372" i="1"/>
  <c r="T1372" i="1"/>
  <c r="V1372" i="1"/>
  <c r="R1373" i="1"/>
  <c r="T1373" i="1"/>
  <c r="V1373" i="1"/>
  <c r="R1374" i="1"/>
  <c r="T1374" i="1"/>
  <c r="V1374" i="1"/>
  <c r="R1375" i="1"/>
  <c r="T1375" i="1"/>
  <c r="V1375" i="1"/>
  <c r="Q1376" i="1"/>
  <c r="S1376" i="1"/>
  <c r="U1376" i="1"/>
  <c r="Q1377" i="1"/>
  <c r="S1377" i="1"/>
  <c r="U1377" i="1"/>
  <c r="Q1378" i="1"/>
  <c r="S1378" i="1"/>
  <c r="U1378" i="1"/>
  <c r="Q1379" i="1"/>
  <c r="S1379" i="1"/>
  <c r="U1379" i="1"/>
  <c r="Q1380" i="1"/>
  <c r="S1380" i="1"/>
  <c r="U1380" i="1"/>
  <c r="Q1381" i="1"/>
  <c r="S1381" i="1"/>
  <c r="U1381" i="1"/>
  <c r="Q1382" i="1"/>
  <c r="S1382" i="1"/>
  <c r="U1382" i="1"/>
  <c r="Q1383" i="1"/>
  <c r="S1383" i="1"/>
  <c r="U1383" i="1"/>
  <c r="Q1384" i="1"/>
  <c r="S1384" i="1"/>
  <c r="U1384" i="1"/>
  <c r="Q1385" i="1"/>
  <c r="S1385" i="1"/>
  <c r="U1385" i="1"/>
  <c r="Q1386" i="1"/>
  <c r="S1386" i="1"/>
  <c r="U1386" i="1"/>
  <c r="Q1387" i="1"/>
  <c r="S1387" i="1"/>
  <c r="U1387" i="1"/>
  <c r="Q1388" i="1"/>
  <c r="S1388" i="1"/>
  <c r="U1388" i="1"/>
  <c r="Q1389" i="1"/>
  <c r="S1389" i="1"/>
  <c r="U1389" i="1"/>
  <c r="Q1390" i="1"/>
  <c r="S1390" i="1"/>
  <c r="U1390" i="1"/>
  <c r="Q1391" i="1"/>
  <c r="S1391" i="1"/>
  <c r="U1391" i="1"/>
  <c r="Q1392" i="1"/>
  <c r="S1392" i="1"/>
  <c r="U1392" i="1"/>
  <c r="Q1393" i="1"/>
  <c r="S1393" i="1"/>
  <c r="U1393" i="1"/>
  <c r="Q1394" i="1"/>
  <c r="S1394" i="1"/>
  <c r="U1394" i="1"/>
  <c r="Q1395" i="1"/>
  <c r="S1395" i="1"/>
  <c r="U1395" i="1"/>
  <c r="Q1396" i="1"/>
  <c r="S1396" i="1"/>
  <c r="U1396" i="1"/>
  <c r="Q1397" i="1"/>
  <c r="S1397" i="1"/>
  <c r="U1397" i="1"/>
  <c r="Q1398" i="1"/>
  <c r="S1398" i="1"/>
  <c r="U1398" i="1"/>
  <c r="Q1399" i="1"/>
  <c r="S1399" i="1"/>
  <c r="U1399" i="1"/>
  <c r="Q1400" i="1"/>
  <c r="S1400" i="1"/>
  <c r="U1400" i="1"/>
  <c r="Q1401" i="1"/>
  <c r="S1401" i="1"/>
  <c r="U1401" i="1"/>
  <c r="R1402" i="1"/>
  <c r="T1402" i="1"/>
  <c r="V1402" i="1"/>
  <c r="R1403" i="1"/>
  <c r="T1403" i="1"/>
  <c r="V1403" i="1"/>
  <c r="R1404" i="1"/>
  <c r="T1404" i="1"/>
  <c r="V1404" i="1"/>
  <c r="R1405" i="1"/>
  <c r="T1405" i="1"/>
  <c r="V1405" i="1"/>
  <c r="R1406" i="1"/>
  <c r="T1406" i="1"/>
  <c r="V1406" i="1"/>
  <c r="R1407" i="1"/>
  <c r="T1407" i="1"/>
  <c r="V1407" i="1"/>
  <c r="R1408" i="1"/>
  <c r="T1408" i="1"/>
  <c r="V1408" i="1"/>
  <c r="R1409" i="1"/>
  <c r="T1409" i="1"/>
  <c r="V1409" i="1"/>
  <c r="R1410" i="1"/>
  <c r="T1410" i="1"/>
  <c r="V1410" i="1"/>
  <c r="R1411" i="1"/>
  <c r="T1411" i="1"/>
  <c r="V1411" i="1"/>
  <c r="R1412" i="1"/>
  <c r="T1412" i="1"/>
  <c r="V1412" i="1"/>
  <c r="R1413" i="1"/>
  <c r="T1413" i="1"/>
  <c r="V1413" i="1"/>
  <c r="R1414" i="1"/>
  <c r="T1414" i="1"/>
  <c r="V1414" i="1"/>
  <c r="R1415" i="1"/>
  <c r="T1415" i="1"/>
  <c r="V1415" i="1"/>
  <c r="R1416" i="1"/>
  <c r="T1416" i="1"/>
  <c r="V1416" i="1"/>
  <c r="R1417" i="1"/>
  <c r="T1417" i="1"/>
  <c r="V1417" i="1"/>
  <c r="R1418" i="1"/>
  <c r="T1418" i="1"/>
  <c r="V1418" i="1"/>
  <c r="R1419" i="1"/>
  <c r="T1419" i="1"/>
  <c r="V1419" i="1"/>
  <c r="R1420" i="1"/>
  <c r="T1420" i="1"/>
  <c r="V1420" i="1"/>
  <c r="R1421" i="1"/>
  <c r="T1421" i="1"/>
  <c r="V1421" i="1"/>
  <c r="R1422" i="1"/>
  <c r="T1422" i="1"/>
  <c r="V1422" i="1"/>
  <c r="R1423" i="1"/>
  <c r="T1423" i="1"/>
  <c r="V1423" i="1"/>
  <c r="R1424" i="1"/>
  <c r="T1424" i="1"/>
  <c r="V1424" i="1"/>
  <c r="R1425" i="1"/>
  <c r="T1425" i="1"/>
  <c r="V1425" i="1"/>
  <c r="R1426" i="1"/>
  <c r="T1426" i="1"/>
  <c r="V1426" i="1"/>
  <c r="Q1427" i="1"/>
  <c r="S1427" i="1"/>
  <c r="U1427" i="1"/>
  <c r="Q1428" i="1"/>
  <c r="S1428" i="1"/>
  <c r="U1428" i="1"/>
  <c r="Q1429" i="1"/>
  <c r="S1429" i="1"/>
  <c r="U1429" i="1"/>
  <c r="Q1430" i="1"/>
  <c r="S1430" i="1"/>
  <c r="U1430" i="1"/>
  <c r="Q1431" i="1"/>
  <c r="S1431" i="1"/>
  <c r="U1431" i="1"/>
  <c r="Q1432" i="1"/>
  <c r="S1432" i="1"/>
  <c r="U1432" i="1"/>
  <c r="Q1433" i="1"/>
  <c r="S1433" i="1"/>
  <c r="U1433" i="1"/>
  <c r="Q1434" i="1"/>
  <c r="S1434" i="1"/>
  <c r="U1434" i="1"/>
  <c r="Q1435" i="1"/>
  <c r="S1435" i="1"/>
  <c r="U1435" i="1"/>
  <c r="Q1436" i="1"/>
  <c r="S1436" i="1"/>
  <c r="U1436" i="1"/>
  <c r="Q1437" i="1"/>
  <c r="S1437" i="1"/>
  <c r="U1437" i="1"/>
  <c r="Q1438" i="1"/>
  <c r="S1438" i="1"/>
  <c r="U1438" i="1"/>
  <c r="Q1439" i="1"/>
  <c r="S1439" i="1"/>
  <c r="U1439" i="1"/>
  <c r="Q1440" i="1"/>
  <c r="S1440" i="1"/>
  <c r="U1440" i="1"/>
  <c r="Q1441" i="1"/>
  <c r="S1441" i="1"/>
  <c r="U1441" i="1"/>
  <c r="Q1442" i="1"/>
  <c r="S1442" i="1"/>
  <c r="U1442" i="1"/>
  <c r="Q1443" i="1"/>
  <c r="S1443" i="1"/>
  <c r="U1443" i="1"/>
  <c r="Q1444" i="1"/>
  <c r="S1444" i="1"/>
  <c r="U1444" i="1"/>
  <c r="Q1445" i="1"/>
  <c r="S1445" i="1"/>
  <c r="U1445" i="1"/>
  <c r="Q1446" i="1"/>
  <c r="S1446" i="1"/>
  <c r="U1446" i="1"/>
  <c r="Q1447" i="1"/>
  <c r="S1447" i="1"/>
  <c r="U1447" i="1"/>
  <c r="Q1448" i="1"/>
  <c r="S1448" i="1"/>
  <c r="U1448" i="1"/>
  <c r="Q1449" i="1"/>
  <c r="S1449" i="1"/>
  <c r="U1449" i="1"/>
  <c r="Q1450" i="1"/>
  <c r="S1450" i="1"/>
  <c r="U1450" i="1"/>
  <c r="Q1451" i="1"/>
  <c r="S1451" i="1"/>
  <c r="U1451" i="1"/>
  <c r="Q1452" i="1"/>
  <c r="S1452" i="1"/>
  <c r="U1452" i="1"/>
  <c r="Q1453" i="1"/>
  <c r="S1453" i="1"/>
  <c r="U1453" i="1"/>
  <c r="R1454" i="1"/>
  <c r="T1454" i="1"/>
  <c r="V1454" i="1"/>
  <c r="R1455" i="1"/>
  <c r="T1455" i="1"/>
  <c r="V1455" i="1"/>
  <c r="R1456" i="1"/>
  <c r="T1456" i="1"/>
  <c r="V1456" i="1"/>
  <c r="R1457" i="1"/>
  <c r="T1457" i="1"/>
  <c r="V1457" i="1"/>
  <c r="R1458" i="1"/>
  <c r="T1458" i="1"/>
  <c r="V1458" i="1"/>
  <c r="R1459" i="1"/>
  <c r="T1459" i="1"/>
  <c r="V1459" i="1"/>
  <c r="R1460" i="1"/>
  <c r="T1460" i="1"/>
  <c r="V1460" i="1"/>
  <c r="R1461" i="1"/>
  <c r="T1461" i="1"/>
  <c r="V1461" i="1"/>
  <c r="R1462" i="1"/>
  <c r="T1462" i="1"/>
  <c r="V1462" i="1"/>
  <c r="R1463" i="1"/>
  <c r="T1463" i="1"/>
  <c r="V1463" i="1"/>
  <c r="R1464" i="1"/>
  <c r="T1464" i="1"/>
  <c r="V1464" i="1"/>
  <c r="R1465" i="1"/>
  <c r="T1465" i="1"/>
  <c r="V1465" i="1"/>
  <c r="R1466" i="1"/>
  <c r="T1466" i="1"/>
  <c r="V1466" i="1"/>
  <c r="R1467" i="1"/>
  <c r="T1467" i="1"/>
  <c r="V1467" i="1"/>
  <c r="R1468" i="1"/>
  <c r="T1468" i="1"/>
  <c r="V1468" i="1"/>
  <c r="R1469" i="1"/>
  <c r="T1469" i="1"/>
  <c r="V1469" i="1"/>
  <c r="R1470" i="1"/>
  <c r="T1470" i="1"/>
  <c r="V1470" i="1"/>
  <c r="R1471" i="1"/>
  <c r="T1471" i="1"/>
  <c r="V1471" i="1"/>
  <c r="R1472" i="1"/>
  <c r="T1472" i="1"/>
  <c r="V1472" i="1"/>
  <c r="R1473" i="1"/>
  <c r="T1473" i="1"/>
  <c r="V1473" i="1"/>
  <c r="R1474" i="1"/>
  <c r="T1474" i="1"/>
  <c r="V1474" i="1"/>
  <c r="R1475" i="1"/>
  <c r="T1475" i="1"/>
  <c r="V1475" i="1"/>
  <c r="R1476" i="1"/>
  <c r="T1476" i="1"/>
  <c r="V1476" i="1"/>
  <c r="R1477" i="1"/>
  <c r="T1477" i="1"/>
  <c r="V1477" i="1"/>
  <c r="R1478" i="1"/>
  <c r="T1478" i="1"/>
  <c r="V1478" i="1"/>
  <c r="R1479" i="1"/>
  <c r="T1479" i="1"/>
  <c r="V1479" i="1"/>
  <c r="M1480" i="1"/>
  <c r="N1480" i="1"/>
  <c r="Q1480" i="1"/>
  <c r="S1480" i="1"/>
  <c r="U1480" i="1"/>
  <c r="M1481" i="1"/>
  <c r="N1481" i="1"/>
  <c r="Q1481" i="1"/>
  <c r="S1481" i="1"/>
  <c r="U1481" i="1"/>
  <c r="M1482" i="1"/>
  <c r="N1482" i="1"/>
  <c r="Q1482" i="1"/>
  <c r="S1482" i="1"/>
  <c r="U1482" i="1"/>
  <c r="M1483" i="1"/>
  <c r="N1483" i="1"/>
  <c r="Q1483" i="1"/>
  <c r="S1483" i="1"/>
  <c r="U1483" i="1"/>
  <c r="M1484" i="1"/>
  <c r="N1484" i="1"/>
  <c r="Q1484" i="1"/>
  <c r="S1484" i="1"/>
  <c r="U1484" i="1"/>
  <c r="M1485" i="1"/>
  <c r="N1485" i="1"/>
  <c r="Q1485" i="1"/>
  <c r="S1485" i="1"/>
  <c r="U1485" i="1"/>
  <c r="M1486" i="1"/>
  <c r="N1486" i="1"/>
  <c r="Q1486" i="1"/>
  <c r="S1486" i="1"/>
  <c r="U1486" i="1"/>
  <c r="M1487" i="1"/>
  <c r="N1487" i="1"/>
  <c r="Q1487" i="1"/>
  <c r="S1487" i="1"/>
  <c r="U1487" i="1"/>
  <c r="M1488" i="1"/>
  <c r="N1488" i="1"/>
  <c r="Q1488" i="1"/>
  <c r="S1488" i="1"/>
  <c r="U1488" i="1"/>
  <c r="M1489" i="1"/>
  <c r="N1489" i="1"/>
  <c r="Q1489" i="1"/>
  <c r="S1489" i="1"/>
  <c r="U1489" i="1"/>
  <c r="M1490" i="1"/>
  <c r="N1490" i="1"/>
  <c r="Q1490" i="1"/>
  <c r="S1490" i="1"/>
  <c r="U1490" i="1"/>
  <c r="M1491" i="1"/>
  <c r="N1491" i="1"/>
  <c r="Q1491" i="1"/>
  <c r="S1491" i="1"/>
  <c r="U1491" i="1"/>
  <c r="M1492" i="1"/>
  <c r="N1492" i="1"/>
  <c r="Q1492" i="1"/>
  <c r="S1492" i="1"/>
  <c r="U1492" i="1"/>
  <c r="M1493" i="1"/>
  <c r="N1493" i="1"/>
  <c r="Q1493" i="1"/>
  <c r="S1493" i="1"/>
  <c r="U1493" i="1"/>
  <c r="M1494" i="1"/>
  <c r="N1494" i="1"/>
  <c r="Q1494" i="1"/>
  <c r="S1494" i="1"/>
  <c r="U1494" i="1"/>
  <c r="M1495" i="1"/>
  <c r="N1495" i="1"/>
  <c r="Q1495" i="1"/>
  <c r="S1495" i="1"/>
  <c r="U1495" i="1"/>
  <c r="M1496" i="1"/>
  <c r="N1496" i="1"/>
  <c r="Q1496" i="1"/>
  <c r="S1496" i="1"/>
  <c r="U1496" i="1"/>
  <c r="M1497" i="1"/>
  <c r="N1497" i="1"/>
  <c r="Q1497" i="1"/>
  <c r="S1497" i="1"/>
  <c r="U1497" i="1"/>
  <c r="M1498" i="1"/>
  <c r="N1498" i="1"/>
  <c r="Q1498" i="1"/>
  <c r="S1498" i="1"/>
  <c r="U1498" i="1"/>
  <c r="M1499" i="1"/>
  <c r="N1499" i="1"/>
  <c r="Q1499" i="1"/>
  <c r="S1499" i="1"/>
  <c r="U1499" i="1"/>
  <c r="M1500" i="1"/>
  <c r="N1500" i="1"/>
  <c r="Q1500" i="1"/>
  <c r="S1500" i="1"/>
  <c r="U1500" i="1"/>
  <c r="M1501" i="1"/>
  <c r="N1501" i="1"/>
  <c r="Q1501" i="1"/>
  <c r="S1501" i="1"/>
  <c r="U1501" i="1"/>
  <c r="R3" i="1"/>
  <c r="T3" i="1"/>
  <c r="V3" i="1"/>
  <c r="B18" i="1"/>
  <c r="B17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3" i="1"/>
  <c r="B23" i="1"/>
  <c r="D2" i="1"/>
</calcChain>
</file>

<file path=xl/sharedStrings.xml><?xml version="1.0" encoding="utf-8"?>
<sst xmlns="http://schemas.openxmlformats.org/spreadsheetml/2006/main" count="210" uniqueCount="138">
  <si>
    <t>m</t>
    <phoneticPr fontId="1"/>
  </si>
  <si>
    <t>s</t>
    <phoneticPr fontId="1"/>
  </si>
  <si>
    <t>m/s</t>
    <phoneticPr fontId="1"/>
  </si>
  <si>
    <t>ton</t>
    <phoneticPr fontId="1"/>
  </si>
  <si>
    <t>kN</t>
    <phoneticPr fontId="1"/>
  </si>
  <si>
    <t>kN/m</t>
    <phoneticPr fontId="1"/>
  </si>
  <si>
    <t>Version</t>
  </si>
  <si>
    <t>izuno@se.ritsumei.ac.jp</t>
    <phoneticPr fontId="1"/>
  </si>
  <si>
    <t>kN/m</t>
    <phoneticPr fontId="1"/>
  </si>
  <si>
    <t>a</t>
    <phoneticPr fontId="1"/>
  </si>
  <si>
    <t>b</t>
    <phoneticPr fontId="1"/>
  </si>
  <si>
    <t>d</t>
    <phoneticPr fontId="1"/>
  </si>
  <si>
    <t>adbc</t>
    <phoneticPr fontId="1"/>
  </si>
  <si>
    <t>ainv</t>
    <phoneticPr fontId="1"/>
  </si>
  <si>
    <t>binv</t>
    <phoneticPr fontId="1"/>
  </si>
  <si>
    <t>dinv</t>
    <phoneticPr fontId="1"/>
  </si>
  <si>
    <t>kN</t>
    <phoneticPr fontId="1"/>
  </si>
  <si>
    <t>2001.5.31</t>
    <phoneticPr fontId="1"/>
  </si>
  <si>
    <t>ver. 1.0</t>
    <phoneticPr fontId="1"/>
  </si>
  <si>
    <t>ver. 1.1</t>
    <phoneticPr fontId="1"/>
  </si>
  <si>
    <t>2010.7.3</t>
    <phoneticPr fontId="1"/>
  </si>
  <si>
    <t>ver. 2.0</t>
    <phoneticPr fontId="1"/>
  </si>
  <si>
    <t>ver. 1.2</t>
    <phoneticPr fontId="1"/>
  </si>
  <si>
    <t>ver. 1.3</t>
    <phoneticPr fontId="1"/>
  </si>
  <si>
    <t>X0</t>
  </si>
  <si>
    <t>Y1</t>
  </si>
  <si>
    <t>Y2</t>
  </si>
  <si>
    <t>Y3</t>
  </si>
  <si>
    <t>Y4</t>
  </si>
  <si>
    <t>Y5</t>
  </si>
  <si>
    <t>med(y1,y2,y4)</t>
  </si>
  <si>
    <t>med(y1,y3,y5)</t>
  </si>
  <si>
    <t>kN</t>
    <phoneticPr fontId="1"/>
  </si>
  <si>
    <t>m</t>
    <phoneticPr fontId="1"/>
  </si>
  <si>
    <t>kN</t>
    <phoneticPr fontId="1"/>
  </si>
  <si>
    <t>kN/m</t>
    <phoneticPr fontId="1"/>
  </si>
  <si>
    <t>kN.s/m</t>
    <phoneticPr fontId="1"/>
  </si>
  <si>
    <t>kN/m</t>
    <phoneticPr fontId="1"/>
  </si>
  <si>
    <t>m</t>
    <phoneticPr fontId="1"/>
  </si>
  <si>
    <t>m</t>
    <phoneticPr fontId="1"/>
  </si>
  <si>
    <t>m</t>
    <phoneticPr fontId="1"/>
  </si>
  <si>
    <t>m/s</t>
    <phoneticPr fontId="1"/>
  </si>
  <si>
    <t>kN</t>
    <phoneticPr fontId="1"/>
  </si>
  <si>
    <t>kN</t>
    <phoneticPr fontId="1"/>
  </si>
  <si>
    <t>kN/m</t>
    <phoneticPr fontId="1"/>
  </si>
  <si>
    <t>a</t>
    <phoneticPr fontId="1"/>
  </si>
  <si>
    <t>b</t>
    <phoneticPr fontId="1"/>
  </si>
  <si>
    <t>dinv</t>
    <phoneticPr fontId="1"/>
  </si>
  <si>
    <t>2.0</t>
    <phoneticPr fontId="1"/>
  </si>
  <si>
    <t>2000.10.29</t>
    <phoneticPr fontId="1"/>
  </si>
  <si>
    <t>2009.2.25</t>
    <phoneticPr fontId="1"/>
  </si>
  <si>
    <t>2013.2.23</t>
    <phoneticPr fontId="1"/>
  </si>
  <si>
    <t>Earthquake response of an isolated structure</t>
    <phoneticPr fontId="1"/>
  </si>
  <si>
    <t>Dr. Kazuyuki IZUNO</t>
  </si>
  <si>
    <t>Dept. of Civil Engineering, Ritsumeikan University</t>
  </si>
  <si>
    <t>1-1-1 Noji-Higashi, Kusatsu, Shiga, 525-8577 JAPAN</t>
    <phoneticPr fontId="1"/>
  </si>
  <si>
    <t>Date</t>
    <phoneticPr fontId="1"/>
  </si>
  <si>
    <t>Aim</t>
    <phoneticPr fontId="1"/>
  </si>
  <si>
    <t>Isolated structure is modeled as 2-degree-of-freedom system.</t>
    <phoneticPr fontId="1"/>
  </si>
  <si>
    <t>Inelastic earthquake response is calculated using constitutive operator splitting  method.</t>
  </si>
  <si>
    <t>The substructure is modeled as a Clough-type spring, and the isolator is modeled as a bilinear spring.</t>
    <phoneticPr fontId="1"/>
  </si>
  <si>
    <t>How to use</t>
  </si>
  <si>
    <t>Copy &amp; paste the equations of the final rows to the necessary cells below to enable the calculation for more than 1500 data.</t>
  </si>
  <si>
    <t>Paste an earthquake record to 'D2' cell.</t>
  </si>
  <si>
    <t>Enter suitable values into 'B2-B10 (linear)' cells or 'B2-B13 (nonlinear)' to set the characteristics of the model.</t>
    <phoneticPr fontId="1"/>
  </si>
  <si>
    <t>Version history</t>
    <phoneticPr fontId="1"/>
  </si>
  <si>
    <t>Input data</t>
    <phoneticPr fontId="1"/>
  </si>
  <si>
    <t>Yield force of isolator</t>
    <phoneticPr fontId="1"/>
  </si>
  <si>
    <t>Second stiffness of isolator</t>
    <phoneticPr fontId="1"/>
  </si>
  <si>
    <t>Time increment</t>
    <phoneticPr fontId="1"/>
  </si>
  <si>
    <t>Time steps</t>
    <phoneticPr fontId="1"/>
  </si>
  <si>
    <t>Maximum responses</t>
    <phoneticPr fontId="1"/>
  </si>
  <si>
    <t>Deformation of isolator</t>
    <phoneticPr fontId="1"/>
  </si>
  <si>
    <t>Acceleration of input motion</t>
    <phoneticPr fontId="1"/>
  </si>
  <si>
    <t>necessary values for calculation</t>
    <phoneticPr fontId="1"/>
  </si>
  <si>
    <t>initial stiffness of bearing</t>
    <phoneticPr fontId="1"/>
  </si>
  <si>
    <t>viscous damping coefficient</t>
    <phoneticPr fontId="1"/>
  </si>
  <si>
    <t>inverse matrix</t>
    <phoneticPr fontId="1"/>
  </si>
  <si>
    <t>Restoring force of bearing</t>
    <phoneticPr fontId="1"/>
  </si>
  <si>
    <t>unit</t>
    <phoneticPr fontId="1"/>
  </si>
  <si>
    <t>Time (sec)</t>
    <phoneticPr fontId="1"/>
  </si>
  <si>
    <t>Earthquake acceleration (gal=cm/s^2)</t>
    <phoneticPr fontId="1"/>
  </si>
  <si>
    <t>temporary value 1</t>
    <phoneticPr fontId="1"/>
  </si>
  <si>
    <t>temporary value 2</t>
    <phoneticPr fontId="1"/>
  </si>
  <si>
    <t>Displacement of pier (m)</t>
    <phoneticPr fontId="1"/>
  </si>
  <si>
    <t>Displacement of girder (m)</t>
    <phoneticPr fontId="1"/>
  </si>
  <si>
    <t>Deformation of bearing (m)</t>
    <phoneticPr fontId="1"/>
  </si>
  <si>
    <t>Restoring force of pier (kN)</t>
    <phoneticPr fontId="1"/>
  </si>
  <si>
    <t>temporary value 3</t>
    <phoneticPr fontId="1"/>
  </si>
  <si>
    <t>temporary value 4</t>
    <phoneticPr fontId="1"/>
  </si>
  <si>
    <t>temporary value 5</t>
    <phoneticPr fontId="1"/>
  </si>
  <si>
    <t>Restoring force of bearing (kN)</t>
    <phoneticPr fontId="1"/>
  </si>
  <si>
    <t>quasi-external force 1</t>
    <phoneticPr fontId="1"/>
  </si>
  <si>
    <t>increment of quasi-external force 1</t>
    <phoneticPr fontId="1"/>
  </si>
  <si>
    <t>quasi-external force 2</t>
    <phoneticPr fontId="1"/>
  </si>
  <si>
    <t>increment of quasi-external force 2</t>
    <phoneticPr fontId="1"/>
  </si>
  <si>
    <t>Velocity of pier (m/s)</t>
    <phoneticPr fontId="1"/>
  </si>
  <si>
    <t>Velocity of girder (m/s)</t>
    <phoneticPr fontId="1"/>
  </si>
  <si>
    <t>relative acc. of pier(m/s^2)</t>
    <phoneticPr fontId="1"/>
  </si>
  <si>
    <t>relative acc. of girder (m/s^2)</t>
    <phoneticPr fontId="1"/>
  </si>
  <si>
    <r>
      <t>Acceleration of pier (m/s</t>
    </r>
    <r>
      <rPr>
        <vertAlign val="superscript"/>
        <sz val="11"/>
        <rFont val="Arial"/>
      </rPr>
      <t>2</t>
    </r>
    <r>
      <rPr>
        <sz val="11"/>
        <rFont val="Arial"/>
        <family val="2"/>
      </rPr>
      <t>)</t>
    </r>
    <phoneticPr fontId="1"/>
  </si>
  <si>
    <r>
      <t>Acceleration of girder (m/s</t>
    </r>
    <r>
      <rPr>
        <vertAlign val="superscript"/>
        <sz val="11"/>
        <rFont val="Arial"/>
      </rPr>
      <t>2</t>
    </r>
    <r>
      <rPr>
        <sz val="11"/>
        <rFont val="Arial"/>
        <family val="2"/>
      </rPr>
      <t>)</t>
    </r>
    <phoneticPr fontId="1"/>
  </si>
  <si>
    <r>
      <t>m/s</t>
    </r>
    <r>
      <rPr>
        <vertAlign val="superscript"/>
        <sz val="11"/>
        <rFont val="Arial"/>
      </rPr>
      <t>2</t>
    </r>
    <phoneticPr fontId="1"/>
  </si>
  <si>
    <t>Method</t>
  </si>
  <si>
    <t>Non-iterative computation scheme proposed by Sakai, et. al.</t>
    <phoneticPr fontId="1"/>
  </si>
  <si>
    <t>H.Sakai, S.Sawada and K.Toki: Non-iterative Computation Scheme for Analysis of Nonlinear Dynamic System by Finite Element Method,</t>
    <phoneticPr fontId="1"/>
  </si>
  <si>
    <t>Proc. of 11th World Conference on Earthquake Engineering, No.956, June 1996.</t>
  </si>
  <si>
    <t xml:space="preserve">Thanks to: </t>
  </si>
  <si>
    <t>Dr. Hisakazu Sakai (Hiroshima Institute of Technology)</t>
    <phoneticPr fontId="1"/>
  </si>
  <si>
    <t>Mr. Hiroaki Kawamura (former student of Ritsumeikan University)</t>
    <phoneticPr fontId="1"/>
  </si>
  <si>
    <t>First version</t>
    <phoneticPr fontId="1"/>
  </si>
  <si>
    <t>SI unit</t>
    <phoneticPr fontId="1"/>
  </si>
  <si>
    <t>Add animation</t>
    <phoneticPr fontId="1"/>
  </si>
  <si>
    <t>Bug fix</t>
    <phoneticPr fontId="1"/>
  </si>
  <si>
    <t>Operator splitting method to non-iterative computation method</t>
    <phoneticPr fontId="1"/>
  </si>
  <si>
    <t>Mass of pier</t>
    <phoneticPr fontId="1"/>
  </si>
  <si>
    <t>Mass of girder</t>
    <phoneticPr fontId="1"/>
  </si>
  <si>
    <t>Stiffness of pier</t>
    <phoneticPr fontId="1"/>
  </si>
  <si>
    <t>Damping constant of pier</t>
    <phoneticPr fontId="1"/>
  </si>
  <si>
    <t>Yield displacement of isolator</t>
    <phoneticPr fontId="1"/>
  </si>
  <si>
    <t>Displacement of pier</t>
    <phoneticPr fontId="1"/>
  </si>
  <si>
    <t>Displacement of girder</t>
    <phoneticPr fontId="1"/>
  </si>
  <si>
    <t>Velocity of pier</t>
    <phoneticPr fontId="1"/>
  </si>
  <si>
    <t>Velocity of girder</t>
    <phoneticPr fontId="1"/>
  </si>
  <si>
    <t>Acceleration of pier</t>
    <phoneticPr fontId="1"/>
  </si>
  <si>
    <t>Acceleration of girder</t>
    <phoneticPr fontId="1"/>
  </si>
  <si>
    <t>Restoring force of pier</t>
    <phoneticPr fontId="1"/>
  </si>
  <si>
    <t>Yield force of pier</t>
    <phoneticPr fontId="1"/>
  </si>
  <si>
    <t>Yield displacement of pier</t>
    <phoneticPr fontId="1"/>
  </si>
  <si>
    <t>Ultimate force of pier</t>
    <phoneticPr fontId="1"/>
  </si>
  <si>
    <t>Ultimate displacement displacement</t>
    <phoneticPr fontId="1"/>
  </si>
  <si>
    <t>Ductility factor of pier</t>
    <phoneticPr fontId="1"/>
  </si>
  <si>
    <t>Initial stiffness of pier</t>
    <phoneticPr fontId="1"/>
  </si>
  <si>
    <t>Second stiffness of pier</t>
    <phoneticPr fontId="1"/>
  </si>
  <si>
    <t>min. disp.</t>
    <phoneticPr fontId="1"/>
  </si>
  <si>
    <t>min. force</t>
    <phoneticPr fontId="1"/>
  </si>
  <si>
    <t>max. disp.</t>
    <phoneticPr fontId="1"/>
  </si>
  <si>
    <t>max. force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</si>
</sst>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 "/>
  </numFmts>
  <fonts count="1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11"/>
      <color theme="11"/>
      <name val="ＭＳ Ｐゴシック"/>
      <family val="3"/>
      <charset val="128"/>
    </font>
    <font>
      <sz val="11"/>
      <color indexed="10"/>
      <name val="Arial"/>
      <family val="2"/>
    </font>
    <font>
      <sz val="11"/>
      <name val="Arial"/>
      <family val="2"/>
    </font>
    <font>
      <u/>
      <sz val="11"/>
      <color indexed="12"/>
      <name val="Arial"/>
      <family val="2"/>
    </font>
    <font>
      <sz val="11"/>
      <color theme="0" tint="-0.14999847407452621"/>
      <name val="Arial"/>
      <family val="2"/>
    </font>
    <font>
      <sz val="11"/>
      <color theme="0" tint="-0.249977111117893"/>
      <name val="Arial"/>
    </font>
    <font>
      <sz val="11"/>
      <color indexed="22"/>
      <name val="Arial"/>
    </font>
    <font>
      <sz val="9"/>
      <color indexed="22"/>
      <name val="Arial"/>
    </font>
    <font>
      <vertAlign val="superscript"/>
      <sz val="11"/>
      <name val="Arial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/>
      <diagonal/>
    </border>
  </borders>
  <cellStyleXfs count="18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6">
    <xf numFmtId="0" fontId="0" fillId="0" borderId="0" xfId="0"/>
    <xf numFmtId="0" fontId="4" fillId="0" borderId="0" xfId="0" applyFont="1" applyBorder="1"/>
    <xf numFmtId="0" fontId="5" fillId="0" borderId="0" xfId="0" applyFont="1"/>
    <xf numFmtId="0" fontId="6" fillId="0" borderId="0" xfId="1" applyFont="1" applyAlignment="1" applyProtection="1"/>
    <xf numFmtId="0" fontId="4" fillId="0" borderId="0" xfId="0" applyFont="1" applyAlignment="1">
      <alignment vertical="center"/>
    </xf>
    <xf numFmtId="0" fontId="4" fillId="0" borderId="0" xfId="0" applyFont="1"/>
    <xf numFmtId="0" fontId="7" fillId="0" borderId="0" xfId="0" applyFont="1"/>
    <xf numFmtId="0" fontId="5" fillId="0" borderId="0" xfId="0" applyFont="1" applyAlignment="1">
      <alignment vertical="center"/>
    </xf>
    <xf numFmtId="0" fontId="8" fillId="0" borderId="4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9" fillId="0" borderId="4" xfId="0" applyFont="1" applyBorder="1" applyAlignment="1">
      <alignment vertical="center" wrapText="1"/>
    </xf>
    <xf numFmtId="0" fontId="10" fillId="0" borderId="4" xfId="0" applyFont="1" applyBorder="1" applyAlignment="1">
      <alignment wrapText="1"/>
    </xf>
    <xf numFmtId="0" fontId="5" fillId="0" borderId="1" xfId="0" applyFont="1" applyBorder="1"/>
    <xf numFmtId="176" fontId="5" fillId="0" borderId="0" xfId="0" applyNumberFormat="1" applyFont="1"/>
    <xf numFmtId="0" fontId="8" fillId="0" borderId="0" xfId="0" applyFont="1"/>
    <xf numFmtId="0" fontId="9" fillId="0" borderId="0" xfId="0" applyFont="1"/>
    <xf numFmtId="0" fontId="5" fillId="0" borderId="2" xfId="0" applyFont="1" applyBorder="1"/>
    <xf numFmtId="0" fontId="5" fillId="0" borderId="3" xfId="0" applyFont="1" applyBorder="1"/>
    <xf numFmtId="2" fontId="5" fillId="0" borderId="0" xfId="0" applyNumberFormat="1" applyFont="1"/>
    <xf numFmtId="1" fontId="5" fillId="0" borderId="0" xfId="0" applyNumberFormat="1" applyFont="1"/>
    <xf numFmtId="49" fontId="5" fillId="0" borderId="0" xfId="0" quotePrefix="1" applyNumberFormat="1" applyFont="1"/>
    <xf numFmtId="176" fontId="5" fillId="0" borderId="4" xfId="0" applyNumberFormat="1" applyFont="1" applyBorder="1" applyAlignment="1">
      <alignment vertical="center" wrapText="1"/>
    </xf>
    <xf numFmtId="0" fontId="10" fillId="0" borderId="4" xfId="0" applyFont="1" applyBorder="1"/>
    <xf numFmtId="0" fontId="5" fillId="0" borderId="5" xfId="0" applyFont="1" applyBorder="1"/>
    <xf numFmtId="0" fontId="5" fillId="0" borderId="2" xfId="0" applyFont="1" applyBorder="1" applyProtection="1"/>
    <xf numFmtId="0" fontId="8" fillId="0" borderId="0" xfId="0" applyFont="1" applyBorder="1"/>
  </cellXfs>
  <cellStyles count="18">
    <cellStyle name="ハイパーリンク" xfId="1" builtinId="8"/>
    <cellStyle name="標準" xfId="0" builtinId="0"/>
    <cellStyle name="表示済みのハイパーリンク" xfId="2" builtinId="9" hidden="1"/>
    <cellStyle name="表示済みのハイパーリンク" xfId="3" builtinId="9" hidden="1"/>
    <cellStyle name="表示済みのハイパーリンク" xfId="4" builtinId="9" hidden="1"/>
    <cellStyle name="表示済みのハイパーリンク" xfId="5" builtinId="9" hidden="1"/>
    <cellStyle name="表示済みのハイパーリンク" xfId="6" builtinId="9" hidden="1"/>
    <cellStyle name="表示済みのハイパーリンク" xfId="7" builtinId="9" hidden="1"/>
    <cellStyle name="表示済みのハイパーリンク" xfId="8" builtinId="9" hidden="1"/>
    <cellStyle name="表示済みのハイパーリンク" xfId="9" builtinId="9" hidden="1"/>
    <cellStyle name="表示済みのハイパーリンク" xfId="10" builtinId="9" hidden="1"/>
    <cellStyle name="表示済みのハイパーリンク" xfId="11" builtinId="9" hidden="1"/>
    <cellStyle name="表示済みのハイパーリンク" xfId="12" builtinId="9" hidden="1"/>
    <cellStyle name="表示済みのハイパーリンク" xfId="13" builtinId="9" hidden="1"/>
    <cellStyle name="表示済みのハイパーリンク" xfId="14" builtinId="9" hidden="1"/>
    <cellStyle name="表示済みのハイパーリンク" xfId="15" builtinId="9" hidden="1"/>
    <cellStyle name="表示済みのハイパーリンク" xfId="16" builtinId="9" hidden="1"/>
    <cellStyle name="表示済みのハイパーリンク" xfId="17" builtinId="9" hidde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izuno@se.ritsumei.ac.j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G25"/>
  <sheetViews>
    <sheetView tabSelected="1" workbookViewId="0">
      <selection activeCell="J20" sqref="J20"/>
    </sheetView>
  </sheetViews>
  <sheetFormatPr baseColWidth="12" defaultColWidth="8.83203125" defaultRowHeight="13" x14ac:dyDescent="0"/>
  <cols>
    <col min="1" max="1" width="10.83203125" style="2" customWidth="1"/>
    <col min="2" max="2" width="12.5" style="2" customWidth="1"/>
    <col min="3" max="3" width="8.6640625" style="2" customWidth="1"/>
    <col min="4" max="4" width="10.1640625" style="2" customWidth="1"/>
    <col min="5" max="5" width="5.6640625" style="2" customWidth="1"/>
    <col min="6" max="6" width="24.1640625" style="2" customWidth="1"/>
    <col min="7" max="8" width="8.83203125" style="2"/>
    <col min="9" max="9" width="6.5" style="2" customWidth="1"/>
    <col min="10" max="10" width="10.33203125" style="2" customWidth="1"/>
    <col min="11" max="16384" width="8.83203125" style="2"/>
  </cols>
  <sheetData>
    <row r="1" spans="1:7" ht="20" customHeight="1">
      <c r="A1" s="1" t="s">
        <v>52</v>
      </c>
      <c r="F1" s="2" t="s">
        <v>53</v>
      </c>
      <c r="G1" s="3" t="s">
        <v>7</v>
      </c>
    </row>
    <row r="2" spans="1:7" ht="20" customHeight="1">
      <c r="A2" s="2" t="s">
        <v>6</v>
      </c>
      <c r="B2" s="20" t="s">
        <v>48</v>
      </c>
      <c r="F2" s="2" t="s">
        <v>54</v>
      </c>
    </row>
    <row r="3" spans="1:7" ht="20" customHeight="1">
      <c r="A3" s="2" t="s">
        <v>56</v>
      </c>
      <c r="B3" s="2" t="s">
        <v>51</v>
      </c>
      <c r="F3" s="2" t="s">
        <v>55</v>
      </c>
    </row>
    <row r="4" spans="1:7" ht="20" customHeight="1"/>
    <row r="5" spans="1:7" ht="20" customHeight="1">
      <c r="A5" s="2" t="s">
        <v>57</v>
      </c>
      <c r="B5" s="2" t="s">
        <v>58</v>
      </c>
    </row>
    <row r="6" spans="1:7" ht="20" customHeight="1">
      <c r="B6" s="2" t="s">
        <v>59</v>
      </c>
    </row>
    <row r="7" spans="1:7" ht="20" customHeight="1">
      <c r="B7" s="2" t="s">
        <v>60</v>
      </c>
    </row>
    <row r="8" spans="1:7" ht="20" customHeight="1"/>
    <row r="9" spans="1:7" ht="20" customHeight="1">
      <c r="A9" s="2" t="s">
        <v>61</v>
      </c>
    </row>
    <row r="10" spans="1:7" ht="20" customHeight="1">
      <c r="A10" s="2">
        <v>1</v>
      </c>
      <c r="B10" s="2" t="s">
        <v>64</v>
      </c>
    </row>
    <row r="11" spans="1:7" ht="20" customHeight="1">
      <c r="A11" s="2">
        <v>2</v>
      </c>
      <c r="B11" s="2" t="s">
        <v>62</v>
      </c>
    </row>
    <row r="12" spans="1:7" ht="20" customHeight="1">
      <c r="A12" s="2">
        <v>3</v>
      </c>
      <c r="B12" s="2" t="s">
        <v>63</v>
      </c>
    </row>
    <row r="13" spans="1:7" ht="20" customHeight="1"/>
    <row r="14" spans="1:7" ht="20" customHeight="1">
      <c r="A14" s="2" t="s">
        <v>103</v>
      </c>
      <c r="B14" s="2" t="s">
        <v>104</v>
      </c>
    </row>
    <row r="15" spans="1:7" ht="20" customHeight="1">
      <c r="B15" s="2" t="s">
        <v>105</v>
      </c>
    </row>
    <row r="16" spans="1:7" ht="20" customHeight="1">
      <c r="B16" s="2" t="s">
        <v>106</v>
      </c>
    </row>
    <row r="17" spans="1:4" ht="20" customHeight="1"/>
    <row r="18" spans="1:4" ht="20" customHeight="1">
      <c r="A18" s="2" t="s">
        <v>107</v>
      </c>
      <c r="B18" s="2" t="s">
        <v>108</v>
      </c>
    </row>
    <row r="19" spans="1:4" ht="20" customHeight="1">
      <c r="B19" s="2" t="s">
        <v>109</v>
      </c>
    </row>
    <row r="20" spans="1:4" ht="20" customHeight="1"/>
    <row r="21" spans="1:4" ht="20" customHeight="1">
      <c r="A21" s="2" t="s">
        <v>65</v>
      </c>
      <c r="B21" s="2" t="s">
        <v>49</v>
      </c>
      <c r="C21" s="2" t="s">
        <v>18</v>
      </c>
      <c r="D21" s="2" t="s">
        <v>110</v>
      </c>
    </row>
    <row r="22" spans="1:4" ht="20" customHeight="1">
      <c r="B22" s="2" t="s">
        <v>17</v>
      </c>
      <c r="C22" s="2" t="s">
        <v>19</v>
      </c>
      <c r="D22" s="2" t="s">
        <v>111</v>
      </c>
    </row>
    <row r="23" spans="1:4" ht="20" customHeight="1">
      <c r="B23" s="2" t="s">
        <v>50</v>
      </c>
      <c r="C23" s="2" t="s">
        <v>22</v>
      </c>
      <c r="D23" s="2" t="s">
        <v>112</v>
      </c>
    </row>
    <row r="24" spans="1:4" ht="20" customHeight="1">
      <c r="B24" s="2" t="s">
        <v>20</v>
      </c>
      <c r="C24" s="2" t="s">
        <v>23</v>
      </c>
      <c r="D24" s="2" t="s">
        <v>113</v>
      </c>
    </row>
    <row r="25" spans="1:4" ht="20" customHeight="1">
      <c r="B25" s="2" t="s">
        <v>51</v>
      </c>
      <c r="C25" s="2" t="s">
        <v>21</v>
      </c>
      <c r="D25" s="2" t="s">
        <v>114</v>
      </c>
    </row>
  </sheetData>
  <phoneticPr fontId="1"/>
  <hyperlinks>
    <hyperlink ref="G1" r:id="rId1"/>
  </hyperlinks>
  <pageMargins left="0.75" right="0.75" top="1" bottom="1" header="0.51200000000000001" footer="0.51200000000000001"/>
  <pageSetup paperSize="9" orientation="portrait"/>
  <headerFooter alignWithMargins="0"/>
  <ignoredErrors>
    <ignoredError sqref="B2" numberStoredAsText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501"/>
  <sheetViews>
    <sheetView workbookViewId="0"/>
  </sheetViews>
  <sheetFormatPr baseColWidth="12" defaultColWidth="8.83203125" defaultRowHeight="13" x14ac:dyDescent="0"/>
  <cols>
    <col min="1" max="1" width="33.33203125" style="2" customWidth="1"/>
    <col min="2" max="2" width="8" style="2" customWidth="1"/>
    <col min="3" max="3" width="6.6640625" style="2" customWidth="1"/>
    <col min="4" max="4" width="7.6640625" style="13" customWidth="1"/>
    <col min="5" max="5" width="7.6640625" style="2" customWidth="1"/>
    <col min="6" max="7" width="2.1640625" style="14" customWidth="1"/>
    <col min="8" max="10" width="7.6640625" style="2" customWidth="1"/>
    <col min="11" max="11" width="8.83203125" style="2"/>
    <col min="12" max="14" width="2.1640625" style="15" customWidth="1"/>
    <col min="15" max="15" width="7.6640625" style="2" customWidth="1"/>
    <col min="16" max="19" width="2.1640625" style="15" customWidth="1"/>
    <col min="20" max="21" width="7.6640625" style="2" customWidth="1"/>
    <col min="22" max="23" width="2.1640625" style="15" customWidth="1"/>
    <col min="24" max="25" width="7.6640625" style="2" customWidth="1"/>
    <col min="26" max="16384" width="8.83203125" style="2"/>
  </cols>
  <sheetData>
    <row r="1" spans="1:25" ht="66" customHeight="1" thickBot="1">
      <c r="A1" s="4" t="s">
        <v>66</v>
      </c>
      <c r="B1" s="7"/>
      <c r="C1" s="7" t="s">
        <v>79</v>
      </c>
      <c r="D1" s="21" t="s">
        <v>80</v>
      </c>
      <c r="E1" s="9" t="s">
        <v>81</v>
      </c>
      <c r="F1" s="8" t="s">
        <v>82</v>
      </c>
      <c r="G1" s="8" t="s">
        <v>83</v>
      </c>
      <c r="H1" s="9" t="s">
        <v>84</v>
      </c>
      <c r="I1" s="9" t="s">
        <v>85</v>
      </c>
      <c r="J1" s="9" t="s">
        <v>86</v>
      </c>
      <c r="K1" s="9" t="s">
        <v>87</v>
      </c>
      <c r="L1" s="10" t="s">
        <v>88</v>
      </c>
      <c r="M1" s="10" t="s">
        <v>89</v>
      </c>
      <c r="N1" s="10" t="s">
        <v>90</v>
      </c>
      <c r="O1" s="9" t="s">
        <v>91</v>
      </c>
      <c r="P1" s="11" t="s">
        <v>92</v>
      </c>
      <c r="Q1" s="11" t="s">
        <v>93</v>
      </c>
      <c r="R1" s="11" t="s">
        <v>94</v>
      </c>
      <c r="S1" s="11" t="s">
        <v>95</v>
      </c>
      <c r="T1" s="9" t="s">
        <v>96</v>
      </c>
      <c r="U1" s="9" t="s">
        <v>97</v>
      </c>
      <c r="V1" s="10" t="s">
        <v>98</v>
      </c>
      <c r="W1" s="10" t="s">
        <v>99</v>
      </c>
      <c r="X1" s="9" t="s">
        <v>100</v>
      </c>
      <c r="Y1" s="9" t="s">
        <v>101</v>
      </c>
    </row>
    <row r="2" spans="1:25" ht="18" customHeight="1">
      <c r="A2" s="2" t="s">
        <v>115</v>
      </c>
      <c r="B2" s="12">
        <v>100</v>
      </c>
      <c r="C2" s="2" t="s">
        <v>3</v>
      </c>
      <c r="D2" s="13">
        <f>IF(ROW(D1)&lt;=$B$9,ROW(D1)*$B$8," ")</f>
        <v>0.02</v>
      </c>
      <c r="E2" s="2">
        <v>0</v>
      </c>
      <c r="H2" s="2">
        <v>0</v>
      </c>
      <c r="I2" s="2">
        <v>0</v>
      </c>
      <c r="J2" s="2">
        <f t="shared" ref="J2:J65" si="0">I2-H2</f>
        <v>0</v>
      </c>
      <c r="K2" s="2">
        <v>0</v>
      </c>
      <c r="O2" s="2">
        <v>0</v>
      </c>
      <c r="P2" s="15">
        <v>0</v>
      </c>
      <c r="R2" s="15">
        <v>0</v>
      </c>
      <c r="T2" s="2">
        <v>0</v>
      </c>
      <c r="U2" s="2">
        <v>0</v>
      </c>
      <c r="V2" s="15">
        <v>0</v>
      </c>
      <c r="W2" s="15">
        <v>0</v>
      </c>
      <c r="X2" s="2">
        <f>V2+E2/100</f>
        <v>0</v>
      </c>
      <c r="Y2" s="2">
        <f>W2+E2/100</f>
        <v>0</v>
      </c>
    </row>
    <row r="3" spans="1:25" ht="18" customHeight="1">
      <c r="A3" s="2" t="s">
        <v>116</v>
      </c>
      <c r="B3" s="16">
        <v>500</v>
      </c>
      <c r="C3" s="2" t="s">
        <v>3</v>
      </c>
      <c r="D3" s="13">
        <f>IF(ROW(D2)&lt;=$B$9,ROW(D2)*$B$8," ")</f>
        <v>0.04</v>
      </c>
      <c r="E3" s="2">
        <v>0</v>
      </c>
      <c r="F3" s="14">
        <f t="shared" ref="F3:F66" si="1">-$B$2*E3/100+P2+$B$2*(4*H2/$B$8/$B$8+4*T2/$B$8+V2)+$B$26*(2*H2/$B$8+T2)</f>
        <v>0</v>
      </c>
      <c r="G3" s="14">
        <f>-$B$3*E3/100+R2+$B$3*(4*I2/$B$8/$B$8+4*U2/$B$8+W2)</f>
        <v>0</v>
      </c>
      <c r="H3" s="2">
        <f>$B$33*F3+$B$34*G3</f>
        <v>0</v>
      </c>
      <c r="I3" s="2">
        <f>$B$34*F3+$B$35*G3</f>
        <v>0</v>
      </c>
      <c r="J3" s="2">
        <f t="shared" si="0"/>
        <v>0</v>
      </c>
      <c r="K3" s="2">
        <f>H3*$B$4</f>
        <v>0</v>
      </c>
      <c r="L3" s="15">
        <f>$B$25*(J3-J2)+O2</f>
        <v>0</v>
      </c>
      <c r="M3" s="15">
        <f>$B$10*(J3-$B$6)+$B$7</f>
        <v>489.9</v>
      </c>
      <c r="N3" s="15">
        <f>$B$10*(J3+$B$6)-$B$7</f>
        <v>-489.9</v>
      </c>
      <c r="O3" s="2">
        <f>MEDIAN(L3:N3)</f>
        <v>0</v>
      </c>
      <c r="P3" s="15">
        <f t="shared" ref="P3:P66" si="2">$B$4*H3-$B$25*J3-K3+O3</f>
        <v>0</v>
      </c>
      <c r="Q3" s="15">
        <f>P3-P2</f>
        <v>0</v>
      </c>
      <c r="R3" s="15">
        <f>$B$25*J3-O3</f>
        <v>0</v>
      </c>
      <c r="S3" s="15">
        <f>R3-R2</f>
        <v>0</v>
      </c>
      <c r="T3" s="2">
        <f t="shared" ref="T3:T66" si="3">-T2+2/$B$8*(H3-H2)+Q3/($B$2+$B$8*$B$26/2)*$B$8/2</f>
        <v>0</v>
      </c>
      <c r="U3" s="2">
        <f>-U2+2/$B$8*(I3-I2)+S3/$B$3*$B$8/2</f>
        <v>0</v>
      </c>
      <c r="V3" s="15">
        <f t="shared" ref="V3:V66" si="4">-V2-4/$B$8*T2+4/$B$8/$B$8*(H3-H2)+Q3/($B$2+$B$8*$B$26/2)*$B$8/2</f>
        <v>0</v>
      </c>
      <c r="W3" s="15">
        <f>-W2-4/$B$8*U2+4/$B$8/$B$8*(I3-I2)+S3/$B$3</f>
        <v>0</v>
      </c>
      <c r="X3" s="2">
        <f>V3+E3/100</f>
        <v>0</v>
      </c>
      <c r="Y3" s="2">
        <f>W3+E3/100</f>
        <v>0</v>
      </c>
    </row>
    <row r="4" spans="1:25" ht="18" customHeight="1">
      <c r="A4" s="2" t="s">
        <v>117</v>
      </c>
      <c r="B4" s="16">
        <v>19600</v>
      </c>
      <c r="C4" s="2" t="s">
        <v>37</v>
      </c>
      <c r="D4" s="13">
        <f t="shared" ref="D4:D67" si="5">IF(ROW(D3)&lt;=$B$9,ROW(D3)*$B$8," ")</f>
        <v>0.06</v>
      </c>
      <c r="E4" s="2">
        <v>0.03</v>
      </c>
      <c r="F4" s="14">
        <f t="shared" si="1"/>
        <v>-0.03</v>
      </c>
      <c r="G4" s="14">
        <f t="shared" ref="G4:G67" si="6">-$B$3*E4/100+R3+$B$3*(4*I3/$B$8/$B$8+4*U3/$B$8+W3)</f>
        <v>-0.15</v>
      </c>
      <c r="H4" s="2">
        <f t="shared" ref="H4:H67" si="7">$B$33*F4+$B$34*G4</f>
        <v>-2.8533417728935841E-8</v>
      </c>
      <c r="I4" s="2">
        <f t="shared" ref="I4:I67" si="8">$B$34*F4+$B$35*G4</f>
        <v>-2.998576697736539E-8</v>
      </c>
      <c r="J4" s="2">
        <f t="shared" si="0"/>
        <v>-1.4523492484295497E-9</v>
      </c>
      <c r="K4" s="2">
        <f t="shared" ref="K4:K67" si="9">H4*$B$4</f>
        <v>-5.5925498748714243E-4</v>
      </c>
      <c r="L4" s="15">
        <f t="shared" ref="L4:L67" si="10">$B$25*(J4-J3)+O3</f>
        <v>-7.1165113173047933E-5</v>
      </c>
      <c r="M4" s="15">
        <f t="shared" ref="M4:M67" si="11">$B$10*(J4-$B$6)+$B$7</f>
        <v>489.89999998547648</v>
      </c>
      <c r="N4" s="15">
        <f t="shared" ref="N4:N67" si="12">$B$10*(J4+$B$6)-$B$7</f>
        <v>-489.90000001452347</v>
      </c>
      <c r="O4" s="2">
        <f t="shared" ref="O4:O67" si="13">MEDIAN(L4:N4)</f>
        <v>-7.1165113173047933E-5</v>
      </c>
      <c r="P4" s="15">
        <f t="shared" si="2"/>
        <v>0</v>
      </c>
      <c r="Q4" s="15">
        <f t="shared" ref="Q4:Q67" si="14">P4-P3</f>
        <v>0</v>
      </c>
      <c r="R4" s="15">
        <f t="shared" ref="R4:R67" si="15">$B$25*J4-O4</f>
        <v>0</v>
      </c>
      <c r="S4" s="15">
        <f t="shared" ref="S4:S67" si="16">R4-R3</f>
        <v>0</v>
      </c>
      <c r="T4" s="2">
        <f t="shared" si="3"/>
        <v>-2.8533417728935839E-6</v>
      </c>
      <c r="U4" s="2">
        <f t="shared" ref="U4:U67" si="17">-U3+2/$B$8*(I4-I3)+S4/$B$3*$B$8/2</f>
        <v>-2.9985766977365392E-6</v>
      </c>
      <c r="V4" s="15">
        <f t="shared" si="4"/>
        <v>-2.8533417728935842E-4</v>
      </c>
      <c r="W4" s="15">
        <f t="shared" ref="W4:W67" si="18">-W3-4/$B$8*U3+4/$B$8/$B$8*(I4-I3)+S4/$B$3</f>
        <v>-2.9985766977365391E-4</v>
      </c>
      <c r="X4" s="2">
        <f t="shared" ref="X4:X67" si="19">V4+E4/100</f>
        <v>1.4665822710641552E-5</v>
      </c>
      <c r="Y4" s="2">
        <f t="shared" ref="Y4:Y67" si="20">W4+E4/100</f>
        <v>1.4233022634606426E-7</v>
      </c>
    </row>
    <row r="5" spans="1:25" ht="18" customHeight="1">
      <c r="A5" s="2" t="s">
        <v>118</v>
      </c>
      <c r="B5" s="16">
        <v>0.05</v>
      </c>
      <c r="D5" s="13">
        <f t="shared" si="5"/>
        <v>0.08</v>
      </c>
      <c r="E5" s="2">
        <v>0.03</v>
      </c>
      <c r="F5" s="14">
        <f t="shared" si="1"/>
        <v>-0.14609065570924348</v>
      </c>
      <c r="G5" s="14">
        <f t="shared" si="6"/>
        <v>-0.74971533954730785</v>
      </c>
      <c r="H5" s="2">
        <f t="shared" si="7"/>
        <v>-1.3911842623662148E-7</v>
      </c>
      <c r="I5" s="2">
        <f t="shared" si="8"/>
        <v>-1.4983801593046193E-7</v>
      </c>
      <c r="J5" s="2">
        <f t="shared" si="0"/>
        <v>-1.0719589693840445E-8</v>
      </c>
      <c r="K5" s="2">
        <f t="shared" si="9"/>
        <v>-2.7267211542377811E-3</v>
      </c>
      <c r="L5" s="15">
        <f t="shared" si="10"/>
        <v>-5.2525989499818183E-4</v>
      </c>
      <c r="M5" s="15">
        <f t="shared" si="11"/>
        <v>489.89999989280409</v>
      </c>
      <c r="N5" s="15">
        <f t="shared" si="12"/>
        <v>-489.90000010719592</v>
      </c>
      <c r="O5" s="2">
        <f t="shared" si="13"/>
        <v>-5.2525989499818183E-4</v>
      </c>
      <c r="P5" s="15">
        <f t="shared" si="2"/>
        <v>0</v>
      </c>
      <c r="Q5" s="15">
        <f t="shared" si="14"/>
        <v>0</v>
      </c>
      <c r="R5" s="15">
        <f t="shared" si="15"/>
        <v>0</v>
      </c>
      <c r="S5" s="15">
        <f t="shared" si="16"/>
        <v>0</v>
      </c>
      <c r="T5" s="2">
        <f t="shared" si="3"/>
        <v>-8.2051590778749811E-6</v>
      </c>
      <c r="U5" s="2">
        <f t="shared" si="17"/>
        <v>-8.9866481975731142E-6</v>
      </c>
      <c r="V5" s="15">
        <f t="shared" si="4"/>
        <v>-2.4984755320878117E-4</v>
      </c>
      <c r="W5" s="15">
        <f t="shared" si="18"/>
        <v>-2.9894948021000377E-4</v>
      </c>
      <c r="X5" s="2">
        <f t="shared" si="19"/>
        <v>5.0152446791218799E-5</v>
      </c>
      <c r="Y5" s="2">
        <f t="shared" si="20"/>
        <v>1.0505197899961997E-6</v>
      </c>
    </row>
    <row r="6" spans="1:25" ht="18" customHeight="1">
      <c r="A6" s="2" t="s">
        <v>119</v>
      </c>
      <c r="B6" s="16">
        <v>0.01</v>
      </c>
      <c r="C6" s="2" t="s">
        <v>38</v>
      </c>
      <c r="D6" s="13">
        <f t="shared" si="5"/>
        <v>0.1</v>
      </c>
      <c r="E6" s="2">
        <v>0.03</v>
      </c>
      <c r="F6" s="14">
        <f t="shared" si="1"/>
        <v>-0.36579091474826386</v>
      </c>
      <c r="G6" s="14">
        <f t="shared" si="6"/>
        <v>-1.9473296395146229</v>
      </c>
      <c r="H6" s="2">
        <f t="shared" si="7"/>
        <v>-3.4895092164957317E-7</v>
      </c>
      <c r="I6" s="2">
        <f t="shared" si="8"/>
        <v>-3.8907273414051339E-7</v>
      </c>
      <c r="J6" s="2">
        <f t="shared" si="0"/>
        <v>-4.0121812490940217E-8</v>
      </c>
      <c r="K6" s="2">
        <f t="shared" si="9"/>
        <v>-6.8394380643316344E-3</v>
      </c>
      <c r="L6" s="15">
        <f t="shared" si="10"/>
        <v>-1.9659688120560706E-3</v>
      </c>
      <c r="M6" s="15">
        <f t="shared" si="11"/>
        <v>489.8999995987819</v>
      </c>
      <c r="N6" s="15">
        <f t="shared" si="12"/>
        <v>-489.90000040121811</v>
      </c>
      <c r="O6" s="2">
        <f t="shared" si="13"/>
        <v>-1.9659688120560706E-3</v>
      </c>
      <c r="P6" s="15">
        <f t="shared" si="2"/>
        <v>0</v>
      </c>
      <c r="Q6" s="15">
        <f t="shared" si="14"/>
        <v>0</v>
      </c>
      <c r="R6" s="15">
        <f t="shared" si="15"/>
        <v>0</v>
      </c>
      <c r="S6" s="15">
        <f t="shared" si="16"/>
        <v>0</v>
      </c>
      <c r="T6" s="2">
        <f t="shared" si="3"/>
        <v>-1.2778090463420187E-5</v>
      </c>
      <c r="U6" s="2">
        <f t="shared" si="17"/>
        <v>-1.4936823623432035E-5</v>
      </c>
      <c r="V6" s="15">
        <f t="shared" si="4"/>
        <v>-2.0744558534573966E-4</v>
      </c>
      <c r="W6" s="15">
        <f t="shared" si="18"/>
        <v>-2.9606806237588833E-4</v>
      </c>
      <c r="X6" s="2">
        <f t="shared" si="19"/>
        <v>9.2554414654260318E-5</v>
      </c>
      <c r="Y6" s="2">
        <f t="shared" si="20"/>
        <v>3.9319376241116395E-6</v>
      </c>
    </row>
    <row r="7" spans="1:25" ht="18" customHeight="1">
      <c r="A7" s="2" t="s">
        <v>67</v>
      </c>
      <c r="B7" s="16">
        <v>490</v>
      </c>
      <c r="C7" s="2" t="s">
        <v>4</v>
      </c>
      <c r="D7" s="13">
        <f t="shared" si="5"/>
        <v>0.12</v>
      </c>
      <c r="E7" s="2">
        <v>0.03</v>
      </c>
      <c r="F7" s="14">
        <f t="shared" si="1"/>
        <v>-0.67160578551211647</v>
      </c>
      <c r="G7" s="14">
        <f t="shared" si="6"/>
        <v>-3.7370800642337145</v>
      </c>
      <c r="H7" s="2">
        <f t="shared" si="7"/>
        <v>-6.4211050881672586E-7</v>
      </c>
      <c r="I7" s="2">
        <f t="shared" si="8"/>
        <v>-7.4639403429703584E-7</v>
      </c>
      <c r="J7" s="2">
        <f t="shared" si="0"/>
        <v>-1.0428352548030999E-7</v>
      </c>
      <c r="K7" s="2">
        <f t="shared" si="9"/>
        <v>-1.2585365972807827E-2</v>
      </c>
      <c r="L7" s="15">
        <f t="shared" si="10"/>
        <v>-5.10989274853519E-3</v>
      </c>
      <c r="M7" s="15">
        <f t="shared" si="11"/>
        <v>489.89999895716477</v>
      </c>
      <c r="N7" s="15">
        <f t="shared" si="12"/>
        <v>-489.90000104283524</v>
      </c>
      <c r="O7" s="2">
        <f t="shared" si="13"/>
        <v>-5.10989274853519E-3</v>
      </c>
      <c r="P7" s="15">
        <f t="shared" si="2"/>
        <v>0</v>
      </c>
      <c r="Q7" s="15">
        <f t="shared" si="14"/>
        <v>0</v>
      </c>
      <c r="R7" s="15">
        <f t="shared" si="15"/>
        <v>0</v>
      </c>
      <c r="S7" s="15">
        <f t="shared" si="16"/>
        <v>0</v>
      </c>
      <c r="T7" s="2">
        <f t="shared" si="3"/>
        <v>-1.6537868253295081E-5</v>
      </c>
      <c r="U7" s="2">
        <f t="shared" si="17"/>
        <v>-2.0795306392220209E-5</v>
      </c>
      <c r="V7" s="15">
        <f t="shared" si="4"/>
        <v>-1.6853219364175009E-4</v>
      </c>
      <c r="W7" s="15">
        <f t="shared" si="18"/>
        <v>-2.8978021450292921E-4</v>
      </c>
      <c r="X7" s="2">
        <f t="shared" si="19"/>
        <v>1.3146780635824989E-4</v>
      </c>
      <c r="Y7" s="2">
        <f t="shared" si="20"/>
        <v>1.0219785497070767E-5</v>
      </c>
    </row>
    <row r="8" spans="1:25" ht="18" customHeight="1">
      <c r="A8" s="2" t="s">
        <v>68</v>
      </c>
      <c r="B8" s="16">
        <v>0.02</v>
      </c>
      <c r="C8" s="2" t="s">
        <v>1</v>
      </c>
      <c r="D8" s="13">
        <f t="shared" si="5"/>
        <v>0.14000000000000001</v>
      </c>
      <c r="E8" s="2">
        <v>0.03</v>
      </c>
      <c r="F8" s="14">
        <f t="shared" si="1"/>
        <v>-1.0474122041294729</v>
      </c>
      <c r="G8" s="14">
        <f t="shared" si="6"/>
        <v>-6.1063909179586648</v>
      </c>
      <c r="H8" s="2">
        <f t="shared" si="7"/>
        <v>-1.003861289276417E-6</v>
      </c>
      <c r="I8" s="2">
        <f t="shared" si="8"/>
        <v>-1.2191681761008535E-6</v>
      </c>
      <c r="J8" s="2">
        <f t="shared" si="0"/>
        <v>-2.1530688682443651E-7</v>
      </c>
      <c r="K8" s="2">
        <f t="shared" si="9"/>
        <v>-1.9675681269817773E-2</v>
      </c>
      <c r="L8" s="15">
        <f t="shared" si="10"/>
        <v>-1.0550037454397389E-2</v>
      </c>
      <c r="M8" s="15">
        <f t="shared" si="11"/>
        <v>489.89999784693111</v>
      </c>
      <c r="N8" s="15">
        <f t="shared" si="12"/>
        <v>-489.90000215306884</v>
      </c>
      <c r="O8" s="2">
        <f t="shared" si="13"/>
        <v>-1.0550037454397389E-2</v>
      </c>
      <c r="P8" s="15">
        <f t="shared" si="2"/>
        <v>0</v>
      </c>
      <c r="Q8" s="15">
        <f t="shared" si="14"/>
        <v>0</v>
      </c>
      <c r="R8" s="15">
        <f t="shared" si="15"/>
        <v>0</v>
      </c>
      <c r="S8" s="15">
        <f t="shared" si="16"/>
        <v>0</v>
      </c>
      <c r="T8" s="2">
        <f t="shared" si="3"/>
        <v>-1.9637209792674039E-5</v>
      </c>
      <c r="U8" s="2">
        <f t="shared" si="17"/>
        <v>-2.6482107788161563E-5</v>
      </c>
      <c r="V8" s="15">
        <f t="shared" si="4"/>
        <v>-1.4140196029614575E-4</v>
      </c>
      <c r="W8" s="15">
        <f t="shared" si="18"/>
        <v>-2.7889992509120588E-4</v>
      </c>
      <c r="X8" s="2">
        <f t="shared" si="19"/>
        <v>1.5859803970385422E-4</v>
      </c>
      <c r="Y8" s="2">
        <f t="shared" si="20"/>
        <v>2.1100074908794091E-5</v>
      </c>
    </row>
    <row r="9" spans="1:25" ht="18" customHeight="1">
      <c r="A9" s="2" t="s">
        <v>69</v>
      </c>
      <c r="B9" s="16">
        <v>1500</v>
      </c>
      <c r="D9" s="13">
        <f t="shared" si="5"/>
        <v>0.16</v>
      </c>
      <c r="E9" s="2">
        <v>0.03</v>
      </c>
      <c r="F9" s="14">
        <f t="shared" si="1"/>
        <v>-1.481905112352113</v>
      </c>
      <c r="G9" s="14">
        <f t="shared" si="6"/>
        <v>-9.0335016218660265</v>
      </c>
      <c r="H9" s="2">
        <f t="shared" si="7"/>
        <v>-1.4237569083293078E-6</v>
      </c>
      <c r="I9" s="2">
        <f t="shared" si="8"/>
        <v>-1.8029838998562413E-6</v>
      </c>
      <c r="J9" s="2">
        <f t="shared" si="0"/>
        <v>-3.7922699152693356E-7</v>
      </c>
      <c r="K9" s="2">
        <f t="shared" si="9"/>
        <v>-2.7905635403254431E-2</v>
      </c>
      <c r="L9" s="15">
        <f t="shared" si="10"/>
        <v>-1.8582122584819744E-2</v>
      </c>
      <c r="M9" s="15">
        <f t="shared" si="11"/>
        <v>489.89999620773011</v>
      </c>
      <c r="N9" s="15">
        <f t="shared" si="12"/>
        <v>-489.9000037922699</v>
      </c>
      <c r="O9" s="2">
        <f t="shared" si="13"/>
        <v>-1.8582122584819744E-2</v>
      </c>
      <c r="P9" s="15">
        <f t="shared" si="2"/>
        <v>0</v>
      </c>
      <c r="Q9" s="15">
        <f t="shared" si="14"/>
        <v>0</v>
      </c>
      <c r="R9" s="15">
        <f t="shared" si="15"/>
        <v>0</v>
      </c>
      <c r="S9" s="15">
        <f t="shared" si="16"/>
        <v>0</v>
      </c>
      <c r="T9" s="2">
        <f t="shared" si="3"/>
        <v>-2.2352352112615031E-5</v>
      </c>
      <c r="U9" s="2">
        <f t="shared" si="17"/>
        <v>-3.1899464587377216E-5</v>
      </c>
      <c r="V9" s="15">
        <f t="shared" si="4"/>
        <v>-1.30112271697954E-4</v>
      </c>
      <c r="W9" s="15">
        <f t="shared" si="18"/>
        <v>-2.6283575483035913E-4</v>
      </c>
      <c r="X9" s="2">
        <f t="shared" si="19"/>
        <v>1.6988772830204597E-4</v>
      </c>
      <c r="Y9" s="2">
        <f t="shared" si="20"/>
        <v>3.716424516964084E-5</v>
      </c>
    </row>
    <row r="10" spans="1:25" ht="18" customHeight="1" thickBot="1">
      <c r="A10" s="2" t="s">
        <v>70</v>
      </c>
      <c r="B10" s="17">
        <v>10</v>
      </c>
      <c r="C10" s="2" t="s">
        <v>5</v>
      </c>
      <c r="D10" s="13">
        <f t="shared" si="5"/>
        <v>0.18</v>
      </c>
      <c r="E10" s="2">
        <v>0.03</v>
      </c>
      <c r="F10" s="14">
        <f t="shared" si="1"/>
        <v>-1.9703051289675442</v>
      </c>
      <c r="G10" s="14">
        <f t="shared" si="6"/>
        <v>-12.486283835434108</v>
      </c>
      <c r="H10" s="2">
        <f t="shared" si="7"/>
        <v>-1.8971791663043805E-6</v>
      </c>
      <c r="I10" s="2">
        <f t="shared" si="8"/>
        <v>-2.4914330787449044E-6</v>
      </c>
      <c r="J10" s="2">
        <f t="shared" si="0"/>
        <v>-5.9425391244052391E-7</v>
      </c>
      <c r="K10" s="2">
        <f t="shared" si="9"/>
        <v>-3.7184711659565856E-2</v>
      </c>
      <c r="L10" s="15">
        <f t="shared" si="10"/>
        <v>-2.911844170958567E-2</v>
      </c>
      <c r="M10" s="15">
        <f t="shared" si="11"/>
        <v>489.8999940574609</v>
      </c>
      <c r="N10" s="15">
        <f t="shared" si="12"/>
        <v>-489.90000594253911</v>
      </c>
      <c r="O10" s="2">
        <f t="shared" si="13"/>
        <v>-2.911844170958567E-2</v>
      </c>
      <c r="P10" s="15">
        <f t="shared" si="2"/>
        <v>0</v>
      </c>
      <c r="Q10" s="15">
        <f t="shared" si="14"/>
        <v>0</v>
      </c>
      <c r="R10" s="15">
        <f t="shared" si="15"/>
        <v>0</v>
      </c>
      <c r="S10" s="15">
        <f t="shared" si="16"/>
        <v>0</v>
      </c>
      <c r="T10" s="2">
        <f t="shared" si="3"/>
        <v>-2.4989873684892243E-5</v>
      </c>
      <c r="U10" s="2">
        <f t="shared" si="17"/>
        <v>-3.6945453301489091E-5</v>
      </c>
      <c r="V10" s="15">
        <f t="shared" si="4"/>
        <v>-1.336398855297672E-4</v>
      </c>
      <c r="W10" s="15">
        <f t="shared" si="18"/>
        <v>-2.417631165808282E-4</v>
      </c>
      <c r="X10" s="2">
        <f t="shared" si="19"/>
        <v>1.6636011447023277E-4</v>
      </c>
      <c r="Y10" s="2">
        <f t="shared" si="20"/>
        <v>5.8236883419171776E-5</v>
      </c>
    </row>
    <row r="11" spans="1:25" ht="18" customHeight="1">
      <c r="D11" s="13">
        <f t="shared" si="5"/>
        <v>0.2</v>
      </c>
      <c r="E11" s="2">
        <v>0.03</v>
      </c>
      <c r="F11" s="14">
        <f t="shared" si="1"/>
        <v>-2.513970062765428</v>
      </c>
      <c r="G11" s="14">
        <f t="shared" si="6"/>
        <v>-16.422592282163844</v>
      </c>
      <c r="H11" s="2">
        <f t="shared" si="7"/>
        <v>-2.4249887113574004E-6</v>
      </c>
      <c r="I11" s="2">
        <f t="shared" si="8"/>
        <v>-3.2761768130363154E-6</v>
      </c>
      <c r="J11" s="2">
        <f t="shared" si="0"/>
        <v>-8.5118810167891505E-7</v>
      </c>
      <c r="K11" s="2">
        <f t="shared" si="9"/>
        <v>-4.7529778742605049E-2</v>
      </c>
      <c r="L11" s="15">
        <f t="shared" si="10"/>
        <v>-4.1708216982266837E-2</v>
      </c>
      <c r="M11" s="15">
        <f t="shared" si="11"/>
        <v>489.89999148811899</v>
      </c>
      <c r="N11" s="15">
        <f t="shared" si="12"/>
        <v>-489.90000851188103</v>
      </c>
      <c r="O11" s="2">
        <f t="shared" si="13"/>
        <v>-4.1708216982266837E-2</v>
      </c>
      <c r="P11" s="15">
        <f t="shared" si="2"/>
        <v>0</v>
      </c>
      <c r="Q11" s="15">
        <f t="shared" si="14"/>
        <v>0</v>
      </c>
      <c r="R11" s="15">
        <f t="shared" si="15"/>
        <v>0</v>
      </c>
      <c r="S11" s="15">
        <f t="shared" si="16"/>
        <v>0</v>
      </c>
      <c r="T11" s="2">
        <f t="shared" si="3"/>
        <v>-2.7791080820409744E-5</v>
      </c>
      <c r="U11" s="2">
        <f t="shared" si="17"/>
        <v>-4.1528920127652015E-5</v>
      </c>
      <c r="V11" s="15">
        <f t="shared" si="4"/>
        <v>-1.4648082802198349E-4</v>
      </c>
      <c r="W11" s="15">
        <f t="shared" si="18"/>
        <v>-2.1658356603546439E-4</v>
      </c>
      <c r="X11" s="2">
        <f t="shared" si="19"/>
        <v>1.5351917197801648E-4</v>
      </c>
      <c r="Y11" s="2">
        <f t="shared" si="20"/>
        <v>8.3416433964535587E-5</v>
      </c>
    </row>
    <row r="12" spans="1:25" ht="18" customHeight="1">
      <c r="A12" s="5" t="s">
        <v>71</v>
      </c>
      <c r="D12" s="13">
        <f t="shared" si="5"/>
        <v>0.22</v>
      </c>
      <c r="E12" s="2">
        <v>0.03</v>
      </c>
      <c r="F12" s="14">
        <f t="shared" si="1"/>
        <v>-3.1181485556529456</v>
      </c>
      <c r="G12" s="14">
        <f t="shared" si="6"/>
        <v>-20.792067860964508</v>
      </c>
      <c r="H12" s="2">
        <f t="shared" si="7"/>
        <v>-3.0115032480408187E-6</v>
      </c>
      <c r="I12" s="2">
        <f t="shared" si="8"/>
        <v>-4.147282931296991E-6</v>
      </c>
      <c r="J12" s="2">
        <f t="shared" si="0"/>
        <v>-1.1357796832561723E-6</v>
      </c>
      <c r="K12" s="2">
        <f t="shared" si="9"/>
        <v>-5.9025463661600046E-2</v>
      </c>
      <c r="L12" s="15">
        <f t="shared" si="10"/>
        <v>-5.5653204479552437E-2</v>
      </c>
      <c r="M12" s="15">
        <f t="shared" si="11"/>
        <v>489.89998864220314</v>
      </c>
      <c r="N12" s="15">
        <f t="shared" si="12"/>
        <v>-489.90001135779681</v>
      </c>
      <c r="O12" s="2">
        <f t="shared" si="13"/>
        <v>-5.5653204479552437E-2</v>
      </c>
      <c r="P12" s="15">
        <f t="shared" si="2"/>
        <v>0</v>
      </c>
      <c r="Q12" s="15">
        <f t="shared" si="14"/>
        <v>0</v>
      </c>
      <c r="R12" s="15">
        <f t="shared" si="15"/>
        <v>0</v>
      </c>
      <c r="S12" s="15">
        <f t="shared" si="16"/>
        <v>0</v>
      </c>
      <c r="T12" s="2">
        <f t="shared" si="3"/>
        <v>-3.0860372847932093E-5</v>
      </c>
      <c r="U12" s="2">
        <f t="shared" si="17"/>
        <v>-4.5581691698415548E-5</v>
      </c>
      <c r="V12" s="15">
        <f t="shared" si="4"/>
        <v>-1.604483747302517E-4</v>
      </c>
      <c r="W12" s="15">
        <f t="shared" si="18"/>
        <v>-1.8869359104089004E-4</v>
      </c>
      <c r="X12" s="2">
        <f t="shared" si="19"/>
        <v>1.3955162526974827E-4</v>
      </c>
      <c r="Y12" s="2">
        <f t="shared" si="20"/>
        <v>1.1130640895910994E-4</v>
      </c>
    </row>
    <row r="13" spans="1:25" ht="18" customHeight="1">
      <c r="A13" s="2" t="s">
        <v>120</v>
      </c>
      <c r="B13" s="18">
        <f ca="1">MAX(MAX(H2:INDIRECT(ADDRESS($B$9+1,8))),-MIN(H2:INDIRECT(ADDRESS($B$9+1,8))))</f>
        <v>7.4731912273959533E-2</v>
      </c>
      <c r="C13" s="2" t="s">
        <v>38</v>
      </c>
      <c r="D13" s="13">
        <f t="shared" si="5"/>
        <v>0.24</v>
      </c>
      <c r="E13" s="2">
        <v>0.03</v>
      </c>
      <c r="F13" s="14">
        <f t="shared" si="1"/>
        <v>-3.7886114942474913</v>
      </c>
      <c r="G13" s="14">
        <f t="shared" si="6"/>
        <v>-25.538930621846951</v>
      </c>
      <c r="H13" s="2">
        <f t="shared" si="7"/>
        <v>-3.6614664865128448E-6</v>
      </c>
      <c r="I13" s="2">
        <f t="shared" si="8"/>
        <v>-5.093749748402868E-6</v>
      </c>
      <c r="J13" s="2">
        <f t="shared" si="0"/>
        <v>-1.4322832618900232E-6</v>
      </c>
      <c r="K13" s="2">
        <f t="shared" si="9"/>
        <v>-7.176474313565176E-2</v>
      </c>
      <c r="L13" s="15">
        <f t="shared" si="10"/>
        <v>-7.0181879832611135E-2</v>
      </c>
      <c r="M13" s="15">
        <f t="shared" si="11"/>
        <v>489.89998567716736</v>
      </c>
      <c r="N13" s="15">
        <f t="shared" si="12"/>
        <v>-489.90001432283265</v>
      </c>
      <c r="O13" s="2">
        <f t="shared" si="13"/>
        <v>-7.0181879832611135E-2</v>
      </c>
      <c r="P13" s="15">
        <f t="shared" si="2"/>
        <v>0</v>
      </c>
      <c r="Q13" s="15">
        <f t="shared" si="14"/>
        <v>0</v>
      </c>
      <c r="R13" s="15">
        <f t="shared" si="15"/>
        <v>0</v>
      </c>
      <c r="S13" s="15">
        <f t="shared" si="16"/>
        <v>0</v>
      </c>
      <c r="T13" s="2">
        <f t="shared" si="3"/>
        <v>-3.4135950999270514E-5</v>
      </c>
      <c r="U13" s="2">
        <f t="shared" si="17"/>
        <v>-4.9064990012172146E-5</v>
      </c>
      <c r="V13" s="15">
        <f t="shared" si="4"/>
        <v>-1.6710944040358982E-4</v>
      </c>
      <c r="W13" s="15">
        <f t="shared" si="18"/>
        <v>-1.5963624033477064E-4</v>
      </c>
      <c r="X13" s="2">
        <f t="shared" si="19"/>
        <v>1.3289055959641015E-4</v>
      </c>
      <c r="Y13" s="2">
        <f t="shared" si="20"/>
        <v>1.4036375966522933E-4</v>
      </c>
    </row>
    <row r="14" spans="1:25" ht="18" customHeight="1">
      <c r="A14" s="2" t="s">
        <v>121</v>
      </c>
      <c r="B14" s="18">
        <f ca="1">MAX(MAX(I2:INDIRECT(ADDRESS($B$9+1,9))),-MIN(I2:INDIRECT(ADDRESS($B$9+1,9))))</f>
        <v>0.28314646739339677</v>
      </c>
      <c r="C14" s="2" t="s">
        <v>39</v>
      </c>
      <c r="D14" s="13">
        <f t="shared" si="5"/>
        <v>0.26</v>
      </c>
      <c r="E14" s="2">
        <v>0.03</v>
      </c>
      <c r="F14" s="14">
        <f t="shared" si="1"/>
        <v>-4.528164787626821</v>
      </c>
      <c r="G14" s="14">
        <f t="shared" si="6"/>
        <v>-30.605065863398938</v>
      </c>
      <c r="H14" s="2">
        <f t="shared" si="7"/>
        <v>-4.3769120597177708E-6</v>
      </c>
      <c r="I14" s="2">
        <f t="shared" si="8"/>
        <v>-6.1040868596405445E-6</v>
      </c>
      <c r="J14" s="2">
        <f t="shared" si="0"/>
        <v>-1.7271747999227737E-6</v>
      </c>
      <c r="K14" s="2">
        <f t="shared" si="9"/>
        <v>-8.578747637046831E-2</v>
      </c>
      <c r="L14" s="15">
        <f t="shared" si="10"/>
        <v>-8.463156519621591E-2</v>
      </c>
      <c r="M14" s="15">
        <f t="shared" si="11"/>
        <v>489.89998272825198</v>
      </c>
      <c r="N14" s="15">
        <f t="shared" si="12"/>
        <v>-489.90001727174803</v>
      </c>
      <c r="O14" s="2">
        <f t="shared" si="13"/>
        <v>-8.463156519621591E-2</v>
      </c>
      <c r="P14" s="15">
        <f t="shared" si="2"/>
        <v>0</v>
      </c>
      <c r="Q14" s="15">
        <f t="shared" si="14"/>
        <v>0</v>
      </c>
      <c r="R14" s="15">
        <f t="shared" si="15"/>
        <v>0</v>
      </c>
      <c r="S14" s="15">
        <f t="shared" si="16"/>
        <v>0</v>
      </c>
      <c r="T14" s="2">
        <f t="shared" si="3"/>
        <v>-3.7408606321222089E-5</v>
      </c>
      <c r="U14" s="2">
        <f t="shared" si="17"/>
        <v>-5.1968721111595507E-5</v>
      </c>
      <c r="V14" s="15">
        <f t="shared" si="4"/>
        <v>-1.6015609179156811E-4</v>
      </c>
      <c r="W14" s="15">
        <f t="shared" si="18"/>
        <v>-1.3073686960756586E-4</v>
      </c>
      <c r="X14" s="2">
        <f t="shared" si="19"/>
        <v>1.3984390820843186E-4</v>
      </c>
      <c r="Y14" s="2">
        <f t="shared" si="20"/>
        <v>1.6926313039243411E-4</v>
      </c>
    </row>
    <row r="15" spans="1:25" ht="18" customHeight="1">
      <c r="A15" s="2" t="s">
        <v>72</v>
      </c>
      <c r="B15" s="18">
        <f ca="1">MAX(MAX(J2:INDIRECT(ADDRESS($B$9+1,10))),-MIN(J2:INDIRECT(ADDRESS($B$9+1,10))))</f>
        <v>0.2726325528794033</v>
      </c>
      <c r="C15" s="2" t="s">
        <v>40</v>
      </c>
      <c r="D15" s="13">
        <f t="shared" si="5"/>
        <v>0.28000000000000003</v>
      </c>
      <c r="E15" s="2">
        <v>0.03</v>
      </c>
      <c r="F15" s="14">
        <f t="shared" si="1"/>
        <v>-5.334025091702757</v>
      </c>
      <c r="G15" s="14">
        <f t="shared" si="6"/>
        <v>-35.932674844166058</v>
      </c>
      <c r="H15" s="2">
        <f t="shared" si="7"/>
        <v>-5.1548063844703138E-6</v>
      </c>
      <c r="I15" s="2">
        <f t="shared" si="8"/>
        <v>-7.1668172622311552E-6</v>
      </c>
      <c r="J15" s="2">
        <f t="shared" si="0"/>
        <v>-2.0120108777608413E-6</v>
      </c>
      <c r="K15" s="2">
        <f t="shared" si="9"/>
        <v>-0.10103420513561816</v>
      </c>
      <c r="L15" s="15">
        <f t="shared" si="10"/>
        <v>-9.8588533010281226E-2</v>
      </c>
      <c r="M15" s="15">
        <f t="shared" si="11"/>
        <v>489.89997987989125</v>
      </c>
      <c r="N15" s="15">
        <f t="shared" si="12"/>
        <v>-489.90002012010876</v>
      </c>
      <c r="O15" s="2">
        <f t="shared" si="13"/>
        <v>-9.8588533010281226E-2</v>
      </c>
      <c r="P15" s="15">
        <f t="shared" si="2"/>
        <v>0</v>
      </c>
      <c r="Q15" s="15">
        <f t="shared" si="14"/>
        <v>0</v>
      </c>
      <c r="R15" s="15">
        <f t="shared" si="15"/>
        <v>0</v>
      </c>
      <c r="S15" s="15">
        <f t="shared" si="16"/>
        <v>0</v>
      </c>
      <c r="T15" s="2">
        <f t="shared" si="3"/>
        <v>-4.0380826154032205E-5</v>
      </c>
      <c r="U15" s="2">
        <f t="shared" si="17"/>
        <v>-5.4304319147465556E-5</v>
      </c>
      <c r="V15" s="15">
        <f t="shared" si="4"/>
        <v>-1.3706589148944348E-4</v>
      </c>
      <c r="W15" s="15">
        <f t="shared" si="18"/>
        <v>-1.028229339794396E-4</v>
      </c>
      <c r="X15" s="2">
        <f t="shared" si="19"/>
        <v>1.6293410851055649E-4</v>
      </c>
      <c r="Y15" s="2">
        <f t="shared" si="20"/>
        <v>1.9717706602056037E-4</v>
      </c>
    </row>
    <row r="16" spans="1:25" ht="18" customHeight="1">
      <c r="A16" s="2" t="s">
        <v>122</v>
      </c>
      <c r="B16" s="18">
        <f ca="1">MAX(MAX($T$2:INDIRECT(ADDRESS($B$9+1,20))),-MIN($T$2:INDIRECT(ADDRESS($B$9+1,20))))</f>
        <v>0.6848725551254784</v>
      </c>
      <c r="C16" s="2" t="s">
        <v>41</v>
      </c>
      <c r="D16" s="13">
        <f t="shared" si="5"/>
        <v>0.3</v>
      </c>
      <c r="E16" s="2">
        <v>0</v>
      </c>
      <c r="F16" s="14">
        <f t="shared" si="1"/>
        <v>-6.1667502705327255</v>
      </c>
      <c r="G16" s="14">
        <f t="shared" si="6"/>
        <v>-41.315929692892048</v>
      </c>
      <c r="H16" s="2">
        <f t="shared" si="7"/>
        <v>-5.9575596364922211E-6</v>
      </c>
      <c r="I16" s="2">
        <f t="shared" si="8"/>
        <v>-8.2408100841909633E-6</v>
      </c>
      <c r="J16" s="2">
        <f t="shared" si="0"/>
        <v>-2.2832504476987422E-6</v>
      </c>
      <c r="K16" s="2">
        <f t="shared" si="9"/>
        <v>-0.11676816887524753</v>
      </c>
      <c r="L16" s="15">
        <f t="shared" si="10"/>
        <v>-0.11187927193723837</v>
      </c>
      <c r="M16" s="15">
        <f t="shared" si="11"/>
        <v>489.89997716749554</v>
      </c>
      <c r="N16" s="15">
        <f t="shared" si="12"/>
        <v>-489.90002283250448</v>
      </c>
      <c r="O16" s="2">
        <f t="shared" si="13"/>
        <v>-0.11187927193723837</v>
      </c>
      <c r="P16" s="15">
        <f t="shared" si="2"/>
        <v>0</v>
      </c>
      <c r="Q16" s="15">
        <f t="shared" si="14"/>
        <v>0</v>
      </c>
      <c r="R16" s="15">
        <f t="shared" si="15"/>
        <v>0</v>
      </c>
      <c r="S16" s="15">
        <f t="shared" si="16"/>
        <v>0</v>
      </c>
      <c r="T16" s="2">
        <f t="shared" si="3"/>
        <v>-3.9894499048158519E-5</v>
      </c>
      <c r="U16" s="2">
        <f t="shared" si="17"/>
        <v>-5.3094963048515253E-5</v>
      </c>
      <c r="V16" s="15">
        <f t="shared" si="4"/>
        <v>1.8569860207681178E-4</v>
      </c>
      <c r="W16" s="15">
        <f t="shared" si="18"/>
        <v>2.2375854387447075E-4</v>
      </c>
      <c r="X16" s="2">
        <f t="shared" si="19"/>
        <v>1.8569860207681178E-4</v>
      </c>
      <c r="Y16" s="2">
        <f t="shared" si="20"/>
        <v>2.2375854387447075E-4</v>
      </c>
    </row>
    <row r="17" spans="1:25" ht="18" customHeight="1">
      <c r="A17" s="2" t="s">
        <v>123</v>
      </c>
      <c r="B17" s="18">
        <f ca="1">MAX(MAX($U$2:INDIRECT(ADDRESS($B$9+1,21))),-MIN($U$2:INDIRECT(ADDRESS($B$9+1,21))))</f>
        <v>0.92902469197376869</v>
      </c>
      <c r="C17" s="2" t="s">
        <v>41</v>
      </c>
      <c r="D17" s="13">
        <f t="shared" si="5"/>
        <v>0.32</v>
      </c>
      <c r="E17" s="2">
        <v>0</v>
      </c>
      <c r="F17" s="14">
        <f t="shared" si="1"/>
        <v>-6.9548624576198748</v>
      </c>
      <c r="G17" s="14">
        <f t="shared" si="6"/>
        <v>-46.401667453869102</v>
      </c>
      <c r="H17" s="2">
        <f t="shared" si="7"/>
        <v>-6.7172254276717283E-6</v>
      </c>
      <c r="I17" s="2">
        <f t="shared" si="8"/>
        <v>-9.2554588036888533E-6</v>
      </c>
      <c r="J17" s="2">
        <f t="shared" si="0"/>
        <v>-2.5382333760171249E-6</v>
      </c>
      <c r="K17" s="2">
        <f t="shared" si="9"/>
        <v>-0.13165761838236587</v>
      </c>
      <c r="L17" s="15">
        <f t="shared" si="10"/>
        <v>-0.12437343542483913</v>
      </c>
      <c r="M17" s="15">
        <f t="shared" si="11"/>
        <v>489.89997461766626</v>
      </c>
      <c r="N17" s="15">
        <f t="shared" si="12"/>
        <v>-489.90002538233375</v>
      </c>
      <c r="O17" s="2">
        <f t="shared" si="13"/>
        <v>-0.12437343542483913</v>
      </c>
      <c r="P17" s="15">
        <f t="shared" si="2"/>
        <v>0</v>
      </c>
      <c r="Q17" s="15">
        <f t="shared" si="14"/>
        <v>0</v>
      </c>
      <c r="R17" s="15">
        <f t="shared" si="15"/>
        <v>0</v>
      </c>
      <c r="S17" s="15">
        <f t="shared" si="16"/>
        <v>0</v>
      </c>
      <c r="T17" s="2">
        <f t="shared" si="3"/>
        <v>-3.6072080069792203E-5</v>
      </c>
      <c r="U17" s="2">
        <f t="shared" si="17"/>
        <v>-4.8369908901273747E-5</v>
      </c>
      <c r="V17" s="15">
        <f t="shared" si="4"/>
        <v>1.9654329575981896E-4</v>
      </c>
      <c r="W17" s="15">
        <f t="shared" si="18"/>
        <v>2.487468708496799E-4</v>
      </c>
      <c r="X17" s="2">
        <f t="shared" si="19"/>
        <v>1.9654329575981896E-4</v>
      </c>
      <c r="Y17" s="2">
        <f t="shared" si="20"/>
        <v>2.487468708496799E-4</v>
      </c>
    </row>
    <row r="18" spans="1:25" ht="18" customHeight="1">
      <c r="A18" s="2" t="s">
        <v>124</v>
      </c>
      <c r="B18" s="18">
        <f ca="1">MAX(MAX($X$2:INDIRECT(ADDRESS($B$9+1,24))),-MIN($X$2:INDIRECT(ADDRESS($B$9+1,24))))</f>
        <v>12.001629069219135</v>
      </c>
      <c r="C18" s="2" t="s">
        <v>102</v>
      </c>
      <c r="D18" s="13">
        <f t="shared" si="5"/>
        <v>0.34</v>
      </c>
      <c r="E18" s="2">
        <v>0</v>
      </c>
      <c r="F18" s="14">
        <f t="shared" si="1"/>
        <v>-7.6617356931006642</v>
      </c>
      <c r="G18" s="14">
        <f t="shared" si="6"/>
        <v>-50.989911473146798</v>
      </c>
      <c r="H18" s="2">
        <f t="shared" si="7"/>
        <v>-7.3988199899562093E-6</v>
      </c>
      <c r="I18" s="2">
        <f t="shared" si="8"/>
        <v>-1.0170816726610151E-5</v>
      </c>
      <c r="J18" s="2">
        <f t="shared" si="0"/>
        <v>-2.7719967366539415E-6</v>
      </c>
      <c r="K18" s="2">
        <f t="shared" si="9"/>
        <v>-0.14501687180314171</v>
      </c>
      <c r="L18" s="15">
        <f t="shared" si="10"/>
        <v>-0.13582784009604315</v>
      </c>
      <c r="M18" s="15">
        <f t="shared" si="11"/>
        <v>489.89997228003261</v>
      </c>
      <c r="N18" s="15">
        <f t="shared" si="12"/>
        <v>-489.90002771996734</v>
      </c>
      <c r="O18" s="2">
        <f t="shared" si="13"/>
        <v>-0.13582784009604315</v>
      </c>
      <c r="P18" s="15">
        <f t="shared" si="2"/>
        <v>0</v>
      </c>
      <c r="Q18" s="15">
        <f t="shared" si="14"/>
        <v>0</v>
      </c>
      <c r="R18" s="15">
        <f t="shared" si="15"/>
        <v>0</v>
      </c>
      <c r="S18" s="15">
        <f t="shared" si="16"/>
        <v>0</v>
      </c>
      <c r="T18" s="2">
        <f t="shared" si="3"/>
        <v>-3.2087376158655893E-5</v>
      </c>
      <c r="U18" s="2">
        <f t="shared" si="17"/>
        <v>-4.3165883390856008E-5</v>
      </c>
      <c r="V18" s="15">
        <f t="shared" si="4"/>
        <v>2.0192709535381183E-4</v>
      </c>
      <c r="W18" s="15">
        <f t="shared" si="18"/>
        <v>2.7165568019209274E-4</v>
      </c>
      <c r="X18" s="2">
        <f t="shared" si="19"/>
        <v>2.0192709535381183E-4</v>
      </c>
      <c r="Y18" s="2">
        <f t="shared" si="20"/>
        <v>2.7165568019209274E-4</v>
      </c>
    </row>
    <row r="19" spans="1:25" ht="18" customHeight="1">
      <c r="A19" s="2" t="s">
        <v>125</v>
      </c>
      <c r="B19" s="18">
        <f ca="1">MAX(MAX($Y$2:INDIRECT(ADDRESS($B$9+1,25))),-MIN($Y$2:INDIRECT(ADDRESS($B$9+1,25))))</f>
        <v>0.98525265105748505</v>
      </c>
      <c r="C19" s="2" t="s">
        <v>102</v>
      </c>
      <c r="D19" s="13">
        <f t="shared" si="5"/>
        <v>0.36</v>
      </c>
      <c r="E19" s="2">
        <v>-0.03</v>
      </c>
      <c r="F19" s="14">
        <f t="shared" si="1"/>
        <v>-8.2551051528595849</v>
      </c>
      <c r="G19" s="14">
        <f t="shared" si="6"/>
        <v>-54.8848441320403</v>
      </c>
      <c r="H19" s="2">
        <f t="shared" si="7"/>
        <v>-7.9713521438252745E-6</v>
      </c>
      <c r="I19" s="2">
        <f t="shared" si="8"/>
        <v>-1.094779964093637E-5</v>
      </c>
      <c r="J19" s="2">
        <f t="shared" si="0"/>
        <v>-2.976447497111095E-6</v>
      </c>
      <c r="K19" s="2">
        <f t="shared" si="9"/>
        <v>-0.15623850201897538</v>
      </c>
      <c r="L19" s="15">
        <f t="shared" si="10"/>
        <v>-0.14584592735844368</v>
      </c>
      <c r="M19" s="15">
        <f t="shared" si="11"/>
        <v>489.89997023552502</v>
      </c>
      <c r="N19" s="15">
        <f t="shared" si="12"/>
        <v>-489.90002976447499</v>
      </c>
      <c r="O19" s="2">
        <f t="shared" si="13"/>
        <v>-0.14584592735844368</v>
      </c>
      <c r="P19" s="15">
        <f t="shared" si="2"/>
        <v>0</v>
      </c>
      <c r="Q19" s="15">
        <f t="shared" si="14"/>
        <v>0</v>
      </c>
      <c r="R19" s="15">
        <f t="shared" si="15"/>
        <v>0</v>
      </c>
      <c r="S19" s="15">
        <f t="shared" si="16"/>
        <v>0</v>
      </c>
      <c r="T19" s="2">
        <f t="shared" si="3"/>
        <v>-2.5165839228250628E-5</v>
      </c>
      <c r="U19" s="2">
        <f t="shared" si="17"/>
        <v>-3.4532408041765856E-5</v>
      </c>
      <c r="V19" s="15">
        <f t="shared" si="4"/>
        <v>4.9022659768671421E-4</v>
      </c>
      <c r="W19" s="15">
        <f t="shared" si="18"/>
        <v>5.9169185471692146E-4</v>
      </c>
      <c r="X19" s="2">
        <f t="shared" si="19"/>
        <v>1.9022659768671424E-4</v>
      </c>
      <c r="Y19" s="2">
        <f t="shared" si="20"/>
        <v>2.9169185471692149E-4</v>
      </c>
    </row>
    <row r="20" spans="1:25" ht="18" customHeight="1">
      <c r="A20" s="2" t="s">
        <v>73</v>
      </c>
      <c r="B20" s="18">
        <f ca="1">MAX(MAX($E$2:INDIRECT(ADDRESS($B$9+1,5))),-MIN($E$2:INDIRECT(ADDRESS($B$9+1,5))))/100</f>
        <v>8.1782000000000004</v>
      </c>
      <c r="C20" s="2" t="s">
        <v>102</v>
      </c>
      <c r="D20" s="13">
        <f t="shared" si="5"/>
        <v>0.38</v>
      </c>
      <c r="E20" s="2">
        <v>-0.03</v>
      </c>
      <c r="F20" s="14">
        <f t="shared" si="1"/>
        <v>-8.6776367881035306</v>
      </c>
      <c r="G20" s="14">
        <f t="shared" si="6"/>
        <v>-57.746393081499967</v>
      </c>
      <c r="H20" s="2">
        <f t="shared" si="7"/>
        <v>-8.3798205632705101E-6</v>
      </c>
      <c r="I20" s="2">
        <f t="shared" si="8"/>
        <v>-1.1518519368013513E-5</v>
      </c>
      <c r="J20" s="2">
        <f t="shared" si="0"/>
        <v>-3.1386988047430033E-6</v>
      </c>
      <c r="K20" s="2">
        <f t="shared" si="9"/>
        <v>-0.164244483040102</v>
      </c>
      <c r="L20" s="15">
        <f t="shared" si="10"/>
        <v>-0.15379624143240719</v>
      </c>
      <c r="M20" s="15">
        <f t="shared" si="11"/>
        <v>489.89996861301194</v>
      </c>
      <c r="N20" s="15">
        <f t="shared" si="12"/>
        <v>-489.90003138698808</v>
      </c>
      <c r="O20" s="2">
        <f t="shared" si="13"/>
        <v>-0.15379624143240719</v>
      </c>
      <c r="P20" s="15">
        <f t="shared" si="2"/>
        <v>0</v>
      </c>
      <c r="Q20" s="15">
        <f t="shared" si="14"/>
        <v>0</v>
      </c>
      <c r="R20" s="15">
        <f t="shared" si="15"/>
        <v>0</v>
      </c>
      <c r="S20" s="15">
        <f t="shared" si="16"/>
        <v>0</v>
      </c>
      <c r="T20" s="2">
        <f t="shared" si="3"/>
        <v>-1.5681002716272927E-5</v>
      </c>
      <c r="U20" s="2">
        <f t="shared" si="17"/>
        <v>-2.2539564665948536E-5</v>
      </c>
      <c r="V20" s="15">
        <f t="shared" si="4"/>
        <v>4.5825705351105594E-4</v>
      </c>
      <c r="W20" s="15">
        <f t="shared" si="18"/>
        <v>6.0759248286481118E-4</v>
      </c>
      <c r="X20" s="2">
        <f t="shared" si="19"/>
        <v>1.5825705351105596E-4</v>
      </c>
      <c r="Y20" s="2">
        <f t="shared" si="20"/>
        <v>3.0759248286481121E-4</v>
      </c>
    </row>
    <row r="21" spans="1:25" ht="18" customHeight="1">
      <c r="A21" s="2" t="s">
        <v>126</v>
      </c>
      <c r="B21" s="19">
        <f ca="1">MAX(MAX(K2:INDIRECT(ADDRESS($B$9+1,11))),-MIN(K2:INDIRECT(ADDRESS($B$9+1,11))))</f>
        <v>1464.7454805696068</v>
      </c>
      <c r="C21" s="2" t="s">
        <v>42</v>
      </c>
      <c r="D21" s="13">
        <f t="shared" si="5"/>
        <v>0.4</v>
      </c>
      <c r="E21" s="2">
        <v>-0.03</v>
      </c>
      <c r="F21" s="14">
        <f t="shared" si="1"/>
        <v>-8.9103603592135965</v>
      </c>
      <c r="G21" s="14">
        <f t="shared" si="6"/>
        <v>-59.392757065230022</v>
      </c>
      <c r="H21" s="2">
        <f t="shared" si="7"/>
        <v>-8.6054169432395909E-6</v>
      </c>
      <c r="I21" s="2">
        <f t="shared" si="8"/>
        <v>-1.1846785996325759E-5</v>
      </c>
      <c r="J21" s="2">
        <f t="shared" si="0"/>
        <v>-3.2413690530861681E-6</v>
      </c>
      <c r="K21" s="2">
        <f t="shared" si="9"/>
        <v>-0.16866617208749599</v>
      </c>
      <c r="L21" s="15">
        <f t="shared" si="10"/>
        <v>-0.15882708360122227</v>
      </c>
      <c r="M21" s="15">
        <f t="shared" si="11"/>
        <v>489.89996758630946</v>
      </c>
      <c r="N21" s="15">
        <f t="shared" si="12"/>
        <v>-489.90003241369055</v>
      </c>
      <c r="O21" s="2">
        <f t="shared" si="13"/>
        <v>-0.15882708360122227</v>
      </c>
      <c r="P21" s="15">
        <f t="shared" si="2"/>
        <v>0</v>
      </c>
      <c r="Q21" s="15">
        <f t="shared" si="14"/>
        <v>0</v>
      </c>
      <c r="R21" s="15">
        <f t="shared" si="15"/>
        <v>0</v>
      </c>
      <c r="S21" s="15">
        <f t="shared" si="16"/>
        <v>0</v>
      </c>
      <c r="T21" s="2">
        <f t="shared" si="3"/>
        <v>-6.8786352806351491E-6</v>
      </c>
      <c r="U21" s="2">
        <f t="shared" si="17"/>
        <v>-1.0287098165276016E-5</v>
      </c>
      <c r="V21" s="15">
        <f t="shared" si="4"/>
        <v>4.2197969005272184E-4</v>
      </c>
      <c r="W21" s="15">
        <f t="shared" si="18"/>
        <v>6.1765416720244073E-4</v>
      </c>
      <c r="X21" s="2">
        <f t="shared" si="19"/>
        <v>1.2197969005272186E-4</v>
      </c>
      <c r="Y21" s="2">
        <f t="shared" si="20"/>
        <v>3.1765416720244075E-4</v>
      </c>
    </row>
    <row r="22" spans="1:25" ht="18" customHeight="1">
      <c r="A22" s="2" t="s">
        <v>78</v>
      </c>
      <c r="B22" s="19">
        <f ca="1">MAX(MAX($O$2:INDIRECT(ADDRESS($B$9+1,15))),-MIN($O$2:INDIRECT(ADDRESS($B$9+1,15))))</f>
        <v>492.62632552879404</v>
      </c>
      <c r="C22" s="2" t="s">
        <v>43</v>
      </c>
      <c r="D22" s="13">
        <f t="shared" si="5"/>
        <v>0.42</v>
      </c>
      <c r="E22" s="2">
        <v>0</v>
      </c>
      <c r="F22" s="14">
        <f t="shared" si="1"/>
        <v>-8.9982548878537489</v>
      </c>
      <c r="G22" s="14">
        <f t="shared" si="6"/>
        <v>-59.953812714555177</v>
      </c>
      <c r="H22" s="2">
        <f t="shared" si="7"/>
        <v>-8.6900849829577079E-6</v>
      </c>
      <c r="I22" s="2">
        <f t="shared" si="8"/>
        <v>-1.1958729823473977E-5</v>
      </c>
      <c r="J22" s="2">
        <f t="shared" si="0"/>
        <v>-3.2686448405162687E-6</v>
      </c>
      <c r="K22" s="2">
        <f t="shared" si="9"/>
        <v>-0.17032566566597107</v>
      </c>
      <c r="L22" s="15">
        <f t="shared" si="10"/>
        <v>-0.16016359718529721</v>
      </c>
      <c r="M22" s="15">
        <f t="shared" si="11"/>
        <v>489.8999673135516</v>
      </c>
      <c r="N22" s="15">
        <f t="shared" si="12"/>
        <v>-489.90003268644841</v>
      </c>
      <c r="O22" s="2">
        <f t="shared" si="13"/>
        <v>-0.16016359718529721</v>
      </c>
      <c r="P22" s="15">
        <f t="shared" si="2"/>
        <v>0</v>
      </c>
      <c r="Q22" s="15">
        <f t="shared" si="14"/>
        <v>0</v>
      </c>
      <c r="R22" s="15">
        <f t="shared" si="15"/>
        <v>0</v>
      </c>
      <c r="S22" s="15">
        <f t="shared" si="16"/>
        <v>0</v>
      </c>
      <c r="T22" s="2">
        <f t="shared" si="3"/>
        <v>-1.5881686911765593E-6</v>
      </c>
      <c r="U22" s="2">
        <f t="shared" si="17"/>
        <v>-9.0728454954574708E-7</v>
      </c>
      <c r="V22" s="15">
        <f t="shared" si="4"/>
        <v>1.0706696889313722E-4</v>
      </c>
      <c r="W22" s="15">
        <f t="shared" si="18"/>
        <v>3.2032719437058627E-4</v>
      </c>
      <c r="X22" s="2">
        <f t="shared" si="19"/>
        <v>1.0706696889313722E-4</v>
      </c>
      <c r="Y22" s="2">
        <f t="shared" si="20"/>
        <v>3.2032719437058627E-4</v>
      </c>
    </row>
    <row r="23" spans="1:25">
      <c r="D23" s="13">
        <f t="shared" si="5"/>
        <v>0.44</v>
      </c>
      <c r="E23" s="2">
        <v>0.03</v>
      </c>
      <c r="F23" s="14">
        <f t="shared" si="1"/>
        <v>-9.039694124715929</v>
      </c>
      <c r="G23" s="14">
        <f t="shared" si="6"/>
        <v>-59.874213975139163</v>
      </c>
      <c r="H23" s="2">
        <f t="shared" si="7"/>
        <v>-8.7269736811599276E-6</v>
      </c>
      <c r="I23" s="2">
        <f t="shared" si="8"/>
        <v>-1.1943322575859776E-5</v>
      </c>
      <c r="J23" s="2">
        <f t="shared" si="0"/>
        <v>-3.216348894699848E-6</v>
      </c>
      <c r="K23" s="2">
        <f t="shared" si="9"/>
        <v>-0.17104868415073457</v>
      </c>
      <c r="L23" s="15">
        <f t="shared" si="10"/>
        <v>-0.15760109584029261</v>
      </c>
      <c r="M23" s="15">
        <f t="shared" si="11"/>
        <v>489.89996783651105</v>
      </c>
      <c r="N23" s="15">
        <f t="shared" si="12"/>
        <v>-489.90003216348896</v>
      </c>
      <c r="O23" s="2">
        <f t="shared" si="13"/>
        <v>-0.15760109584029261</v>
      </c>
      <c r="P23" s="15">
        <f t="shared" si="2"/>
        <v>0</v>
      </c>
      <c r="Q23" s="15">
        <f t="shared" si="14"/>
        <v>0</v>
      </c>
      <c r="R23" s="15">
        <f t="shared" si="15"/>
        <v>0</v>
      </c>
      <c r="S23" s="15">
        <f t="shared" si="16"/>
        <v>0</v>
      </c>
      <c r="T23" s="2">
        <f t="shared" si="3"/>
        <v>-2.1007011290454097E-6</v>
      </c>
      <c r="U23" s="2">
        <f t="shared" si="17"/>
        <v>2.4480093109658448E-6</v>
      </c>
      <c r="V23" s="15">
        <f t="shared" si="4"/>
        <v>-1.5832021268002224E-4</v>
      </c>
      <c r="W23" s="15">
        <f t="shared" si="18"/>
        <v>1.5202191680572911E-5</v>
      </c>
      <c r="X23" s="2">
        <f t="shared" si="19"/>
        <v>1.4167978731997774E-4</v>
      </c>
      <c r="Y23" s="2">
        <f t="shared" si="20"/>
        <v>3.1520219168057288E-4</v>
      </c>
    </row>
    <row r="24" spans="1:25">
      <c r="A24" s="6" t="s">
        <v>74</v>
      </c>
      <c r="B24" s="15"/>
      <c r="C24" s="15"/>
      <c r="D24" s="13">
        <f t="shared" si="5"/>
        <v>0.46</v>
      </c>
      <c r="E24" s="2">
        <v>0.03</v>
      </c>
      <c r="F24" s="14">
        <f t="shared" si="1"/>
        <v>-9.1148129706759526</v>
      </c>
      <c r="G24" s="14">
        <f t="shared" si="6"/>
        <v>-59.614210852362</v>
      </c>
      <c r="H24" s="2">
        <f t="shared" si="7"/>
        <v>-8.7928249179101458E-6</v>
      </c>
      <c r="I24" s="2">
        <f t="shared" si="8"/>
        <v>-1.1892465690897127E-5</v>
      </c>
      <c r="J24" s="2">
        <f t="shared" si="0"/>
        <v>-3.0996407729869815E-6</v>
      </c>
      <c r="K24" s="2">
        <f t="shared" si="9"/>
        <v>-0.17233936839103886</v>
      </c>
      <c r="L24" s="15">
        <f t="shared" si="10"/>
        <v>-0.15188239787636215</v>
      </c>
      <c r="M24" s="15">
        <f t="shared" si="11"/>
        <v>489.89996900359228</v>
      </c>
      <c r="N24" s="15">
        <f t="shared" si="12"/>
        <v>-489.90003099640774</v>
      </c>
      <c r="O24" s="2">
        <f t="shared" si="13"/>
        <v>-0.15188239787636215</v>
      </c>
      <c r="P24" s="15">
        <f t="shared" si="2"/>
        <v>0</v>
      </c>
      <c r="Q24" s="15">
        <f t="shared" si="14"/>
        <v>0</v>
      </c>
      <c r="R24" s="15">
        <f t="shared" si="15"/>
        <v>0</v>
      </c>
      <c r="S24" s="15">
        <f t="shared" si="16"/>
        <v>0</v>
      </c>
      <c r="T24" s="2">
        <f t="shared" si="3"/>
        <v>-4.4844225459764051E-6</v>
      </c>
      <c r="U24" s="2">
        <f t="shared" si="17"/>
        <v>2.6376791852989937E-6</v>
      </c>
      <c r="V24" s="15">
        <f t="shared" si="4"/>
        <v>-8.0051929013077224E-5</v>
      </c>
      <c r="W24" s="15">
        <f t="shared" si="18"/>
        <v>3.7647957527419795E-6</v>
      </c>
      <c r="X24" s="2">
        <f t="shared" si="19"/>
        <v>2.1994807098692275E-4</v>
      </c>
      <c r="Y24" s="2">
        <f t="shared" si="20"/>
        <v>3.0376479575274195E-4</v>
      </c>
    </row>
    <row r="25" spans="1:25">
      <c r="A25" s="6" t="s">
        <v>75</v>
      </c>
      <c r="B25" s="15">
        <f>B7/B6</f>
        <v>49000</v>
      </c>
      <c r="C25" s="15" t="s">
        <v>44</v>
      </c>
      <c r="D25" s="13">
        <f t="shared" si="5"/>
        <v>0.48</v>
      </c>
      <c r="E25" s="2">
        <v>0.03</v>
      </c>
      <c r="F25" s="14">
        <f t="shared" si="1"/>
        <v>-9.2235874805661258</v>
      </c>
      <c r="G25" s="14">
        <f t="shared" si="6"/>
        <v>-59.346678138079369</v>
      </c>
      <c r="H25" s="2">
        <f t="shared" si="7"/>
        <v>-8.889138838390914E-6</v>
      </c>
      <c r="I25" s="2">
        <f t="shared" si="8"/>
        <v>-1.1840413139465343E-5</v>
      </c>
      <c r="J25" s="2">
        <f t="shared" si="0"/>
        <v>-2.9512743010744295E-6</v>
      </c>
      <c r="K25" s="2">
        <f t="shared" si="9"/>
        <v>-0.17422712123246192</v>
      </c>
      <c r="L25" s="15">
        <f t="shared" si="10"/>
        <v>-0.14461244075264712</v>
      </c>
      <c r="M25" s="15">
        <f t="shared" si="11"/>
        <v>489.89997048725701</v>
      </c>
      <c r="N25" s="15">
        <f t="shared" si="12"/>
        <v>-489.900029512743</v>
      </c>
      <c r="O25" s="2">
        <f t="shared" si="13"/>
        <v>-0.14461244075264712</v>
      </c>
      <c r="P25" s="15">
        <f t="shared" si="2"/>
        <v>0</v>
      </c>
      <c r="Q25" s="15">
        <f t="shared" si="14"/>
        <v>0</v>
      </c>
      <c r="R25" s="15">
        <f t="shared" si="15"/>
        <v>0</v>
      </c>
      <c r="S25" s="15">
        <f t="shared" si="16"/>
        <v>0</v>
      </c>
      <c r="T25" s="2">
        <f t="shared" si="3"/>
        <v>-5.1469695021004146E-6</v>
      </c>
      <c r="U25" s="2">
        <f t="shared" si="17"/>
        <v>2.5675759578793825E-6</v>
      </c>
      <c r="V25" s="15">
        <f t="shared" si="4"/>
        <v>1.3797233400676353E-5</v>
      </c>
      <c r="W25" s="15">
        <f t="shared" si="18"/>
        <v>-1.0775118494703068E-5</v>
      </c>
      <c r="X25" s="2">
        <f t="shared" si="19"/>
        <v>3.1379723340067633E-4</v>
      </c>
      <c r="Y25" s="2">
        <f t="shared" si="20"/>
        <v>2.8922488150529691E-4</v>
      </c>
    </row>
    <row r="26" spans="1:25">
      <c r="A26" s="6" t="s">
        <v>76</v>
      </c>
      <c r="B26" s="15">
        <f>2*B5*SQRT((B2+B3)*B4)</f>
        <v>342.928563989645</v>
      </c>
      <c r="C26" s="15"/>
      <c r="D26" s="13">
        <f t="shared" si="5"/>
        <v>0.5</v>
      </c>
      <c r="E26" s="2">
        <v>0.03</v>
      </c>
      <c r="F26" s="14">
        <f t="shared" si="1"/>
        <v>-9.327297509648508</v>
      </c>
      <c r="G26" s="14">
        <f t="shared" si="6"/>
        <v>-59.10069566078613</v>
      </c>
      <c r="H26" s="2">
        <f t="shared" si="7"/>
        <v>-8.9810484937984722E-6</v>
      </c>
      <c r="I26" s="2">
        <f t="shared" si="8"/>
        <v>-1.1792586063969549E-5</v>
      </c>
      <c r="J26" s="2">
        <f t="shared" si="0"/>
        <v>-2.8115375701710767E-6</v>
      </c>
      <c r="K26" s="2">
        <f t="shared" si="9"/>
        <v>-0.17602855047845006</v>
      </c>
      <c r="L26" s="15">
        <f t="shared" si="10"/>
        <v>-0.13776534093838283</v>
      </c>
      <c r="M26" s="15">
        <f t="shared" si="11"/>
        <v>489.89997188462428</v>
      </c>
      <c r="N26" s="15">
        <f t="shared" si="12"/>
        <v>-489.90002811537568</v>
      </c>
      <c r="O26" s="2">
        <f t="shared" si="13"/>
        <v>-0.13776534093838283</v>
      </c>
      <c r="P26" s="15">
        <f t="shared" si="2"/>
        <v>0</v>
      </c>
      <c r="Q26" s="15">
        <f t="shared" si="14"/>
        <v>0</v>
      </c>
      <c r="R26" s="15">
        <f t="shared" si="15"/>
        <v>0</v>
      </c>
      <c r="S26" s="15">
        <f t="shared" si="16"/>
        <v>0</v>
      </c>
      <c r="T26" s="2">
        <f t="shared" si="3"/>
        <v>-4.043996038655412E-6</v>
      </c>
      <c r="U26" s="2">
        <f t="shared" si="17"/>
        <v>2.2151315917000661E-6</v>
      </c>
      <c r="V26" s="15">
        <f t="shared" si="4"/>
        <v>9.6500112943823796E-5</v>
      </c>
      <c r="W26" s="15">
        <f t="shared" si="18"/>
        <v>-2.4469318123228551E-5</v>
      </c>
      <c r="X26" s="2">
        <f t="shared" si="19"/>
        <v>3.9650011294382377E-4</v>
      </c>
      <c r="Y26" s="2">
        <f t="shared" si="20"/>
        <v>2.7553068187677142E-4</v>
      </c>
    </row>
    <row r="27" spans="1:25">
      <c r="A27" s="15"/>
      <c r="B27" s="15"/>
      <c r="C27" s="15"/>
      <c r="D27" s="13">
        <f t="shared" si="5"/>
        <v>0.52</v>
      </c>
      <c r="E27" s="2">
        <v>0.03</v>
      </c>
      <c r="F27" s="14">
        <f t="shared" si="1"/>
        <v>-9.3916510113414802</v>
      </c>
      <c r="G27" s="14">
        <f t="shared" si="6"/>
        <v>-58.903651819739352</v>
      </c>
      <c r="H27" s="2">
        <f t="shared" si="7"/>
        <v>-9.0376887619979396E-6</v>
      </c>
      <c r="I27" s="2">
        <f t="shared" si="8"/>
        <v>-1.17541094412908E-5</v>
      </c>
      <c r="J27" s="2">
        <f t="shared" si="0"/>
        <v>-2.7164206792928609E-6</v>
      </c>
      <c r="K27" s="2">
        <f t="shared" si="9"/>
        <v>-0.17713869973515961</v>
      </c>
      <c r="L27" s="15">
        <f t="shared" si="10"/>
        <v>-0.13310461328535025</v>
      </c>
      <c r="M27" s="15">
        <f t="shared" si="11"/>
        <v>489.89997283579322</v>
      </c>
      <c r="N27" s="15">
        <f t="shared" si="12"/>
        <v>-489.90002716420679</v>
      </c>
      <c r="O27" s="2">
        <f t="shared" si="13"/>
        <v>-0.13310461328535025</v>
      </c>
      <c r="P27" s="15">
        <f t="shared" si="2"/>
        <v>0</v>
      </c>
      <c r="Q27" s="15">
        <f t="shared" si="14"/>
        <v>0</v>
      </c>
      <c r="R27" s="15">
        <f t="shared" si="15"/>
        <v>0</v>
      </c>
      <c r="S27" s="15">
        <f t="shared" si="16"/>
        <v>0</v>
      </c>
      <c r="T27" s="2">
        <f t="shared" si="3"/>
        <v>-1.6200307812913221E-6</v>
      </c>
      <c r="U27" s="2">
        <f t="shared" si="17"/>
        <v>1.6325306761747843E-6</v>
      </c>
      <c r="V27" s="15">
        <f t="shared" si="4"/>
        <v>1.4589641279258512E-4</v>
      </c>
      <c r="W27" s="15">
        <f t="shared" si="18"/>
        <v>-3.3790773429299623E-5</v>
      </c>
      <c r="X27" s="2">
        <f t="shared" si="19"/>
        <v>4.458964127925851E-4</v>
      </c>
      <c r="Y27" s="2">
        <f t="shared" si="20"/>
        <v>2.6620922657070035E-4</v>
      </c>
    </row>
    <row r="28" spans="1:25">
      <c r="A28" s="6" t="s">
        <v>77</v>
      </c>
      <c r="B28" s="15"/>
      <c r="C28" s="15"/>
      <c r="D28" s="13">
        <f t="shared" si="5"/>
        <v>0.54</v>
      </c>
      <c r="E28" s="2">
        <v>0.03</v>
      </c>
      <c r="F28" s="14">
        <f t="shared" si="1"/>
        <v>-9.3959834540676841</v>
      </c>
      <c r="G28" s="14">
        <f t="shared" si="6"/>
        <v>-58.774189525551172</v>
      </c>
      <c r="H28" s="2">
        <f t="shared" si="7"/>
        <v>-9.040479016730866E-6</v>
      </c>
      <c r="I28" s="2">
        <f t="shared" si="8"/>
        <v>-1.1728495345092293E-5</v>
      </c>
      <c r="J28" s="2">
        <f t="shared" si="0"/>
        <v>-2.6880163283614267E-6</v>
      </c>
      <c r="K28" s="2">
        <f t="shared" si="9"/>
        <v>-0.17719338872792498</v>
      </c>
      <c r="L28" s="15">
        <f t="shared" si="10"/>
        <v>-0.13171280008970998</v>
      </c>
      <c r="M28" s="15">
        <f t="shared" si="11"/>
        <v>489.89997311983672</v>
      </c>
      <c r="N28" s="15">
        <f t="shared" si="12"/>
        <v>-489.9000268801633</v>
      </c>
      <c r="O28" s="2">
        <f t="shared" si="13"/>
        <v>-0.13171280008970998</v>
      </c>
      <c r="P28" s="15">
        <f t="shared" si="2"/>
        <v>0</v>
      </c>
      <c r="Q28" s="15">
        <f t="shared" si="14"/>
        <v>0</v>
      </c>
      <c r="R28" s="15">
        <f t="shared" si="15"/>
        <v>0</v>
      </c>
      <c r="S28" s="15">
        <f t="shared" si="16"/>
        <v>0</v>
      </c>
      <c r="T28" s="2">
        <f t="shared" si="3"/>
        <v>1.3410053079986826E-6</v>
      </c>
      <c r="U28" s="2">
        <f t="shared" si="17"/>
        <v>9.2887894367599505E-7</v>
      </c>
      <c r="V28" s="15">
        <f t="shared" si="4"/>
        <v>1.5020719613641534E-4</v>
      </c>
      <c r="W28" s="15">
        <f t="shared" si="18"/>
        <v>-3.6574399820579306E-5</v>
      </c>
      <c r="X28" s="2">
        <f t="shared" si="19"/>
        <v>4.5020719613641532E-4</v>
      </c>
      <c r="Y28" s="2">
        <f t="shared" si="20"/>
        <v>2.6342560017942067E-4</v>
      </c>
    </row>
    <row r="29" spans="1:25">
      <c r="A29" s="15" t="s">
        <v>45</v>
      </c>
      <c r="B29" s="15">
        <f>B4+B25+2*B26/B8+4*B2/B8/B8</f>
        <v>1102892.8563989645</v>
      </c>
      <c r="C29" s="15"/>
      <c r="D29" s="13">
        <f t="shared" si="5"/>
        <v>0.56000000000000005</v>
      </c>
      <c r="E29" s="2">
        <v>0.03</v>
      </c>
      <c r="F29" s="14">
        <f t="shared" si="1"/>
        <v>-9.3382021706312806</v>
      </c>
      <c r="G29" s="14">
        <f t="shared" si="6"/>
        <v>-58.717876031004153</v>
      </c>
      <c r="H29" s="2">
        <f t="shared" si="7"/>
        <v>-8.9875700149042153E-6</v>
      </c>
      <c r="I29" s="2">
        <f t="shared" si="8"/>
        <v>-1.1716828473308468E-5</v>
      </c>
      <c r="J29" s="2">
        <f t="shared" si="0"/>
        <v>-2.7292584584042525E-6</v>
      </c>
      <c r="K29" s="2">
        <f t="shared" si="9"/>
        <v>-0.17615637229212261</v>
      </c>
      <c r="L29" s="15">
        <f t="shared" si="10"/>
        <v>-0.13373366446180845</v>
      </c>
      <c r="M29" s="15">
        <f t="shared" si="11"/>
        <v>489.89997270741543</v>
      </c>
      <c r="N29" s="15">
        <f t="shared" si="12"/>
        <v>-489.90002729258458</v>
      </c>
      <c r="O29" s="2">
        <f t="shared" si="13"/>
        <v>-0.13373366446180845</v>
      </c>
      <c r="P29" s="15">
        <f t="shared" si="2"/>
        <v>0</v>
      </c>
      <c r="Q29" s="15">
        <f t="shared" si="14"/>
        <v>0</v>
      </c>
      <c r="R29" s="15">
        <f t="shared" si="15"/>
        <v>0</v>
      </c>
      <c r="S29" s="15">
        <f t="shared" si="16"/>
        <v>0</v>
      </c>
      <c r="T29" s="2">
        <f t="shared" si="3"/>
        <v>3.9498948746663853E-6</v>
      </c>
      <c r="U29" s="2">
        <f t="shared" si="17"/>
        <v>2.3780823470648867E-7</v>
      </c>
      <c r="V29" s="15">
        <f t="shared" si="4"/>
        <v>1.106817605303549E-4</v>
      </c>
      <c r="W29" s="15">
        <f t="shared" si="18"/>
        <v>-3.2532671076371332E-5</v>
      </c>
      <c r="X29" s="2">
        <f t="shared" si="19"/>
        <v>4.1068176053035487E-4</v>
      </c>
      <c r="Y29" s="2">
        <f t="shared" si="20"/>
        <v>2.6746732892362864E-4</v>
      </c>
    </row>
    <row r="30" spans="1:25">
      <c r="A30" s="15" t="s">
        <v>46</v>
      </c>
      <c r="B30" s="15">
        <f>-B25</f>
        <v>-49000</v>
      </c>
      <c r="C30" s="15"/>
      <c r="D30" s="13">
        <f t="shared" si="5"/>
        <v>0.57999999999999996</v>
      </c>
      <c r="E30" s="2">
        <v>0.03</v>
      </c>
      <c r="F30" s="14">
        <f t="shared" si="1"/>
        <v>-9.2343588574773214</v>
      </c>
      <c r="G30" s="14">
        <f t="shared" si="6"/>
        <v>-58.726627878609875</v>
      </c>
      <c r="H30" s="2">
        <f t="shared" si="7"/>
        <v>-8.8934510493845634E-6</v>
      </c>
      <c r="I30" s="2">
        <f t="shared" si="8"/>
        <v>-1.1717648441281386E-5</v>
      </c>
      <c r="J30" s="2">
        <f t="shared" si="0"/>
        <v>-2.8241973918968228E-6</v>
      </c>
      <c r="K30" s="2">
        <f t="shared" si="9"/>
        <v>-0.17431164056793744</v>
      </c>
      <c r="L30" s="15">
        <f t="shared" si="10"/>
        <v>-0.1383856722029444</v>
      </c>
      <c r="M30" s="15">
        <f t="shared" si="11"/>
        <v>489.89997175802608</v>
      </c>
      <c r="N30" s="15">
        <f t="shared" si="12"/>
        <v>-489.90002824197393</v>
      </c>
      <c r="O30" s="2">
        <f t="shared" si="13"/>
        <v>-0.1383856722029444</v>
      </c>
      <c r="P30" s="15">
        <f t="shared" si="2"/>
        <v>0</v>
      </c>
      <c r="Q30" s="15">
        <f t="shared" si="14"/>
        <v>0</v>
      </c>
      <c r="R30" s="15">
        <f t="shared" si="15"/>
        <v>0</v>
      </c>
      <c r="S30" s="15">
        <f t="shared" si="16"/>
        <v>0</v>
      </c>
      <c r="T30" s="2">
        <f t="shared" si="3"/>
        <v>5.4620016772988057E-6</v>
      </c>
      <c r="U30" s="2">
        <f t="shared" si="17"/>
        <v>-3.1980503199831984E-7</v>
      </c>
      <c r="V30" s="15">
        <f t="shared" si="4"/>
        <v>4.0528919732887034E-5</v>
      </c>
      <c r="W30" s="15">
        <f t="shared" si="18"/>
        <v>-2.3228655594109519E-5</v>
      </c>
      <c r="X30" s="2">
        <f t="shared" si="19"/>
        <v>3.4052891973288701E-4</v>
      </c>
      <c r="Y30" s="2">
        <f t="shared" si="20"/>
        <v>2.7677134440589045E-4</v>
      </c>
    </row>
    <row r="31" spans="1:25">
      <c r="A31" s="15" t="s">
        <v>11</v>
      </c>
      <c r="B31" s="15">
        <f>B25+4*B3/B8/B8</f>
        <v>5049000</v>
      </c>
      <c r="C31" s="15"/>
      <c r="D31" s="13">
        <f t="shared" si="5"/>
        <v>0.6</v>
      </c>
      <c r="E31" s="2">
        <v>0</v>
      </c>
      <c r="F31" s="14">
        <f t="shared" si="1"/>
        <v>-9.083266887201356</v>
      </c>
      <c r="G31" s="14">
        <f t="shared" si="6"/>
        <v>-58.631837037403805</v>
      </c>
      <c r="H31" s="2">
        <f t="shared" si="7"/>
        <v>-8.7555614291320307E-6</v>
      </c>
      <c r="I31" s="2">
        <f t="shared" si="8"/>
        <v>-1.169753605613612E-5</v>
      </c>
      <c r="J31" s="2">
        <f t="shared" si="0"/>
        <v>-2.9419746270040898E-6</v>
      </c>
      <c r="K31" s="2">
        <f t="shared" si="9"/>
        <v>-0.1716090040109878</v>
      </c>
      <c r="L31" s="15">
        <f t="shared" si="10"/>
        <v>-0.1441567567232005</v>
      </c>
      <c r="M31" s="15">
        <f t="shared" si="11"/>
        <v>489.89997058025375</v>
      </c>
      <c r="N31" s="15">
        <f t="shared" si="12"/>
        <v>-489.90002941974626</v>
      </c>
      <c r="O31" s="2">
        <f t="shared" si="13"/>
        <v>-0.1441567567232005</v>
      </c>
      <c r="P31" s="15">
        <f t="shared" si="2"/>
        <v>0</v>
      </c>
      <c r="Q31" s="15">
        <f t="shared" si="14"/>
        <v>0</v>
      </c>
      <c r="R31" s="15">
        <f t="shared" si="15"/>
        <v>0</v>
      </c>
      <c r="S31" s="15">
        <f t="shared" si="16"/>
        <v>0</v>
      </c>
      <c r="T31" s="2">
        <f t="shared" si="3"/>
        <v>8.3269603479544675E-6</v>
      </c>
      <c r="U31" s="2">
        <f t="shared" si="17"/>
        <v>2.3310435465248881E-6</v>
      </c>
      <c r="V31" s="15">
        <f t="shared" si="4"/>
        <v>2.4596694733267912E-4</v>
      </c>
      <c r="W31" s="15">
        <f t="shared" si="18"/>
        <v>2.8831351344643034E-4</v>
      </c>
      <c r="X31" s="2">
        <f t="shared" si="19"/>
        <v>2.4596694733267912E-4</v>
      </c>
      <c r="Y31" s="2">
        <f t="shared" si="20"/>
        <v>2.8831351344643034E-4</v>
      </c>
    </row>
    <row r="32" spans="1:25">
      <c r="A32" s="15" t="s">
        <v>12</v>
      </c>
      <c r="B32" s="15">
        <f>B29*B31-B30*B30</f>
        <v>5566105031958.3721</v>
      </c>
      <c r="C32" s="15"/>
      <c r="D32" s="13">
        <f t="shared" si="5"/>
        <v>0.62</v>
      </c>
      <c r="E32" s="2">
        <v>0</v>
      </c>
      <c r="F32" s="14">
        <f t="shared" si="1"/>
        <v>-8.8618231856666867</v>
      </c>
      <c r="G32" s="14">
        <f t="shared" si="6"/>
        <v>-58.11041916930489</v>
      </c>
      <c r="H32" s="2">
        <f t="shared" si="7"/>
        <v>-8.5501002101972124E-6</v>
      </c>
      <c r="I32" s="2">
        <f t="shared" si="8"/>
        <v>-1.159227056438989E-5</v>
      </c>
      <c r="J32" s="2">
        <f t="shared" si="0"/>
        <v>-3.0421703541926772E-6</v>
      </c>
      <c r="K32" s="2">
        <f t="shared" si="9"/>
        <v>-0.16758196411986537</v>
      </c>
      <c r="L32" s="15">
        <f t="shared" si="10"/>
        <v>-0.14906634735544128</v>
      </c>
      <c r="M32" s="15">
        <f t="shared" si="11"/>
        <v>489.89996957829646</v>
      </c>
      <c r="N32" s="15">
        <f t="shared" si="12"/>
        <v>-489.90003042170355</v>
      </c>
      <c r="O32" s="2">
        <f t="shared" si="13"/>
        <v>-0.14906634735544128</v>
      </c>
      <c r="P32" s="15">
        <f t="shared" si="2"/>
        <v>0</v>
      </c>
      <c r="Q32" s="15">
        <f t="shared" si="14"/>
        <v>0</v>
      </c>
      <c r="R32" s="15">
        <f t="shared" si="15"/>
        <v>0</v>
      </c>
      <c r="S32" s="15">
        <f t="shared" si="16"/>
        <v>0</v>
      </c>
      <c r="T32" s="2">
        <f t="shared" si="3"/>
        <v>1.2219161545527361E-5</v>
      </c>
      <c r="U32" s="2">
        <f t="shared" si="17"/>
        <v>8.1955056280982001E-6</v>
      </c>
      <c r="V32" s="15">
        <f t="shared" si="4"/>
        <v>1.4325317242461027E-4</v>
      </c>
      <c r="W32" s="15">
        <f t="shared" si="18"/>
        <v>2.98132694710901E-4</v>
      </c>
      <c r="X32" s="2">
        <f t="shared" si="19"/>
        <v>1.4325317242461027E-4</v>
      </c>
      <c r="Y32" s="2">
        <f t="shared" si="20"/>
        <v>2.98132694710901E-4</v>
      </c>
    </row>
    <row r="33" spans="1:25">
      <c r="A33" s="15" t="s">
        <v>13</v>
      </c>
      <c r="B33" s="15">
        <f>B31/B32</f>
        <v>9.0709750732525538E-7</v>
      </c>
      <c r="C33" s="15"/>
      <c r="D33" s="13">
        <f t="shared" si="5"/>
        <v>0.64</v>
      </c>
      <c r="E33" s="2">
        <v>-0.03</v>
      </c>
      <c r="F33" s="14">
        <f t="shared" si="1"/>
        <v>-8.5504087212272886</v>
      </c>
      <c r="G33" s="14">
        <f t="shared" si="6"/>
        <v>-56.842735911784175</v>
      </c>
      <c r="H33" s="2">
        <f t="shared" si="7"/>
        <v>-8.2564571507887616E-6</v>
      </c>
      <c r="I33" s="2">
        <f t="shared" si="8"/>
        <v>-1.1338344684526208E-5</v>
      </c>
      <c r="J33" s="2">
        <f t="shared" si="0"/>
        <v>-3.0818875337374469E-6</v>
      </c>
      <c r="K33" s="2">
        <f t="shared" si="9"/>
        <v>-0.16182656015545974</v>
      </c>
      <c r="L33" s="15">
        <f t="shared" si="10"/>
        <v>-0.15101248915313498</v>
      </c>
      <c r="M33" s="15">
        <f t="shared" si="11"/>
        <v>489.89996918112467</v>
      </c>
      <c r="N33" s="15">
        <f t="shared" si="12"/>
        <v>-489.90003081887534</v>
      </c>
      <c r="O33" s="2">
        <f t="shared" si="13"/>
        <v>-0.15101248915313498</v>
      </c>
      <c r="P33" s="15">
        <f t="shared" si="2"/>
        <v>0</v>
      </c>
      <c r="Q33" s="15">
        <f t="shared" si="14"/>
        <v>0</v>
      </c>
      <c r="R33" s="15">
        <f t="shared" si="15"/>
        <v>0</v>
      </c>
      <c r="S33" s="15">
        <f t="shared" si="16"/>
        <v>0</v>
      </c>
      <c r="T33" s="2">
        <f t="shared" si="3"/>
        <v>1.7145144395317717E-5</v>
      </c>
      <c r="U33" s="2">
        <f t="shared" si="17"/>
        <v>1.7197082358269914E-5</v>
      </c>
      <c r="V33" s="15">
        <f t="shared" si="4"/>
        <v>3.4934511255442545E-4</v>
      </c>
      <c r="W33" s="15">
        <f t="shared" si="18"/>
        <v>6.0202497830627046E-4</v>
      </c>
      <c r="X33" s="2">
        <f t="shared" si="19"/>
        <v>4.9345112554425479E-5</v>
      </c>
      <c r="Y33" s="2">
        <f t="shared" si="20"/>
        <v>3.0202497830627049E-4</v>
      </c>
    </row>
    <row r="34" spans="1:25">
      <c r="A34" s="15" t="s">
        <v>14</v>
      </c>
      <c r="B34" s="15">
        <f>-B30/B32</f>
        <v>8.8032833945211945E-9</v>
      </c>
      <c r="C34" s="15"/>
      <c r="D34" s="13">
        <f t="shared" si="5"/>
        <v>0.66</v>
      </c>
      <c r="E34" s="2">
        <v>-0.06</v>
      </c>
      <c r="F34" s="14">
        <f t="shared" si="1"/>
        <v>-8.0958776913162858</v>
      </c>
      <c r="G34" s="14">
        <f t="shared" si="6"/>
        <v>-54.371002697650916</v>
      </c>
      <c r="H34" s="2">
        <f t="shared" si="7"/>
        <v>-7.8223938185948434E-6</v>
      </c>
      <c r="I34" s="2">
        <f t="shared" si="8"/>
        <v>-1.0844583084722136E-5</v>
      </c>
      <c r="J34" s="2">
        <f t="shared" si="0"/>
        <v>-3.0221892661272924E-6</v>
      </c>
      <c r="K34" s="2">
        <f t="shared" si="9"/>
        <v>-0.15331891884445892</v>
      </c>
      <c r="L34" s="15">
        <f t="shared" si="10"/>
        <v>-0.14808727404023742</v>
      </c>
      <c r="M34" s="15">
        <f t="shared" si="11"/>
        <v>489.89996977810733</v>
      </c>
      <c r="N34" s="15">
        <f t="shared" si="12"/>
        <v>-489.90003022189268</v>
      </c>
      <c r="O34" s="2">
        <f t="shared" si="13"/>
        <v>-0.14808727404023742</v>
      </c>
      <c r="P34" s="15">
        <f t="shared" si="2"/>
        <v>0</v>
      </c>
      <c r="Q34" s="15">
        <f t="shared" si="14"/>
        <v>0</v>
      </c>
      <c r="R34" s="15">
        <f t="shared" si="15"/>
        <v>0</v>
      </c>
      <c r="S34" s="15">
        <f t="shared" si="16"/>
        <v>0</v>
      </c>
      <c r="T34" s="2">
        <f t="shared" si="3"/>
        <v>2.6261188824074105E-5</v>
      </c>
      <c r="U34" s="2">
        <f t="shared" si="17"/>
        <v>3.2179077622137353E-5</v>
      </c>
      <c r="V34" s="15">
        <f t="shared" si="4"/>
        <v>5.6225933032121294E-4</v>
      </c>
      <c r="W34" s="15">
        <f t="shared" si="18"/>
        <v>8.9617454808047295E-4</v>
      </c>
      <c r="X34" s="2">
        <f t="shared" si="19"/>
        <v>-3.7740669678787008E-5</v>
      </c>
      <c r="Y34" s="2">
        <f t="shared" si="20"/>
        <v>2.96174548080473E-4</v>
      </c>
    </row>
    <row r="35" spans="1:25">
      <c r="A35" s="15" t="s">
        <v>47</v>
      </c>
      <c r="B35" s="15">
        <f>B29/B32</f>
        <v>1.981444565035317E-7</v>
      </c>
      <c r="C35" s="15"/>
      <c r="D35" s="13">
        <f t="shared" si="5"/>
        <v>0.68</v>
      </c>
      <c r="E35" s="2">
        <v>-0.21</v>
      </c>
      <c r="F35" s="14">
        <f t="shared" si="1"/>
        <v>-7.2901906252263604</v>
      </c>
      <c r="G35" s="14">
        <f t="shared" si="6"/>
        <v>-49.506920387356715</v>
      </c>
      <c r="H35" s="2">
        <f t="shared" si="7"/>
        <v>-7.048737194228676E-6</v>
      </c>
      <c r="I35" s="2">
        <f t="shared" si="8"/>
        <v>-9.8736994473903588E-6</v>
      </c>
      <c r="J35" s="2">
        <f t="shared" si="0"/>
        <v>-2.8249622531616827E-6</v>
      </c>
      <c r="K35" s="2">
        <f t="shared" si="9"/>
        <v>-0.13815524900688206</v>
      </c>
      <c r="L35" s="15">
        <f t="shared" si="10"/>
        <v>-0.13842315040492253</v>
      </c>
      <c r="M35" s="15">
        <f t="shared" si="11"/>
        <v>489.89997175037746</v>
      </c>
      <c r="N35" s="15">
        <f t="shared" si="12"/>
        <v>-489.90002824962255</v>
      </c>
      <c r="O35" s="2">
        <f t="shared" si="13"/>
        <v>-0.13842315040492253</v>
      </c>
      <c r="P35" s="15">
        <f t="shared" si="2"/>
        <v>0</v>
      </c>
      <c r="Q35" s="15">
        <f t="shared" si="14"/>
        <v>0</v>
      </c>
      <c r="R35" s="15">
        <f t="shared" si="15"/>
        <v>0</v>
      </c>
      <c r="S35" s="15">
        <f t="shared" si="16"/>
        <v>0</v>
      </c>
      <c r="T35" s="2">
        <f t="shared" si="3"/>
        <v>5.1104473612542634E-5</v>
      </c>
      <c r="U35" s="2">
        <f t="shared" si="17"/>
        <v>6.4909286111040335E-5</v>
      </c>
      <c r="V35" s="15">
        <f t="shared" si="4"/>
        <v>1.9220691485256399E-3</v>
      </c>
      <c r="W35" s="15">
        <f t="shared" si="18"/>
        <v>2.3768463008098277E-3</v>
      </c>
      <c r="X35" s="2">
        <f t="shared" si="19"/>
        <v>-1.7793085147435996E-4</v>
      </c>
      <c r="Y35" s="2">
        <f t="shared" si="20"/>
        <v>2.7684630080982786E-4</v>
      </c>
    </row>
    <row r="36" spans="1:25">
      <c r="A36" s="15"/>
      <c r="D36" s="13">
        <f t="shared" si="5"/>
        <v>0.70000000000000007</v>
      </c>
      <c r="E36" s="2">
        <v>-0.33</v>
      </c>
      <c r="F36" s="14">
        <f t="shared" si="1"/>
        <v>-5.728636955771587</v>
      </c>
      <c r="G36" s="14">
        <f t="shared" si="6"/>
        <v>-40.039145475442844</v>
      </c>
      <c r="H36" s="2">
        <f t="shared" si="7"/>
        <v>-5.5489082474465307E-6</v>
      </c>
      <c r="I36" s="2">
        <f t="shared" si="8"/>
        <v>-7.9839655336834467E-6</v>
      </c>
      <c r="J36" s="2">
        <f t="shared" si="0"/>
        <v>-2.435057286236916E-6</v>
      </c>
      <c r="K36" s="2">
        <f t="shared" si="9"/>
        <v>-0.10875860164995201</v>
      </c>
      <c r="L36" s="15">
        <f t="shared" si="10"/>
        <v>-0.11931780702560896</v>
      </c>
      <c r="M36" s="15">
        <f t="shared" si="11"/>
        <v>489.89997564942712</v>
      </c>
      <c r="N36" s="15">
        <f t="shared" si="12"/>
        <v>-489.90002435057283</v>
      </c>
      <c r="O36" s="2">
        <f t="shared" si="13"/>
        <v>-0.11931780702560896</v>
      </c>
      <c r="P36" s="15">
        <f t="shared" si="2"/>
        <v>0</v>
      </c>
      <c r="Q36" s="15">
        <f t="shared" si="14"/>
        <v>0</v>
      </c>
      <c r="R36" s="15">
        <f t="shared" si="15"/>
        <v>0</v>
      </c>
      <c r="S36" s="15">
        <f t="shared" si="16"/>
        <v>0</v>
      </c>
      <c r="T36" s="2">
        <f t="shared" si="3"/>
        <v>9.887842106567191E-5</v>
      </c>
      <c r="U36" s="2">
        <f t="shared" si="17"/>
        <v>1.2406410525965089E-4</v>
      </c>
      <c r="V36" s="15">
        <f t="shared" si="4"/>
        <v>2.8553255967872868E-3</v>
      </c>
      <c r="W36" s="15">
        <f t="shared" si="18"/>
        <v>3.5386356140512248E-3</v>
      </c>
      <c r="X36" s="2">
        <f t="shared" si="19"/>
        <v>-4.4467440321271316E-4</v>
      </c>
      <c r="Y36" s="2">
        <f t="shared" si="20"/>
        <v>2.3863561405122486E-4</v>
      </c>
    </row>
    <row r="37" spans="1:25">
      <c r="A37" s="15"/>
      <c r="D37" s="13">
        <f t="shared" si="5"/>
        <v>0.72</v>
      </c>
      <c r="E37" s="2">
        <v>-0.36</v>
      </c>
      <c r="F37" s="14">
        <f t="shared" si="1"/>
        <v>-3.0821869452094632</v>
      </c>
      <c r="G37" s="14">
        <f t="shared" si="6"/>
        <v>-23.944099335426532</v>
      </c>
      <c r="H37" s="2">
        <f t="shared" si="7"/>
        <v>-3.0066307871862741E-6</v>
      </c>
      <c r="I37" s="2">
        <f t="shared" si="8"/>
        <v>-4.7715239144382372E-6</v>
      </c>
      <c r="J37" s="2">
        <f t="shared" si="0"/>
        <v>-1.7648931272519631E-6</v>
      </c>
      <c r="K37" s="2">
        <f t="shared" si="9"/>
        <v>-5.892996342885097E-2</v>
      </c>
      <c r="L37" s="15">
        <f t="shared" si="10"/>
        <v>-8.6479763235346258E-2</v>
      </c>
      <c r="M37" s="15">
        <f t="shared" si="11"/>
        <v>489.89998235106873</v>
      </c>
      <c r="N37" s="15">
        <f t="shared" si="12"/>
        <v>-489.90001764893128</v>
      </c>
      <c r="O37" s="2">
        <f t="shared" si="13"/>
        <v>-8.6479763235346258E-2</v>
      </c>
      <c r="P37" s="15">
        <f t="shared" si="2"/>
        <v>0</v>
      </c>
      <c r="Q37" s="15">
        <f t="shared" si="14"/>
        <v>0</v>
      </c>
      <c r="R37" s="15">
        <f t="shared" si="15"/>
        <v>0</v>
      </c>
      <c r="S37" s="15">
        <f t="shared" si="16"/>
        <v>0</v>
      </c>
      <c r="T37" s="2">
        <f t="shared" si="3"/>
        <v>1.5534932496035376E-4</v>
      </c>
      <c r="U37" s="2">
        <f t="shared" si="17"/>
        <v>1.9718005666487004E-4</v>
      </c>
      <c r="V37" s="15">
        <f t="shared" si="4"/>
        <v>2.7917647926808953E-3</v>
      </c>
      <c r="W37" s="15">
        <f t="shared" si="18"/>
        <v>3.7729595264706893E-3</v>
      </c>
      <c r="X37" s="2">
        <f t="shared" si="19"/>
        <v>-8.0823520731910462E-4</v>
      </c>
      <c r="Y37" s="2">
        <f t="shared" si="20"/>
        <v>1.729595264706894E-4</v>
      </c>
    </row>
    <row r="38" spans="1:25">
      <c r="D38" s="13">
        <f t="shared" si="5"/>
        <v>0.74</v>
      </c>
      <c r="E38" s="2">
        <v>-0.42</v>
      </c>
      <c r="F38" s="14">
        <f t="shared" si="1"/>
        <v>0.74969995438462111</v>
      </c>
      <c r="G38" s="14">
        <f t="shared" si="6"/>
        <v>-0.15313414246883372</v>
      </c>
      <c r="H38" s="2">
        <f t="shared" si="7"/>
        <v>6.7870287661061738E-7</v>
      </c>
      <c r="I38" s="2">
        <f t="shared" si="8"/>
        <v>-2.374286027231402E-8</v>
      </c>
      <c r="J38" s="2">
        <f t="shared" si="0"/>
        <v>-7.0244573688293141E-7</v>
      </c>
      <c r="K38" s="2">
        <f t="shared" si="9"/>
        <v>1.33025763815681E-2</v>
      </c>
      <c r="L38" s="15">
        <f t="shared" si="10"/>
        <v>-3.4419841107263704E-2</v>
      </c>
      <c r="M38" s="15">
        <f t="shared" si="11"/>
        <v>489.89999297554266</v>
      </c>
      <c r="N38" s="15">
        <f t="shared" si="12"/>
        <v>-489.90000702445735</v>
      </c>
      <c r="O38" s="2">
        <f t="shared" si="13"/>
        <v>-3.4419841107263704E-2</v>
      </c>
      <c r="P38" s="15">
        <f t="shared" si="2"/>
        <v>-6.2450045135165055E-17</v>
      </c>
      <c r="Q38" s="15">
        <f t="shared" si="14"/>
        <v>-6.2450045135165055E-17</v>
      </c>
      <c r="R38" s="15">
        <f t="shared" si="15"/>
        <v>6.2450045135165055E-17</v>
      </c>
      <c r="S38" s="15">
        <f t="shared" si="16"/>
        <v>6.2450045135165055E-17</v>
      </c>
      <c r="T38" s="2">
        <f t="shared" si="3"/>
        <v>2.1318404141933541E-4</v>
      </c>
      <c r="U38" s="2">
        <f t="shared" si="17"/>
        <v>2.7759804875172227E-4</v>
      </c>
      <c r="V38" s="15">
        <f t="shared" si="4"/>
        <v>2.9917068532172714E-3</v>
      </c>
      <c r="W38" s="15">
        <f t="shared" si="18"/>
        <v>4.2688396822145383E-3</v>
      </c>
      <c r="X38" s="2">
        <f t="shared" si="19"/>
        <v>-1.2082931467827284E-3</v>
      </c>
      <c r="Y38" s="2">
        <f t="shared" si="20"/>
        <v>6.883968221453856E-5</v>
      </c>
    </row>
    <row r="39" spans="1:25">
      <c r="D39" s="13">
        <f t="shared" si="5"/>
        <v>0.76</v>
      </c>
      <c r="E39" s="2">
        <v>-0.36</v>
      </c>
      <c r="F39" s="14">
        <f t="shared" si="1"/>
        <v>5.6979359477936669</v>
      </c>
      <c r="G39" s="14">
        <f t="shared" si="6"/>
        <v>31.575510414917925</v>
      </c>
      <c r="H39" s="2">
        <f t="shared" si="7"/>
        <v>5.4465516616517795E-6</v>
      </c>
      <c r="I39" s="2">
        <f t="shared" si="8"/>
        <v>6.3066728948977739E-6</v>
      </c>
      <c r="J39" s="2">
        <f t="shared" si="0"/>
        <v>8.6012123324599433E-7</v>
      </c>
      <c r="K39" s="2">
        <f t="shared" si="9"/>
        <v>0.10675241256837488</v>
      </c>
      <c r="L39" s="15">
        <f t="shared" si="10"/>
        <v>4.214594042905366E-2</v>
      </c>
      <c r="M39" s="15">
        <f t="shared" si="11"/>
        <v>489.90000860121233</v>
      </c>
      <c r="N39" s="15">
        <f t="shared" si="12"/>
        <v>-489.89999139878768</v>
      </c>
      <c r="O39" s="2">
        <f t="shared" si="13"/>
        <v>4.214594042905366E-2</v>
      </c>
      <c r="P39" s="15">
        <f t="shared" si="2"/>
        <v>-5.5511151231257827E-17</v>
      </c>
      <c r="Q39" s="15">
        <f t="shared" si="14"/>
        <v>6.9388939039072284E-18</v>
      </c>
      <c r="R39" s="15">
        <f t="shared" si="15"/>
        <v>6.2450045135165055E-17</v>
      </c>
      <c r="S39" s="15">
        <f t="shared" si="16"/>
        <v>0</v>
      </c>
      <c r="T39" s="2">
        <f t="shared" si="3"/>
        <v>2.6360083708478079E-4</v>
      </c>
      <c r="U39" s="2">
        <f t="shared" si="17"/>
        <v>3.5544352676528655E-4</v>
      </c>
      <c r="V39" s="15">
        <f t="shared" si="4"/>
        <v>2.0499727133272694E-3</v>
      </c>
      <c r="W39" s="15">
        <f t="shared" si="18"/>
        <v>3.5157081191418901E-3</v>
      </c>
      <c r="X39" s="2">
        <f t="shared" si="19"/>
        <v>-1.5500272866727305E-3</v>
      </c>
      <c r="Y39" s="2">
        <f t="shared" si="20"/>
        <v>-8.429188085810977E-5</v>
      </c>
    </row>
    <row r="40" spans="1:25">
      <c r="D40" s="13">
        <f t="shared" si="5"/>
        <v>0.78</v>
      </c>
      <c r="E40" s="2">
        <v>-0.18</v>
      </c>
      <c r="F40" s="14">
        <f t="shared" si="1"/>
        <v>11.38073974521064</v>
      </c>
      <c r="G40" s="14">
        <f t="shared" si="6"/>
        <v>69.735571210588461</v>
      </c>
      <c r="H40" s="2">
        <f t="shared" si="7"/>
        <v>1.0937342650443657E-5</v>
      </c>
      <c r="I40" s="2">
        <f t="shared" si="8"/>
        <v>1.3917904733701764E-5</v>
      </c>
      <c r="J40" s="2">
        <f t="shared" si="0"/>
        <v>2.9805620832581067E-6</v>
      </c>
      <c r="K40" s="2">
        <f t="shared" si="9"/>
        <v>0.21437191594869567</v>
      </c>
      <c r="L40" s="15">
        <f t="shared" si="10"/>
        <v>0.14604754207964715</v>
      </c>
      <c r="M40" s="15">
        <f t="shared" si="11"/>
        <v>489.90002980562082</v>
      </c>
      <c r="N40" s="15">
        <f t="shared" si="12"/>
        <v>-489.89997019437919</v>
      </c>
      <c r="O40" s="2">
        <f t="shared" si="13"/>
        <v>0.14604754207964715</v>
      </c>
      <c r="P40" s="15">
        <f t="shared" si="2"/>
        <v>0</v>
      </c>
      <c r="Q40" s="15">
        <f t="shared" si="14"/>
        <v>5.5511151231257827E-17</v>
      </c>
      <c r="R40" s="15">
        <f t="shared" si="15"/>
        <v>0</v>
      </c>
      <c r="S40" s="15">
        <f t="shared" si="16"/>
        <v>-6.2450045135165055E-17</v>
      </c>
      <c r="T40" s="2">
        <f t="shared" si="3"/>
        <v>2.8547826179440699E-4</v>
      </c>
      <c r="U40" s="2">
        <f t="shared" si="17"/>
        <v>4.0567965711511248E-4</v>
      </c>
      <c r="V40" s="15">
        <f t="shared" si="4"/>
        <v>1.3776975763535315E-4</v>
      </c>
      <c r="W40" s="15">
        <f t="shared" si="18"/>
        <v>1.5079049158406991E-3</v>
      </c>
      <c r="X40" s="2">
        <f t="shared" si="19"/>
        <v>-1.6622302423646468E-3</v>
      </c>
      <c r="Y40" s="2">
        <f t="shared" si="20"/>
        <v>-2.9209508415930087E-4</v>
      </c>
    </row>
    <row r="41" spans="1:25">
      <c r="D41" s="13">
        <f t="shared" si="5"/>
        <v>0.8</v>
      </c>
      <c r="E41" s="2">
        <v>-0.18</v>
      </c>
      <c r="F41" s="14">
        <f t="shared" si="1"/>
        <v>17.313656233360678</v>
      </c>
      <c r="G41" s="14">
        <f t="shared" si="6"/>
        <v>111.81144183794042</v>
      </c>
      <c r="H41" s="2">
        <f t="shared" si="7"/>
        <v>1.6689482221217254E-5</v>
      </c>
      <c r="I41" s="2">
        <f t="shared" si="8"/>
        <v>2.2307234396272542E-5</v>
      </c>
      <c r="J41" s="2">
        <f t="shared" si="0"/>
        <v>5.6177521750552872E-6</v>
      </c>
      <c r="K41" s="2">
        <f t="shared" si="9"/>
        <v>0.3271138515358582</v>
      </c>
      <c r="L41" s="15">
        <f t="shared" si="10"/>
        <v>0.27526985657770897</v>
      </c>
      <c r="M41" s="15">
        <f t="shared" si="11"/>
        <v>489.90005617752178</v>
      </c>
      <c r="N41" s="15">
        <f t="shared" si="12"/>
        <v>-489.89994382247824</v>
      </c>
      <c r="O41" s="2">
        <f t="shared" si="13"/>
        <v>0.27526985657770897</v>
      </c>
      <c r="P41" s="15">
        <f t="shared" si="2"/>
        <v>0</v>
      </c>
      <c r="Q41" s="15">
        <f t="shared" si="14"/>
        <v>0</v>
      </c>
      <c r="R41" s="15">
        <f t="shared" si="15"/>
        <v>0</v>
      </c>
      <c r="S41" s="15">
        <f t="shared" si="16"/>
        <v>0</v>
      </c>
      <c r="T41" s="2">
        <f t="shared" si="3"/>
        <v>2.8973569528295274E-4</v>
      </c>
      <c r="U41" s="2">
        <f t="shared" si="17"/>
        <v>4.3325330914196526E-4</v>
      </c>
      <c r="V41" s="15">
        <f t="shared" si="4"/>
        <v>2.8797359121922328E-4</v>
      </c>
      <c r="W41" s="15">
        <f t="shared" si="18"/>
        <v>1.2494602868445837E-3</v>
      </c>
      <c r="X41" s="2">
        <f t="shared" si="19"/>
        <v>-1.5120264087807767E-3</v>
      </c>
      <c r="Y41" s="2">
        <f t="shared" si="20"/>
        <v>-5.5053971315541629E-4</v>
      </c>
    </row>
    <row r="42" spans="1:25">
      <c r="D42" s="13">
        <f t="shared" si="5"/>
        <v>0.82000000000000006</v>
      </c>
      <c r="E42" s="2">
        <v>-0.15</v>
      </c>
      <c r="F42" s="14">
        <f t="shared" si="1"/>
        <v>23.334682149103429</v>
      </c>
      <c r="G42" s="14">
        <f t="shared" si="6"/>
        <v>156.23623303898154</v>
      </c>
      <c r="H42" s="2">
        <f t="shared" si="7"/>
        <v>2.2542223847613462E-5</v>
      </c>
      <c r="I42" s="2">
        <f t="shared" si="8"/>
        <v>3.1162765301547751E-5</v>
      </c>
      <c r="J42" s="2">
        <f t="shared" si="0"/>
        <v>8.6205414539342894E-6</v>
      </c>
      <c r="K42" s="2">
        <f t="shared" si="9"/>
        <v>0.44182758741322387</v>
      </c>
      <c r="L42" s="15">
        <f t="shared" si="10"/>
        <v>0.42240653124278005</v>
      </c>
      <c r="M42" s="15">
        <f t="shared" si="11"/>
        <v>489.90008620541454</v>
      </c>
      <c r="N42" s="15">
        <f t="shared" si="12"/>
        <v>-489.89991379458547</v>
      </c>
      <c r="O42" s="2">
        <f t="shared" si="13"/>
        <v>0.42240653124278005</v>
      </c>
      <c r="P42" s="15">
        <f t="shared" si="2"/>
        <v>0</v>
      </c>
      <c r="Q42" s="15">
        <f t="shared" si="14"/>
        <v>0</v>
      </c>
      <c r="R42" s="15">
        <f t="shared" si="15"/>
        <v>0</v>
      </c>
      <c r="S42" s="15">
        <f t="shared" si="16"/>
        <v>0</v>
      </c>
      <c r="T42" s="2">
        <f t="shared" si="3"/>
        <v>2.9553846735666799E-4</v>
      </c>
      <c r="U42" s="2">
        <f t="shared" si="17"/>
        <v>4.5229978138555563E-4</v>
      </c>
      <c r="V42" s="15">
        <f t="shared" si="4"/>
        <v>2.9230361615230349E-4</v>
      </c>
      <c r="W42" s="15">
        <f t="shared" si="18"/>
        <v>6.55186937514457E-4</v>
      </c>
      <c r="X42" s="2">
        <f t="shared" si="19"/>
        <v>-1.2076963838476965E-3</v>
      </c>
      <c r="Y42" s="2">
        <f t="shared" si="20"/>
        <v>-8.4481306248554303E-4</v>
      </c>
    </row>
    <row r="43" spans="1:25">
      <c r="D43" s="13">
        <f t="shared" si="5"/>
        <v>0.84</v>
      </c>
      <c r="E43" s="2">
        <v>-0.12</v>
      </c>
      <c r="F43" s="14">
        <f t="shared" si="1"/>
        <v>29.476609383895894</v>
      </c>
      <c r="G43" s="14">
        <f t="shared" si="6"/>
        <v>201.97139811505156</v>
      </c>
      <c r="H43" s="2">
        <f t="shared" si="7"/>
        <v>2.8516170351726658E-5</v>
      </c>
      <c r="I43" s="2">
        <f t="shared" si="8"/>
        <v>4.0279003854681357E-5</v>
      </c>
      <c r="J43" s="2">
        <f t="shared" si="0"/>
        <v>1.1762833502954698E-5</v>
      </c>
      <c r="K43" s="2">
        <f t="shared" si="9"/>
        <v>0.55891693889384253</v>
      </c>
      <c r="L43" s="15">
        <f t="shared" si="10"/>
        <v>0.57637884164478015</v>
      </c>
      <c r="M43" s="15">
        <f t="shared" si="11"/>
        <v>489.90011762833501</v>
      </c>
      <c r="N43" s="15">
        <f t="shared" si="12"/>
        <v>-489.89988237166494</v>
      </c>
      <c r="O43" s="2">
        <f t="shared" si="13"/>
        <v>0.57637884164478015</v>
      </c>
      <c r="P43" s="15">
        <f t="shared" si="2"/>
        <v>0</v>
      </c>
      <c r="Q43" s="15">
        <f t="shared" si="14"/>
        <v>0</v>
      </c>
      <c r="R43" s="15">
        <f t="shared" si="15"/>
        <v>0</v>
      </c>
      <c r="S43" s="15">
        <f t="shared" si="16"/>
        <v>0</v>
      </c>
      <c r="T43" s="2">
        <f t="shared" si="3"/>
        <v>3.0185618305465166E-4</v>
      </c>
      <c r="U43" s="2">
        <f t="shared" si="17"/>
        <v>4.5932407392780495E-4</v>
      </c>
      <c r="V43" s="15">
        <f t="shared" si="4"/>
        <v>3.3946795364606097E-4</v>
      </c>
      <c r="W43" s="15">
        <f t="shared" si="18"/>
        <v>4.7242316710480181E-5</v>
      </c>
      <c r="X43" s="2">
        <f t="shared" si="19"/>
        <v>-8.6053204635393892E-4</v>
      </c>
      <c r="Y43" s="2">
        <f t="shared" si="20"/>
        <v>-1.1527576832895197E-3</v>
      </c>
    </row>
    <row r="44" spans="1:25">
      <c r="D44" s="13">
        <f t="shared" si="5"/>
        <v>0.86</v>
      </c>
      <c r="E44" s="2">
        <v>-0.36</v>
      </c>
      <c r="F44" s="14">
        <f t="shared" si="1"/>
        <v>36.02865685049079</v>
      </c>
      <c r="G44" s="14">
        <f t="shared" si="6"/>
        <v>249.15104782454256</v>
      </c>
      <c r="H44" s="2">
        <f t="shared" si="7"/>
        <v>3.4874852103398534E-5</v>
      </c>
      <c r="I44" s="2">
        <f t="shared" si="8"/>
        <v>4.9685069435058244E-5</v>
      </c>
      <c r="J44" s="2">
        <f t="shared" si="0"/>
        <v>1.481021733165971E-5</v>
      </c>
      <c r="K44" s="2">
        <f t="shared" si="9"/>
        <v>0.68354710122661122</v>
      </c>
      <c r="L44" s="15">
        <f t="shared" si="10"/>
        <v>0.72570064925132571</v>
      </c>
      <c r="M44" s="15">
        <f t="shared" si="11"/>
        <v>489.90014810217332</v>
      </c>
      <c r="N44" s="15">
        <f t="shared" si="12"/>
        <v>-489.89985189782669</v>
      </c>
      <c r="O44" s="2">
        <f t="shared" si="13"/>
        <v>0.72570064925132571</v>
      </c>
      <c r="P44" s="15">
        <f t="shared" si="2"/>
        <v>0</v>
      </c>
      <c r="Q44" s="15">
        <f t="shared" si="14"/>
        <v>0</v>
      </c>
      <c r="R44" s="15">
        <f t="shared" si="15"/>
        <v>0</v>
      </c>
      <c r="S44" s="15">
        <f t="shared" si="16"/>
        <v>0</v>
      </c>
      <c r="T44" s="2">
        <f t="shared" si="3"/>
        <v>3.3401199211253589E-4</v>
      </c>
      <c r="U44" s="2">
        <f t="shared" si="17"/>
        <v>4.8128248410988388E-4</v>
      </c>
      <c r="V44" s="15">
        <f t="shared" si="4"/>
        <v>2.8761129521423651E-3</v>
      </c>
      <c r="W44" s="15">
        <f t="shared" si="18"/>
        <v>2.1485987014974034E-3</v>
      </c>
      <c r="X44" s="2">
        <f t="shared" si="19"/>
        <v>-7.2388704785763484E-4</v>
      </c>
      <c r="Y44" s="2">
        <f t="shared" si="20"/>
        <v>-1.4514012985025965E-3</v>
      </c>
    </row>
    <row r="45" spans="1:25">
      <c r="D45" s="13">
        <f t="shared" si="5"/>
        <v>0.88</v>
      </c>
      <c r="E45" s="2">
        <v>-1.02</v>
      </c>
      <c r="F45" s="14">
        <f t="shared" si="1"/>
        <v>44.173203788790936</v>
      </c>
      <c r="G45" s="14">
        <f t="shared" si="6"/>
        <v>302.72789493702834</v>
      </c>
      <c r="H45" s="2">
        <f t="shared" si="7"/>
        <v>4.2734402497940286E-5</v>
      </c>
      <c r="I45" s="2">
        <f t="shared" si="8"/>
        <v>6.0372723442152386E-5</v>
      </c>
      <c r="J45" s="2">
        <f t="shared" si="0"/>
        <v>1.76383209442121E-5</v>
      </c>
      <c r="K45" s="2">
        <f t="shared" si="9"/>
        <v>0.83759428895962962</v>
      </c>
      <c r="L45" s="15">
        <f t="shared" si="10"/>
        <v>0.86427772626639277</v>
      </c>
      <c r="M45" s="15">
        <f t="shared" si="11"/>
        <v>489.90017638320944</v>
      </c>
      <c r="N45" s="15">
        <f t="shared" si="12"/>
        <v>-489.89982361679057</v>
      </c>
      <c r="O45" s="2">
        <f t="shared" si="13"/>
        <v>0.86427772626639277</v>
      </c>
      <c r="P45" s="15">
        <f t="shared" si="2"/>
        <v>0</v>
      </c>
      <c r="Q45" s="15">
        <f t="shared" si="14"/>
        <v>0</v>
      </c>
      <c r="R45" s="15">
        <f t="shared" si="15"/>
        <v>0</v>
      </c>
      <c r="S45" s="15">
        <f t="shared" si="16"/>
        <v>0</v>
      </c>
      <c r="T45" s="2">
        <f t="shared" si="3"/>
        <v>4.5194304734163924E-4</v>
      </c>
      <c r="U45" s="2">
        <f t="shared" si="17"/>
        <v>5.8748291659953028E-4</v>
      </c>
      <c r="V45" s="15">
        <f t="shared" si="4"/>
        <v>8.9169925707679731E-3</v>
      </c>
      <c r="W45" s="15">
        <f t="shared" si="18"/>
        <v>8.4714445474672329E-3</v>
      </c>
      <c r="X45" s="2">
        <f t="shared" si="19"/>
        <v>-1.2830074292320276E-3</v>
      </c>
      <c r="Y45" s="2">
        <f t="shared" si="20"/>
        <v>-1.7285554525327679E-3</v>
      </c>
    </row>
    <row r="46" spans="1:25">
      <c r="D46" s="13">
        <f t="shared" si="5"/>
        <v>0.9</v>
      </c>
      <c r="E46" s="2">
        <v>-1.5</v>
      </c>
      <c r="F46" s="14">
        <f t="shared" si="1"/>
        <v>55.785431610237247</v>
      </c>
      <c r="G46" s="14">
        <f t="shared" si="6"/>
        <v>372.3476311444486</v>
      </c>
      <c r="H46" s="2">
        <f t="shared" si="7"/>
        <v>5.3880707676952939E-5</v>
      </c>
      <c r="I46" s="2">
        <f t="shared" si="8"/>
        <v>7.4269713967244866E-5</v>
      </c>
      <c r="J46" s="2">
        <f t="shared" si="0"/>
        <v>2.0389006290291927E-5</v>
      </c>
      <c r="K46" s="2">
        <f t="shared" si="9"/>
        <v>1.0560618704682776</v>
      </c>
      <c r="L46" s="15">
        <f t="shared" si="10"/>
        <v>0.99906130822430428</v>
      </c>
      <c r="M46" s="15">
        <f t="shared" si="11"/>
        <v>489.90020389006293</v>
      </c>
      <c r="N46" s="15">
        <f t="shared" si="12"/>
        <v>-489.89979610993709</v>
      </c>
      <c r="O46" s="2">
        <f t="shared" si="13"/>
        <v>0.99906130822430428</v>
      </c>
      <c r="P46" s="15">
        <f t="shared" si="2"/>
        <v>0</v>
      </c>
      <c r="Q46" s="15">
        <f t="shared" si="14"/>
        <v>0</v>
      </c>
      <c r="R46" s="15">
        <f t="shared" si="15"/>
        <v>0</v>
      </c>
      <c r="S46" s="15">
        <f t="shared" si="16"/>
        <v>0</v>
      </c>
      <c r="T46" s="2">
        <f t="shared" si="3"/>
        <v>6.6268747055962612E-4</v>
      </c>
      <c r="U46" s="2">
        <f t="shared" si="17"/>
        <v>8.0221613590971785E-4</v>
      </c>
      <c r="V46" s="15">
        <f t="shared" si="4"/>
        <v>1.2157449751030724E-2</v>
      </c>
      <c r="W46" s="15">
        <f t="shared" si="18"/>
        <v>1.3001877383551519E-2</v>
      </c>
      <c r="X46" s="2">
        <f t="shared" si="19"/>
        <v>-2.842550248969275E-3</v>
      </c>
      <c r="Y46" s="2">
        <f t="shared" si="20"/>
        <v>-1.9981226164484805E-3</v>
      </c>
    </row>
    <row r="47" spans="1:25">
      <c r="D47" s="13">
        <f t="shared" si="5"/>
        <v>0.92</v>
      </c>
      <c r="E47" s="2">
        <v>-1.08</v>
      </c>
      <c r="F47" s="14">
        <f t="shared" si="1"/>
        <v>71.505179896941783</v>
      </c>
      <c r="G47" s="14">
        <f t="shared" si="6"/>
        <v>463.47112211897183</v>
      </c>
      <c r="H47" s="2">
        <f t="shared" si="7"/>
        <v>6.8942238078549908E-5</v>
      </c>
      <c r="I47" s="2">
        <f t="shared" si="8"/>
        <v>9.246371396015464E-5</v>
      </c>
      <c r="J47" s="2">
        <f t="shared" si="0"/>
        <v>2.3521475881604732E-5</v>
      </c>
      <c r="K47" s="2">
        <f t="shared" si="9"/>
        <v>1.3512678663395783</v>
      </c>
      <c r="L47" s="15">
        <f t="shared" si="10"/>
        <v>1.1525523181986317</v>
      </c>
      <c r="M47" s="15">
        <f t="shared" si="11"/>
        <v>489.90023521475882</v>
      </c>
      <c r="N47" s="15">
        <f t="shared" si="12"/>
        <v>-489.89976478524119</v>
      </c>
      <c r="O47" s="2">
        <f t="shared" si="13"/>
        <v>1.1525523181986317</v>
      </c>
      <c r="P47" s="15">
        <f t="shared" si="2"/>
        <v>0</v>
      </c>
      <c r="Q47" s="15">
        <f t="shared" si="14"/>
        <v>0</v>
      </c>
      <c r="R47" s="15">
        <f t="shared" si="15"/>
        <v>0</v>
      </c>
      <c r="S47" s="15">
        <f t="shared" si="16"/>
        <v>0</v>
      </c>
      <c r="T47" s="2">
        <f t="shared" si="3"/>
        <v>8.4346556960007073E-4</v>
      </c>
      <c r="U47" s="2">
        <f t="shared" si="17"/>
        <v>1.0171838633812596E-3</v>
      </c>
      <c r="V47" s="15">
        <f t="shared" si="4"/>
        <v>5.9203601530137262E-3</v>
      </c>
      <c r="W47" s="15">
        <f t="shared" si="18"/>
        <v>8.4948953636026503E-3</v>
      </c>
      <c r="X47" s="2">
        <f t="shared" si="19"/>
        <v>-4.8796398469862744E-3</v>
      </c>
      <c r="Y47" s="2">
        <f t="shared" si="20"/>
        <v>-2.3051046363973503E-3</v>
      </c>
    </row>
    <row r="48" spans="1:25">
      <c r="D48" s="13">
        <f t="shared" si="5"/>
        <v>0.94000000000000006</v>
      </c>
      <c r="E48" s="2">
        <v>-0.9</v>
      </c>
      <c r="F48" s="14">
        <f t="shared" si="1"/>
        <v>89.957060192661302</v>
      </c>
      <c r="G48" s="14">
        <f t="shared" si="6"/>
        <v>572.78440382070039</v>
      </c>
      <c r="H48" s="2">
        <f t="shared" si="7"/>
        <v>8.6642208497866516E-5</v>
      </c>
      <c r="I48" s="2">
        <f t="shared" si="8"/>
        <v>1.1428597188296611E-4</v>
      </c>
      <c r="J48" s="2">
        <f t="shared" si="0"/>
        <v>2.7643763385099592E-5</v>
      </c>
      <c r="K48" s="2">
        <f t="shared" si="9"/>
        <v>1.6981872865581837</v>
      </c>
      <c r="L48" s="15">
        <f t="shared" si="10"/>
        <v>1.3545444058698799</v>
      </c>
      <c r="M48" s="15">
        <f t="shared" si="11"/>
        <v>489.90027643763386</v>
      </c>
      <c r="N48" s="15">
        <f t="shared" si="12"/>
        <v>-489.89972356236615</v>
      </c>
      <c r="O48" s="2">
        <f t="shared" si="13"/>
        <v>1.3545444058698799</v>
      </c>
      <c r="P48" s="15">
        <f t="shared" si="2"/>
        <v>0</v>
      </c>
      <c r="Q48" s="15">
        <f t="shared" si="14"/>
        <v>0</v>
      </c>
      <c r="R48" s="15">
        <f t="shared" si="15"/>
        <v>0</v>
      </c>
      <c r="S48" s="15">
        <f t="shared" si="16"/>
        <v>0</v>
      </c>
      <c r="T48" s="2">
        <f t="shared" si="3"/>
        <v>9.2653147233159004E-4</v>
      </c>
      <c r="U48" s="2">
        <f t="shared" si="17"/>
        <v>1.1650419288998873E-3</v>
      </c>
      <c r="V48" s="15">
        <f t="shared" si="4"/>
        <v>2.3862301201381941E-3</v>
      </c>
      <c r="W48" s="15">
        <f t="shared" si="18"/>
        <v>6.2909111882601121E-3</v>
      </c>
      <c r="X48" s="2">
        <f t="shared" si="19"/>
        <v>-6.6137698798618069E-3</v>
      </c>
      <c r="Y48" s="2">
        <f t="shared" si="20"/>
        <v>-2.709088811739889E-3</v>
      </c>
    </row>
    <row r="49" spans="4:25">
      <c r="D49" s="13">
        <f t="shared" si="5"/>
        <v>0.96</v>
      </c>
      <c r="E49" s="2">
        <v>-1.17</v>
      </c>
      <c r="F49" s="14">
        <f t="shared" si="1"/>
        <v>109.8704038779165</v>
      </c>
      <c r="G49" s="14">
        <f t="shared" si="6"/>
        <v>696.9295078989494</v>
      </c>
      <c r="H49" s="2">
        <f t="shared" si="7"/>
        <v>1.0579843745051579E-4</v>
      </c>
      <c r="I49" s="2">
        <f t="shared" si="8"/>
        <v>1.3905993886591893E-4</v>
      </c>
      <c r="J49" s="2">
        <f t="shared" si="0"/>
        <v>3.3261501415403141E-5</v>
      </c>
      <c r="K49" s="2">
        <f t="shared" si="9"/>
        <v>2.0736493740301092</v>
      </c>
      <c r="L49" s="15">
        <f t="shared" si="10"/>
        <v>1.6298135693547537</v>
      </c>
      <c r="M49" s="15">
        <f t="shared" si="11"/>
        <v>489.90033261501418</v>
      </c>
      <c r="N49" s="15">
        <f t="shared" si="12"/>
        <v>-489.89966738498583</v>
      </c>
      <c r="O49" s="2">
        <f t="shared" si="13"/>
        <v>1.6298135693547537</v>
      </c>
      <c r="P49" s="15">
        <f t="shared" si="2"/>
        <v>0</v>
      </c>
      <c r="Q49" s="15">
        <f t="shared" si="14"/>
        <v>0</v>
      </c>
      <c r="R49" s="15">
        <f t="shared" si="15"/>
        <v>0</v>
      </c>
      <c r="S49" s="15">
        <f t="shared" si="16"/>
        <v>0</v>
      </c>
      <c r="T49" s="2">
        <f t="shared" si="3"/>
        <v>9.8909142293333689E-4</v>
      </c>
      <c r="U49" s="2">
        <f t="shared" si="17"/>
        <v>1.3123547693953944E-3</v>
      </c>
      <c r="V49" s="15">
        <f t="shared" si="4"/>
        <v>3.8697649400364909E-3</v>
      </c>
      <c r="W49" s="15">
        <f t="shared" si="18"/>
        <v>8.4403728612906237E-3</v>
      </c>
      <c r="X49" s="2">
        <f t="shared" si="19"/>
        <v>-7.8302350599635077E-3</v>
      </c>
      <c r="Y49" s="2">
        <f t="shared" si="20"/>
        <v>-3.2596271387093749E-3</v>
      </c>
    </row>
    <row r="50" spans="4:25">
      <c r="D50" s="13">
        <f t="shared" si="5"/>
        <v>0.98</v>
      </c>
      <c r="E50" s="2">
        <v>-0.45</v>
      </c>
      <c r="F50" s="14">
        <f t="shared" si="1"/>
        <v>130.38456072723255</v>
      </c>
      <c r="G50" s="14">
        <f t="shared" si="6"/>
        <v>833.00535769977921</v>
      </c>
      <c r="H50" s="2">
        <f t="shared" si="7"/>
        <v>1.256046922623567E-4</v>
      </c>
      <c r="I50" s="2">
        <f t="shared" si="8"/>
        <v>1.6620320610430476E-4</v>
      </c>
      <c r="J50" s="2">
        <f t="shared" si="0"/>
        <v>4.0598513841948056E-5</v>
      </c>
      <c r="K50" s="2">
        <f t="shared" si="9"/>
        <v>2.4618519683421916</v>
      </c>
      <c r="L50" s="15">
        <f t="shared" si="10"/>
        <v>1.9893271782554547</v>
      </c>
      <c r="M50" s="15">
        <f t="shared" si="11"/>
        <v>489.90040598513843</v>
      </c>
      <c r="N50" s="15">
        <f t="shared" si="12"/>
        <v>-489.89959401486158</v>
      </c>
      <c r="O50" s="2">
        <f t="shared" si="13"/>
        <v>1.9893271782554547</v>
      </c>
      <c r="P50" s="15">
        <f t="shared" si="2"/>
        <v>0</v>
      </c>
      <c r="Q50" s="15">
        <f t="shared" si="14"/>
        <v>0</v>
      </c>
      <c r="R50" s="15">
        <f t="shared" si="15"/>
        <v>0</v>
      </c>
      <c r="S50" s="15">
        <f t="shared" si="16"/>
        <v>0</v>
      </c>
      <c r="T50" s="2">
        <f t="shared" si="3"/>
        <v>9.9153405825075499E-4</v>
      </c>
      <c r="U50" s="2">
        <f t="shared" si="17"/>
        <v>1.4019719544431889E-3</v>
      </c>
      <c r="V50" s="15">
        <f t="shared" si="4"/>
        <v>-3.6255014082947068E-3</v>
      </c>
      <c r="W50" s="15">
        <f t="shared" si="18"/>
        <v>5.2134564348882417E-4</v>
      </c>
      <c r="X50" s="2">
        <f t="shared" si="19"/>
        <v>-8.1255014082947073E-3</v>
      </c>
      <c r="Y50" s="2">
        <f t="shared" si="20"/>
        <v>-3.9786543565111764E-3</v>
      </c>
    </row>
    <row r="51" spans="4:25">
      <c r="D51" s="13">
        <f t="shared" si="5"/>
        <v>1</v>
      </c>
      <c r="E51" s="2">
        <v>0.75</v>
      </c>
      <c r="F51" s="14">
        <f t="shared" si="1"/>
        <v>148.9701923120742</v>
      </c>
      <c r="G51" s="14">
        <f t="shared" si="6"/>
        <v>967.72389878758702</v>
      </c>
      <c r="H51" s="2">
        <f t="shared" si="7"/>
        <v>1.436496378407245E-4</v>
      </c>
      <c r="I51" s="2">
        <f t="shared" si="8"/>
        <v>1.9306055279100467E-4</v>
      </c>
      <c r="J51" s="2">
        <f t="shared" si="0"/>
        <v>4.9410914950280175E-5</v>
      </c>
      <c r="K51" s="2">
        <f t="shared" si="9"/>
        <v>2.8155329016782003</v>
      </c>
      <c r="L51" s="15">
        <f t="shared" si="10"/>
        <v>2.4211348325637285</v>
      </c>
      <c r="M51" s="15">
        <f t="shared" si="11"/>
        <v>489.90049410914952</v>
      </c>
      <c r="N51" s="15">
        <f t="shared" si="12"/>
        <v>-489.89950589085049</v>
      </c>
      <c r="O51" s="2">
        <f t="shared" si="13"/>
        <v>2.4211348325637285</v>
      </c>
      <c r="P51" s="15">
        <f t="shared" si="2"/>
        <v>0</v>
      </c>
      <c r="Q51" s="15">
        <f t="shared" si="14"/>
        <v>0</v>
      </c>
      <c r="R51" s="15">
        <f t="shared" si="15"/>
        <v>0</v>
      </c>
      <c r="S51" s="15">
        <f t="shared" si="16"/>
        <v>0</v>
      </c>
      <c r="T51" s="2">
        <f t="shared" si="3"/>
        <v>8.1296049958602462E-4</v>
      </c>
      <c r="U51" s="2">
        <f t="shared" si="17"/>
        <v>1.2837627142268024E-3</v>
      </c>
      <c r="V51" s="15">
        <f t="shared" si="4"/>
        <v>-1.4231854458178345E-2</v>
      </c>
      <c r="W51" s="15">
        <f t="shared" si="18"/>
        <v>-1.234226966512747E-2</v>
      </c>
      <c r="X51" s="2">
        <f t="shared" si="19"/>
        <v>-6.7318544581783449E-3</v>
      </c>
      <c r="Y51" s="2">
        <f t="shared" si="20"/>
        <v>-4.8422696651274702E-3</v>
      </c>
    </row>
    <row r="52" spans="4:25">
      <c r="D52" s="13">
        <f t="shared" si="5"/>
        <v>1.02</v>
      </c>
      <c r="E52" s="2">
        <v>0.72</v>
      </c>
      <c r="F52" s="14">
        <f t="shared" si="1"/>
        <v>162.97060616556573</v>
      </c>
      <c r="G52" s="14">
        <f t="shared" si="6"/>
        <v>1083.9079005451399</v>
      </c>
      <c r="H52" s="2">
        <f t="shared" si="7"/>
        <v>1.5737217904212991E-4</v>
      </c>
      <c r="I52" s="2">
        <f t="shared" si="8"/>
        <v>2.1620501828445321E-4</v>
      </c>
      <c r="J52" s="2">
        <f t="shared" si="0"/>
        <v>5.8832839242323296E-5</v>
      </c>
      <c r="K52" s="2">
        <f t="shared" si="9"/>
        <v>3.0844947092257464</v>
      </c>
      <c r="L52" s="15">
        <f t="shared" si="10"/>
        <v>2.8828091228738413</v>
      </c>
      <c r="M52" s="15">
        <f t="shared" si="11"/>
        <v>489.90058832839242</v>
      </c>
      <c r="N52" s="15">
        <f t="shared" si="12"/>
        <v>-489.8994116716076</v>
      </c>
      <c r="O52" s="2">
        <f t="shared" si="13"/>
        <v>2.8828091228738413</v>
      </c>
      <c r="P52" s="15">
        <f t="shared" si="2"/>
        <v>0</v>
      </c>
      <c r="Q52" s="15">
        <f t="shared" si="14"/>
        <v>0</v>
      </c>
      <c r="R52" s="15">
        <f t="shared" si="15"/>
        <v>0</v>
      </c>
      <c r="S52" s="15">
        <f t="shared" si="16"/>
        <v>0</v>
      </c>
      <c r="T52" s="2">
        <f t="shared" si="3"/>
        <v>5.5929362055451683E-4</v>
      </c>
      <c r="U52" s="2">
        <f t="shared" si="17"/>
        <v>1.0306838351180514E-3</v>
      </c>
      <c r="V52" s="15">
        <f t="shared" si="4"/>
        <v>-1.1134833444972403E-2</v>
      </c>
      <c r="W52" s="15">
        <f t="shared" si="18"/>
        <v>-1.2965618245747657E-2</v>
      </c>
      <c r="X52" s="2">
        <f t="shared" si="19"/>
        <v>-3.9348334449724031E-3</v>
      </c>
      <c r="Y52" s="2">
        <f t="shared" si="20"/>
        <v>-5.7656182457476567E-3</v>
      </c>
    </row>
    <row r="53" spans="4:25">
      <c r="D53" s="13">
        <f t="shared" si="5"/>
        <v>1.04</v>
      </c>
      <c r="E53" s="2">
        <v>-0.33</v>
      </c>
      <c r="F53" s="14">
        <f t="shared" si="1"/>
        <v>173.36310740395226</v>
      </c>
      <c r="G53" s="14">
        <f t="shared" si="6"/>
        <v>1179.2606658111972</v>
      </c>
      <c r="H53" s="2">
        <f t="shared" si="7"/>
        <v>1.6763860842543334E-4</v>
      </c>
      <c r="I53" s="2">
        <f t="shared" si="8"/>
        <v>2.3519012826778442E-4</v>
      </c>
      <c r="J53" s="2">
        <f t="shared" si="0"/>
        <v>6.7551519842351082E-5</v>
      </c>
      <c r="K53" s="2">
        <f t="shared" si="9"/>
        <v>3.2857167251384936</v>
      </c>
      <c r="L53" s="15">
        <f t="shared" si="10"/>
        <v>3.3100244722752028</v>
      </c>
      <c r="M53" s="15">
        <f t="shared" si="11"/>
        <v>489.90067551519843</v>
      </c>
      <c r="N53" s="15">
        <f t="shared" si="12"/>
        <v>-489.89932448480158</v>
      </c>
      <c r="O53" s="2">
        <f t="shared" si="13"/>
        <v>3.3100244722752028</v>
      </c>
      <c r="P53" s="15">
        <f t="shared" si="2"/>
        <v>0</v>
      </c>
      <c r="Q53" s="15">
        <f t="shared" si="14"/>
        <v>0</v>
      </c>
      <c r="R53" s="15">
        <f t="shared" si="15"/>
        <v>0</v>
      </c>
      <c r="S53" s="15">
        <f t="shared" si="16"/>
        <v>0</v>
      </c>
      <c r="T53" s="2">
        <f t="shared" si="3"/>
        <v>4.6734931777582533E-4</v>
      </c>
      <c r="U53" s="2">
        <f t="shared" si="17"/>
        <v>8.6782716321506933E-4</v>
      </c>
      <c r="V53" s="15">
        <f t="shared" si="4"/>
        <v>1.9404031671032551E-3</v>
      </c>
      <c r="W53" s="15">
        <f t="shared" si="18"/>
        <v>-3.320048944550541E-3</v>
      </c>
      <c r="X53" s="2">
        <f t="shared" si="19"/>
        <v>-1.3595968328967449E-3</v>
      </c>
      <c r="Y53" s="2">
        <f t="shared" si="20"/>
        <v>-6.620048944550541E-3</v>
      </c>
    </row>
    <row r="54" spans="4:25">
      <c r="D54" s="13">
        <f t="shared" si="5"/>
        <v>1.06</v>
      </c>
      <c r="E54" s="2">
        <v>-1.97</v>
      </c>
      <c r="F54" s="14">
        <f t="shared" si="1"/>
        <v>185.05870925374217</v>
      </c>
      <c r="G54" s="14">
        <f t="shared" si="6"/>
        <v>1270.9233331881535</v>
      </c>
      <c r="H54" s="2">
        <f t="shared" si="7"/>
        <v>1.790545921476635E-4</v>
      </c>
      <c r="I54" s="2">
        <f t="shared" si="8"/>
        <v>2.5345553737440857E-4</v>
      </c>
      <c r="J54" s="2">
        <f t="shared" si="0"/>
        <v>7.4400945226745066E-5</v>
      </c>
      <c r="K54" s="2">
        <f t="shared" si="9"/>
        <v>3.5094700060942046</v>
      </c>
      <c r="L54" s="15">
        <f t="shared" si="10"/>
        <v>3.6456463161105082</v>
      </c>
      <c r="M54" s="15">
        <f t="shared" si="11"/>
        <v>489.90074400945224</v>
      </c>
      <c r="N54" s="15">
        <f t="shared" si="12"/>
        <v>-489.89925599054772</v>
      </c>
      <c r="O54" s="2">
        <f t="shared" si="13"/>
        <v>3.6456463161105082</v>
      </c>
      <c r="P54" s="15">
        <f t="shared" si="2"/>
        <v>0</v>
      </c>
      <c r="Q54" s="15">
        <f t="shared" si="14"/>
        <v>0</v>
      </c>
      <c r="R54" s="15">
        <f t="shared" si="15"/>
        <v>0</v>
      </c>
      <c r="S54" s="15">
        <f t="shared" si="16"/>
        <v>0</v>
      </c>
      <c r="T54" s="2">
        <f t="shared" si="3"/>
        <v>6.7424905444719114E-4</v>
      </c>
      <c r="U54" s="2">
        <f t="shared" si="17"/>
        <v>9.587137474473457E-4</v>
      </c>
      <c r="V54" s="15">
        <f t="shared" si="4"/>
        <v>1.8749570500033327E-2</v>
      </c>
      <c r="W54" s="15">
        <f t="shared" si="18"/>
        <v>1.2408707367778188E-2</v>
      </c>
      <c r="X54" s="2">
        <f t="shared" si="19"/>
        <v>-9.5042949996667139E-4</v>
      </c>
      <c r="Y54" s="2">
        <f t="shared" si="20"/>
        <v>-7.2912926322218109E-3</v>
      </c>
    </row>
    <row r="55" spans="4:25">
      <c r="D55" s="13">
        <f t="shared" si="5"/>
        <v>1.08</v>
      </c>
      <c r="E55" s="2">
        <v>-2.87</v>
      </c>
      <c r="F55" s="14">
        <f t="shared" si="1"/>
        <v>203.65604296271857</v>
      </c>
      <c r="G55" s="14">
        <f t="shared" si="6"/>
        <v>1383.7034153006664</v>
      </c>
      <c r="H55" s="2">
        <f t="shared" si="7"/>
        <v>1.9691702222206575E-4</v>
      </c>
      <c r="I55" s="2">
        <f t="shared" si="8"/>
        <v>2.7596600304803876E-4</v>
      </c>
      <c r="J55" s="2">
        <f t="shared" si="0"/>
        <v>7.9048980825973005E-5</v>
      </c>
      <c r="K55" s="2">
        <f t="shared" si="9"/>
        <v>3.8595736355524886</v>
      </c>
      <c r="L55" s="15">
        <f t="shared" si="10"/>
        <v>3.8734000604726773</v>
      </c>
      <c r="M55" s="15">
        <f t="shared" si="11"/>
        <v>489.90079048980829</v>
      </c>
      <c r="N55" s="15">
        <f t="shared" si="12"/>
        <v>-489.89920951019172</v>
      </c>
      <c r="O55" s="2">
        <f t="shared" si="13"/>
        <v>3.8734000604726773</v>
      </c>
      <c r="P55" s="15">
        <f t="shared" si="2"/>
        <v>0</v>
      </c>
      <c r="Q55" s="15">
        <f t="shared" si="14"/>
        <v>0</v>
      </c>
      <c r="R55" s="15">
        <f t="shared" si="15"/>
        <v>0</v>
      </c>
      <c r="S55" s="15">
        <f t="shared" si="16"/>
        <v>0</v>
      </c>
      <c r="T55" s="2">
        <f t="shared" si="3"/>
        <v>1.111993952993034E-3</v>
      </c>
      <c r="U55" s="2">
        <f t="shared" si="17"/>
        <v>1.2923328199156733E-3</v>
      </c>
      <c r="V55" s="15">
        <f t="shared" si="4"/>
        <v>2.5024919354550978E-2</v>
      </c>
      <c r="W55" s="15">
        <f t="shared" si="18"/>
        <v>2.0953199879054557E-2</v>
      </c>
      <c r="X55" s="2">
        <f t="shared" si="19"/>
        <v>-3.6750806454490213E-3</v>
      </c>
      <c r="Y55" s="2">
        <f t="shared" si="20"/>
        <v>-7.7468001209454428E-3</v>
      </c>
    </row>
    <row r="56" spans="4:25">
      <c r="D56" s="13">
        <f t="shared" si="5"/>
        <v>1.1000000000000001</v>
      </c>
      <c r="E56" s="2">
        <v>-1.73</v>
      </c>
      <c r="F56" s="14">
        <f t="shared" si="1"/>
        <v>230.52357487241957</v>
      </c>
      <c r="G56" s="14">
        <f t="shared" si="6"/>
        <v>1528.1898971712885</v>
      </c>
      <c r="H56" s="2">
        <f t="shared" si="7"/>
        <v>2.2256044889192175E-4</v>
      </c>
      <c r="I56" s="2">
        <f t="shared" si="8"/>
        <v>3.0483172096791296E-4</v>
      </c>
      <c r="J56" s="2">
        <f t="shared" si="0"/>
        <v>8.2271272075991211E-5</v>
      </c>
      <c r="K56" s="2">
        <f t="shared" si="9"/>
        <v>4.3621847982816666</v>
      </c>
      <c r="L56" s="15">
        <f t="shared" si="10"/>
        <v>4.0312923317235692</v>
      </c>
      <c r="M56" s="15">
        <f t="shared" si="11"/>
        <v>489.90082271272075</v>
      </c>
      <c r="N56" s="15">
        <f t="shared" si="12"/>
        <v>-489.89917728727926</v>
      </c>
      <c r="O56" s="2">
        <f t="shared" si="13"/>
        <v>4.0312923317235692</v>
      </c>
      <c r="P56" s="15">
        <f t="shared" si="2"/>
        <v>0</v>
      </c>
      <c r="Q56" s="15">
        <f t="shared" si="14"/>
        <v>0</v>
      </c>
      <c r="R56" s="15">
        <f t="shared" si="15"/>
        <v>0</v>
      </c>
      <c r="S56" s="15">
        <f t="shared" si="16"/>
        <v>0</v>
      </c>
      <c r="T56" s="2">
        <f t="shared" si="3"/>
        <v>1.4523487139925654E-3</v>
      </c>
      <c r="U56" s="2">
        <f t="shared" si="17"/>
        <v>1.5942389720717469E-3</v>
      </c>
      <c r="V56" s="15">
        <f t="shared" si="4"/>
        <v>9.0105567454021596E-3</v>
      </c>
      <c r="W56" s="15">
        <f t="shared" si="18"/>
        <v>9.2374153365527567E-3</v>
      </c>
      <c r="X56" s="2">
        <f t="shared" si="19"/>
        <v>-8.2894432545978398E-3</v>
      </c>
      <c r="Y56" s="2">
        <f t="shared" si="20"/>
        <v>-8.0625846634472427E-3</v>
      </c>
    </row>
    <row r="57" spans="4:25">
      <c r="D57" s="13">
        <f t="shared" si="5"/>
        <v>1.1200000000000001</v>
      </c>
      <c r="E57" s="2">
        <v>-0.33</v>
      </c>
      <c r="F57" s="14">
        <f t="shared" si="1"/>
        <v>260.96876421915471</v>
      </c>
      <c r="G57" s="14">
        <f t="shared" si="6"/>
        <v>1689.851209715016</v>
      </c>
      <c r="H57" s="2">
        <f t="shared" si="7"/>
        <v>2.5160035460664325E-4</v>
      </c>
      <c r="I57" s="2">
        <f t="shared" si="8"/>
        <v>3.3713203150935662E-4</v>
      </c>
      <c r="J57" s="2">
        <f t="shared" si="0"/>
        <v>8.553167690271337E-5</v>
      </c>
      <c r="K57" s="2">
        <f t="shared" si="9"/>
        <v>4.931366950290208</v>
      </c>
      <c r="L57" s="15">
        <f t="shared" si="10"/>
        <v>4.1910521682329547</v>
      </c>
      <c r="M57" s="15">
        <f t="shared" si="11"/>
        <v>489.90085531676903</v>
      </c>
      <c r="N57" s="15">
        <f t="shared" si="12"/>
        <v>-489.89914468323099</v>
      </c>
      <c r="O57" s="2">
        <f t="shared" si="13"/>
        <v>4.1910521682329547</v>
      </c>
      <c r="P57" s="15">
        <f t="shared" si="2"/>
        <v>0</v>
      </c>
      <c r="Q57" s="15">
        <f t="shared" si="14"/>
        <v>0</v>
      </c>
      <c r="R57" s="15">
        <f t="shared" si="15"/>
        <v>0</v>
      </c>
      <c r="S57" s="15">
        <f t="shared" si="16"/>
        <v>0</v>
      </c>
      <c r="T57" s="2">
        <f t="shared" si="3"/>
        <v>1.451641857479585E-3</v>
      </c>
      <c r="U57" s="2">
        <f t="shared" si="17"/>
        <v>1.6357920820726192E-3</v>
      </c>
      <c r="V57" s="15">
        <f t="shared" si="4"/>
        <v>-9.0812423967001621E-3</v>
      </c>
      <c r="W57" s="15">
        <f t="shared" si="18"/>
        <v>-5.0821043364654983E-3</v>
      </c>
      <c r="X57" s="2">
        <f t="shared" si="19"/>
        <v>-1.2381242396700163E-2</v>
      </c>
      <c r="Y57" s="2">
        <f t="shared" si="20"/>
        <v>-8.3821043364654992E-3</v>
      </c>
    </row>
    <row r="58" spans="4:25">
      <c r="D58" s="13">
        <f t="shared" si="5"/>
        <v>1.1400000000000001</v>
      </c>
      <c r="E58" s="2">
        <v>-0.9</v>
      </c>
      <c r="F58" s="14">
        <f t="shared" si="1"/>
        <v>289.75097180463183</v>
      </c>
      <c r="G58" s="14">
        <f t="shared" si="6"/>
        <v>1851.1983135858125</v>
      </c>
      <c r="H58" s="2">
        <f t="shared" si="7"/>
        <v>2.7912900764300751E-4</v>
      </c>
      <c r="I58" s="2">
        <f t="shared" si="8"/>
        <v>3.6935544364434932E-4</v>
      </c>
      <c r="J58" s="2">
        <f t="shared" si="0"/>
        <v>9.0226436001341801E-5</v>
      </c>
      <c r="K58" s="2">
        <f t="shared" si="9"/>
        <v>5.470928549802947</v>
      </c>
      <c r="L58" s="15">
        <f t="shared" si="10"/>
        <v>4.4210953640657475</v>
      </c>
      <c r="M58" s="15">
        <f t="shared" si="11"/>
        <v>489.90090226436001</v>
      </c>
      <c r="N58" s="15">
        <f t="shared" si="12"/>
        <v>-489.89909773564</v>
      </c>
      <c r="O58" s="2">
        <f t="shared" si="13"/>
        <v>4.4210953640657475</v>
      </c>
      <c r="P58" s="15">
        <f t="shared" si="2"/>
        <v>0</v>
      </c>
      <c r="Q58" s="15">
        <f t="shared" si="14"/>
        <v>0</v>
      </c>
      <c r="R58" s="15">
        <f t="shared" si="15"/>
        <v>0</v>
      </c>
      <c r="S58" s="15">
        <f t="shared" si="16"/>
        <v>0</v>
      </c>
      <c r="T58" s="2">
        <f t="shared" si="3"/>
        <v>1.3012234461568419E-3</v>
      </c>
      <c r="U58" s="2">
        <f t="shared" si="17"/>
        <v>1.5865491314266504E-3</v>
      </c>
      <c r="V58" s="15">
        <f t="shared" si="4"/>
        <v>-5.9605987355741963E-3</v>
      </c>
      <c r="W58" s="15">
        <f t="shared" si="18"/>
        <v>1.5780927186864746E-4</v>
      </c>
      <c r="X58" s="2">
        <f t="shared" si="19"/>
        <v>-1.4960598735574197E-2</v>
      </c>
      <c r="Y58" s="2">
        <f t="shared" si="20"/>
        <v>-8.8421907281313536E-3</v>
      </c>
    </row>
    <row r="59" spans="4:25">
      <c r="D59" s="13">
        <f t="shared" si="5"/>
        <v>1.1599999999999999</v>
      </c>
      <c r="E59" s="2">
        <v>-0.42</v>
      </c>
      <c r="F59" s="14">
        <f t="shared" si="1"/>
        <v>314.99577435629431</v>
      </c>
      <c r="G59" s="14">
        <f t="shared" si="6"/>
        <v>2007.6110360003456</v>
      </c>
      <c r="H59" s="2">
        <f t="shared" si="7"/>
        <v>3.0340545063246252E-4</v>
      </c>
      <c r="I59" s="2">
        <f t="shared" si="8"/>
        <v>4.0056999466851577E-4</v>
      </c>
      <c r="J59" s="2">
        <f t="shared" si="0"/>
        <v>9.7164544036053247E-5</v>
      </c>
      <c r="K59" s="2">
        <f t="shared" si="9"/>
        <v>5.9467468323962658</v>
      </c>
      <c r="L59" s="15">
        <f t="shared" si="10"/>
        <v>4.7610626577666082</v>
      </c>
      <c r="M59" s="15">
        <f t="shared" si="11"/>
        <v>489.90097164544034</v>
      </c>
      <c r="N59" s="15">
        <f t="shared" si="12"/>
        <v>-489.89902835455962</v>
      </c>
      <c r="O59" s="2">
        <f t="shared" si="13"/>
        <v>4.7610626577666082</v>
      </c>
      <c r="P59" s="15">
        <f t="shared" si="2"/>
        <v>0</v>
      </c>
      <c r="Q59" s="15">
        <f t="shared" si="14"/>
        <v>0</v>
      </c>
      <c r="R59" s="15">
        <f t="shared" si="15"/>
        <v>0</v>
      </c>
      <c r="S59" s="15">
        <f t="shared" si="16"/>
        <v>0</v>
      </c>
      <c r="T59" s="2">
        <f t="shared" si="3"/>
        <v>1.1264208527886589E-3</v>
      </c>
      <c r="U59" s="2">
        <f t="shared" si="17"/>
        <v>1.5349059709899955E-3</v>
      </c>
      <c r="V59" s="15">
        <f t="shared" si="4"/>
        <v>-1.1519660601244097E-2</v>
      </c>
      <c r="W59" s="15">
        <f t="shared" si="18"/>
        <v>-5.3221253155341652E-3</v>
      </c>
      <c r="X59" s="2">
        <f t="shared" si="19"/>
        <v>-1.5719660601244096E-2</v>
      </c>
      <c r="Y59" s="2">
        <f t="shared" si="20"/>
        <v>-9.5221253155341641E-3</v>
      </c>
    </row>
    <row r="60" spans="4:25">
      <c r="D60" s="13">
        <f t="shared" si="5"/>
        <v>1.18</v>
      </c>
      <c r="E60" s="2">
        <v>3.26</v>
      </c>
      <c r="F60" s="14">
        <f t="shared" si="1"/>
        <v>332.31282306280821</v>
      </c>
      <c r="G60" s="14">
        <f t="shared" si="6"/>
        <v>2137.3795077838113</v>
      </c>
      <c r="H60" s="2">
        <f t="shared" si="7"/>
        <v>3.2025609098115506E-4</v>
      </c>
      <c r="I60" s="2">
        <f t="shared" si="8"/>
        <v>4.2643534486866468E-4</v>
      </c>
      <c r="J60" s="2">
        <f t="shared" si="0"/>
        <v>1.0617925388750962E-4</v>
      </c>
      <c r="K60" s="2">
        <f t="shared" si="9"/>
        <v>6.2770193832306393</v>
      </c>
      <c r="L60" s="15">
        <f t="shared" si="10"/>
        <v>5.2027834404879707</v>
      </c>
      <c r="M60" s="15">
        <f t="shared" si="11"/>
        <v>489.90106179253888</v>
      </c>
      <c r="N60" s="15">
        <f t="shared" si="12"/>
        <v>-489.89893820746113</v>
      </c>
      <c r="O60" s="2">
        <f t="shared" si="13"/>
        <v>5.2027834404879707</v>
      </c>
      <c r="P60" s="15">
        <f t="shared" si="2"/>
        <v>0</v>
      </c>
      <c r="Q60" s="15">
        <f t="shared" si="14"/>
        <v>0</v>
      </c>
      <c r="R60" s="15">
        <f t="shared" si="15"/>
        <v>0</v>
      </c>
      <c r="S60" s="15">
        <f t="shared" si="16"/>
        <v>0</v>
      </c>
      <c r="T60" s="2">
        <f t="shared" si="3"/>
        <v>5.5864318208059425E-4</v>
      </c>
      <c r="U60" s="2">
        <f t="shared" si="17"/>
        <v>1.0516290490248954E-3</v>
      </c>
      <c r="V60" s="15">
        <f t="shared" si="4"/>
        <v>-4.5258106469562381E-2</v>
      </c>
      <c r="W60" s="15">
        <f t="shared" si="18"/>
        <v>-4.3005566880975843E-2</v>
      </c>
      <c r="X60" s="2">
        <f t="shared" si="19"/>
        <v>-1.2658106469562384E-2</v>
      </c>
      <c r="Y60" s="2">
        <f t="shared" si="20"/>
        <v>-1.0405566880975846E-2</v>
      </c>
    </row>
    <row r="61" spans="4:25">
      <c r="D61" s="13">
        <f t="shared" si="5"/>
        <v>1.2</v>
      </c>
      <c r="E61" s="2">
        <v>3.53</v>
      </c>
      <c r="F61" s="14">
        <f t="shared" si="1"/>
        <v>334.54721481893466</v>
      </c>
      <c r="G61" s="14">
        <f t="shared" si="6"/>
        <v>2198.1868458053245</v>
      </c>
      <c r="H61" s="2">
        <f t="shared" si="7"/>
        <v>3.2281820640259532E-4</v>
      </c>
      <c r="I61" s="2">
        <f t="shared" si="8"/>
        <v>4.3850365179620747E-4</v>
      </c>
      <c r="J61" s="2">
        <f t="shared" si="0"/>
        <v>1.1568544539361216E-4</v>
      </c>
      <c r="K61" s="2">
        <f t="shared" si="9"/>
        <v>6.3272368454908685</v>
      </c>
      <c r="L61" s="15">
        <f t="shared" si="10"/>
        <v>5.6685868242869946</v>
      </c>
      <c r="M61" s="15">
        <f t="shared" si="11"/>
        <v>489.90115685445392</v>
      </c>
      <c r="N61" s="15">
        <f t="shared" si="12"/>
        <v>-489.89884314554604</v>
      </c>
      <c r="O61" s="2">
        <f t="shared" si="13"/>
        <v>5.6685868242869946</v>
      </c>
      <c r="P61" s="15">
        <f t="shared" si="2"/>
        <v>0</v>
      </c>
      <c r="Q61" s="15">
        <f t="shared" si="14"/>
        <v>0</v>
      </c>
      <c r="R61" s="15">
        <f t="shared" si="15"/>
        <v>0</v>
      </c>
      <c r="S61" s="15">
        <f t="shared" si="16"/>
        <v>0</v>
      </c>
      <c r="T61" s="2">
        <f t="shared" si="3"/>
        <v>-3.0243163993656807E-4</v>
      </c>
      <c r="U61" s="2">
        <f t="shared" si="17"/>
        <v>1.5520164372938424E-4</v>
      </c>
      <c r="V61" s="15">
        <f t="shared" si="4"/>
        <v>-4.0849375732153859E-2</v>
      </c>
      <c r="W61" s="15">
        <f t="shared" si="18"/>
        <v>-4.6637173648575253E-2</v>
      </c>
      <c r="X61" s="2">
        <f t="shared" si="19"/>
        <v>-5.5493757321538606E-3</v>
      </c>
      <c r="Y61" s="2">
        <f t="shared" si="20"/>
        <v>-1.1337173648575255E-2</v>
      </c>
    </row>
    <row r="62" spans="4:25">
      <c r="D62" s="13">
        <f t="shared" si="5"/>
        <v>1.22</v>
      </c>
      <c r="E62" s="2">
        <v>-2</v>
      </c>
      <c r="F62" s="14">
        <f t="shared" si="1"/>
        <v>325.65128197779552</v>
      </c>
      <c r="G62" s="14">
        <f t="shared" si="6"/>
        <v>2194.7198365296881</v>
      </c>
      <c r="H62" s="2">
        <f t="shared" si="7"/>
        <v>3.1471820683188025E-4</v>
      </c>
      <c r="I62" s="2">
        <f t="shared" si="8"/>
        <v>4.3773836970973463E-4</v>
      </c>
      <c r="J62" s="2">
        <f t="shared" si="0"/>
        <v>1.2302016287785438E-4</v>
      </c>
      <c r="K62" s="2">
        <f t="shared" si="9"/>
        <v>6.1684768539048527</v>
      </c>
      <c r="L62" s="15">
        <f t="shared" si="10"/>
        <v>6.0279879810148635</v>
      </c>
      <c r="M62" s="15">
        <f t="shared" si="11"/>
        <v>489.90123020162878</v>
      </c>
      <c r="N62" s="15">
        <f t="shared" si="12"/>
        <v>-489.89876979837123</v>
      </c>
      <c r="O62" s="2">
        <f t="shared" si="13"/>
        <v>6.0279879810148635</v>
      </c>
      <c r="P62" s="15">
        <f t="shared" si="2"/>
        <v>0</v>
      </c>
      <c r="Q62" s="15">
        <f t="shared" si="14"/>
        <v>0</v>
      </c>
      <c r="R62" s="15">
        <f t="shared" si="15"/>
        <v>0</v>
      </c>
      <c r="S62" s="15">
        <f t="shared" si="16"/>
        <v>0</v>
      </c>
      <c r="T62" s="2">
        <f t="shared" si="3"/>
        <v>-5.0756831713493823E-4</v>
      </c>
      <c r="U62" s="2">
        <f t="shared" si="17"/>
        <v>-2.3172985237666856E-4</v>
      </c>
      <c r="V62" s="15">
        <f t="shared" si="4"/>
        <v>2.0335708012316836E-2</v>
      </c>
      <c r="W62" s="15">
        <f t="shared" si="18"/>
        <v>7.9440240379699718E-3</v>
      </c>
      <c r="X62" s="2">
        <f t="shared" si="19"/>
        <v>3.3570801231683559E-4</v>
      </c>
      <c r="Y62" s="2">
        <f t="shared" si="20"/>
        <v>-1.2055975962030029E-2</v>
      </c>
    </row>
    <row r="63" spans="4:25">
      <c r="D63" s="13">
        <f t="shared" si="5"/>
        <v>1.24</v>
      </c>
      <c r="E63" s="2">
        <v>-6.34</v>
      </c>
      <c r="F63" s="14">
        <f t="shared" si="1"/>
        <v>323.55893788931667</v>
      </c>
      <c r="G63" s="14">
        <f t="shared" si="6"/>
        <v>2201.1908753299913</v>
      </c>
      <c r="H63" s="2">
        <f t="shared" si="7"/>
        <v>3.1287721311317037E-4</v>
      </c>
      <c r="I63" s="2">
        <f t="shared" si="8"/>
        <v>4.3900215067786425E-4</v>
      </c>
      <c r="J63" s="2">
        <f t="shared" si="0"/>
        <v>1.2612493756469388E-4</v>
      </c>
      <c r="K63" s="2">
        <f t="shared" si="9"/>
        <v>6.1323933770181389</v>
      </c>
      <c r="L63" s="15">
        <f t="shared" si="10"/>
        <v>6.1801219406699994</v>
      </c>
      <c r="M63" s="15">
        <f t="shared" si="11"/>
        <v>489.90126124937564</v>
      </c>
      <c r="N63" s="15">
        <f t="shared" si="12"/>
        <v>-489.89873875062437</v>
      </c>
      <c r="O63" s="2">
        <f t="shared" si="13"/>
        <v>6.1801219406699994</v>
      </c>
      <c r="P63" s="15">
        <f t="shared" si="2"/>
        <v>0</v>
      </c>
      <c r="Q63" s="15">
        <f t="shared" si="14"/>
        <v>0</v>
      </c>
      <c r="R63" s="15">
        <f t="shared" si="15"/>
        <v>0</v>
      </c>
      <c r="S63" s="15">
        <f t="shared" si="16"/>
        <v>0</v>
      </c>
      <c r="T63" s="2">
        <f t="shared" si="3"/>
        <v>3.2346894526395016E-4</v>
      </c>
      <c r="U63" s="2">
        <f t="shared" si="17"/>
        <v>3.5810794918963063E-4</v>
      </c>
      <c r="V63" s="15">
        <f t="shared" si="4"/>
        <v>6.2768018227571998E-2</v>
      </c>
      <c r="W63" s="15">
        <f t="shared" si="18"/>
        <v>5.1039756118659942E-2</v>
      </c>
      <c r="X63" s="2">
        <f t="shared" si="19"/>
        <v>-6.3198177242800024E-4</v>
      </c>
      <c r="Y63" s="2">
        <f t="shared" si="20"/>
        <v>-1.2360243881340056E-2</v>
      </c>
    </row>
    <row r="64" spans="4:25">
      <c r="D64" s="13">
        <f t="shared" si="5"/>
        <v>1.26</v>
      </c>
      <c r="E64" s="2">
        <v>-5.65</v>
      </c>
      <c r="F64" s="14">
        <f t="shared" si="1"/>
        <v>342.11377392189934</v>
      </c>
      <c r="G64" s="14">
        <f t="shared" si="6"/>
        <v>2284.5914263676141</v>
      </c>
      <c r="H64" s="2">
        <f t="shared" si="7"/>
        <v>3.304424573131984E-4</v>
      </c>
      <c r="I64" s="2">
        <f t="shared" si="8"/>
        <v>4.5569085101524278E-4</v>
      </c>
      <c r="J64" s="2">
        <f t="shared" si="0"/>
        <v>1.2524839370204439E-4</v>
      </c>
      <c r="K64" s="2">
        <f t="shared" si="9"/>
        <v>6.476672163338689</v>
      </c>
      <c r="L64" s="15">
        <f t="shared" si="10"/>
        <v>6.1371712914001746</v>
      </c>
      <c r="M64" s="15">
        <f t="shared" si="11"/>
        <v>489.90125248393701</v>
      </c>
      <c r="N64" s="15">
        <f t="shared" si="12"/>
        <v>-489.898747516063</v>
      </c>
      <c r="O64" s="2">
        <f t="shared" si="13"/>
        <v>6.1371712914001746</v>
      </c>
      <c r="P64" s="15">
        <f t="shared" si="2"/>
        <v>0</v>
      </c>
      <c r="Q64" s="15">
        <f t="shared" si="14"/>
        <v>0</v>
      </c>
      <c r="R64" s="15">
        <f t="shared" si="15"/>
        <v>0</v>
      </c>
      <c r="S64" s="15">
        <f t="shared" si="16"/>
        <v>0</v>
      </c>
      <c r="T64" s="2">
        <f t="shared" si="3"/>
        <v>1.4330554747388521E-3</v>
      </c>
      <c r="U64" s="2">
        <f t="shared" si="17"/>
        <v>1.3107620845482224E-3</v>
      </c>
      <c r="V64" s="15">
        <f t="shared" si="4"/>
        <v>4.8190634719918191E-2</v>
      </c>
      <c r="W64" s="15">
        <f t="shared" si="18"/>
        <v>4.4225657417199249E-2</v>
      </c>
      <c r="X64" s="2">
        <f t="shared" si="19"/>
        <v>-8.309365280081811E-3</v>
      </c>
      <c r="Y64" s="2">
        <f t="shared" si="20"/>
        <v>-1.2274342582800753E-2</v>
      </c>
    </row>
    <row r="65" spans="4:25">
      <c r="D65" s="13">
        <f t="shared" si="5"/>
        <v>1.28</v>
      </c>
      <c r="E65" s="2">
        <v>-3.59</v>
      </c>
      <c r="F65" s="14">
        <f t="shared" si="1"/>
        <v>379.33588167279936</v>
      </c>
      <c r="G65" s="14">
        <f t="shared" si="6"/>
        <v>2449.593292239635</v>
      </c>
      <c r="H65" s="2">
        <f t="shared" si="7"/>
        <v>3.6565909665732798E-4</v>
      </c>
      <c r="I65" s="2">
        <f t="shared" si="8"/>
        <v>4.8871273281359559E-4</v>
      </c>
      <c r="J65" s="2">
        <f t="shared" si="0"/>
        <v>1.2305363615626761E-4</v>
      </c>
      <c r="K65" s="2">
        <f t="shared" si="9"/>
        <v>7.1669182944836285</v>
      </c>
      <c r="L65" s="15">
        <f t="shared" si="10"/>
        <v>6.0296281716571123</v>
      </c>
      <c r="M65" s="15">
        <f t="shared" si="11"/>
        <v>489.90123053636154</v>
      </c>
      <c r="N65" s="15">
        <f t="shared" si="12"/>
        <v>-489.89876946363842</v>
      </c>
      <c r="O65" s="2">
        <f t="shared" si="13"/>
        <v>6.0296281716571123</v>
      </c>
      <c r="P65" s="15">
        <f t="shared" si="2"/>
        <v>0</v>
      </c>
      <c r="Q65" s="15">
        <f t="shared" si="14"/>
        <v>0</v>
      </c>
      <c r="R65" s="15">
        <f t="shared" si="15"/>
        <v>0</v>
      </c>
      <c r="S65" s="15">
        <f t="shared" si="16"/>
        <v>0</v>
      </c>
      <c r="T65" s="2">
        <f t="shared" si="3"/>
        <v>2.0886084596741057E-3</v>
      </c>
      <c r="U65" s="2">
        <f t="shared" si="17"/>
        <v>1.9914260952870588E-3</v>
      </c>
      <c r="V65" s="15">
        <f t="shared" si="4"/>
        <v>1.7364663773607181E-2</v>
      </c>
      <c r="W65" s="15">
        <f t="shared" si="18"/>
        <v>2.3840743656684371E-2</v>
      </c>
      <c r="X65" s="2">
        <f t="shared" si="19"/>
        <v>-1.8535336226392821E-2</v>
      </c>
      <c r="Y65" s="2">
        <f t="shared" si="20"/>
        <v>-1.205925634331563E-2</v>
      </c>
    </row>
    <row r="66" spans="4:25">
      <c r="D66" s="13">
        <f t="shared" si="5"/>
        <v>1.3</v>
      </c>
      <c r="E66" s="2">
        <v>-4.07</v>
      </c>
      <c r="F66" s="14">
        <f t="shared" si="1"/>
        <v>426.49347062062827</v>
      </c>
      <c r="G66" s="14">
        <f t="shared" si="6"/>
        <v>2674.9766454250262</v>
      </c>
      <c r="H66" s="2">
        <f t="shared" si="7"/>
        <v>4.1041974157387113E-4</v>
      </c>
      <c r="I66" s="2">
        <f t="shared" si="8"/>
        <v>5.3378633645516848E-4</v>
      </c>
      <c r="J66" s="2">
        <f t="shared" ref="J66:J129" si="21">I66-H66</f>
        <v>1.2336659488129735E-4</v>
      </c>
      <c r="K66" s="2">
        <f t="shared" si="9"/>
        <v>8.0442269348478739</v>
      </c>
      <c r="L66" s="15">
        <f t="shared" si="10"/>
        <v>6.0449631491835696</v>
      </c>
      <c r="M66" s="15">
        <f t="shared" si="11"/>
        <v>489.90123366594884</v>
      </c>
      <c r="N66" s="15">
        <f t="shared" si="12"/>
        <v>-489.89876633405117</v>
      </c>
      <c r="O66" s="2">
        <f t="shared" si="13"/>
        <v>6.0449631491835696</v>
      </c>
      <c r="P66" s="15">
        <f t="shared" si="2"/>
        <v>0</v>
      </c>
      <c r="Q66" s="15">
        <f t="shared" si="14"/>
        <v>0</v>
      </c>
      <c r="R66" s="15">
        <f t="shared" si="15"/>
        <v>0</v>
      </c>
      <c r="S66" s="15">
        <f t="shared" si="16"/>
        <v>0</v>
      </c>
      <c r="T66" s="2">
        <f t="shared" si="3"/>
        <v>2.3874560319802098E-3</v>
      </c>
      <c r="U66" s="2">
        <f t="shared" si="17"/>
        <v>2.5159342688702308E-3</v>
      </c>
      <c r="V66" s="15">
        <f t="shared" si="4"/>
        <v>1.2520093457003223E-2</v>
      </c>
      <c r="W66" s="15">
        <f t="shared" si="18"/>
        <v>2.8610073701632766E-2</v>
      </c>
      <c r="X66" s="2">
        <f t="shared" si="19"/>
        <v>-2.8179906542996777E-2</v>
      </c>
      <c r="Y66" s="2">
        <f t="shared" si="20"/>
        <v>-1.2089926298367235E-2</v>
      </c>
    </row>
    <row r="67" spans="4:25">
      <c r="D67" s="13">
        <f t="shared" si="5"/>
        <v>1.32</v>
      </c>
      <c r="E67" s="2">
        <v>-2.5099999999999998</v>
      </c>
      <c r="F67" s="14">
        <f t="shared" ref="F67:F130" si="22">-$B$2*E67/100+P66+$B$2*(4*H66/$B$8/$B$8+4*T66/$B$8+V66)+$B$26*(2*H66/$B$8+T66)</f>
        <v>476.82406368890395</v>
      </c>
      <c r="G67" s="14">
        <f t="shared" si="6"/>
        <v>2947.3801460136824</v>
      </c>
      <c r="H67" s="2">
        <f t="shared" si="7"/>
        <v>4.584725423016473E-4</v>
      </c>
      <c r="I67" s="2">
        <f t="shared" si="8"/>
        <v>5.8820465450316157E-4</v>
      </c>
      <c r="J67" s="2">
        <f t="shared" si="21"/>
        <v>1.2973211220151427E-4</v>
      </c>
      <c r="K67" s="2">
        <f t="shared" si="9"/>
        <v>8.9860618291122876</v>
      </c>
      <c r="L67" s="15">
        <f t="shared" si="10"/>
        <v>6.356873497874199</v>
      </c>
      <c r="M67" s="15">
        <f t="shared" si="11"/>
        <v>489.901297321122</v>
      </c>
      <c r="N67" s="15">
        <f t="shared" si="12"/>
        <v>-489.89870267887801</v>
      </c>
      <c r="O67" s="2">
        <f t="shared" si="13"/>
        <v>6.356873497874199</v>
      </c>
      <c r="P67" s="15">
        <f t="shared" ref="P67:P130" si="23">$B$4*H67-$B$25*J67-K67+O67</f>
        <v>0</v>
      </c>
      <c r="Q67" s="15">
        <f t="shared" si="14"/>
        <v>0</v>
      </c>
      <c r="R67" s="15">
        <f t="shared" si="15"/>
        <v>0</v>
      </c>
      <c r="S67" s="15">
        <f t="shared" si="16"/>
        <v>0</v>
      </c>
      <c r="T67" s="2">
        <f t="shared" ref="T67:T130" si="24">-T66+2/$B$8*(H67-H66)+Q67/($B$2+$B$8*$B$26/2)*$B$8/2</f>
        <v>2.417824040797407E-3</v>
      </c>
      <c r="U67" s="2">
        <f t="shared" si="17"/>
        <v>2.9258975359290774E-3</v>
      </c>
      <c r="V67" s="15">
        <f t="shared" ref="V67:V130" si="25">-V66-4/$B$8*T66+4/$B$8/$B$8*(H67-H66)+Q67/($B$2+$B$8*$B$26/2)*$B$8/2</f>
        <v>-9.4832925752835195E-3</v>
      </c>
      <c r="W67" s="15">
        <f t="shared" si="18"/>
        <v>1.2386253004252001E-2</v>
      </c>
      <c r="X67" s="2">
        <f t="shared" si="19"/>
        <v>-3.4583292575283517E-2</v>
      </c>
      <c r="Y67" s="2">
        <f t="shared" si="20"/>
        <v>-1.2713746995747996E-2</v>
      </c>
    </row>
    <row r="68" spans="4:25">
      <c r="D68" s="13">
        <f t="shared" ref="D68:D131" si="26">IF(ROW(D67)&lt;=$B$9,ROW(D67)*$B$8," ")</f>
        <v>1.34</v>
      </c>
      <c r="E68" s="2">
        <v>0.21</v>
      </c>
      <c r="F68" s="14">
        <f t="shared" si="22"/>
        <v>522.22216784237594</v>
      </c>
      <c r="G68" s="14">
        <f t="shared" ref="G68:G131" si="27">-$B$3*E68/100+R67+$B$3*(4*I67/$B$8/$B$8+4*U67/$B$8+W67)</f>
        <v>3238.7561526108407</v>
      </c>
      <c r="H68" s="2">
        <f t="shared" ref="H68:H131" si="28">$B$33*F68+$B$34*G68</f>
        <v>5.0221811497699279E-4</v>
      </c>
      <c r="I68" s="2">
        <f t="shared" ref="I68:I131" si="29">$B$34*F68+$B$35*G68</f>
        <v>6.4633884734496198E-4</v>
      </c>
      <c r="J68" s="2">
        <f t="shared" si="21"/>
        <v>1.4412073236796919E-4</v>
      </c>
      <c r="K68" s="2">
        <f t="shared" ref="K68:K131" si="30">H68*$B$4</f>
        <v>9.8434750535490583</v>
      </c>
      <c r="L68" s="15">
        <f t="shared" ref="L68:L131" si="31">$B$25*(J68-J67)+O67</f>
        <v>7.0619158860304898</v>
      </c>
      <c r="M68" s="15">
        <f t="shared" ref="M68:M131" si="32">$B$10*(J68-$B$6)+$B$7</f>
        <v>489.90144120732367</v>
      </c>
      <c r="N68" s="15">
        <f t="shared" ref="N68:N131" si="33">$B$10*(J68+$B$6)-$B$7</f>
        <v>-489.89855879267634</v>
      </c>
      <c r="O68" s="2">
        <f t="shared" ref="O68:O131" si="34">MEDIAN(L68:N68)</f>
        <v>7.0619158860304898</v>
      </c>
      <c r="P68" s="15">
        <f t="shared" si="23"/>
        <v>0</v>
      </c>
      <c r="Q68" s="15">
        <f t="shared" ref="Q68:Q131" si="35">P68-P67</f>
        <v>0</v>
      </c>
      <c r="R68" s="15">
        <f t="shared" ref="R68:R131" si="36">$B$25*J68-O68</f>
        <v>0</v>
      </c>
      <c r="S68" s="15">
        <f t="shared" ref="S68:S131" si="37">R68-R67</f>
        <v>0</v>
      </c>
      <c r="T68" s="2">
        <f t="shared" si="24"/>
        <v>1.9567332267371425E-3</v>
      </c>
      <c r="U68" s="2">
        <f t="shared" ref="U68:U131" si="38">-U67+2/$B$8*(I68-I67)+S68/$B$3*$B$8/2</f>
        <v>2.8875217482509635E-3</v>
      </c>
      <c r="V68" s="15">
        <f t="shared" si="25"/>
        <v>-3.6625788830742911E-2</v>
      </c>
      <c r="W68" s="15">
        <f t="shared" ref="W68:W131" si="39">-W67-4/$B$8*U67+4/$B$8/$B$8*(I68-I67)+S68/$B$3</f>
        <v>-1.6223831772063324E-2</v>
      </c>
      <c r="X68" s="2">
        <f t="shared" ref="X68:X131" si="40">V68+E68/100</f>
        <v>-3.4525788830742914E-2</v>
      </c>
      <c r="Y68" s="2">
        <f t="shared" ref="Y68:Y131" si="41">W68+E68/100</f>
        <v>-1.4123831772063325E-2</v>
      </c>
    </row>
    <row r="69" spans="4:25">
      <c r="D69" s="13">
        <f t="shared" si="26"/>
        <v>1.36</v>
      </c>
      <c r="E69" s="2">
        <v>-0.48</v>
      </c>
      <c r="F69" s="14">
        <f t="shared" si="22"/>
        <v>556.06371404208187</v>
      </c>
      <c r="G69" s="14">
        <f t="shared" si="27"/>
        <v>3514.7344956638744</v>
      </c>
      <c r="H69" s="2">
        <f t="shared" si="28"/>
        <v>5.3534521274342466E-4</v>
      </c>
      <c r="I69" s="2">
        <f t="shared" si="29"/>
        <v>7.0132034285765542E-4</v>
      </c>
      <c r="J69" s="2">
        <f t="shared" si="21"/>
        <v>1.6597513011423076E-4</v>
      </c>
      <c r="K69" s="2">
        <f t="shared" si="30"/>
        <v>10.492766169771123</v>
      </c>
      <c r="L69" s="15">
        <f t="shared" si="31"/>
        <v>8.1327813755973075</v>
      </c>
      <c r="M69" s="15">
        <f t="shared" si="32"/>
        <v>489.90165975130117</v>
      </c>
      <c r="N69" s="15">
        <f t="shared" si="33"/>
        <v>-489.89834024869884</v>
      </c>
      <c r="O69" s="2">
        <f t="shared" si="34"/>
        <v>8.1327813755973075</v>
      </c>
      <c r="P69" s="15">
        <f t="shared" si="23"/>
        <v>0</v>
      </c>
      <c r="Q69" s="15">
        <f t="shared" si="35"/>
        <v>0</v>
      </c>
      <c r="R69" s="15">
        <f t="shared" si="36"/>
        <v>0</v>
      </c>
      <c r="S69" s="15">
        <f t="shared" si="37"/>
        <v>0</v>
      </c>
      <c r="T69" s="2">
        <f t="shared" si="24"/>
        <v>1.3559765499060444E-3</v>
      </c>
      <c r="U69" s="2">
        <f t="shared" si="38"/>
        <v>2.61062780301838E-3</v>
      </c>
      <c r="V69" s="15">
        <f t="shared" si="25"/>
        <v>-2.3449878852366934E-2</v>
      </c>
      <c r="W69" s="15">
        <f t="shared" si="39"/>
        <v>-1.1465562751195035E-2</v>
      </c>
      <c r="X69" s="2">
        <f t="shared" si="40"/>
        <v>-2.8249878852366933E-2</v>
      </c>
      <c r="Y69" s="2">
        <f t="shared" si="41"/>
        <v>-1.6265562751195034E-2</v>
      </c>
    </row>
    <row r="70" spans="4:25">
      <c r="D70" s="13">
        <f t="shared" si="26"/>
        <v>1.3800000000000001</v>
      </c>
      <c r="E70" s="2">
        <v>-4.51</v>
      </c>
      <c r="F70" s="14">
        <f t="shared" si="22"/>
        <v>583.45327545185512</v>
      </c>
      <c r="G70" s="14">
        <f t="shared" si="27"/>
        <v>3784.4817132145181</v>
      </c>
      <c r="H70" s="2">
        <f t="shared" si="28"/>
        <v>5.6256487682594387E-4</v>
      </c>
      <c r="I70" s="2">
        <f t="shared" si="29"/>
        <v>7.5501037674370955E-4</v>
      </c>
      <c r="J70" s="2">
        <f t="shared" si="21"/>
        <v>1.9244549991776568E-4</v>
      </c>
      <c r="K70" s="2">
        <f t="shared" si="30"/>
        <v>11.0262715857885</v>
      </c>
      <c r="L70" s="15">
        <f t="shared" si="31"/>
        <v>9.4298294959705178</v>
      </c>
      <c r="M70" s="15">
        <f t="shared" si="32"/>
        <v>489.90192445499918</v>
      </c>
      <c r="N70" s="15">
        <f t="shared" si="33"/>
        <v>-489.89807554500084</v>
      </c>
      <c r="O70" s="2">
        <f t="shared" si="34"/>
        <v>9.4298294959705178</v>
      </c>
      <c r="P70" s="15">
        <f t="shared" si="23"/>
        <v>0</v>
      </c>
      <c r="Q70" s="15">
        <f t="shared" si="35"/>
        <v>0</v>
      </c>
      <c r="R70" s="15">
        <f t="shared" si="36"/>
        <v>0</v>
      </c>
      <c r="S70" s="15">
        <f t="shared" si="37"/>
        <v>0</v>
      </c>
      <c r="T70" s="2">
        <f t="shared" si="24"/>
        <v>1.3659898583458768E-3</v>
      </c>
      <c r="U70" s="2">
        <f t="shared" si="38"/>
        <v>2.7583755855870324E-3</v>
      </c>
      <c r="V70" s="15">
        <f t="shared" si="25"/>
        <v>2.4451209696350173E-2</v>
      </c>
      <c r="W70" s="15">
        <f t="shared" si="39"/>
        <v>2.6240341008060386E-2</v>
      </c>
      <c r="X70" s="2">
        <f t="shared" si="40"/>
        <v>-2.0648790303649828E-2</v>
      </c>
      <c r="Y70" s="2">
        <f t="shared" si="41"/>
        <v>-1.8859658991939615E-2</v>
      </c>
    </row>
    <row r="71" spans="4:25">
      <c r="D71" s="13">
        <f t="shared" si="26"/>
        <v>1.4000000000000001</v>
      </c>
      <c r="E71" s="2">
        <v>-9.27</v>
      </c>
      <c r="F71" s="14">
        <f t="shared" si="22"/>
        <v>621.36018843913644</v>
      </c>
      <c r="G71" s="14">
        <f t="shared" si="27"/>
        <v>4110.3596127812816</v>
      </c>
      <c r="H71" s="2">
        <f t="shared" si="28"/>
        <v>5.9981893860899967E-4</v>
      </c>
      <c r="I71" s="2">
        <f t="shared" si="29"/>
        <v>8.1991498133751682E-4</v>
      </c>
      <c r="J71" s="2">
        <f t="shared" si="21"/>
        <v>2.2009604272851715E-4</v>
      </c>
      <c r="K71" s="2">
        <f t="shared" si="30"/>
        <v>11.756451196736393</v>
      </c>
      <c r="L71" s="15">
        <f t="shared" si="31"/>
        <v>10.78470609369734</v>
      </c>
      <c r="M71" s="15">
        <f t="shared" si="32"/>
        <v>489.90220096042731</v>
      </c>
      <c r="N71" s="15">
        <f t="shared" si="33"/>
        <v>-489.8977990395727</v>
      </c>
      <c r="O71" s="2">
        <f t="shared" si="34"/>
        <v>10.78470609369734</v>
      </c>
      <c r="P71" s="15">
        <f t="shared" si="23"/>
        <v>0</v>
      </c>
      <c r="Q71" s="15">
        <f t="shared" si="35"/>
        <v>0</v>
      </c>
      <c r="R71" s="15">
        <f t="shared" si="36"/>
        <v>0</v>
      </c>
      <c r="S71" s="15">
        <f t="shared" si="37"/>
        <v>0</v>
      </c>
      <c r="T71" s="2">
        <f t="shared" si="24"/>
        <v>2.3594163199597029E-3</v>
      </c>
      <c r="U71" s="2">
        <f t="shared" si="38"/>
        <v>3.7320848737936946E-3</v>
      </c>
      <c r="V71" s="15">
        <f t="shared" si="25"/>
        <v>7.4891436465032435E-2</v>
      </c>
      <c r="W71" s="15">
        <f t="shared" si="39"/>
        <v>7.1130587812605839E-2</v>
      </c>
      <c r="X71" s="2">
        <f t="shared" si="40"/>
        <v>-1.7808563534967556E-2</v>
      </c>
      <c r="Y71" s="2">
        <f t="shared" si="41"/>
        <v>-2.1569412187394152E-2</v>
      </c>
    </row>
    <row r="72" spans="4:25">
      <c r="D72" s="13">
        <f t="shared" si="26"/>
        <v>1.42</v>
      </c>
      <c r="E72" s="2">
        <v>-5.65</v>
      </c>
      <c r="F72" s="14">
        <f t="shared" si="22"/>
        <v>681.5250246322521</v>
      </c>
      <c r="G72" s="14">
        <f t="shared" si="27"/>
        <v>4536.5986879732573</v>
      </c>
      <c r="H72" s="2">
        <f t="shared" si="28"/>
        <v>6.5814661492114078E-4</v>
      </c>
      <c r="I72" s="2">
        <f t="shared" si="29"/>
        <v>9.0490153933539183E-4</v>
      </c>
      <c r="J72" s="2">
        <f t="shared" si="21"/>
        <v>2.4675492441425105E-4</v>
      </c>
      <c r="K72" s="2">
        <f t="shared" si="30"/>
        <v>12.899673652454359</v>
      </c>
      <c r="L72" s="15">
        <f t="shared" si="31"/>
        <v>12.0909912962983</v>
      </c>
      <c r="M72" s="15">
        <f t="shared" si="32"/>
        <v>489.90246754924414</v>
      </c>
      <c r="N72" s="15">
        <f t="shared" si="33"/>
        <v>-489.89753245075588</v>
      </c>
      <c r="O72" s="2">
        <f t="shared" si="34"/>
        <v>12.0909912962983</v>
      </c>
      <c r="P72" s="15">
        <f t="shared" si="23"/>
        <v>0</v>
      </c>
      <c r="Q72" s="15">
        <f t="shared" si="35"/>
        <v>0</v>
      </c>
      <c r="R72" s="15">
        <f t="shared" si="36"/>
        <v>0</v>
      </c>
      <c r="S72" s="15">
        <f t="shared" si="37"/>
        <v>0</v>
      </c>
      <c r="T72" s="2">
        <f t="shared" si="24"/>
        <v>3.4733513112544085E-3</v>
      </c>
      <c r="U72" s="2">
        <f t="shared" si="38"/>
        <v>4.7665709259938063E-3</v>
      </c>
      <c r="V72" s="15">
        <f t="shared" si="25"/>
        <v>3.6502062664438117E-2</v>
      </c>
      <c r="W72" s="15">
        <f t="shared" si="39"/>
        <v>3.2318017407405364E-2</v>
      </c>
      <c r="X72" s="2">
        <f t="shared" si="40"/>
        <v>-1.9997937335561884E-2</v>
      </c>
      <c r="Y72" s="2">
        <f t="shared" si="41"/>
        <v>-2.4181982592594638E-2</v>
      </c>
    </row>
    <row r="73" spans="4:25">
      <c r="D73" s="13">
        <f t="shared" si="26"/>
        <v>1.44</v>
      </c>
      <c r="E73" s="2">
        <v>2.54</v>
      </c>
      <c r="F73" s="14">
        <f t="shared" si="22"/>
        <v>752.48468614502826</v>
      </c>
      <c r="G73" s="14">
        <f t="shared" si="27"/>
        <v>5004.6237979800426</v>
      </c>
      <c r="H73" s="2">
        <f t="shared" si="28"/>
        <v>7.266341046791656E-4</v>
      </c>
      <c r="I73" s="2">
        <f t="shared" si="29"/>
        <v>9.982627983975683E-4</v>
      </c>
      <c r="J73" s="2">
        <f t="shared" si="21"/>
        <v>2.716286937184027E-4</v>
      </c>
      <c r="K73" s="2">
        <f t="shared" si="30"/>
        <v>14.242028451711645</v>
      </c>
      <c r="L73" s="15">
        <f t="shared" si="31"/>
        <v>13.309805992201731</v>
      </c>
      <c r="M73" s="15">
        <f t="shared" si="32"/>
        <v>489.90271628693716</v>
      </c>
      <c r="N73" s="15">
        <f t="shared" si="33"/>
        <v>-489.89728371306279</v>
      </c>
      <c r="O73" s="2">
        <f t="shared" si="34"/>
        <v>13.309805992201731</v>
      </c>
      <c r="P73" s="15">
        <f t="shared" si="23"/>
        <v>0</v>
      </c>
      <c r="Q73" s="15">
        <f t="shared" si="35"/>
        <v>0</v>
      </c>
      <c r="R73" s="15">
        <f t="shared" si="36"/>
        <v>0</v>
      </c>
      <c r="S73" s="15">
        <f t="shared" si="37"/>
        <v>0</v>
      </c>
      <c r="T73" s="2">
        <f t="shared" si="24"/>
        <v>3.3753976645480737E-3</v>
      </c>
      <c r="U73" s="2">
        <f t="shared" si="38"/>
        <v>4.5695549802238404E-3</v>
      </c>
      <c r="V73" s="15">
        <f t="shared" si="25"/>
        <v>-4.6297427335071584E-2</v>
      </c>
      <c r="W73" s="15">
        <f t="shared" si="39"/>
        <v>-5.2019611984401859E-2</v>
      </c>
      <c r="X73" s="2">
        <f t="shared" si="40"/>
        <v>-2.0897427335071585E-2</v>
      </c>
      <c r="Y73" s="2">
        <f t="shared" si="41"/>
        <v>-2.661961198440186E-2</v>
      </c>
    </row>
    <row r="74" spans="4:25">
      <c r="D74" s="13">
        <f t="shared" si="26"/>
        <v>1.46</v>
      </c>
      <c r="E74" s="2">
        <v>4.6900000000000004</v>
      </c>
      <c r="F74" s="14">
        <f t="shared" si="22"/>
        <v>810.89819451697019</v>
      </c>
      <c r="G74" s="14">
        <f t="shared" si="27"/>
        <v>5398.8096840180242</v>
      </c>
      <c r="H74" s="2">
        <f t="shared" si="28"/>
        <v>7.8309098258238976E-4</v>
      </c>
      <c r="I74" s="2">
        <f t="shared" si="29"/>
        <v>1.0768827772161937E-3</v>
      </c>
      <c r="J74" s="2">
        <f t="shared" si="21"/>
        <v>2.9379179463380391E-4</v>
      </c>
      <c r="K74" s="2">
        <f t="shared" si="30"/>
        <v>15.348583258614839</v>
      </c>
      <c r="L74" s="15">
        <f t="shared" si="31"/>
        <v>14.39579793705639</v>
      </c>
      <c r="M74" s="15">
        <f t="shared" si="32"/>
        <v>489.90293791794636</v>
      </c>
      <c r="N74" s="15">
        <f t="shared" si="33"/>
        <v>-489.89706208205365</v>
      </c>
      <c r="O74" s="2">
        <f t="shared" si="34"/>
        <v>14.39579793705639</v>
      </c>
      <c r="P74" s="15">
        <f t="shared" si="23"/>
        <v>0</v>
      </c>
      <c r="Q74" s="15">
        <f t="shared" si="35"/>
        <v>0</v>
      </c>
      <c r="R74" s="15">
        <f t="shared" si="36"/>
        <v>0</v>
      </c>
      <c r="S74" s="15">
        <f t="shared" si="37"/>
        <v>0</v>
      </c>
      <c r="T74" s="2">
        <f t="shared" si="24"/>
        <v>2.2702901257743422E-3</v>
      </c>
      <c r="U74" s="2">
        <f t="shared" si="38"/>
        <v>3.2924429016386965E-3</v>
      </c>
      <c r="V74" s="15">
        <f t="shared" si="25"/>
        <v>-6.4213326542301608E-2</v>
      </c>
      <c r="W74" s="15">
        <f t="shared" si="39"/>
        <v>-7.5691595874112561E-2</v>
      </c>
      <c r="X74" s="2">
        <f t="shared" si="40"/>
        <v>-1.7313326542301603E-2</v>
      </c>
      <c r="Y74" s="2">
        <f t="shared" si="41"/>
        <v>-2.8791595874112556E-2</v>
      </c>
    </row>
    <row r="75" spans="4:25">
      <c r="D75" s="13">
        <f t="shared" si="26"/>
        <v>1.48</v>
      </c>
      <c r="E75" s="2">
        <v>4.46</v>
      </c>
      <c r="F75" s="14">
        <f t="shared" si="22"/>
        <v>845.24842638934012</v>
      </c>
      <c r="G75" s="14">
        <f t="shared" si="27"/>
        <v>5653.5123783077815</v>
      </c>
      <c r="H75" s="2">
        <f t="shared" si="28"/>
        <v>8.1649221228904197E-4</v>
      </c>
      <c r="I75" s="2">
        <f t="shared" si="29"/>
        <v>1.1276530989720627E-3</v>
      </c>
      <c r="J75" s="2">
        <f t="shared" si="21"/>
        <v>3.1116088668302073E-4</v>
      </c>
      <c r="K75" s="2">
        <f t="shared" si="30"/>
        <v>16.003247360865224</v>
      </c>
      <c r="L75" s="15">
        <f t="shared" si="31"/>
        <v>15.246883447468013</v>
      </c>
      <c r="M75" s="15">
        <f t="shared" si="32"/>
        <v>489.90311160886682</v>
      </c>
      <c r="N75" s="15">
        <f t="shared" si="33"/>
        <v>-489.89688839113319</v>
      </c>
      <c r="O75" s="2">
        <f t="shared" si="34"/>
        <v>15.246883447468013</v>
      </c>
      <c r="P75" s="15">
        <f t="shared" si="23"/>
        <v>0</v>
      </c>
      <c r="Q75" s="15">
        <f t="shared" si="35"/>
        <v>0</v>
      </c>
      <c r="R75" s="15">
        <f t="shared" si="36"/>
        <v>0</v>
      </c>
      <c r="S75" s="15">
        <f t="shared" si="37"/>
        <v>0</v>
      </c>
      <c r="T75" s="2">
        <f t="shared" si="24"/>
        <v>1.0698328448908783E-3</v>
      </c>
      <c r="U75" s="2">
        <f t="shared" si="38"/>
        <v>1.7845892739482058E-3</v>
      </c>
      <c r="V75" s="15">
        <f t="shared" si="25"/>
        <v>-5.5832401546044741E-2</v>
      </c>
      <c r="W75" s="15">
        <f t="shared" si="39"/>
        <v>-7.509376689493652E-2</v>
      </c>
      <c r="X75" s="2">
        <f t="shared" si="40"/>
        <v>-1.123240154604474E-2</v>
      </c>
      <c r="Y75" s="2">
        <f t="shared" si="41"/>
        <v>-3.0493766894936519E-2</v>
      </c>
    </row>
    <row r="76" spans="4:25">
      <c r="D76" s="13">
        <f t="shared" si="26"/>
        <v>1.5</v>
      </c>
      <c r="E76" s="2">
        <v>9.24</v>
      </c>
      <c r="F76" s="14">
        <f t="shared" si="22"/>
        <v>851.43235546036328</v>
      </c>
      <c r="G76" s="14">
        <f t="shared" si="27"/>
        <v>5732.977538807666</v>
      </c>
      <c r="H76" s="2">
        <f t="shared" si="28"/>
        <v>8.2280119326271482E-4</v>
      </c>
      <c r="I76" s="2">
        <f t="shared" si="29"/>
        <v>1.1434531188903819E-3</v>
      </c>
      <c r="J76" s="2">
        <f t="shared" si="21"/>
        <v>3.206519256276671E-4</v>
      </c>
      <c r="K76" s="2">
        <f t="shared" si="30"/>
        <v>16.126903387949209</v>
      </c>
      <c r="L76" s="15">
        <f t="shared" si="31"/>
        <v>15.711944355755685</v>
      </c>
      <c r="M76" s="15">
        <f t="shared" si="32"/>
        <v>489.90320651925629</v>
      </c>
      <c r="N76" s="15">
        <f t="shared" si="33"/>
        <v>-489.89679348074372</v>
      </c>
      <c r="O76" s="2">
        <f t="shared" si="34"/>
        <v>15.711944355755685</v>
      </c>
      <c r="P76" s="15">
        <f t="shared" si="23"/>
        <v>0</v>
      </c>
      <c r="Q76" s="15">
        <f t="shared" si="35"/>
        <v>0</v>
      </c>
      <c r="R76" s="15">
        <f t="shared" si="36"/>
        <v>0</v>
      </c>
      <c r="S76" s="15">
        <f t="shared" si="37"/>
        <v>0</v>
      </c>
      <c r="T76" s="2">
        <f t="shared" si="24"/>
        <v>-4.3893474752359314E-4</v>
      </c>
      <c r="U76" s="2">
        <f t="shared" si="38"/>
        <v>-2.0458728211628346E-4</v>
      </c>
      <c r="V76" s="15">
        <f t="shared" si="25"/>
        <v>-9.5044357695402412E-2</v>
      </c>
      <c r="W76" s="15">
        <f t="shared" si="39"/>
        <v>-0.12382388871151243</v>
      </c>
      <c r="X76" s="2">
        <f t="shared" si="40"/>
        <v>-2.6443576954024162E-3</v>
      </c>
      <c r="Y76" s="2">
        <f t="shared" si="41"/>
        <v>-3.1423888711512429E-2</v>
      </c>
    </row>
    <row r="77" spans="4:25">
      <c r="D77" s="13">
        <f t="shared" si="26"/>
        <v>1.52</v>
      </c>
      <c r="E77" s="2">
        <v>13.66</v>
      </c>
      <c r="F77" s="14">
        <f t="shared" si="22"/>
        <v>818.92374244550433</v>
      </c>
      <c r="G77" s="14">
        <f t="shared" si="27"/>
        <v>5566.5949218845244</v>
      </c>
      <c r="H77" s="2">
        <f t="shared" si="28"/>
        <v>7.9184799810163838E-4</v>
      </c>
      <c r="I77" s="2">
        <f t="shared" si="29"/>
        <v>1.1101991431553783E-3</v>
      </c>
      <c r="J77" s="2">
        <f t="shared" si="21"/>
        <v>3.1835114505373988E-4</v>
      </c>
      <c r="K77" s="2">
        <f t="shared" si="30"/>
        <v>15.520220762792112</v>
      </c>
      <c r="L77" s="15">
        <f t="shared" si="31"/>
        <v>15.599206107633252</v>
      </c>
      <c r="M77" s="15">
        <f t="shared" si="32"/>
        <v>489.90318351145055</v>
      </c>
      <c r="N77" s="15">
        <f t="shared" si="33"/>
        <v>-489.89681648854946</v>
      </c>
      <c r="O77" s="2">
        <f t="shared" si="34"/>
        <v>15.599206107633252</v>
      </c>
      <c r="P77" s="15">
        <f t="shared" si="23"/>
        <v>0</v>
      </c>
      <c r="Q77" s="15">
        <f t="shared" si="35"/>
        <v>0</v>
      </c>
      <c r="R77" s="15">
        <f t="shared" si="36"/>
        <v>0</v>
      </c>
      <c r="S77" s="15">
        <f t="shared" si="37"/>
        <v>0</v>
      </c>
      <c r="T77" s="2">
        <f t="shared" si="24"/>
        <v>-2.6563847685840509E-3</v>
      </c>
      <c r="U77" s="2">
        <f t="shared" si="38"/>
        <v>-3.1208102913840826E-3</v>
      </c>
      <c r="V77" s="15">
        <f t="shared" si="25"/>
        <v>-0.12670064441064338</v>
      </c>
      <c r="W77" s="15">
        <f t="shared" si="39"/>
        <v>-0.16779841221526748</v>
      </c>
      <c r="X77" s="2">
        <f t="shared" si="40"/>
        <v>9.8993555893566176E-3</v>
      </c>
      <c r="Y77" s="2">
        <f t="shared" si="41"/>
        <v>-3.1198412215267479E-2</v>
      </c>
    </row>
    <row r="78" spans="4:25">
      <c r="D78" s="13">
        <f t="shared" si="26"/>
        <v>1.54</v>
      </c>
      <c r="E78" s="2">
        <v>8.2200000000000006</v>
      </c>
      <c r="F78" s="14">
        <f t="shared" si="22"/>
        <v>744.07401776350559</v>
      </c>
      <c r="G78" s="14">
        <f t="shared" si="27"/>
        <v>5113.915480530849</v>
      </c>
      <c r="H78" s="2">
        <f t="shared" si="28"/>
        <v>7.1996693400950575E-4</v>
      </c>
      <c r="I78" s="2">
        <f t="shared" si="29"/>
        <v>1.0198442979396543E-3</v>
      </c>
      <c r="J78" s="2">
        <f t="shared" si="21"/>
        <v>2.9987736393014854E-4</v>
      </c>
      <c r="K78" s="2">
        <f t="shared" si="30"/>
        <v>14.111351906586313</v>
      </c>
      <c r="L78" s="15">
        <f t="shared" si="31"/>
        <v>14.693990832577276</v>
      </c>
      <c r="M78" s="15">
        <f t="shared" si="32"/>
        <v>489.9029987736393</v>
      </c>
      <c r="N78" s="15">
        <f t="shared" si="33"/>
        <v>-489.89700122636071</v>
      </c>
      <c r="O78" s="2">
        <f t="shared" si="34"/>
        <v>14.693990832577276</v>
      </c>
      <c r="P78" s="15">
        <f t="shared" si="23"/>
        <v>0</v>
      </c>
      <c r="Q78" s="15">
        <f t="shared" si="35"/>
        <v>0</v>
      </c>
      <c r="R78" s="15">
        <f t="shared" si="36"/>
        <v>0</v>
      </c>
      <c r="S78" s="15">
        <f t="shared" si="37"/>
        <v>0</v>
      </c>
      <c r="T78" s="2">
        <f t="shared" si="24"/>
        <v>-4.5317216406292118E-3</v>
      </c>
      <c r="U78" s="2">
        <f t="shared" si="38"/>
        <v>-5.9146742301883137E-3</v>
      </c>
      <c r="V78" s="15">
        <f t="shared" si="25"/>
        <v>-6.0833042793872694E-2</v>
      </c>
      <c r="W78" s="15">
        <f t="shared" si="39"/>
        <v>-0.11158798166515571</v>
      </c>
      <c r="X78" s="2">
        <f t="shared" si="40"/>
        <v>2.1366957206127316E-2</v>
      </c>
      <c r="Y78" s="2">
        <f t="shared" si="41"/>
        <v>-2.9387981665155702E-2</v>
      </c>
    </row>
    <row r="79" spans="4:25">
      <c r="D79" s="13">
        <f t="shared" si="26"/>
        <v>1.56</v>
      </c>
      <c r="E79" s="2">
        <v>6.64</v>
      </c>
      <c r="F79" s="14">
        <f t="shared" si="22"/>
        <v>639.7448628029033</v>
      </c>
      <c r="G79" s="14">
        <f t="shared" si="27"/>
        <v>4418.7600758468616</v>
      </c>
      <c r="H79" s="2">
        <f t="shared" si="28"/>
        <v>6.1921056757272691E-4</v>
      </c>
      <c r="I79" s="2">
        <f t="shared" si="29"/>
        <v>8.8118466897562395E-4</v>
      </c>
      <c r="J79" s="2">
        <f t="shared" si="21"/>
        <v>2.6197410140289703E-4</v>
      </c>
      <c r="K79" s="2">
        <f t="shared" si="30"/>
        <v>12.136527124425447</v>
      </c>
      <c r="L79" s="15">
        <f t="shared" si="31"/>
        <v>12.836730968741952</v>
      </c>
      <c r="M79" s="15">
        <f t="shared" si="32"/>
        <v>489.90261974101401</v>
      </c>
      <c r="N79" s="15">
        <f t="shared" si="33"/>
        <v>-489.89738025898595</v>
      </c>
      <c r="O79" s="2">
        <f t="shared" si="34"/>
        <v>12.836730968741952</v>
      </c>
      <c r="P79" s="15">
        <f t="shared" si="23"/>
        <v>0</v>
      </c>
      <c r="Q79" s="15">
        <f t="shared" si="35"/>
        <v>0</v>
      </c>
      <c r="R79" s="15">
        <f t="shared" si="36"/>
        <v>0</v>
      </c>
      <c r="S79" s="15">
        <f t="shared" si="37"/>
        <v>0</v>
      </c>
      <c r="T79" s="2">
        <f t="shared" si="24"/>
        <v>-5.5439150030486724E-3</v>
      </c>
      <c r="U79" s="2">
        <f t="shared" si="38"/>
        <v>-7.9512886662147196E-3</v>
      </c>
      <c r="V79" s="15">
        <f t="shared" si="25"/>
        <v>-4.0386293448073318E-2</v>
      </c>
      <c r="W79" s="15">
        <f t="shared" si="39"/>
        <v>-9.2073461937485002E-2</v>
      </c>
      <c r="X79" s="2">
        <f t="shared" si="40"/>
        <v>2.6013706551926682E-2</v>
      </c>
      <c r="Y79" s="2">
        <f t="shared" si="41"/>
        <v>-2.5673461937485001E-2</v>
      </c>
    </row>
    <row r="80" spans="4:25">
      <c r="D80" s="13">
        <f t="shared" si="26"/>
        <v>1.58</v>
      </c>
      <c r="E80" s="2">
        <v>4.01</v>
      </c>
      <c r="F80" s="14">
        <f t="shared" si="22"/>
        <v>519.61697043056279</v>
      </c>
      <c r="G80" s="14">
        <f t="shared" si="27"/>
        <v>3544.707747287905</v>
      </c>
      <c r="H80" s="2">
        <f t="shared" si="28"/>
        <v>5.0254832549159474E-4</v>
      </c>
      <c r="I80" s="2">
        <f t="shared" si="29"/>
        <v>7.0693852549752294E-4</v>
      </c>
      <c r="J80" s="2">
        <f t="shared" si="21"/>
        <v>2.043902000059282E-4</v>
      </c>
      <c r="K80" s="2">
        <f t="shared" si="30"/>
        <v>9.8499471796352562</v>
      </c>
      <c r="L80" s="15">
        <f t="shared" si="31"/>
        <v>10.01511980029048</v>
      </c>
      <c r="M80" s="15">
        <f t="shared" si="32"/>
        <v>489.90204390200006</v>
      </c>
      <c r="N80" s="15">
        <f t="shared" si="33"/>
        <v>-489.89795609799995</v>
      </c>
      <c r="O80" s="2">
        <f t="shared" si="34"/>
        <v>10.01511980029048</v>
      </c>
      <c r="P80" s="15">
        <f t="shared" si="23"/>
        <v>0</v>
      </c>
      <c r="Q80" s="15">
        <f t="shared" si="35"/>
        <v>0</v>
      </c>
      <c r="R80" s="15">
        <f t="shared" si="36"/>
        <v>0</v>
      </c>
      <c r="S80" s="15">
        <f t="shared" si="37"/>
        <v>0</v>
      </c>
      <c r="T80" s="2">
        <f t="shared" si="24"/>
        <v>-6.1223092050645446E-3</v>
      </c>
      <c r="U80" s="2">
        <f t="shared" si="38"/>
        <v>-9.473325681595382E-3</v>
      </c>
      <c r="V80" s="15">
        <f t="shared" si="25"/>
        <v>-1.7453126753513848E-2</v>
      </c>
      <c r="W80" s="15">
        <f t="shared" si="39"/>
        <v>-6.013023960058117E-2</v>
      </c>
      <c r="X80" s="2">
        <f t="shared" si="40"/>
        <v>2.2646873246486149E-2</v>
      </c>
      <c r="Y80" s="2">
        <f t="shared" si="41"/>
        <v>-2.0030239600581173E-2</v>
      </c>
    </row>
    <row r="81" spans="4:25">
      <c r="D81" s="13">
        <f t="shared" si="26"/>
        <v>1.6</v>
      </c>
      <c r="E81" s="2">
        <v>-6.49</v>
      </c>
      <c r="F81" s="14">
        <f t="shared" si="22"/>
        <v>399.98113157058242</v>
      </c>
      <c r="G81" s="14">
        <f t="shared" si="27"/>
        <v>2589.7449395277854</v>
      </c>
      <c r="H81" s="2">
        <f t="shared" si="28"/>
        <v>3.8562014604700059E-4</v>
      </c>
      <c r="I81" s="2">
        <f t="shared" si="29"/>
        <v>5.1666475077918167E-4</v>
      </c>
      <c r="J81" s="2">
        <f t="shared" si="21"/>
        <v>1.3104460473218108E-4</v>
      </c>
      <c r="K81" s="2">
        <f t="shared" si="30"/>
        <v>7.5581548625212118</v>
      </c>
      <c r="L81" s="15">
        <f t="shared" si="31"/>
        <v>6.4211856318768703</v>
      </c>
      <c r="M81" s="15">
        <f t="shared" si="32"/>
        <v>489.90131044604732</v>
      </c>
      <c r="N81" s="15">
        <f t="shared" si="33"/>
        <v>-489.89868955395269</v>
      </c>
      <c r="O81" s="2">
        <f t="shared" si="34"/>
        <v>6.4211856318768703</v>
      </c>
      <c r="P81" s="15">
        <f t="shared" si="23"/>
        <v>0</v>
      </c>
      <c r="Q81" s="15">
        <f t="shared" si="35"/>
        <v>0</v>
      </c>
      <c r="R81" s="15">
        <f t="shared" si="36"/>
        <v>0</v>
      </c>
      <c r="S81" s="15">
        <f t="shared" si="37"/>
        <v>0</v>
      </c>
      <c r="T81" s="2">
        <f t="shared" si="24"/>
        <v>-5.57050873939487E-3</v>
      </c>
      <c r="U81" s="2">
        <f t="shared" si="38"/>
        <v>-9.5540517902387434E-3</v>
      </c>
      <c r="V81" s="15">
        <f t="shared" si="25"/>
        <v>7.2633173320481248E-2</v>
      </c>
      <c r="W81" s="15">
        <f t="shared" si="39"/>
        <v>5.2057628736244865E-2</v>
      </c>
      <c r="X81" s="2">
        <f t="shared" si="40"/>
        <v>7.7331733204812486E-3</v>
      </c>
      <c r="Y81" s="2">
        <f t="shared" si="41"/>
        <v>-1.2842371263755134E-2</v>
      </c>
    </row>
    <row r="82" spans="4:25">
      <c r="D82" s="13">
        <f t="shared" si="26"/>
        <v>1.62</v>
      </c>
      <c r="E82" s="2">
        <v>-11.03</v>
      </c>
      <c r="F82" s="14">
        <f t="shared" si="22"/>
        <v>303.81701832139635</v>
      </c>
      <c r="G82" s="14">
        <f t="shared" si="27"/>
        <v>1709.0973892401566</v>
      </c>
      <c r="H82" s="2">
        <f t="shared" si="28"/>
        <v>2.9063732866864748E-4</v>
      </c>
      <c r="I82" s="2">
        <f t="shared" si="29"/>
        <v>3.4132276061495749E-4</v>
      </c>
      <c r="J82" s="2">
        <f t="shared" si="21"/>
        <v>5.0685431946310012E-5</v>
      </c>
      <c r="K82" s="2">
        <f t="shared" si="30"/>
        <v>5.6964916419054905</v>
      </c>
      <c r="L82" s="15">
        <f t="shared" si="31"/>
        <v>2.483586165369188</v>
      </c>
      <c r="M82" s="15">
        <f t="shared" si="32"/>
        <v>489.90050685431947</v>
      </c>
      <c r="N82" s="15">
        <f t="shared" si="33"/>
        <v>-489.89949314568054</v>
      </c>
      <c r="O82" s="2">
        <f t="shared" si="34"/>
        <v>2.483586165369188</v>
      </c>
      <c r="P82" s="15">
        <f t="shared" si="23"/>
        <v>0</v>
      </c>
      <c r="Q82" s="15">
        <f t="shared" si="35"/>
        <v>0</v>
      </c>
      <c r="R82" s="15">
        <f t="shared" si="36"/>
        <v>0</v>
      </c>
      <c r="S82" s="15">
        <f t="shared" si="37"/>
        <v>0</v>
      </c>
      <c r="T82" s="2">
        <f t="shared" si="24"/>
        <v>-3.9277729984404409E-3</v>
      </c>
      <c r="U82" s="2">
        <f t="shared" si="38"/>
        <v>-7.9801472261836759E-3</v>
      </c>
      <c r="V82" s="15">
        <f t="shared" si="25"/>
        <v>9.1640400774961606E-2</v>
      </c>
      <c r="W82" s="15">
        <f t="shared" si="39"/>
        <v>0.105332827669262</v>
      </c>
      <c r="X82" s="2">
        <f t="shared" si="40"/>
        <v>-1.865959922503839E-2</v>
      </c>
      <c r="Y82" s="2">
        <f t="shared" si="41"/>
        <v>-4.9671723307379984E-3</v>
      </c>
    </row>
    <row r="83" spans="4:25">
      <c r="D83" s="13">
        <f t="shared" si="26"/>
        <v>1.6400000000000001</v>
      </c>
      <c r="E83" s="2">
        <v>0.45</v>
      </c>
      <c r="F83" s="14">
        <f t="shared" si="22"/>
        <v>229.41574739951494</v>
      </c>
      <c r="G83" s="14">
        <f t="shared" si="27"/>
        <v>959.01549429105091</v>
      </c>
      <c r="H83" s="2">
        <f t="shared" si="28"/>
        <v>2.1654493778324138E-4</v>
      </c>
      <c r="I83" s="2">
        <f t="shared" si="29"/>
        <v>1.9204321573428989E-4</v>
      </c>
      <c r="J83" s="2">
        <f t="shared" si="21"/>
        <v>-2.4501722048951487E-5</v>
      </c>
      <c r="K83" s="2">
        <f t="shared" si="30"/>
        <v>4.2442807805515308</v>
      </c>
      <c r="L83" s="15">
        <f t="shared" si="31"/>
        <v>-1.2005843803986256</v>
      </c>
      <c r="M83" s="15">
        <f t="shared" si="32"/>
        <v>489.89975498277948</v>
      </c>
      <c r="N83" s="15">
        <f t="shared" si="33"/>
        <v>-489.90024501722047</v>
      </c>
      <c r="O83" s="2">
        <f t="shared" si="34"/>
        <v>-1.2005843803986256</v>
      </c>
      <c r="P83" s="15">
        <f t="shared" si="23"/>
        <v>-2.6645352591003757E-15</v>
      </c>
      <c r="Q83" s="15">
        <f t="shared" si="35"/>
        <v>-2.6645352591003757E-15</v>
      </c>
      <c r="R83" s="15">
        <f t="shared" si="36"/>
        <v>2.6645352591003757E-15</v>
      </c>
      <c r="S83" s="15">
        <f t="shared" si="37"/>
        <v>2.6645352591003757E-15</v>
      </c>
      <c r="T83" s="2">
        <f t="shared" si="24"/>
        <v>-3.481466090100169E-3</v>
      </c>
      <c r="U83" s="2">
        <f t="shared" si="38"/>
        <v>-6.9478072618830832E-3</v>
      </c>
      <c r="V83" s="15">
        <f t="shared" si="25"/>
        <v>-4.7009709940934452E-2</v>
      </c>
      <c r="W83" s="15">
        <f t="shared" si="39"/>
        <v>-2.0988312392027312E-3</v>
      </c>
      <c r="X83" s="2">
        <f t="shared" si="40"/>
        <v>-4.2509709940934448E-2</v>
      </c>
      <c r="Y83" s="2">
        <f t="shared" si="41"/>
        <v>2.4011687607972693E-3</v>
      </c>
    </row>
    <row r="84" spans="4:25">
      <c r="D84" s="13">
        <f t="shared" si="26"/>
        <v>1.6600000000000001</v>
      </c>
      <c r="E84" s="2">
        <v>14.89</v>
      </c>
      <c r="F84" s="14">
        <f t="shared" si="22"/>
        <v>133.55669527561128</v>
      </c>
      <c r="G84" s="14">
        <f t="shared" si="27"/>
        <v>189.93593686353972</v>
      </c>
      <c r="H84" s="2">
        <f t="shared" si="28"/>
        <v>1.2282100525011933E-4</v>
      </c>
      <c r="I84" s="2">
        <f t="shared" si="29"/>
        <v>3.8810490418062106E-5</v>
      </c>
      <c r="J84" s="2">
        <f t="shared" si="21"/>
        <v>-8.4010514832057225E-5</v>
      </c>
      <c r="K84" s="2">
        <f t="shared" si="30"/>
        <v>2.4072917029023388</v>
      </c>
      <c r="L84" s="15">
        <f t="shared" si="31"/>
        <v>-4.1165152267708063</v>
      </c>
      <c r="M84" s="15">
        <f t="shared" si="32"/>
        <v>489.89915989485166</v>
      </c>
      <c r="N84" s="15">
        <f t="shared" si="33"/>
        <v>-489.90084010514835</v>
      </c>
      <c r="O84" s="2">
        <f t="shared" si="34"/>
        <v>-4.1165152267708063</v>
      </c>
      <c r="P84" s="15">
        <f t="shared" si="23"/>
        <v>0</v>
      </c>
      <c r="Q84" s="15">
        <f t="shared" si="35"/>
        <v>2.6645352591003757E-15</v>
      </c>
      <c r="R84" s="15">
        <f t="shared" si="36"/>
        <v>0</v>
      </c>
      <c r="S84" s="15">
        <f t="shared" si="37"/>
        <v>-2.6645352591003757E-15</v>
      </c>
      <c r="T84" s="2">
        <f t="shared" si="24"/>
        <v>-5.8909271632120348E-3</v>
      </c>
      <c r="U84" s="2">
        <f t="shared" si="38"/>
        <v>-8.3754652697396962E-3</v>
      </c>
      <c r="V84" s="15">
        <f t="shared" si="25"/>
        <v>-0.19393639737025226</v>
      </c>
      <c r="W84" s="15">
        <f t="shared" si="39"/>
        <v>-0.14066696954645841</v>
      </c>
      <c r="X84" s="2">
        <f t="shared" si="40"/>
        <v>-4.5036397370252251E-2</v>
      </c>
      <c r="Y84" s="2">
        <f t="shared" si="41"/>
        <v>8.2330304535415955E-3</v>
      </c>
    </row>
    <row r="85" spans="4:25">
      <c r="D85" s="13">
        <f t="shared" si="26"/>
        <v>1.68</v>
      </c>
      <c r="E85" s="2">
        <v>2.21</v>
      </c>
      <c r="F85" s="14">
        <f t="shared" si="22"/>
        <v>-14.409461847975701</v>
      </c>
      <c r="G85" s="14">
        <f t="shared" si="27"/>
        <v>-724.87755965688825</v>
      </c>
      <c r="H85" s="2">
        <f t="shared" si="28"/>
        <v>-1.9452089508185656E-5</v>
      </c>
      <c r="I85" s="2">
        <f t="shared" si="29"/>
        <v>-1.4375732066603078E-4</v>
      </c>
      <c r="J85" s="2">
        <f t="shared" si="21"/>
        <v>-1.2430523115784513E-4</v>
      </c>
      <c r="K85" s="2">
        <f t="shared" si="30"/>
        <v>-0.38126095436043889</v>
      </c>
      <c r="L85" s="15">
        <f t="shared" si="31"/>
        <v>-6.090956326734414</v>
      </c>
      <c r="M85" s="15">
        <f t="shared" si="32"/>
        <v>489.89875694768841</v>
      </c>
      <c r="N85" s="15">
        <f t="shared" si="33"/>
        <v>-489.9012430523116</v>
      </c>
      <c r="O85" s="2">
        <f t="shared" si="34"/>
        <v>-6.090956326734414</v>
      </c>
      <c r="P85" s="15">
        <f t="shared" si="23"/>
        <v>0</v>
      </c>
      <c r="Q85" s="15">
        <f t="shared" si="35"/>
        <v>0</v>
      </c>
      <c r="R85" s="15">
        <f t="shared" si="36"/>
        <v>0</v>
      </c>
      <c r="S85" s="15">
        <f t="shared" si="37"/>
        <v>0</v>
      </c>
      <c r="T85" s="2">
        <f t="shared" si="24"/>
        <v>-8.3363823126184639E-3</v>
      </c>
      <c r="U85" s="2">
        <f t="shared" si="38"/>
        <v>-9.881315838669592E-3</v>
      </c>
      <c r="V85" s="15">
        <f t="shared" si="25"/>
        <v>-5.0609117570390438E-2</v>
      </c>
      <c r="W85" s="15">
        <f t="shared" si="39"/>
        <v>-9.9180873465312125E-3</v>
      </c>
      <c r="X85" s="2">
        <f t="shared" si="40"/>
        <v>-2.850911757039044E-2</v>
      </c>
      <c r="Y85" s="2">
        <f t="shared" si="41"/>
        <v>1.2181912653468786E-2</v>
      </c>
    </row>
    <row r="86" spans="4:25">
      <c r="D86" s="13">
        <f t="shared" si="26"/>
        <v>1.7</v>
      </c>
      <c r="E86" s="2">
        <v>-8.01</v>
      </c>
      <c r="F86" s="14">
        <f t="shared" si="22"/>
        <v>-186.75649884509292</v>
      </c>
      <c r="G86" s="14">
        <f t="shared" si="27"/>
        <v>-1671.8272308703788</v>
      </c>
      <c r="H86" s="2">
        <f t="shared" si="28"/>
        <v>-1.8412392347920528E-4</v>
      </c>
      <c r="I86" s="2">
        <f t="shared" si="29"/>
        <v>-3.3290736841371752E-4</v>
      </c>
      <c r="J86" s="2">
        <f t="shared" si="21"/>
        <v>-1.4878344493451224E-4</v>
      </c>
      <c r="K86" s="2">
        <f t="shared" si="30"/>
        <v>-3.6088289001924236</v>
      </c>
      <c r="L86" s="15">
        <f t="shared" si="31"/>
        <v>-7.290388801791102</v>
      </c>
      <c r="M86" s="15">
        <f t="shared" si="32"/>
        <v>489.89851216555064</v>
      </c>
      <c r="N86" s="15">
        <f t="shared" si="33"/>
        <v>-489.90148783444937</v>
      </c>
      <c r="O86" s="2">
        <f t="shared" si="34"/>
        <v>-7.290388801791102</v>
      </c>
      <c r="P86" s="15">
        <f t="shared" si="23"/>
        <v>0</v>
      </c>
      <c r="Q86" s="15">
        <f t="shared" si="35"/>
        <v>0</v>
      </c>
      <c r="R86" s="15">
        <f t="shared" si="36"/>
        <v>0</v>
      </c>
      <c r="S86" s="15">
        <f t="shared" si="37"/>
        <v>0</v>
      </c>
      <c r="T86" s="2">
        <f t="shared" si="24"/>
        <v>-8.1308010844834983E-3</v>
      </c>
      <c r="U86" s="2">
        <f t="shared" si="38"/>
        <v>-9.03368893609908E-3</v>
      </c>
      <c r="V86" s="15">
        <f t="shared" si="25"/>
        <v>7.1167240383886998E-2</v>
      </c>
      <c r="W86" s="15">
        <f t="shared" si="39"/>
        <v>9.4680777603582289E-2</v>
      </c>
      <c r="X86" s="2">
        <f t="shared" si="40"/>
        <v>-8.9327596161130063E-3</v>
      </c>
      <c r="Y86" s="2">
        <f t="shared" si="41"/>
        <v>1.4580777603582284E-2</v>
      </c>
    </row>
    <row r="87" spans="4:25">
      <c r="D87" s="13">
        <f t="shared" si="26"/>
        <v>1.72</v>
      </c>
      <c r="E87" s="2">
        <v>4.43</v>
      </c>
      <c r="F87" s="14">
        <f t="shared" si="22"/>
        <v>-353.15564033796028</v>
      </c>
      <c r="G87" s="14">
        <f t="shared" si="27"/>
        <v>-2542.7153468767046</v>
      </c>
      <c r="H87" s="2">
        <f t="shared" si="28"/>
        <v>-3.4273084483857206E-4</v>
      </c>
      <c r="I87" s="2">
        <f t="shared" si="29"/>
        <v>-5.0693387963434236E-4</v>
      </c>
      <c r="J87" s="2">
        <f t="shared" si="21"/>
        <v>-1.642030347957703E-4</v>
      </c>
      <c r="K87" s="2">
        <f t="shared" si="30"/>
        <v>-6.7175245588360122</v>
      </c>
      <c r="L87" s="15">
        <f t="shared" si="31"/>
        <v>-8.0459487049927461</v>
      </c>
      <c r="M87" s="15">
        <f t="shared" si="32"/>
        <v>489.89835796965207</v>
      </c>
      <c r="N87" s="15">
        <f t="shared" si="33"/>
        <v>-489.90164203034794</v>
      </c>
      <c r="O87" s="2">
        <f t="shared" si="34"/>
        <v>-8.0459487049927461</v>
      </c>
      <c r="P87" s="15">
        <f t="shared" si="23"/>
        <v>0</v>
      </c>
      <c r="Q87" s="15">
        <f t="shared" si="35"/>
        <v>0</v>
      </c>
      <c r="R87" s="15">
        <f t="shared" si="36"/>
        <v>0</v>
      </c>
      <c r="S87" s="15">
        <f t="shared" si="37"/>
        <v>0</v>
      </c>
      <c r="T87" s="2">
        <f t="shared" si="24"/>
        <v>-7.7298910514531794E-3</v>
      </c>
      <c r="U87" s="2">
        <f t="shared" si="38"/>
        <v>-8.3689621859634033E-3</v>
      </c>
      <c r="V87" s="15">
        <f t="shared" si="25"/>
        <v>-3.1076237080855051E-2</v>
      </c>
      <c r="W87" s="15">
        <f t="shared" si="39"/>
        <v>-2.8208102590014716E-2</v>
      </c>
      <c r="X87" s="2">
        <f t="shared" si="40"/>
        <v>1.3223762919144948E-2</v>
      </c>
      <c r="Y87" s="2">
        <f t="shared" si="41"/>
        <v>1.6091897409985283E-2</v>
      </c>
    </row>
    <row r="88" spans="4:25">
      <c r="D88" s="13">
        <f t="shared" si="26"/>
        <v>1.74</v>
      </c>
      <c r="E88" s="2">
        <v>15.88</v>
      </c>
      <c r="F88" s="14">
        <f t="shared" si="22"/>
        <v>-530.72030965933732</v>
      </c>
      <c r="G88" s="14">
        <f t="shared" si="27"/>
        <v>-3465.0696680630595</v>
      </c>
      <c r="H88" s="2">
        <f t="shared" si="28"/>
        <v>-5.1191906024859117E-4</v>
      </c>
      <c r="I88" s="2">
        <f t="shared" si="29"/>
        <v>-6.912564274143871E-4</v>
      </c>
      <c r="J88" s="2">
        <f t="shared" si="21"/>
        <v>-1.7933736716579593E-4</v>
      </c>
      <c r="K88" s="2">
        <f t="shared" si="30"/>
        <v>-10.033613580872387</v>
      </c>
      <c r="L88" s="15">
        <f t="shared" si="31"/>
        <v>-8.7875309911240027</v>
      </c>
      <c r="M88" s="15">
        <f t="shared" si="32"/>
        <v>489.89820662632832</v>
      </c>
      <c r="N88" s="15">
        <f t="shared" si="33"/>
        <v>-489.90179337367164</v>
      </c>
      <c r="O88" s="2">
        <f t="shared" si="34"/>
        <v>-8.7875309911240027</v>
      </c>
      <c r="P88" s="15">
        <f t="shared" si="23"/>
        <v>0</v>
      </c>
      <c r="Q88" s="15">
        <f t="shared" si="35"/>
        <v>0</v>
      </c>
      <c r="R88" s="15">
        <f t="shared" si="36"/>
        <v>0</v>
      </c>
      <c r="S88" s="15">
        <f t="shared" si="37"/>
        <v>0</v>
      </c>
      <c r="T88" s="2">
        <f t="shared" si="24"/>
        <v>-9.1889304895487311E-3</v>
      </c>
      <c r="U88" s="2">
        <f t="shared" si="38"/>
        <v>-1.0063292592041072E-2</v>
      </c>
      <c r="V88" s="15">
        <f t="shared" si="25"/>
        <v>-0.11482770672870024</v>
      </c>
      <c r="W88" s="15">
        <f t="shared" si="39"/>
        <v>-0.14122493801775193</v>
      </c>
      <c r="X88" s="2">
        <f t="shared" si="40"/>
        <v>4.3972293271299756E-2</v>
      </c>
      <c r="Y88" s="2">
        <f t="shared" si="41"/>
        <v>1.7575061982248064E-2</v>
      </c>
    </row>
    <row r="89" spans="4:25">
      <c r="D89" s="13">
        <f t="shared" si="26"/>
        <v>1.76</v>
      </c>
      <c r="E89" s="2">
        <v>24.4</v>
      </c>
      <c r="F89" s="14">
        <f t="shared" si="22"/>
        <v>-752.28675427081521</v>
      </c>
      <c r="G89" s="14">
        <f t="shared" si="27"/>
        <v>-4655.2238652849182</v>
      </c>
      <c r="H89" s="2">
        <f t="shared" si="28"/>
        <v>-7.2337869454390481E-4</v>
      </c>
      <c r="I89" s="2">
        <f t="shared" si="29"/>
        <v>-9.2902939618094065E-4</v>
      </c>
      <c r="J89" s="2">
        <f t="shared" si="21"/>
        <v>-2.0565070163703584E-4</v>
      </c>
      <c r="K89" s="2">
        <f t="shared" si="30"/>
        <v>-14.178222413060535</v>
      </c>
      <c r="L89" s="15">
        <f t="shared" si="31"/>
        <v>-10.076884380214757</v>
      </c>
      <c r="M89" s="15">
        <f t="shared" si="32"/>
        <v>489.89794349298364</v>
      </c>
      <c r="N89" s="15">
        <f t="shared" si="33"/>
        <v>-489.90205650701637</v>
      </c>
      <c r="O89" s="2">
        <f t="shared" si="34"/>
        <v>-10.076884380214757</v>
      </c>
      <c r="P89" s="15">
        <f t="shared" si="23"/>
        <v>0</v>
      </c>
      <c r="Q89" s="15">
        <f t="shared" si="35"/>
        <v>0</v>
      </c>
      <c r="R89" s="15">
        <f t="shared" si="36"/>
        <v>0</v>
      </c>
      <c r="S89" s="15">
        <f t="shared" si="37"/>
        <v>0</v>
      </c>
      <c r="T89" s="2">
        <f t="shared" si="24"/>
        <v>-1.1957032939982635E-2</v>
      </c>
      <c r="U89" s="2">
        <f t="shared" si="38"/>
        <v>-1.3714004284614284E-2</v>
      </c>
      <c r="V89" s="15">
        <f t="shared" si="25"/>
        <v>-0.16198253831468978</v>
      </c>
      <c r="W89" s="15">
        <f t="shared" si="39"/>
        <v>-0.22384623123956882</v>
      </c>
      <c r="X89" s="2">
        <f t="shared" si="40"/>
        <v>8.2017461685310211E-2</v>
      </c>
      <c r="Y89" s="2">
        <f t="shared" si="41"/>
        <v>2.0153768760431179E-2</v>
      </c>
    </row>
    <row r="90" spans="4:25">
      <c r="D90" s="13">
        <f t="shared" si="26"/>
        <v>1.78</v>
      </c>
      <c r="E90" s="2">
        <v>36.6</v>
      </c>
      <c r="F90" s="14">
        <f t="shared" si="22"/>
        <v>-1044.224737004776</v>
      </c>
      <c r="G90" s="14">
        <f t="shared" si="27"/>
        <v>-6311.4705249859162</v>
      </c>
      <c r="H90" s="2">
        <f t="shared" si="28"/>
        <v>-1.0027753196920211E-3</v>
      </c>
      <c r="I90" s="2">
        <f t="shared" si="29"/>
        <v>-1.2597755031988167E-3</v>
      </c>
      <c r="J90" s="2">
        <f t="shared" si="21"/>
        <v>-2.5700018350679555E-4</v>
      </c>
      <c r="K90" s="2">
        <f t="shared" si="30"/>
        <v>-19.654396265963616</v>
      </c>
      <c r="L90" s="15">
        <f t="shared" si="31"/>
        <v>-12.593008991832983</v>
      </c>
      <c r="M90" s="15">
        <f t="shared" si="32"/>
        <v>489.89742999816491</v>
      </c>
      <c r="N90" s="15">
        <f t="shared" si="33"/>
        <v>-489.90257000183504</v>
      </c>
      <c r="O90" s="2">
        <f t="shared" si="34"/>
        <v>-12.593008991832983</v>
      </c>
      <c r="P90" s="15">
        <f t="shared" si="23"/>
        <v>0</v>
      </c>
      <c r="Q90" s="15">
        <f t="shared" si="35"/>
        <v>0</v>
      </c>
      <c r="R90" s="15">
        <f t="shared" si="36"/>
        <v>0</v>
      </c>
      <c r="S90" s="15">
        <f t="shared" si="37"/>
        <v>0</v>
      </c>
      <c r="T90" s="2">
        <f t="shared" si="24"/>
        <v>-1.5982629574829002E-2</v>
      </c>
      <c r="U90" s="2">
        <f t="shared" si="38"/>
        <v>-1.9360606417173319E-2</v>
      </c>
      <c r="V90" s="15">
        <f t="shared" si="25"/>
        <v>-0.24057712516994645</v>
      </c>
      <c r="W90" s="15">
        <f t="shared" si="39"/>
        <v>-0.34081398201633517</v>
      </c>
      <c r="X90" s="2">
        <f t="shared" si="40"/>
        <v>0.12542287483005354</v>
      </c>
      <c r="Y90" s="2">
        <f t="shared" si="41"/>
        <v>2.5186017983664821E-2</v>
      </c>
    </row>
    <row r="91" spans="4:25">
      <c r="D91" s="13">
        <f t="shared" si="26"/>
        <v>1.8</v>
      </c>
      <c r="E91" s="2">
        <v>38.270000000000003</v>
      </c>
      <c r="F91" s="14">
        <f t="shared" si="22"/>
        <v>-1424.6245539530946</v>
      </c>
      <c r="G91" s="14">
        <f t="shared" si="27"/>
        <v>-8596.6951487195838</v>
      </c>
      <c r="H91" s="2">
        <f t="shared" si="28"/>
        <v>-1.3679525254156899E-3</v>
      </c>
      <c r="I91" s="2">
        <f t="shared" si="29"/>
        <v>-1.715928861648832E-3</v>
      </c>
      <c r="J91" s="2">
        <f t="shared" si="21"/>
        <v>-3.4797633623314208E-4</v>
      </c>
      <c r="K91" s="2">
        <f t="shared" si="30"/>
        <v>-26.811869498147523</v>
      </c>
      <c r="L91" s="15">
        <f t="shared" si="31"/>
        <v>-17.050840475423964</v>
      </c>
      <c r="M91" s="15">
        <f t="shared" si="32"/>
        <v>489.89652023663768</v>
      </c>
      <c r="N91" s="15">
        <f t="shared" si="33"/>
        <v>-489.90347976336233</v>
      </c>
      <c r="O91" s="2">
        <f t="shared" si="34"/>
        <v>-17.050840475423964</v>
      </c>
      <c r="P91" s="15">
        <f t="shared" si="23"/>
        <v>0</v>
      </c>
      <c r="Q91" s="15">
        <f t="shared" si="35"/>
        <v>0</v>
      </c>
      <c r="R91" s="15">
        <f t="shared" si="36"/>
        <v>0</v>
      </c>
      <c r="S91" s="15">
        <f t="shared" si="37"/>
        <v>0</v>
      </c>
      <c r="T91" s="2">
        <f t="shared" si="24"/>
        <v>-2.0535090997537871E-2</v>
      </c>
      <c r="U91" s="2">
        <f t="shared" si="38"/>
        <v>-2.6254729427828208E-2</v>
      </c>
      <c r="V91" s="15">
        <f t="shared" si="25"/>
        <v>-0.21466901710094044</v>
      </c>
      <c r="W91" s="15">
        <f t="shared" si="39"/>
        <v>-0.34859831904915417</v>
      </c>
      <c r="X91" s="2">
        <f t="shared" si="40"/>
        <v>0.1680309828990596</v>
      </c>
      <c r="Y91" s="2">
        <f t="shared" si="41"/>
        <v>3.410168095084587E-2</v>
      </c>
    </row>
    <row r="92" spans="4:25">
      <c r="D92" s="13">
        <f t="shared" si="26"/>
        <v>1.82</v>
      </c>
      <c r="E92" s="2">
        <v>20.12</v>
      </c>
      <c r="F92" s="14">
        <f t="shared" si="22"/>
        <v>-1874.1943158584047</v>
      </c>
      <c r="G92" s="14">
        <f t="shared" si="27"/>
        <v>-11480.016410551556</v>
      </c>
      <c r="H92" s="2">
        <f t="shared" si="28"/>
        <v>-1.8011388299941605E-3</v>
      </c>
      <c r="I92" s="2">
        <f t="shared" si="29"/>
        <v>-2.2912006760192651E-3</v>
      </c>
      <c r="J92" s="2">
        <f t="shared" si="21"/>
        <v>-4.9006184602510454E-4</v>
      </c>
      <c r="K92" s="2">
        <f t="shared" si="30"/>
        <v>-35.302321067885543</v>
      </c>
      <c r="L92" s="15">
        <f t="shared" si="31"/>
        <v>-24.013030455230123</v>
      </c>
      <c r="M92" s="15">
        <f t="shared" si="32"/>
        <v>489.89509938153975</v>
      </c>
      <c r="N92" s="15">
        <f t="shared" si="33"/>
        <v>-489.90490061846026</v>
      </c>
      <c r="O92" s="2">
        <f t="shared" si="34"/>
        <v>-24.013030455230123</v>
      </c>
      <c r="P92" s="15">
        <f t="shared" si="23"/>
        <v>0</v>
      </c>
      <c r="Q92" s="15">
        <f t="shared" si="35"/>
        <v>0</v>
      </c>
      <c r="R92" s="15">
        <f t="shared" si="36"/>
        <v>0</v>
      </c>
      <c r="S92" s="15">
        <f t="shared" si="37"/>
        <v>0</v>
      </c>
      <c r="T92" s="2">
        <f t="shared" si="24"/>
        <v>-2.2783539460309192E-2</v>
      </c>
      <c r="U92" s="2">
        <f t="shared" si="38"/>
        <v>-3.12724520092151E-2</v>
      </c>
      <c r="V92" s="15">
        <f t="shared" si="25"/>
        <v>-1.0175829176191087E-2</v>
      </c>
      <c r="W92" s="15">
        <f t="shared" si="39"/>
        <v>-0.15317393908953481</v>
      </c>
      <c r="X92" s="2">
        <f t="shared" si="40"/>
        <v>0.19102417082380893</v>
      </c>
      <c r="Y92" s="2">
        <f t="shared" si="41"/>
        <v>4.8026060910465213E-2</v>
      </c>
    </row>
    <row r="93" spans="4:25">
      <c r="D93" s="13">
        <f t="shared" si="26"/>
        <v>1.84</v>
      </c>
      <c r="E93" s="2">
        <v>3.59</v>
      </c>
      <c r="F93" s="14">
        <f t="shared" si="22"/>
        <v>-2330.9965238392774</v>
      </c>
      <c r="G93" s="14">
        <f t="shared" si="27"/>
        <v>-14677.785550562601</v>
      </c>
      <c r="H93" s="2">
        <f t="shared" si="28"/>
        <v>-2.2436538421640546E-3</v>
      </c>
      <c r="I93" s="2">
        <f t="shared" si="29"/>
        <v>-2.928842263582618E-3</v>
      </c>
      <c r="J93" s="2">
        <f t="shared" si="21"/>
        <v>-6.8518842141856344E-4</v>
      </c>
      <c r="K93" s="2">
        <f t="shared" si="30"/>
        <v>-43.97561530641547</v>
      </c>
      <c r="L93" s="15">
        <f t="shared" si="31"/>
        <v>-33.574232649509611</v>
      </c>
      <c r="M93" s="15">
        <f t="shared" si="32"/>
        <v>489.89314811578583</v>
      </c>
      <c r="N93" s="15">
        <f t="shared" si="33"/>
        <v>-489.90685188421418</v>
      </c>
      <c r="O93" s="2">
        <f t="shared" si="34"/>
        <v>-33.574232649509611</v>
      </c>
      <c r="P93" s="15">
        <f t="shared" si="23"/>
        <v>0</v>
      </c>
      <c r="Q93" s="15">
        <f t="shared" si="35"/>
        <v>0</v>
      </c>
      <c r="R93" s="15">
        <f t="shared" si="36"/>
        <v>0</v>
      </c>
      <c r="S93" s="15">
        <f t="shared" si="37"/>
        <v>0</v>
      </c>
      <c r="T93" s="2">
        <f t="shared" si="24"/>
        <v>-2.1467961756680219E-2</v>
      </c>
      <c r="U93" s="2">
        <f t="shared" si="38"/>
        <v>-3.2491706747120201E-2</v>
      </c>
      <c r="V93" s="15">
        <f t="shared" si="25"/>
        <v>0.14173359953908804</v>
      </c>
      <c r="W93" s="15">
        <f t="shared" si="39"/>
        <v>3.1248465299024808E-2</v>
      </c>
      <c r="X93" s="2">
        <f t="shared" si="40"/>
        <v>0.17763359953908803</v>
      </c>
      <c r="Y93" s="2">
        <f t="shared" si="41"/>
        <v>6.7148465299024809E-2</v>
      </c>
    </row>
    <row r="94" spans="4:25">
      <c r="D94" s="13">
        <f t="shared" si="26"/>
        <v>1.86</v>
      </c>
      <c r="E94" s="2">
        <v>-1.79</v>
      </c>
      <c r="F94" s="14">
        <f t="shared" si="22"/>
        <v>-2741.3529936590699</v>
      </c>
      <c r="G94" s="14">
        <f t="shared" si="27"/>
        <v>-17868.807759975596</v>
      </c>
      <c r="H94" s="2">
        <f t="shared" si="28"/>
        <v>-2.6439786458800534E-3</v>
      </c>
      <c r="I94" s="2">
        <f t="shared" si="29"/>
        <v>-3.5647381092540537E-3</v>
      </c>
      <c r="J94" s="2">
        <f t="shared" si="21"/>
        <v>-9.2075946337400036E-4</v>
      </c>
      <c r="K94" s="2">
        <f t="shared" si="30"/>
        <v>-51.821981459249045</v>
      </c>
      <c r="L94" s="15">
        <f t="shared" si="31"/>
        <v>-45.117213705326023</v>
      </c>
      <c r="M94" s="15">
        <f t="shared" si="32"/>
        <v>489.89079240536626</v>
      </c>
      <c r="N94" s="15">
        <f t="shared" si="33"/>
        <v>-489.90920759463376</v>
      </c>
      <c r="O94" s="2">
        <f t="shared" si="34"/>
        <v>-45.117213705326023</v>
      </c>
      <c r="P94" s="15">
        <f t="shared" si="23"/>
        <v>0</v>
      </c>
      <c r="Q94" s="15">
        <f t="shared" si="35"/>
        <v>0</v>
      </c>
      <c r="R94" s="15">
        <f t="shared" si="36"/>
        <v>0</v>
      </c>
      <c r="S94" s="15">
        <f t="shared" si="37"/>
        <v>0</v>
      </c>
      <c r="T94" s="2">
        <f t="shared" si="24"/>
        <v>-1.8564518614919659E-2</v>
      </c>
      <c r="U94" s="2">
        <f t="shared" si="38"/>
        <v>-3.1097877820023372E-2</v>
      </c>
      <c r="V94" s="15">
        <f t="shared" si="25"/>
        <v>0.14861071463696796</v>
      </c>
      <c r="W94" s="15">
        <f t="shared" si="39"/>
        <v>0.10813442741065771</v>
      </c>
      <c r="X94" s="2">
        <f t="shared" si="40"/>
        <v>0.13071071463696796</v>
      </c>
      <c r="Y94" s="2">
        <f t="shared" si="41"/>
        <v>9.0234427410657708E-2</v>
      </c>
    </row>
    <row r="95" spans="4:25">
      <c r="D95" s="13">
        <f t="shared" si="26"/>
        <v>1.8800000000000001</v>
      </c>
      <c r="E95" s="2">
        <v>0.03</v>
      </c>
      <c r="F95" s="14">
        <f t="shared" si="22"/>
        <v>-3097.4738304496168</v>
      </c>
      <c r="G95" s="14">
        <f t="shared" si="27"/>
        <v>-20879.561114567277</v>
      </c>
      <c r="H95" s="2">
        <f t="shared" si="28"/>
        <v>-2.9935194842508187E-3</v>
      </c>
      <c r="I95" s="2">
        <f t="shared" si="29"/>
        <v>-4.164437229014769E-3</v>
      </c>
      <c r="J95" s="2">
        <f t="shared" si="21"/>
        <v>-1.1709177447639502E-3</v>
      </c>
      <c r="K95" s="2">
        <f t="shared" si="30"/>
        <v>-58.672981891316049</v>
      </c>
      <c r="L95" s="15">
        <f t="shared" si="31"/>
        <v>-57.374969493433568</v>
      </c>
      <c r="M95" s="15">
        <f t="shared" si="32"/>
        <v>489.88829082255234</v>
      </c>
      <c r="N95" s="15">
        <f t="shared" si="33"/>
        <v>-489.91170917744762</v>
      </c>
      <c r="O95" s="2">
        <f t="shared" si="34"/>
        <v>-57.374969493433568</v>
      </c>
      <c r="P95" s="15">
        <f t="shared" si="23"/>
        <v>0</v>
      </c>
      <c r="Q95" s="15">
        <f t="shared" si="35"/>
        <v>0</v>
      </c>
      <c r="R95" s="15">
        <f t="shared" si="36"/>
        <v>0</v>
      </c>
      <c r="S95" s="15">
        <f t="shared" si="37"/>
        <v>0</v>
      </c>
      <c r="T95" s="2">
        <f t="shared" si="24"/>
        <v>-1.6389565222156878E-2</v>
      </c>
      <c r="U95" s="2">
        <f t="shared" si="38"/>
        <v>-2.8872034156048151E-2</v>
      </c>
      <c r="V95" s="15">
        <f t="shared" si="25"/>
        <v>6.8884624639310221E-2</v>
      </c>
      <c r="W95" s="15">
        <f t="shared" si="39"/>
        <v>0.11444993898686384</v>
      </c>
      <c r="X95" s="2">
        <f t="shared" si="40"/>
        <v>6.9184624639310216E-2</v>
      </c>
      <c r="Y95" s="2">
        <f t="shared" si="41"/>
        <v>0.11474993898686384</v>
      </c>
    </row>
    <row r="96" spans="4:25">
      <c r="D96" s="13">
        <f t="shared" si="26"/>
        <v>1.9000000000000001</v>
      </c>
      <c r="E96" s="2">
        <v>14.77</v>
      </c>
      <c r="F96" s="14">
        <f t="shared" si="22"/>
        <v>-3437.4691100969899</v>
      </c>
      <c r="G96" s="14">
        <f t="shared" si="27"/>
        <v>-23726.014591185227</v>
      </c>
      <c r="H96" s="2">
        <f t="shared" si="28"/>
        <v>-3.326986491545292E-3</v>
      </c>
      <c r="I96" s="2">
        <f t="shared" si="29"/>
        <v>-4.7314392809013556E-3</v>
      </c>
      <c r="J96" s="2">
        <f t="shared" si="21"/>
        <v>-1.4044527893560636E-3</v>
      </c>
      <c r="K96" s="2">
        <f t="shared" si="30"/>
        <v>-65.208935234287722</v>
      </c>
      <c r="L96" s="15">
        <f t="shared" si="31"/>
        <v>-68.81818667844712</v>
      </c>
      <c r="M96" s="15">
        <f t="shared" si="32"/>
        <v>489.88595547210645</v>
      </c>
      <c r="N96" s="15">
        <f t="shared" si="33"/>
        <v>-489.91404452789357</v>
      </c>
      <c r="O96" s="2">
        <f t="shared" si="34"/>
        <v>-68.81818667844712</v>
      </c>
      <c r="P96" s="15">
        <f t="shared" si="23"/>
        <v>0</v>
      </c>
      <c r="Q96" s="15">
        <f t="shared" si="35"/>
        <v>0</v>
      </c>
      <c r="R96" s="15">
        <f t="shared" si="36"/>
        <v>0</v>
      </c>
      <c r="S96" s="15">
        <f t="shared" si="37"/>
        <v>0</v>
      </c>
      <c r="T96" s="2">
        <f t="shared" si="24"/>
        <v>-1.6957135507290444E-2</v>
      </c>
      <c r="U96" s="2">
        <f t="shared" si="38"/>
        <v>-2.782817103261051E-2</v>
      </c>
      <c r="V96" s="15">
        <f t="shared" si="25"/>
        <v>-0.12564165315266695</v>
      </c>
      <c r="W96" s="15">
        <f t="shared" si="39"/>
        <v>-1.0063626643100676E-2</v>
      </c>
      <c r="X96" s="2">
        <f t="shared" si="40"/>
        <v>2.2058346847333044E-2</v>
      </c>
      <c r="Y96" s="2">
        <f t="shared" si="41"/>
        <v>0.13763637335689932</v>
      </c>
    </row>
    <row r="97" spans="4:25">
      <c r="D97" s="13">
        <f t="shared" si="26"/>
        <v>1.92</v>
      </c>
      <c r="E97" s="2">
        <v>3.41</v>
      </c>
      <c r="F97" s="14">
        <f t="shared" si="22"/>
        <v>-3802.0103231311182</v>
      </c>
      <c r="G97" s="14">
        <f t="shared" si="27"/>
        <v>-26462.095321089382</v>
      </c>
      <c r="H97" s="2">
        <f t="shared" si="28"/>
        <v>-3.6817474112615092E-3</v>
      </c>
      <c r="I97" s="2">
        <f t="shared" si="29"/>
        <v>-5.2767876696853226E-3</v>
      </c>
      <c r="J97" s="2">
        <f t="shared" si="21"/>
        <v>-1.5950402584238134E-3</v>
      </c>
      <c r="K97" s="2">
        <f t="shared" si="30"/>
        <v>-72.162249260725574</v>
      </c>
      <c r="L97" s="15">
        <f t="shared" si="31"/>
        <v>-78.156972662766862</v>
      </c>
      <c r="M97" s="15">
        <f t="shared" si="32"/>
        <v>489.88404959741575</v>
      </c>
      <c r="N97" s="15">
        <f t="shared" si="33"/>
        <v>-489.91595040258426</v>
      </c>
      <c r="O97" s="2">
        <f t="shared" si="34"/>
        <v>-78.156972662766862</v>
      </c>
      <c r="P97" s="15">
        <f t="shared" si="23"/>
        <v>0</v>
      </c>
      <c r="Q97" s="15">
        <f t="shared" si="35"/>
        <v>0</v>
      </c>
      <c r="R97" s="15">
        <f t="shared" si="36"/>
        <v>0</v>
      </c>
      <c r="S97" s="15">
        <f t="shared" si="37"/>
        <v>0</v>
      </c>
      <c r="T97" s="2">
        <f t="shared" si="24"/>
        <v>-1.8518956464331278E-2</v>
      </c>
      <c r="U97" s="2">
        <f t="shared" si="38"/>
        <v>-2.6706667845786194E-2</v>
      </c>
      <c r="V97" s="15">
        <f t="shared" si="25"/>
        <v>-3.0540442551416636E-2</v>
      </c>
      <c r="W97" s="15">
        <f t="shared" si="39"/>
        <v>0.12221394532553198</v>
      </c>
      <c r="X97" s="2">
        <f t="shared" si="40"/>
        <v>3.5595574485833628E-3</v>
      </c>
      <c r="Y97" s="2">
        <f t="shared" si="41"/>
        <v>0.15631394532553197</v>
      </c>
    </row>
    <row r="98" spans="4:25">
      <c r="D98" s="13">
        <f t="shared" si="26"/>
        <v>1.94</v>
      </c>
      <c r="E98" s="2">
        <v>-40.04</v>
      </c>
      <c r="F98" s="14">
        <f t="shared" si="22"/>
        <v>-4147.7488992218268</v>
      </c>
      <c r="G98" s="14">
        <f t="shared" si="27"/>
        <v>-28793.29816034246</v>
      </c>
      <c r="H98" s="2">
        <f t="shared" si="28"/>
        <v>-4.0158882510636313E-3</v>
      </c>
      <c r="I98" s="2">
        <f t="shared" si="29"/>
        <v>-5.7417462239343587E-3</v>
      </c>
      <c r="J98" s="2">
        <f t="shared" si="21"/>
        <v>-1.7258579728707275E-3</v>
      </c>
      <c r="K98" s="2">
        <f t="shared" si="30"/>
        <v>-78.711409720847172</v>
      </c>
      <c r="L98" s="15">
        <f t="shared" si="31"/>
        <v>-84.567040670665648</v>
      </c>
      <c r="M98" s="15">
        <f t="shared" si="32"/>
        <v>489.88274142027132</v>
      </c>
      <c r="N98" s="15">
        <f t="shared" si="33"/>
        <v>-489.9172585797287</v>
      </c>
      <c r="O98" s="2">
        <f t="shared" si="34"/>
        <v>-84.567040670665648</v>
      </c>
      <c r="P98" s="15">
        <f t="shared" si="23"/>
        <v>0</v>
      </c>
      <c r="Q98" s="15">
        <f t="shared" si="35"/>
        <v>0</v>
      </c>
      <c r="R98" s="15">
        <f t="shared" si="36"/>
        <v>0</v>
      </c>
      <c r="S98" s="15">
        <f t="shared" si="37"/>
        <v>0</v>
      </c>
      <c r="T98" s="2">
        <f t="shared" si="24"/>
        <v>-1.4895127515880929E-2</v>
      </c>
      <c r="U98" s="2">
        <f t="shared" si="38"/>
        <v>-1.978918757911742E-2</v>
      </c>
      <c r="V98" s="15">
        <f t="shared" si="25"/>
        <v>0.39292333739645136</v>
      </c>
      <c r="W98" s="15">
        <f t="shared" si="39"/>
        <v>0.56953408134134609</v>
      </c>
      <c r="X98" s="2">
        <f t="shared" si="40"/>
        <v>-7.4766626035486228E-3</v>
      </c>
      <c r="Y98" s="2">
        <f t="shared" si="41"/>
        <v>0.16913408134134611</v>
      </c>
    </row>
    <row r="99" spans="4:25">
      <c r="D99" s="13">
        <f t="shared" si="26"/>
        <v>1.96</v>
      </c>
      <c r="E99" s="2">
        <v>-49.6</v>
      </c>
      <c r="F99" s="14">
        <f t="shared" si="22"/>
        <v>-4367.7227114390816</v>
      </c>
      <c r="G99" s="14">
        <f t="shared" si="27"/>
        <v>-30154.882836912864</v>
      </c>
      <c r="H99" s="2">
        <f t="shared" si="28"/>
        <v>-4.2274123635762237E-3</v>
      </c>
      <c r="I99" s="2">
        <f t="shared" si="29"/>
        <v>-6.0134731714652596E-3</v>
      </c>
      <c r="J99" s="2">
        <f t="shared" si="21"/>
        <v>-1.786060807889036E-3</v>
      </c>
      <c r="K99" s="2">
        <f t="shared" si="30"/>
        <v>-82.85728232609398</v>
      </c>
      <c r="L99" s="15">
        <f t="shared" si="31"/>
        <v>-87.516979586562769</v>
      </c>
      <c r="M99" s="15">
        <f t="shared" si="32"/>
        <v>489.8821393919211</v>
      </c>
      <c r="N99" s="15">
        <f t="shared" si="33"/>
        <v>-489.91786060807891</v>
      </c>
      <c r="O99" s="2">
        <f t="shared" si="34"/>
        <v>-87.516979586562769</v>
      </c>
      <c r="P99" s="15">
        <f t="shared" si="23"/>
        <v>0</v>
      </c>
      <c r="Q99" s="15">
        <f t="shared" si="35"/>
        <v>0</v>
      </c>
      <c r="R99" s="15">
        <f t="shared" si="36"/>
        <v>0</v>
      </c>
      <c r="S99" s="15">
        <f t="shared" si="37"/>
        <v>0</v>
      </c>
      <c r="T99" s="2">
        <f t="shared" si="24"/>
        <v>-6.2572837353783092E-3</v>
      </c>
      <c r="U99" s="2">
        <f t="shared" si="38"/>
        <v>-7.3835071739726671E-3</v>
      </c>
      <c r="V99" s="15">
        <f t="shared" si="25"/>
        <v>0.47086104065381074</v>
      </c>
      <c r="W99" s="15">
        <f t="shared" si="39"/>
        <v>0.67103395917312891</v>
      </c>
      <c r="X99" s="2">
        <f t="shared" si="40"/>
        <v>-2.513895934618926E-2</v>
      </c>
      <c r="Y99" s="2">
        <f t="shared" si="41"/>
        <v>0.17503395917312892</v>
      </c>
    </row>
    <row r="100" spans="4:25">
      <c r="D100" s="13">
        <f t="shared" si="26"/>
        <v>1.98</v>
      </c>
      <c r="E100" s="2">
        <v>-36</v>
      </c>
      <c r="F100" s="14">
        <f t="shared" si="22"/>
        <v>-4416.5877806675844</v>
      </c>
      <c r="G100" s="14">
        <f t="shared" si="27"/>
        <v>-30290.199595136997</v>
      </c>
      <c r="H100" s="2">
        <f t="shared" si="28"/>
        <v>-4.272928977839349E-3</v>
      </c>
      <c r="I100" s="2">
        <f t="shared" si="29"/>
        <v>-6.0407156100319125E-3</v>
      </c>
      <c r="J100" s="2">
        <f t="shared" si="21"/>
        <v>-1.7677866321925634E-3</v>
      </c>
      <c r="K100" s="2">
        <f t="shared" si="30"/>
        <v>-83.749407965651244</v>
      </c>
      <c r="L100" s="15">
        <f t="shared" si="31"/>
        <v>-86.621544977435619</v>
      </c>
      <c r="M100" s="15">
        <f t="shared" si="32"/>
        <v>489.88232213367809</v>
      </c>
      <c r="N100" s="15">
        <f t="shared" si="33"/>
        <v>-489.91767786632192</v>
      </c>
      <c r="O100" s="2">
        <f t="shared" si="34"/>
        <v>-86.621544977435619</v>
      </c>
      <c r="P100" s="15">
        <f t="shared" si="23"/>
        <v>0</v>
      </c>
      <c r="Q100" s="15">
        <f t="shared" si="35"/>
        <v>0</v>
      </c>
      <c r="R100" s="15">
        <f t="shared" si="36"/>
        <v>0</v>
      </c>
      <c r="S100" s="15">
        <f t="shared" si="37"/>
        <v>0</v>
      </c>
      <c r="T100" s="2">
        <f t="shared" si="24"/>
        <v>1.7056223090657699E-3</v>
      </c>
      <c r="U100" s="2">
        <f t="shared" si="38"/>
        <v>4.6592633173073821E-3</v>
      </c>
      <c r="V100" s="15">
        <f t="shared" si="25"/>
        <v>0.32542956379059723</v>
      </c>
      <c r="W100" s="15">
        <f t="shared" si="39"/>
        <v>0.53324308995487613</v>
      </c>
      <c r="X100" s="2">
        <f t="shared" si="40"/>
        <v>-3.4570436209402755E-2</v>
      </c>
      <c r="Y100" s="2">
        <f t="shared" si="41"/>
        <v>0.17324308995487614</v>
      </c>
    </row>
    <row r="101" spans="4:25">
      <c r="D101" s="13">
        <f t="shared" si="26"/>
        <v>2</v>
      </c>
      <c r="E101" s="2">
        <v>-21.95</v>
      </c>
      <c r="F101" s="14">
        <f t="shared" si="22"/>
        <v>-4330.2696085098369</v>
      </c>
      <c r="G101" s="14">
        <f t="shared" si="27"/>
        <v>-29361.280173451389</v>
      </c>
      <c r="H101" s="2">
        <f t="shared" si="28"/>
        <v>-4.1864524381184116E-3</v>
      </c>
      <c r="I101" s="2">
        <f t="shared" si="29"/>
        <v>-5.8558954927548403E-3</v>
      </c>
      <c r="J101" s="2">
        <f t="shared" si="21"/>
        <v>-1.6694430546364287E-3</v>
      </c>
      <c r="K101" s="2">
        <f t="shared" si="30"/>
        <v>-82.054467787120871</v>
      </c>
      <c r="L101" s="15">
        <f t="shared" si="31"/>
        <v>-81.802709677185021</v>
      </c>
      <c r="M101" s="15">
        <f t="shared" si="32"/>
        <v>489.88330556945363</v>
      </c>
      <c r="N101" s="15">
        <f t="shared" si="33"/>
        <v>-489.91669443054639</v>
      </c>
      <c r="O101" s="2">
        <f t="shared" si="34"/>
        <v>-81.802709677185021</v>
      </c>
      <c r="P101" s="15">
        <f t="shared" si="23"/>
        <v>0</v>
      </c>
      <c r="Q101" s="15">
        <f t="shared" si="35"/>
        <v>0</v>
      </c>
      <c r="R101" s="15">
        <f t="shared" si="36"/>
        <v>0</v>
      </c>
      <c r="S101" s="15">
        <f t="shared" si="37"/>
        <v>0</v>
      </c>
      <c r="T101" s="2">
        <f t="shared" si="24"/>
        <v>6.9420316630279776E-3</v>
      </c>
      <c r="U101" s="2">
        <f t="shared" si="38"/>
        <v>1.3822748410399838E-2</v>
      </c>
      <c r="V101" s="15">
        <f t="shared" si="25"/>
        <v>0.19821137160562352</v>
      </c>
      <c r="W101" s="15">
        <f t="shared" si="39"/>
        <v>0.38310541935436948</v>
      </c>
      <c r="X101" s="2">
        <f t="shared" si="40"/>
        <v>-2.128862839437648E-2</v>
      </c>
      <c r="Y101" s="2">
        <f t="shared" si="41"/>
        <v>0.16360541935436948</v>
      </c>
    </row>
    <row r="102" spans="4:25">
      <c r="D102" s="13">
        <f t="shared" si="26"/>
        <v>2.02</v>
      </c>
      <c r="E102" s="2">
        <v>-9.6</v>
      </c>
      <c r="F102" s="14">
        <f t="shared" si="22"/>
        <v>-4159.3754590294056</v>
      </c>
      <c r="G102" s="14">
        <f t="shared" si="27"/>
        <v>-27657.64991305703</v>
      </c>
      <c r="H102" s="2">
        <f t="shared" si="28"/>
        <v>-4.0164372411265097E-3</v>
      </c>
      <c r="I102" s="2">
        <f t="shared" si="29"/>
        <v>-5.5168261710976879E-3</v>
      </c>
      <c r="J102" s="2">
        <f t="shared" si="21"/>
        <v>-1.5003889299711783E-3</v>
      </c>
      <c r="K102" s="2">
        <f t="shared" si="30"/>
        <v>-78.722169926079587</v>
      </c>
      <c r="L102" s="15">
        <f t="shared" si="31"/>
        <v>-73.519057568587755</v>
      </c>
      <c r="M102" s="15">
        <f t="shared" si="32"/>
        <v>489.88499611070029</v>
      </c>
      <c r="N102" s="15">
        <f t="shared" si="33"/>
        <v>-489.91500388929973</v>
      </c>
      <c r="O102" s="2">
        <f t="shared" si="34"/>
        <v>-73.519057568587755</v>
      </c>
      <c r="P102" s="15">
        <f t="shared" si="23"/>
        <v>0</v>
      </c>
      <c r="Q102" s="15">
        <f t="shared" si="35"/>
        <v>0</v>
      </c>
      <c r="R102" s="15">
        <f t="shared" si="36"/>
        <v>0</v>
      </c>
      <c r="S102" s="15">
        <f t="shared" si="37"/>
        <v>0</v>
      </c>
      <c r="T102" s="2">
        <f t="shared" si="24"/>
        <v>1.005948803616221E-2</v>
      </c>
      <c r="U102" s="2">
        <f t="shared" si="38"/>
        <v>2.0084183755315396E-2</v>
      </c>
      <c r="V102" s="15">
        <f t="shared" si="25"/>
        <v>0.11353426570779979</v>
      </c>
      <c r="W102" s="15">
        <f t="shared" si="39"/>
        <v>0.24303811513718587</v>
      </c>
      <c r="X102" s="2">
        <f t="shared" si="40"/>
        <v>1.7534265707799784E-2</v>
      </c>
      <c r="Y102" s="2">
        <f t="shared" si="41"/>
        <v>0.14703811513718587</v>
      </c>
    </row>
    <row r="103" spans="4:25">
      <c r="D103" s="13">
        <f t="shared" si="26"/>
        <v>2.04</v>
      </c>
      <c r="E103" s="2">
        <v>-0.87</v>
      </c>
      <c r="F103" s="14">
        <f t="shared" si="22"/>
        <v>-3937.3094735911786</v>
      </c>
      <c r="G103" s="14">
        <f t="shared" si="27"/>
        <v>-25449.843422388301</v>
      </c>
      <c r="H103" s="2">
        <f t="shared" si="28"/>
        <v>-3.7955657930561467E-3</v>
      </c>
      <c r="I103" s="2">
        <f t="shared" si="29"/>
        <v>-5.0774066441370679E-3</v>
      </c>
      <c r="J103" s="2">
        <f t="shared" si="21"/>
        <v>-1.2818408510809213E-3</v>
      </c>
      <c r="K103" s="2">
        <f t="shared" si="30"/>
        <v>-74.393089543900473</v>
      </c>
      <c r="L103" s="15">
        <f t="shared" si="31"/>
        <v>-62.810201702965159</v>
      </c>
      <c r="M103" s="15">
        <f t="shared" si="32"/>
        <v>489.8871815914892</v>
      </c>
      <c r="N103" s="15">
        <f t="shared" si="33"/>
        <v>-489.91281840851082</v>
      </c>
      <c r="O103" s="2">
        <f t="shared" si="34"/>
        <v>-62.810201702965159</v>
      </c>
      <c r="P103" s="15">
        <f t="shared" si="23"/>
        <v>0</v>
      </c>
      <c r="Q103" s="15">
        <f t="shared" si="35"/>
        <v>0</v>
      </c>
      <c r="R103" s="15">
        <f t="shared" si="36"/>
        <v>0</v>
      </c>
      <c r="S103" s="15">
        <f t="shared" si="37"/>
        <v>0</v>
      </c>
      <c r="T103" s="2">
        <f t="shared" si="24"/>
        <v>1.2027656770874091E-2</v>
      </c>
      <c r="U103" s="2">
        <f t="shared" si="38"/>
        <v>2.3857768940746611E-2</v>
      </c>
      <c r="V103" s="15">
        <f t="shared" si="25"/>
        <v>8.3282607763388583E-2</v>
      </c>
      <c r="W103" s="15">
        <f t="shared" si="39"/>
        <v>0.1343204034059351</v>
      </c>
      <c r="X103" s="2">
        <f t="shared" si="40"/>
        <v>7.4582607763388584E-2</v>
      </c>
      <c r="Y103" s="2">
        <f t="shared" si="41"/>
        <v>0.12562040340593511</v>
      </c>
    </row>
    <row r="104" spans="4:25">
      <c r="D104" s="13">
        <f t="shared" si="26"/>
        <v>2.06</v>
      </c>
      <c r="E104" s="2">
        <v>0.39</v>
      </c>
      <c r="F104" s="14">
        <f t="shared" si="22"/>
        <v>-3673.1105624918255</v>
      </c>
      <c r="G104" s="14">
        <f t="shared" si="27"/>
        <v>-22936.046124907713</v>
      </c>
      <c r="H104" s="2">
        <f t="shared" si="28"/>
        <v>-3.5337819493537741E-3</v>
      </c>
      <c r="I104" s="2">
        <f t="shared" si="29"/>
        <v>-4.5769858269807976E-3</v>
      </c>
      <c r="J104" s="2">
        <f t="shared" si="21"/>
        <v>-1.0432038776270235E-3</v>
      </c>
      <c r="K104" s="2">
        <f t="shared" si="30"/>
        <v>-69.262126207333978</v>
      </c>
      <c r="L104" s="15">
        <f t="shared" si="31"/>
        <v>-51.116990003724169</v>
      </c>
      <c r="M104" s="15">
        <f t="shared" si="32"/>
        <v>489.88956796122375</v>
      </c>
      <c r="N104" s="15">
        <f t="shared" si="33"/>
        <v>-489.91043203877626</v>
      </c>
      <c r="O104" s="2">
        <f t="shared" si="34"/>
        <v>-51.116990003724169</v>
      </c>
      <c r="P104" s="15">
        <f t="shared" si="23"/>
        <v>0</v>
      </c>
      <c r="Q104" s="15">
        <f t="shared" si="35"/>
        <v>0</v>
      </c>
      <c r="R104" s="15">
        <f t="shared" si="36"/>
        <v>0</v>
      </c>
      <c r="S104" s="15">
        <f t="shared" si="37"/>
        <v>0</v>
      </c>
      <c r="T104" s="2">
        <f t="shared" si="24"/>
        <v>1.4150727599363162E-2</v>
      </c>
      <c r="U104" s="2">
        <f t="shared" si="38"/>
        <v>2.6184312774880421E-2</v>
      </c>
      <c r="V104" s="15">
        <f t="shared" si="25"/>
        <v>0.12902447508551829</v>
      </c>
      <c r="W104" s="15">
        <f t="shared" si="39"/>
        <v>9.8333980007446087E-2</v>
      </c>
      <c r="X104" s="2">
        <f t="shared" si="40"/>
        <v>0.13292447508551827</v>
      </c>
      <c r="Y104" s="2">
        <f t="shared" si="41"/>
        <v>0.10223398000744609</v>
      </c>
    </row>
    <row r="105" spans="4:25">
      <c r="D105" s="13">
        <f t="shared" si="26"/>
        <v>2.08</v>
      </c>
      <c r="E105" s="2">
        <v>-20.6</v>
      </c>
      <c r="F105" s="14">
        <f t="shared" si="22"/>
        <v>-3333.5957380973437</v>
      </c>
      <c r="G105" s="14">
        <f t="shared" si="27"/>
        <v>-20114.330867412224</v>
      </c>
      <c r="H105" s="2">
        <f t="shared" si="28"/>
        <v>-3.2009685393751901E-3</v>
      </c>
      <c r="I105" s="2">
        <f t="shared" si="29"/>
        <v>-4.0148897456608454E-3</v>
      </c>
      <c r="J105" s="2">
        <f t="shared" si="21"/>
        <v>-8.1392120628565523E-4</v>
      </c>
      <c r="K105" s="2">
        <f t="shared" si="30"/>
        <v>-62.738983371753726</v>
      </c>
      <c r="L105" s="15">
        <f t="shared" si="31"/>
        <v>-39.882139107997119</v>
      </c>
      <c r="M105" s="15">
        <f t="shared" si="32"/>
        <v>489.89186078793716</v>
      </c>
      <c r="N105" s="15">
        <f t="shared" si="33"/>
        <v>-489.90813921206285</v>
      </c>
      <c r="O105" s="2">
        <f t="shared" si="34"/>
        <v>-39.882139107997119</v>
      </c>
      <c r="P105" s="15">
        <f t="shared" si="23"/>
        <v>0</v>
      </c>
      <c r="Q105" s="15">
        <f t="shared" si="35"/>
        <v>0</v>
      </c>
      <c r="R105" s="15">
        <f t="shared" si="36"/>
        <v>0</v>
      </c>
      <c r="S105" s="15">
        <f t="shared" si="37"/>
        <v>0</v>
      </c>
      <c r="T105" s="2">
        <f t="shared" si="24"/>
        <v>1.9130613398495238E-2</v>
      </c>
      <c r="U105" s="2">
        <f t="shared" si="38"/>
        <v>3.0025295357114807E-2</v>
      </c>
      <c r="V105" s="15">
        <f t="shared" si="25"/>
        <v>0.36896410482768927</v>
      </c>
      <c r="W105" s="15">
        <f t="shared" si="39"/>
        <v>0.28576427821599282</v>
      </c>
      <c r="X105" s="2">
        <f t="shared" si="40"/>
        <v>0.16296410482768925</v>
      </c>
      <c r="Y105" s="2">
        <f t="shared" si="41"/>
        <v>7.9764278215992801E-2</v>
      </c>
    </row>
    <row r="106" spans="4:25">
      <c r="D106" s="13">
        <f t="shared" si="26"/>
        <v>2.1</v>
      </c>
      <c r="E106" s="2">
        <v>-31.28</v>
      </c>
      <c r="F106" s="14">
        <f t="shared" si="22"/>
        <v>-2853.3897815999258</v>
      </c>
      <c r="G106" s="14">
        <f t="shared" si="27"/>
        <v>-16772.637053484748</v>
      </c>
      <c r="H106" s="2">
        <f t="shared" si="28"/>
        <v>-2.7359570355719206E-3</v>
      </c>
      <c r="I106" s="2">
        <f t="shared" si="29"/>
        <v>-3.3485242519761876E-3</v>
      </c>
      <c r="J106" s="2">
        <f t="shared" si="21"/>
        <v>-6.1256721640426696E-4</v>
      </c>
      <c r="K106" s="2">
        <f t="shared" si="30"/>
        <v>-53.624757897209648</v>
      </c>
      <c r="L106" s="15">
        <f t="shared" si="31"/>
        <v>-30.015793603809094</v>
      </c>
      <c r="M106" s="15">
        <f t="shared" si="32"/>
        <v>489.89387432783593</v>
      </c>
      <c r="N106" s="15">
        <f t="shared" si="33"/>
        <v>-489.90612567216402</v>
      </c>
      <c r="O106" s="2">
        <f t="shared" si="34"/>
        <v>-30.015793603809094</v>
      </c>
      <c r="P106" s="15">
        <f t="shared" si="23"/>
        <v>0</v>
      </c>
      <c r="Q106" s="15">
        <f t="shared" si="35"/>
        <v>0</v>
      </c>
      <c r="R106" s="15">
        <f t="shared" si="36"/>
        <v>0</v>
      </c>
      <c r="S106" s="15">
        <f t="shared" si="37"/>
        <v>0</v>
      </c>
      <c r="T106" s="2">
        <f t="shared" si="24"/>
        <v>2.7370536981831711E-2</v>
      </c>
      <c r="U106" s="2">
        <f t="shared" si="38"/>
        <v>3.6611254011350972E-2</v>
      </c>
      <c r="V106" s="15">
        <f t="shared" si="25"/>
        <v>0.45502825350595799</v>
      </c>
      <c r="W106" s="15">
        <f t="shared" si="39"/>
        <v>0.37283158720762355</v>
      </c>
      <c r="X106" s="2">
        <f t="shared" si="40"/>
        <v>0.14222825350595797</v>
      </c>
      <c r="Y106" s="2">
        <f t="shared" si="41"/>
        <v>6.0031587207623527E-2</v>
      </c>
    </row>
    <row r="107" spans="4:25">
      <c r="D107" s="13">
        <f t="shared" si="26"/>
        <v>2.12</v>
      </c>
      <c r="E107" s="2">
        <v>-24.85</v>
      </c>
      <c r="F107" s="14">
        <f t="shared" si="22"/>
        <v>-2202.6311133764898</v>
      </c>
      <c r="G107" s="14">
        <f t="shared" si="27"/>
        <v>-12770.830065142029</v>
      </c>
      <c r="H107" s="2">
        <f t="shared" si="28"/>
        <v>-2.1104264287475829E-3</v>
      </c>
      <c r="I107" s="2">
        <f t="shared" si="29"/>
        <v>-2.5498595682611727E-3</v>
      </c>
      <c r="J107" s="2">
        <f t="shared" si="21"/>
        <v>-4.3943313951358984E-4</v>
      </c>
      <c r="K107" s="2">
        <f t="shared" si="30"/>
        <v>-41.364358003452622</v>
      </c>
      <c r="L107" s="15">
        <f t="shared" si="31"/>
        <v>-21.532223836165915</v>
      </c>
      <c r="M107" s="15">
        <f t="shared" si="32"/>
        <v>489.89560566860484</v>
      </c>
      <c r="N107" s="15">
        <f t="shared" si="33"/>
        <v>-489.90439433139511</v>
      </c>
      <c r="O107" s="2">
        <f t="shared" si="34"/>
        <v>-21.532223836165915</v>
      </c>
      <c r="P107" s="15">
        <f t="shared" si="23"/>
        <v>0</v>
      </c>
      <c r="Q107" s="15">
        <f t="shared" si="35"/>
        <v>0</v>
      </c>
      <c r="R107" s="15">
        <f t="shared" si="36"/>
        <v>0</v>
      </c>
      <c r="S107" s="15">
        <f t="shared" si="37"/>
        <v>0</v>
      </c>
      <c r="T107" s="2">
        <f t="shared" si="24"/>
        <v>3.5182523700602056E-2</v>
      </c>
      <c r="U107" s="2">
        <f t="shared" si="38"/>
        <v>4.3255214360150521E-2</v>
      </c>
      <c r="V107" s="15">
        <f t="shared" si="25"/>
        <v>0.32617041837107674</v>
      </c>
      <c r="W107" s="15">
        <f t="shared" si="39"/>
        <v>0.29156444767233047</v>
      </c>
      <c r="X107" s="2">
        <f t="shared" si="40"/>
        <v>7.7670418371076716E-2</v>
      </c>
      <c r="Y107" s="2">
        <f t="shared" si="41"/>
        <v>4.3064447672330447E-2</v>
      </c>
    </row>
    <row r="108" spans="4:25">
      <c r="D108" s="13">
        <f t="shared" si="26"/>
        <v>2.14</v>
      </c>
      <c r="E108" s="2">
        <v>-13.99</v>
      </c>
      <c r="F108" s="14">
        <f t="shared" si="22"/>
        <v>-1420.4763710298753</v>
      </c>
      <c r="G108" s="14">
        <f t="shared" si="27"/>
        <v>-8208.0441814546448</v>
      </c>
      <c r="H108" s="2">
        <f t="shared" si="28"/>
        <v>-1.3607683144197203E-3</v>
      </c>
      <c r="I108" s="2">
        <f t="shared" si="29"/>
        <v>-1.6388833093407033E-3</v>
      </c>
      <c r="J108" s="2">
        <f t="shared" si="21"/>
        <v>-2.7811499492098293E-4</v>
      </c>
      <c r="K108" s="2">
        <f t="shared" si="30"/>
        <v>-26.671058962626518</v>
      </c>
      <c r="L108" s="15">
        <f t="shared" si="31"/>
        <v>-13.627634751128177</v>
      </c>
      <c r="M108" s="15">
        <f t="shared" si="32"/>
        <v>489.89721885005076</v>
      </c>
      <c r="N108" s="15">
        <f t="shared" si="33"/>
        <v>-489.90278114994919</v>
      </c>
      <c r="O108" s="2">
        <f t="shared" si="34"/>
        <v>-13.627634751128177</v>
      </c>
      <c r="P108" s="15">
        <f t="shared" si="23"/>
        <v>0</v>
      </c>
      <c r="Q108" s="15">
        <f t="shared" si="35"/>
        <v>0</v>
      </c>
      <c r="R108" s="15">
        <f t="shared" si="36"/>
        <v>0</v>
      </c>
      <c r="S108" s="15">
        <f t="shared" si="37"/>
        <v>0</v>
      </c>
      <c r="T108" s="2">
        <f t="shared" si="24"/>
        <v>3.9783287732184203E-2</v>
      </c>
      <c r="U108" s="2">
        <f t="shared" si="38"/>
        <v>4.7842411531896431E-2</v>
      </c>
      <c r="V108" s="15">
        <f t="shared" si="25"/>
        <v>0.13390598478713756</v>
      </c>
      <c r="W108" s="15">
        <f t="shared" si="39"/>
        <v>0.16715526950225978</v>
      </c>
      <c r="X108" s="2">
        <f t="shared" si="40"/>
        <v>-5.9940152128624413E-3</v>
      </c>
      <c r="Y108" s="2">
        <f t="shared" si="41"/>
        <v>2.7255269502259788E-2</v>
      </c>
    </row>
    <row r="109" spans="4:25">
      <c r="D109" s="13">
        <f t="shared" si="26"/>
        <v>2.16</v>
      </c>
      <c r="E109" s="2">
        <v>3.68</v>
      </c>
      <c r="F109" s="14">
        <f t="shared" si="22"/>
        <v>-588.41376796319389</v>
      </c>
      <c r="G109" s="14">
        <f t="shared" si="27"/>
        <v>-3344.9977587627441</v>
      </c>
      <c r="H109" s="2">
        <f t="shared" si="28"/>
        <v>-5.6319562541970111E-4</v>
      </c>
      <c r="I109" s="2">
        <f t="shared" si="29"/>
        <v>-6.6797273606819367E-4</v>
      </c>
      <c r="J109" s="2">
        <f t="shared" si="21"/>
        <v>-1.0477711064849256E-4</v>
      </c>
      <c r="K109" s="2">
        <f t="shared" si="30"/>
        <v>-11.038634258226141</v>
      </c>
      <c r="L109" s="15">
        <f t="shared" si="31"/>
        <v>-5.1340784217761488</v>
      </c>
      <c r="M109" s="15">
        <f t="shared" si="32"/>
        <v>489.89895222889351</v>
      </c>
      <c r="N109" s="15">
        <f t="shared" si="33"/>
        <v>-489.90104777110651</v>
      </c>
      <c r="O109" s="2">
        <f t="shared" si="34"/>
        <v>-5.1340784217761488</v>
      </c>
      <c r="P109" s="15">
        <f t="shared" si="23"/>
        <v>-1.3322676295501878E-14</v>
      </c>
      <c r="Q109" s="15">
        <f t="shared" si="35"/>
        <v>-1.3322676295501878E-14</v>
      </c>
      <c r="R109" s="15">
        <f t="shared" si="36"/>
        <v>1.3322676295501878E-14</v>
      </c>
      <c r="S109" s="15">
        <f t="shared" si="37"/>
        <v>1.3322676295501878E-14</v>
      </c>
      <c r="T109" s="2">
        <f t="shared" si="24"/>
        <v>3.9973981167817724E-2</v>
      </c>
      <c r="U109" s="2">
        <f t="shared" si="38"/>
        <v>4.9248645795354526E-2</v>
      </c>
      <c r="V109" s="15">
        <f t="shared" si="25"/>
        <v>-0.11483664122378556</v>
      </c>
      <c r="W109" s="15">
        <f t="shared" si="39"/>
        <v>-2.6531843156449825E-2</v>
      </c>
      <c r="X109" s="2">
        <f t="shared" si="40"/>
        <v>-7.8036641223785563E-2</v>
      </c>
      <c r="Y109" s="2">
        <f t="shared" si="41"/>
        <v>1.0268156843550175E-2</v>
      </c>
    </row>
    <row r="110" spans="4:25">
      <c r="D110" s="13">
        <f t="shared" si="26"/>
        <v>2.1800000000000002</v>
      </c>
      <c r="E110" s="2">
        <v>10.97</v>
      </c>
      <c r="F110" s="14">
        <f t="shared" si="22"/>
        <v>208.22496706606086</v>
      </c>
      <c r="G110" s="14">
        <f t="shared" si="27"/>
        <v>1516.8849776162597</v>
      </c>
      <c r="H110" s="2">
        <f t="shared" si="28"/>
        <v>2.0223391692335507E-4</v>
      </c>
      <c r="I110" s="2">
        <f t="shared" si="29"/>
        <v>3.0239541286304297E-4</v>
      </c>
      <c r="J110" s="2">
        <f t="shared" si="21"/>
        <v>1.001614959396879E-4</v>
      </c>
      <c r="K110" s="2">
        <f t="shared" si="30"/>
        <v>3.9637847716977594</v>
      </c>
      <c r="L110" s="15">
        <f t="shared" si="31"/>
        <v>4.9079133010446938</v>
      </c>
      <c r="M110" s="15">
        <f t="shared" si="32"/>
        <v>489.9010016149594</v>
      </c>
      <c r="N110" s="15">
        <f t="shared" si="33"/>
        <v>-489.89899838504061</v>
      </c>
      <c r="O110" s="2">
        <f t="shared" si="34"/>
        <v>4.9079133010446938</v>
      </c>
      <c r="P110" s="15">
        <f t="shared" si="23"/>
        <v>-1.3322676295501878E-14</v>
      </c>
      <c r="Q110" s="15">
        <f t="shared" si="35"/>
        <v>0</v>
      </c>
      <c r="R110" s="15">
        <f t="shared" si="36"/>
        <v>1.3322676295501878E-14</v>
      </c>
      <c r="S110" s="15">
        <f t="shared" si="37"/>
        <v>0</v>
      </c>
      <c r="T110" s="2">
        <f t="shared" si="24"/>
        <v>3.6568973066487889E-2</v>
      </c>
      <c r="U110" s="2">
        <f t="shared" si="38"/>
        <v>4.7788169097769131E-2</v>
      </c>
      <c r="V110" s="15">
        <f t="shared" si="25"/>
        <v>-0.22566416890919694</v>
      </c>
      <c r="W110" s="15">
        <f t="shared" si="39"/>
        <v>-0.1195158266020897</v>
      </c>
      <c r="X110" s="2">
        <f t="shared" si="40"/>
        <v>-0.11596416890919693</v>
      </c>
      <c r="Y110" s="2">
        <f t="shared" si="41"/>
        <v>-9.8158266020896973E-3</v>
      </c>
    </row>
    <row r="111" spans="4:25">
      <c r="D111" s="13">
        <f t="shared" si="26"/>
        <v>2.2000000000000002</v>
      </c>
      <c r="E111" s="2">
        <v>-2.09</v>
      </c>
      <c r="F111" s="14">
        <f t="shared" si="22"/>
        <v>932.61268545451253</v>
      </c>
      <c r="G111" s="14">
        <f t="shared" si="27"/>
        <v>6241.4860607910832</v>
      </c>
      <c r="H111" s="2">
        <f t="shared" si="28"/>
        <v>9.009162128717984E-4</v>
      </c>
      <c r="I111" s="2">
        <f t="shared" si="29"/>
        <v>1.2449259170571995E-3</v>
      </c>
      <c r="J111" s="2">
        <f t="shared" si="21"/>
        <v>3.4400970418540112E-4</v>
      </c>
      <c r="K111" s="2">
        <f t="shared" si="30"/>
        <v>17.657957772287247</v>
      </c>
      <c r="L111" s="15">
        <f t="shared" si="31"/>
        <v>16.856475505084642</v>
      </c>
      <c r="M111" s="15">
        <f t="shared" si="32"/>
        <v>489.90344009704188</v>
      </c>
      <c r="N111" s="15">
        <f t="shared" si="33"/>
        <v>-489.89655990295813</v>
      </c>
      <c r="O111" s="2">
        <f t="shared" si="34"/>
        <v>16.856475505084642</v>
      </c>
      <c r="P111" s="15">
        <f t="shared" si="23"/>
        <v>0</v>
      </c>
      <c r="Q111" s="15">
        <f t="shared" si="35"/>
        <v>1.3322676295501878E-14</v>
      </c>
      <c r="R111" s="15">
        <f t="shared" si="36"/>
        <v>0</v>
      </c>
      <c r="S111" s="15">
        <f t="shared" si="37"/>
        <v>-1.3322676295501878E-14</v>
      </c>
      <c r="T111" s="2">
        <f t="shared" si="24"/>
        <v>3.3299256528356441E-2</v>
      </c>
      <c r="U111" s="2">
        <f t="shared" si="38"/>
        <v>4.6464881321646515E-2</v>
      </c>
      <c r="V111" s="15">
        <f t="shared" si="25"/>
        <v>-0.10130748490394748</v>
      </c>
      <c r="W111" s="15">
        <f t="shared" si="39"/>
        <v>-1.2812951010172239E-2</v>
      </c>
      <c r="X111" s="2">
        <f t="shared" si="40"/>
        <v>-0.12220748490394748</v>
      </c>
      <c r="Y111" s="2">
        <f t="shared" si="41"/>
        <v>-3.3712951010172236E-2</v>
      </c>
    </row>
    <row r="112" spans="4:25">
      <c r="D112" s="13">
        <f t="shared" si="26"/>
        <v>2.2200000000000002</v>
      </c>
      <c r="E112" s="2">
        <v>-16.71</v>
      </c>
      <c r="F112" s="14">
        <f t="shared" si="22"/>
        <v>1615.794851487236</v>
      </c>
      <c r="G112" s="14">
        <f t="shared" si="27"/>
        <v>10948.261241945562</v>
      </c>
      <c r="H112" s="2">
        <f t="shared" si="28"/>
        <v>1.5620641285231524E-3</v>
      </c>
      <c r="I112" s="2">
        <f t="shared" si="29"/>
        <v>2.1835615734290348E-3</v>
      </c>
      <c r="J112" s="2">
        <f t="shared" si="21"/>
        <v>6.2149744490588247E-4</v>
      </c>
      <c r="K112" s="2">
        <f t="shared" si="30"/>
        <v>30.616456919053785</v>
      </c>
      <c r="L112" s="15">
        <f t="shared" si="31"/>
        <v>30.453374800388229</v>
      </c>
      <c r="M112" s="15">
        <f t="shared" si="32"/>
        <v>489.90621497444909</v>
      </c>
      <c r="N112" s="15">
        <f t="shared" si="33"/>
        <v>-489.89378502555093</v>
      </c>
      <c r="O112" s="2">
        <f t="shared" si="34"/>
        <v>30.453374800388229</v>
      </c>
      <c r="P112" s="15">
        <f t="shared" si="23"/>
        <v>0</v>
      </c>
      <c r="Q112" s="15">
        <f t="shared" si="35"/>
        <v>0</v>
      </c>
      <c r="R112" s="15">
        <f t="shared" si="36"/>
        <v>0</v>
      </c>
      <c r="S112" s="15">
        <f t="shared" si="37"/>
        <v>0</v>
      </c>
      <c r="T112" s="2">
        <f t="shared" si="24"/>
        <v>3.2815535036778948E-2</v>
      </c>
      <c r="U112" s="2">
        <f t="shared" si="38"/>
        <v>4.739868431553701E-2</v>
      </c>
      <c r="V112" s="15">
        <f t="shared" si="25"/>
        <v>5.2935335746198575E-2</v>
      </c>
      <c r="W112" s="15">
        <f t="shared" si="39"/>
        <v>0.10619325039922245</v>
      </c>
      <c r="X112" s="2">
        <f t="shared" si="40"/>
        <v>-0.11416466425380142</v>
      </c>
      <c r="Y112" s="2">
        <f t="shared" si="41"/>
        <v>-6.0906749600777549E-2</v>
      </c>
    </row>
    <row r="113" spans="4:25">
      <c r="D113" s="13">
        <f t="shared" si="26"/>
        <v>2.2400000000000002</v>
      </c>
      <c r="E113" s="2">
        <v>-16.329999999999998</v>
      </c>
      <c r="F113" s="14">
        <f t="shared" si="22"/>
        <v>2304.8193879854834</v>
      </c>
      <c r="G113" s="14">
        <f t="shared" si="27"/>
        <v>15792.422923898484</v>
      </c>
      <c r="H113" s="2">
        <f t="shared" si="28"/>
        <v>2.2297210961617644E-3</v>
      </c>
      <c r="I113" s="2">
        <f t="shared" si="29"/>
        <v>3.1494710353754032E-3</v>
      </c>
      <c r="J113" s="2">
        <f t="shared" si="21"/>
        <v>9.1974993921363881E-4</v>
      </c>
      <c r="K113" s="2">
        <f t="shared" si="30"/>
        <v>43.702533484770584</v>
      </c>
      <c r="L113" s="15">
        <f t="shared" si="31"/>
        <v>45.067747021468293</v>
      </c>
      <c r="M113" s="15">
        <f t="shared" si="32"/>
        <v>489.90919749939212</v>
      </c>
      <c r="N113" s="15">
        <f t="shared" si="33"/>
        <v>-489.89080250060789</v>
      </c>
      <c r="O113" s="2">
        <f t="shared" si="34"/>
        <v>45.067747021468293</v>
      </c>
      <c r="P113" s="15">
        <f t="shared" si="23"/>
        <v>0</v>
      </c>
      <c r="Q113" s="15">
        <f t="shared" si="35"/>
        <v>0</v>
      </c>
      <c r="R113" s="15">
        <f t="shared" si="36"/>
        <v>0</v>
      </c>
      <c r="S113" s="15">
        <f t="shared" si="37"/>
        <v>0</v>
      </c>
      <c r="T113" s="2">
        <f t="shared" si="24"/>
        <v>3.3950161727082248E-2</v>
      </c>
      <c r="U113" s="2">
        <f t="shared" si="38"/>
        <v>4.9192261879099822E-2</v>
      </c>
      <c r="V113" s="15">
        <f t="shared" si="25"/>
        <v>6.052733328413229E-2</v>
      </c>
      <c r="W113" s="15">
        <f t="shared" si="39"/>
        <v>7.3164505957059589E-2</v>
      </c>
      <c r="X113" s="2">
        <f t="shared" si="40"/>
        <v>-0.10277266671586768</v>
      </c>
      <c r="Y113" s="2">
        <f t="shared" si="41"/>
        <v>-9.0135494042940384E-2</v>
      </c>
    </row>
    <row r="114" spans="4:25">
      <c r="D114" s="13">
        <f t="shared" si="26"/>
        <v>2.2600000000000002</v>
      </c>
      <c r="E114" s="2">
        <v>-12.71</v>
      </c>
      <c r="F114" s="14">
        <f t="shared" si="22"/>
        <v>3015.5930496005244</v>
      </c>
      <c r="G114" s="14">
        <f t="shared" si="27"/>
        <v>20766.713617765527</v>
      </c>
      <c r="H114" s="2">
        <f t="shared" si="28"/>
        <v>2.9182522035500532E-3</v>
      </c>
      <c r="I114" s="2">
        <f t="shared" si="29"/>
        <v>4.1413563033748223E-3</v>
      </c>
      <c r="J114" s="2">
        <f t="shared" si="21"/>
        <v>1.2231040998247691E-3</v>
      </c>
      <c r="K114" s="2">
        <f t="shared" si="30"/>
        <v>57.19774318958104</v>
      </c>
      <c r="L114" s="15">
        <f t="shared" si="31"/>
        <v>59.932100891413683</v>
      </c>
      <c r="M114" s="15">
        <f t="shared" si="32"/>
        <v>489.91223104099822</v>
      </c>
      <c r="N114" s="15">
        <f t="shared" si="33"/>
        <v>-489.88776895900173</v>
      </c>
      <c r="O114" s="2">
        <f t="shared" si="34"/>
        <v>59.932100891413683</v>
      </c>
      <c r="P114" s="15">
        <f t="shared" si="23"/>
        <v>0</v>
      </c>
      <c r="Q114" s="15">
        <f t="shared" si="35"/>
        <v>0</v>
      </c>
      <c r="R114" s="15">
        <f t="shared" si="36"/>
        <v>0</v>
      </c>
      <c r="S114" s="15">
        <f t="shared" si="37"/>
        <v>0</v>
      </c>
      <c r="T114" s="2">
        <f t="shared" si="24"/>
        <v>3.4902949011746634E-2</v>
      </c>
      <c r="U114" s="2">
        <f t="shared" si="38"/>
        <v>4.9996264920842096E-2</v>
      </c>
      <c r="V114" s="15">
        <f t="shared" si="25"/>
        <v>3.475139518230641E-2</v>
      </c>
      <c r="W114" s="15">
        <f t="shared" si="39"/>
        <v>7.2357982171684654E-3</v>
      </c>
      <c r="X114" s="2">
        <f t="shared" si="40"/>
        <v>-9.2348604817693608E-2</v>
      </c>
      <c r="Y114" s="2">
        <f t="shared" si="41"/>
        <v>-0.11986420178283155</v>
      </c>
    </row>
    <row r="115" spans="4:25">
      <c r="D115" s="13">
        <f t="shared" si="26"/>
        <v>2.2800000000000002</v>
      </c>
      <c r="E115" s="2">
        <v>-9.9</v>
      </c>
      <c r="F115" s="14">
        <f t="shared" si="22"/>
        <v>3741.7307452391215</v>
      </c>
      <c r="G115" s="14">
        <f t="shared" si="27"/>
        <v>25759.525908066902</v>
      </c>
      <c r="H115" s="2">
        <f t="shared" si="28"/>
        <v>3.6208830387659012E-3</v>
      </c>
      <c r="I115" s="2">
        <f t="shared" si="29"/>
        <v>5.1370467769788937E-3</v>
      </c>
      <c r="J115" s="2">
        <f t="shared" si="21"/>
        <v>1.5161637382129925E-3</v>
      </c>
      <c r="K115" s="2">
        <f t="shared" si="30"/>
        <v>70.969307559811668</v>
      </c>
      <c r="L115" s="15">
        <f t="shared" si="31"/>
        <v>74.292023172436629</v>
      </c>
      <c r="M115" s="15">
        <f t="shared" si="32"/>
        <v>489.91516163738214</v>
      </c>
      <c r="N115" s="15">
        <f t="shared" si="33"/>
        <v>-489.88483836261787</v>
      </c>
      <c r="O115" s="2">
        <f t="shared" si="34"/>
        <v>74.292023172436629</v>
      </c>
      <c r="P115" s="15">
        <f t="shared" si="23"/>
        <v>0</v>
      </c>
      <c r="Q115" s="15">
        <f t="shared" si="35"/>
        <v>0</v>
      </c>
      <c r="R115" s="15">
        <f t="shared" si="36"/>
        <v>0</v>
      </c>
      <c r="S115" s="15">
        <f t="shared" si="37"/>
        <v>0</v>
      </c>
      <c r="T115" s="2">
        <f t="shared" si="24"/>
        <v>3.5360134509838159E-2</v>
      </c>
      <c r="U115" s="2">
        <f t="shared" si="38"/>
        <v>4.9572782439565047E-2</v>
      </c>
      <c r="V115" s="15">
        <f t="shared" si="25"/>
        <v>1.0967154626846387E-2</v>
      </c>
      <c r="W115" s="15">
        <f t="shared" si="39"/>
        <v>-4.9584046344874011E-2</v>
      </c>
      <c r="X115" s="2">
        <f t="shared" si="40"/>
        <v>-8.8032845373153618E-2</v>
      </c>
      <c r="Y115" s="2">
        <f t="shared" si="41"/>
        <v>-0.14858404634487402</v>
      </c>
    </row>
    <row r="116" spans="4:25">
      <c r="D116" s="13">
        <f t="shared" si="26"/>
        <v>2.3000000000000003</v>
      </c>
      <c r="E116" s="2">
        <v>-4.51</v>
      </c>
      <c r="F116" s="14">
        <f t="shared" si="22"/>
        <v>4469.9888666611341</v>
      </c>
      <c r="G116" s="14">
        <f t="shared" si="27"/>
        <v>30640.270105678537</v>
      </c>
      <c r="H116" s="2">
        <f t="shared" si="28"/>
        <v>4.3244507397449221E-3</v>
      </c>
      <c r="I116" s="2">
        <f t="shared" si="29"/>
        <v>6.1105502459746558E-3</v>
      </c>
      <c r="J116" s="2">
        <f t="shared" si="21"/>
        <v>1.7860995062297337E-3</v>
      </c>
      <c r="K116" s="2">
        <f t="shared" si="30"/>
        <v>84.75923449900047</v>
      </c>
      <c r="L116" s="15">
        <f t="shared" si="31"/>
        <v>87.51887580525694</v>
      </c>
      <c r="M116" s="15">
        <f t="shared" si="32"/>
        <v>489.91786099506231</v>
      </c>
      <c r="N116" s="15">
        <f t="shared" si="33"/>
        <v>-489.8821390049377</v>
      </c>
      <c r="O116" s="2">
        <f t="shared" si="34"/>
        <v>87.51887580525694</v>
      </c>
      <c r="P116" s="15">
        <f t="shared" si="23"/>
        <v>0</v>
      </c>
      <c r="Q116" s="15">
        <f t="shared" si="35"/>
        <v>0</v>
      </c>
      <c r="R116" s="15">
        <f t="shared" si="36"/>
        <v>0</v>
      </c>
      <c r="S116" s="15">
        <f t="shared" si="37"/>
        <v>0</v>
      </c>
      <c r="T116" s="2">
        <f t="shared" si="24"/>
        <v>3.4996635588063929E-2</v>
      </c>
      <c r="U116" s="2">
        <f t="shared" si="38"/>
        <v>4.7777564460011163E-2</v>
      </c>
      <c r="V116" s="15">
        <f t="shared" si="25"/>
        <v>-4.7317046804269403E-2</v>
      </c>
      <c r="W116" s="15">
        <f t="shared" si="39"/>
        <v>-0.12993775161051424</v>
      </c>
      <c r="X116" s="2">
        <f t="shared" si="40"/>
        <v>-9.2417046804269404E-2</v>
      </c>
      <c r="Y116" s="2">
        <f t="shared" si="41"/>
        <v>-0.17503775161051424</v>
      </c>
    </row>
    <row r="117" spans="4:25">
      <c r="D117" s="13">
        <f t="shared" si="26"/>
        <v>2.3199999999999998</v>
      </c>
      <c r="E117" s="2">
        <v>-4.04</v>
      </c>
      <c r="F117" s="14">
        <f t="shared" si="22"/>
        <v>5183.9908610349257</v>
      </c>
      <c r="G117" s="14">
        <f t="shared" si="27"/>
        <v>35285.738800069135</v>
      </c>
      <c r="H117" s="2">
        <f t="shared" si="28"/>
        <v>5.0130155464837463E-3</v>
      </c>
      <c r="I117" s="2">
        <f t="shared" si="29"/>
        <v>7.0373096775295779E-3</v>
      </c>
      <c r="J117" s="2">
        <f t="shared" si="21"/>
        <v>2.0242941310458316E-3</v>
      </c>
      <c r="K117" s="2">
        <f t="shared" si="30"/>
        <v>98.25510471108143</v>
      </c>
      <c r="L117" s="15">
        <f t="shared" si="31"/>
        <v>99.190412421245739</v>
      </c>
      <c r="M117" s="15">
        <f t="shared" si="32"/>
        <v>489.92024294131045</v>
      </c>
      <c r="N117" s="15">
        <f t="shared" si="33"/>
        <v>-489.87975705868956</v>
      </c>
      <c r="O117" s="2">
        <f t="shared" si="34"/>
        <v>99.190412421245739</v>
      </c>
      <c r="P117" s="15">
        <f t="shared" si="23"/>
        <v>0</v>
      </c>
      <c r="Q117" s="15">
        <f t="shared" si="35"/>
        <v>0</v>
      </c>
      <c r="R117" s="15">
        <f t="shared" si="36"/>
        <v>0</v>
      </c>
      <c r="S117" s="15">
        <f t="shared" si="37"/>
        <v>0</v>
      </c>
      <c r="T117" s="2">
        <f t="shared" si="24"/>
        <v>3.3859845085818491E-2</v>
      </c>
      <c r="U117" s="2">
        <f t="shared" si="38"/>
        <v>4.489837869548105E-2</v>
      </c>
      <c r="V117" s="15">
        <f t="shared" si="25"/>
        <v>-6.636200342027454E-2</v>
      </c>
      <c r="W117" s="15">
        <f t="shared" si="39"/>
        <v>-0.15798082484249676</v>
      </c>
      <c r="X117" s="2">
        <f t="shared" si="40"/>
        <v>-0.10676200342027453</v>
      </c>
      <c r="Y117" s="2">
        <f t="shared" si="41"/>
        <v>-0.19838082484249675</v>
      </c>
    </row>
    <row r="118" spans="4:25">
      <c r="D118" s="13">
        <f t="shared" si="26"/>
        <v>2.34</v>
      </c>
      <c r="E118" s="2">
        <v>-5.8</v>
      </c>
      <c r="F118" s="14">
        <f t="shared" si="22"/>
        <v>5872.8983781716242</v>
      </c>
      <c r="G118" s="14">
        <f t="shared" si="27"/>
        <v>39626.395844774743</v>
      </c>
      <c r="H118" s="2">
        <f t="shared" si="28"/>
        <v>5.6761338721390449E-3</v>
      </c>
      <c r="I118" s="2">
        <f t="shared" si="29"/>
        <v>7.903451456626966E-3</v>
      </c>
      <c r="J118" s="2">
        <f t="shared" si="21"/>
        <v>2.2273175844879211E-3</v>
      </c>
      <c r="K118" s="2">
        <f t="shared" si="30"/>
        <v>111.25222389392528</v>
      </c>
      <c r="L118" s="15">
        <f t="shared" si="31"/>
        <v>109.13856163990812</v>
      </c>
      <c r="M118" s="15">
        <f t="shared" si="32"/>
        <v>489.92227317584491</v>
      </c>
      <c r="N118" s="15">
        <f t="shared" si="33"/>
        <v>-489.8777268241551</v>
      </c>
      <c r="O118" s="2">
        <f t="shared" si="34"/>
        <v>109.13856163990812</v>
      </c>
      <c r="P118" s="15">
        <f t="shared" si="23"/>
        <v>0</v>
      </c>
      <c r="Q118" s="15">
        <f t="shared" si="35"/>
        <v>0</v>
      </c>
      <c r="R118" s="15">
        <f t="shared" si="36"/>
        <v>0</v>
      </c>
      <c r="S118" s="15">
        <f t="shared" si="37"/>
        <v>0</v>
      </c>
      <c r="T118" s="2">
        <f t="shared" si="24"/>
        <v>3.2451987479711369E-2</v>
      </c>
      <c r="U118" s="2">
        <f t="shared" si="38"/>
        <v>4.1715799214257762E-2</v>
      </c>
      <c r="V118" s="15">
        <f t="shared" si="25"/>
        <v>-7.4423757190437811E-2</v>
      </c>
      <c r="W118" s="15">
        <f t="shared" si="39"/>
        <v>-0.16027712327983146</v>
      </c>
      <c r="X118" s="2">
        <f t="shared" si="40"/>
        <v>-0.13242375719043781</v>
      </c>
      <c r="Y118" s="2">
        <f t="shared" si="41"/>
        <v>-0.21827712327983145</v>
      </c>
    </row>
    <row r="119" spans="4:25">
      <c r="D119" s="13">
        <f t="shared" si="26"/>
        <v>2.36</v>
      </c>
      <c r="E119" s="2">
        <v>-13.51</v>
      </c>
      <c r="F119" s="14">
        <f t="shared" si="22"/>
        <v>6537.0208032578194</v>
      </c>
      <c r="G119" s="14">
        <f t="shared" si="27"/>
        <v>43676.248642920691</v>
      </c>
      <c r="H119" s="2">
        <f t="shared" si="28"/>
        <v>6.3142096703817088E-3</v>
      </c>
      <c r="I119" s="2">
        <f t="shared" si="29"/>
        <v>8.7117537961515935E-3</v>
      </c>
      <c r="J119" s="2">
        <f t="shared" si="21"/>
        <v>2.3975441257698847E-3</v>
      </c>
      <c r="K119" s="2">
        <f t="shared" si="30"/>
        <v>123.75850953948149</v>
      </c>
      <c r="L119" s="15">
        <f t="shared" si="31"/>
        <v>117.47966216272434</v>
      </c>
      <c r="M119" s="15">
        <f t="shared" si="32"/>
        <v>489.92397544125771</v>
      </c>
      <c r="N119" s="15">
        <f t="shared" si="33"/>
        <v>-489.8760245587423</v>
      </c>
      <c r="O119" s="2">
        <f t="shared" si="34"/>
        <v>117.47966216272434</v>
      </c>
      <c r="P119" s="15">
        <f t="shared" si="23"/>
        <v>0</v>
      </c>
      <c r="Q119" s="15">
        <f t="shared" si="35"/>
        <v>0</v>
      </c>
      <c r="R119" s="15">
        <f t="shared" si="36"/>
        <v>0</v>
      </c>
      <c r="S119" s="15">
        <f t="shared" si="37"/>
        <v>0</v>
      </c>
      <c r="T119" s="2">
        <f t="shared" si="24"/>
        <v>3.1355592344555025E-2</v>
      </c>
      <c r="U119" s="2">
        <f t="shared" si="38"/>
        <v>3.9114434738204987E-2</v>
      </c>
      <c r="V119" s="15">
        <f t="shared" si="25"/>
        <v>-3.5215756325197134E-2</v>
      </c>
      <c r="W119" s="15">
        <f t="shared" si="39"/>
        <v>-9.9859324325445087E-2</v>
      </c>
      <c r="X119" s="2">
        <f t="shared" si="40"/>
        <v>-0.17031575632519713</v>
      </c>
      <c r="Y119" s="2">
        <f t="shared" si="41"/>
        <v>-0.23495932432544508</v>
      </c>
    </row>
    <row r="120" spans="4:25">
      <c r="D120" s="13">
        <f t="shared" si="26"/>
        <v>2.38</v>
      </c>
      <c r="E120" s="2">
        <v>-26.64</v>
      </c>
      <c r="F120" s="14">
        <f t="shared" si="22"/>
        <v>7191.7249553954052</v>
      </c>
      <c r="G120" s="14">
        <f t="shared" si="27"/>
        <v>47553.482792415736</v>
      </c>
      <c r="H120" s="2">
        <f t="shared" si="28"/>
        <v>6.9422225658261286E-3</v>
      </c>
      <c r="I120" s="2">
        <f t="shared" si="29"/>
        <v>9.4857697956310591E-3</v>
      </c>
      <c r="J120" s="2">
        <f t="shared" si="21"/>
        <v>2.5435472298049305E-3</v>
      </c>
      <c r="K120" s="2">
        <f t="shared" si="30"/>
        <v>136.06756229019211</v>
      </c>
      <c r="L120" s="15">
        <f t="shared" si="31"/>
        <v>124.63381426044158</v>
      </c>
      <c r="M120" s="15">
        <f t="shared" si="32"/>
        <v>489.92543547229803</v>
      </c>
      <c r="N120" s="15">
        <f t="shared" si="33"/>
        <v>-489.87456452770198</v>
      </c>
      <c r="O120" s="2">
        <f t="shared" si="34"/>
        <v>124.63381426044158</v>
      </c>
      <c r="P120" s="15">
        <f t="shared" si="23"/>
        <v>0</v>
      </c>
      <c r="Q120" s="15">
        <f t="shared" si="35"/>
        <v>0</v>
      </c>
      <c r="R120" s="15">
        <f t="shared" si="36"/>
        <v>0</v>
      </c>
      <c r="S120" s="15">
        <f t="shared" si="37"/>
        <v>0</v>
      </c>
      <c r="T120" s="2">
        <f t="shared" si="24"/>
        <v>3.1445697199886963E-2</v>
      </c>
      <c r="U120" s="2">
        <f t="shared" si="38"/>
        <v>3.8287165209741583E-2</v>
      </c>
      <c r="V120" s="15">
        <f t="shared" si="25"/>
        <v>4.4226241858391191E-2</v>
      </c>
      <c r="W120" s="15">
        <f t="shared" si="39"/>
        <v>1.7132371479104513E-2</v>
      </c>
      <c r="X120" s="2">
        <f t="shared" si="40"/>
        <v>-0.22217375814160883</v>
      </c>
      <c r="Y120" s="2">
        <f t="shared" si="41"/>
        <v>-0.24926762852089551</v>
      </c>
    </row>
    <row r="121" spans="4:25">
      <c r="D121" s="13">
        <f t="shared" si="26"/>
        <v>2.4</v>
      </c>
      <c r="E121" s="2">
        <v>-20.6</v>
      </c>
      <c r="F121" s="14">
        <f t="shared" si="22"/>
        <v>7845.011403333644</v>
      </c>
      <c r="G121" s="14">
        <f t="shared" si="27"/>
        <v>51369.131684869011</v>
      </c>
      <c r="H121" s="2">
        <f t="shared" si="28"/>
        <v>7.5684073128545314E-3</v>
      </c>
      <c r="I121" s="2">
        <f t="shared" si="29"/>
        <v>1.0247570537373516E-2</v>
      </c>
      <c r="J121" s="2">
        <f t="shared" si="21"/>
        <v>2.679163224518985E-3</v>
      </c>
      <c r="K121" s="2">
        <f t="shared" si="30"/>
        <v>148.34078333194881</v>
      </c>
      <c r="L121" s="15">
        <f t="shared" si="31"/>
        <v>131.27899800143027</v>
      </c>
      <c r="M121" s="15">
        <f t="shared" si="32"/>
        <v>489.92679163224517</v>
      </c>
      <c r="N121" s="15">
        <f t="shared" si="33"/>
        <v>-489.87320836775478</v>
      </c>
      <c r="O121" s="2">
        <f t="shared" si="34"/>
        <v>131.27899800143027</v>
      </c>
      <c r="P121" s="15">
        <f t="shared" si="23"/>
        <v>0</v>
      </c>
      <c r="Q121" s="15">
        <f t="shared" si="35"/>
        <v>0</v>
      </c>
      <c r="R121" s="15">
        <f t="shared" si="36"/>
        <v>0</v>
      </c>
      <c r="S121" s="15">
        <f t="shared" si="37"/>
        <v>0</v>
      </c>
      <c r="T121" s="2">
        <f t="shared" si="24"/>
        <v>3.1172777502953317E-2</v>
      </c>
      <c r="U121" s="2">
        <f t="shared" si="38"/>
        <v>3.789290896450416E-2</v>
      </c>
      <c r="V121" s="15">
        <f t="shared" si="25"/>
        <v>-7.1518211551755861E-2</v>
      </c>
      <c r="W121" s="15">
        <f t="shared" si="39"/>
        <v>-5.6557996002847943E-2</v>
      </c>
      <c r="X121" s="2">
        <f t="shared" si="40"/>
        <v>-0.27751821155175588</v>
      </c>
      <c r="Y121" s="2">
        <f t="shared" si="41"/>
        <v>-0.26255799600284796</v>
      </c>
    </row>
    <row r="122" spans="4:25">
      <c r="D122" s="13">
        <f t="shared" si="26"/>
        <v>2.42</v>
      </c>
      <c r="E122" s="2">
        <v>24.1</v>
      </c>
      <c r="F122" s="14">
        <f t="shared" si="22"/>
        <v>8430.8433827316694</v>
      </c>
      <c r="G122" s="14">
        <f t="shared" si="27"/>
        <v>54878.364585316565</v>
      </c>
      <c r="H122" s="2">
        <f t="shared" si="28"/>
        <v>8.1307068127979189E-3</v>
      </c>
      <c r="I122" s="2">
        <f t="shared" si="29"/>
        <v>1.0948062828113224E-2</v>
      </c>
      <c r="J122" s="2">
        <f t="shared" si="21"/>
        <v>2.8173560153153046E-3</v>
      </c>
      <c r="K122" s="2">
        <f t="shared" si="30"/>
        <v>159.3618535308392</v>
      </c>
      <c r="L122" s="15">
        <f t="shared" si="31"/>
        <v>138.05044475044991</v>
      </c>
      <c r="M122" s="15">
        <f t="shared" si="32"/>
        <v>489.92817356015314</v>
      </c>
      <c r="N122" s="15">
        <f t="shared" si="33"/>
        <v>-489.87182643984687</v>
      </c>
      <c r="O122" s="2">
        <f t="shared" si="34"/>
        <v>138.05044475044991</v>
      </c>
      <c r="P122" s="15">
        <f t="shared" si="23"/>
        <v>0</v>
      </c>
      <c r="Q122" s="15">
        <f t="shared" si="35"/>
        <v>0</v>
      </c>
      <c r="R122" s="15">
        <f t="shared" si="36"/>
        <v>0</v>
      </c>
      <c r="S122" s="15">
        <f t="shared" si="37"/>
        <v>0</v>
      </c>
      <c r="T122" s="2">
        <f t="shared" si="24"/>
        <v>2.5057172491385435E-2</v>
      </c>
      <c r="U122" s="2">
        <f t="shared" si="38"/>
        <v>3.2156320109466549E-2</v>
      </c>
      <c r="V122" s="15">
        <f t="shared" si="25"/>
        <v>-0.54004228960503209</v>
      </c>
      <c r="W122" s="15">
        <f t="shared" si="39"/>
        <v>-0.51710088950091304</v>
      </c>
      <c r="X122" s="2">
        <f t="shared" si="40"/>
        <v>-0.2990422896050321</v>
      </c>
      <c r="Y122" s="2">
        <f t="shared" si="41"/>
        <v>-0.27610088950091305</v>
      </c>
    </row>
    <row r="123" spans="4:25">
      <c r="D123" s="13">
        <f t="shared" si="26"/>
        <v>2.44</v>
      </c>
      <c r="E123" s="2">
        <v>65.27</v>
      </c>
      <c r="F123" s="14">
        <f t="shared" si="22"/>
        <v>8799.994014998596</v>
      </c>
      <c r="G123" s="14">
        <f t="shared" si="27"/>
        <v>57371.045706762314</v>
      </c>
      <c r="H123" s="2">
        <f t="shared" si="28"/>
        <v>8.4875062094790493E-3</v>
      </c>
      <c r="I123" s="2">
        <f t="shared" si="29"/>
        <v>1.1445223511789818E-2</v>
      </c>
      <c r="J123" s="2">
        <f t="shared" si="21"/>
        <v>2.9577173023107688E-3</v>
      </c>
      <c r="K123" s="2">
        <f t="shared" si="30"/>
        <v>166.35512170578937</v>
      </c>
      <c r="L123" s="15">
        <f t="shared" si="31"/>
        <v>144.92814781322767</v>
      </c>
      <c r="M123" s="15">
        <f t="shared" si="32"/>
        <v>489.92957717302312</v>
      </c>
      <c r="N123" s="15">
        <f t="shared" si="33"/>
        <v>-489.87042282697689</v>
      </c>
      <c r="O123" s="2">
        <f t="shared" si="34"/>
        <v>144.92814781322767</v>
      </c>
      <c r="P123" s="15">
        <f t="shared" si="23"/>
        <v>0</v>
      </c>
      <c r="Q123" s="15">
        <f t="shared" si="35"/>
        <v>0</v>
      </c>
      <c r="R123" s="15">
        <f t="shared" si="36"/>
        <v>0</v>
      </c>
      <c r="S123" s="15">
        <f t="shared" si="37"/>
        <v>0</v>
      </c>
      <c r="T123" s="2">
        <f t="shared" si="24"/>
        <v>1.0622767176727596E-2</v>
      </c>
      <c r="U123" s="2">
        <f t="shared" si="38"/>
        <v>1.7559748258192898E-2</v>
      </c>
      <c r="V123" s="15">
        <f t="shared" si="25"/>
        <v>-0.90339824186075157</v>
      </c>
      <c r="W123" s="15">
        <f t="shared" si="39"/>
        <v>-0.94255629562645193</v>
      </c>
      <c r="X123" s="2">
        <f t="shared" si="40"/>
        <v>-0.25069824186075162</v>
      </c>
      <c r="Y123" s="2">
        <f t="shared" si="41"/>
        <v>-0.28985629562645199</v>
      </c>
    </row>
    <row r="124" spans="4:25">
      <c r="D124" s="13">
        <f t="shared" si="26"/>
        <v>2.46</v>
      </c>
      <c r="E124" s="2">
        <v>44.7</v>
      </c>
      <c r="F124" s="14">
        <f t="shared" si="22"/>
        <v>8859.6254107480199</v>
      </c>
      <c r="G124" s="14">
        <f t="shared" si="27"/>
        <v>58287.31423695515</v>
      </c>
      <c r="H124" s="2">
        <f t="shared" si="28"/>
        <v>8.5496638714584461E-3</v>
      </c>
      <c r="I124" s="2">
        <f t="shared" si="29"/>
        <v>1.1627301993792159E-2</v>
      </c>
      <c r="J124" s="2">
        <f t="shared" si="21"/>
        <v>3.0776381223337132E-3</v>
      </c>
      <c r="K124" s="2">
        <f t="shared" si="30"/>
        <v>167.57341188058555</v>
      </c>
      <c r="L124" s="15">
        <f t="shared" si="31"/>
        <v>150.80426799435193</v>
      </c>
      <c r="M124" s="15">
        <f t="shared" si="32"/>
        <v>489.93077638122332</v>
      </c>
      <c r="N124" s="15">
        <f t="shared" si="33"/>
        <v>-489.86922361877669</v>
      </c>
      <c r="O124" s="2">
        <f t="shared" si="34"/>
        <v>150.80426799435193</v>
      </c>
      <c r="P124" s="15">
        <f t="shared" si="23"/>
        <v>0</v>
      </c>
      <c r="Q124" s="15">
        <f t="shared" si="35"/>
        <v>0</v>
      </c>
      <c r="R124" s="15">
        <f t="shared" si="36"/>
        <v>0</v>
      </c>
      <c r="S124" s="15">
        <f t="shared" si="37"/>
        <v>0</v>
      </c>
      <c r="T124" s="2">
        <f t="shared" si="24"/>
        <v>-4.407000978787913E-3</v>
      </c>
      <c r="U124" s="2">
        <f t="shared" si="38"/>
        <v>6.4809994204122895E-4</v>
      </c>
      <c r="V124" s="15">
        <f t="shared" si="25"/>
        <v>-0.59957857369079948</v>
      </c>
      <c r="W124" s="15">
        <f t="shared" si="39"/>
        <v>-0.74860853598871491</v>
      </c>
      <c r="X124" s="2">
        <f t="shared" si="40"/>
        <v>-0.15257857369079947</v>
      </c>
      <c r="Y124" s="2">
        <f t="shared" si="41"/>
        <v>-0.3016085359887149</v>
      </c>
    </row>
    <row r="125" spans="4:25">
      <c r="D125" s="13">
        <f t="shared" si="26"/>
        <v>2.48</v>
      </c>
      <c r="E125" s="2">
        <v>0.87</v>
      </c>
      <c r="F125" s="14">
        <f t="shared" si="22"/>
        <v>8692.3771033997909</v>
      </c>
      <c r="G125" s="14">
        <f t="shared" si="27"/>
        <v>57822.665695170566</v>
      </c>
      <c r="H125" s="2">
        <f t="shared" si="28"/>
        <v>8.3938629159663204E-3</v>
      </c>
      <c r="I125" s="2">
        <f t="shared" si="29"/>
        <v>1.1533762126768253E-2</v>
      </c>
      <c r="J125" s="2">
        <f t="shared" si="21"/>
        <v>3.139899210801933E-3</v>
      </c>
      <c r="K125" s="2">
        <f t="shared" si="30"/>
        <v>164.51971315293989</v>
      </c>
      <c r="L125" s="15">
        <f t="shared" si="31"/>
        <v>153.8550613292947</v>
      </c>
      <c r="M125" s="15">
        <f t="shared" si="32"/>
        <v>489.93139899210803</v>
      </c>
      <c r="N125" s="15">
        <f t="shared" si="33"/>
        <v>-489.86860100789198</v>
      </c>
      <c r="O125" s="2">
        <f t="shared" si="34"/>
        <v>153.8550613292947</v>
      </c>
      <c r="P125" s="15">
        <f t="shared" si="23"/>
        <v>0</v>
      </c>
      <c r="Q125" s="15">
        <f t="shared" si="35"/>
        <v>0</v>
      </c>
      <c r="R125" s="15">
        <f t="shared" si="36"/>
        <v>0</v>
      </c>
      <c r="S125" s="15">
        <f t="shared" si="37"/>
        <v>0</v>
      </c>
      <c r="T125" s="2">
        <f t="shared" si="24"/>
        <v>-1.117309457042466E-2</v>
      </c>
      <c r="U125" s="2">
        <f t="shared" si="38"/>
        <v>-1.0002086644431821E-2</v>
      </c>
      <c r="V125" s="15">
        <f t="shared" si="25"/>
        <v>-7.7030785472875341E-2</v>
      </c>
      <c r="W125" s="15">
        <f t="shared" si="39"/>
        <v>-0.31641012265859014</v>
      </c>
      <c r="X125" s="2">
        <f t="shared" si="40"/>
        <v>-6.8330785472875341E-2</v>
      </c>
      <c r="Y125" s="2">
        <f t="shared" si="41"/>
        <v>-0.30771012265859016</v>
      </c>
    </row>
    <row r="126" spans="4:25">
      <c r="D126" s="13">
        <f t="shared" si="26"/>
        <v>2.5</v>
      </c>
      <c r="E126" s="2">
        <v>-14.83</v>
      </c>
      <c r="F126" s="14">
        <f t="shared" si="22"/>
        <v>8461.545908344011</v>
      </c>
      <c r="G126" s="14">
        <f t="shared" si="27"/>
        <v>56584.546908068784</v>
      </c>
      <c r="H126" s="2">
        <f t="shared" si="28"/>
        <v>8.1735770037593726E-3</v>
      </c>
      <c r="I126" s="2">
        <f t="shared" si="29"/>
        <v>1.1286403680184787E-2</v>
      </c>
      <c r="J126" s="2">
        <f t="shared" si="21"/>
        <v>3.1128266764254148E-3</v>
      </c>
      <c r="K126" s="2">
        <f t="shared" si="30"/>
        <v>160.2021092736837</v>
      </c>
      <c r="L126" s="15">
        <f t="shared" si="31"/>
        <v>152.52850714484529</v>
      </c>
      <c r="M126" s="15">
        <f t="shared" si="32"/>
        <v>489.93112826676423</v>
      </c>
      <c r="N126" s="15">
        <f t="shared" si="33"/>
        <v>-489.86887173323572</v>
      </c>
      <c r="O126" s="2">
        <f t="shared" si="34"/>
        <v>152.52850714484529</v>
      </c>
      <c r="P126" s="15">
        <f t="shared" si="23"/>
        <v>0</v>
      </c>
      <c r="Q126" s="15">
        <f t="shared" si="35"/>
        <v>0</v>
      </c>
      <c r="R126" s="15">
        <f t="shared" si="36"/>
        <v>0</v>
      </c>
      <c r="S126" s="15">
        <f t="shared" si="37"/>
        <v>0</v>
      </c>
      <c r="T126" s="2">
        <f t="shared" si="24"/>
        <v>-1.0855496650270115E-2</v>
      </c>
      <c r="U126" s="2">
        <f t="shared" si="38"/>
        <v>-1.4733758013914779E-2</v>
      </c>
      <c r="V126" s="15">
        <f t="shared" si="25"/>
        <v>0.10879057748832999</v>
      </c>
      <c r="W126" s="15">
        <f t="shared" si="39"/>
        <v>-0.15675701428970568</v>
      </c>
      <c r="X126" s="2">
        <f t="shared" si="40"/>
        <v>-3.950942251167E-2</v>
      </c>
      <c r="Y126" s="2">
        <f t="shared" si="41"/>
        <v>-0.30505701428970566</v>
      </c>
    </row>
    <row r="127" spans="4:25">
      <c r="D127" s="13">
        <f t="shared" si="26"/>
        <v>2.52</v>
      </c>
      <c r="E127" s="2">
        <v>7.33</v>
      </c>
      <c r="F127" s="14">
        <f t="shared" si="22"/>
        <v>8236.5887710809311</v>
      </c>
      <c r="G127" s="14">
        <f t="shared" si="27"/>
        <v>54843.614092387594</v>
      </c>
      <c r="H127" s="2">
        <f t="shared" si="28"/>
        <v>7.9541930203457459E-3</v>
      </c>
      <c r="I127" s="2">
        <f t="shared" si="29"/>
        <v>1.0939467132181529E-2</v>
      </c>
      <c r="J127" s="2">
        <f t="shared" si="21"/>
        <v>2.9852741118357833E-3</v>
      </c>
      <c r="K127" s="2">
        <f t="shared" si="30"/>
        <v>155.90218319877661</v>
      </c>
      <c r="L127" s="15">
        <f t="shared" si="31"/>
        <v>146.27843147995335</v>
      </c>
      <c r="M127" s="15">
        <f t="shared" si="32"/>
        <v>489.92985274111834</v>
      </c>
      <c r="N127" s="15">
        <f t="shared" si="33"/>
        <v>-489.87014725888162</v>
      </c>
      <c r="O127" s="2">
        <f t="shared" si="34"/>
        <v>146.27843147995335</v>
      </c>
      <c r="P127" s="15">
        <f t="shared" si="23"/>
        <v>0</v>
      </c>
      <c r="Q127" s="15">
        <f t="shared" si="35"/>
        <v>0</v>
      </c>
      <c r="R127" s="15">
        <f t="shared" si="36"/>
        <v>0</v>
      </c>
      <c r="S127" s="15">
        <f t="shared" si="37"/>
        <v>0</v>
      </c>
      <c r="T127" s="2">
        <f t="shared" si="24"/>
        <v>-1.108290169109255E-2</v>
      </c>
      <c r="U127" s="2">
        <f t="shared" si="38"/>
        <v>-1.9959896786411038E-2</v>
      </c>
      <c r="V127" s="15">
        <f t="shared" si="25"/>
        <v>-0.13153108157057325</v>
      </c>
      <c r="W127" s="15">
        <f t="shared" si="39"/>
        <v>-0.36585686295991993</v>
      </c>
      <c r="X127" s="2">
        <f t="shared" si="40"/>
        <v>-5.8231081570573245E-2</v>
      </c>
      <c r="Y127" s="2">
        <f t="shared" si="41"/>
        <v>-0.29255686295991989</v>
      </c>
    </row>
    <row r="128" spans="4:25">
      <c r="D128" s="13">
        <f t="shared" si="26"/>
        <v>2.54</v>
      </c>
      <c r="E128" s="2">
        <v>30.41</v>
      </c>
      <c r="F128" s="14">
        <f t="shared" si="22"/>
        <v>7957.9432338214356</v>
      </c>
      <c r="G128" s="14">
        <f t="shared" si="27"/>
        <v>52366.367550786577</v>
      </c>
      <c r="H128" s="2">
        <f t="shared" si="28"/>
        <v>7.6796264447265387E-3</v>
      </c>
      <c r="I128" s="2">
        <f t="shared" si="29"/>
        <v>1.0446161466939628E-2</v>
      </c>
      <c r="J128" s="2">
        <f t="shared" si="21"/>
        <v>2.7665350222130895E-3</v>
      </c>
      <c r="K128" s="2">
        <f t="shared" si="30"/>
        <v>150.52067831664016</v>
      </c>
      <c r="L128" s="15">
        <f t="shared" si="31"/>
        <v>135.56021608844136</v>
      </c>
      <c r="M128" s="15">
        <f t="shared" si="32"/>
        <v>489.92766535022213</v>
      </c>
      <c r="N128" s="15">
        <f t="shared" si="33"/>
        <v>-489.87233464977788</v>
      </c>
      <c r="O128" s="2">
        <f t="shared" si="34"/>
        <v>135.56021608844136</v>
      </c>
      <c r="P128" s="15">
        <f t="shared" si="23"/>
        <v>0</v>
      </c>
      <c r="Q128" s="15">
        <f t="shared" si="35"/>
        <v>0</v>
      </c>
      <c r="R128" s="15">
        <f t="shared" si="36"/>
        <v>0</v>
      </c>
      <c r="S128" s="15">
        <f t="shared" si="37"/>
        <v>0</v>
      </c>
      <c r="T128" s="2">
        <f t="shared" si="24"/>
        <v>-1.637375587082817E-2</v>
      </c>
      <c r="U128" s="2">
        <f t="shared" si="38"/>
        <v>-2.9370669737779055E-2</v>
      </c>
      <c r="V128" s="15">
        <f t="shared" si="25"/>
        <v>-0.39755433640298854</v>
      </c>
      <c r="W128" s="15">
        <f t="shared" si="39"/>
        <v>-0.57522043217688168</v>
      </c>
      <c r="X128" s="2">
        <f t="shared" si="40"/>
        <v>-9.3454336402988558E-2</v>
      </c>
      <c r="Y128" s="2">
        <f t="shared" si="41"/>
        <v>-0.2711204321768817</v>
      </c>
    </row>
    <row r="129" spans="4:25">
      <c r="D129" s="13">
        <f t="shared" si="26"/>
        <v>2.56</v>
      </c>
      <c r="E129" s="2">
        <v>13.4</v>
      </c>
      <c r="F129" s="14">
        <f t="shared" si="22"/>
        <v>7556.737191948474</v>
      </c>
      <c r="G129" s="14">
        <f t="shared" si="27"/>
        <v>48939.13014483179</v>
      </c>
      <c r="H129" s="2">
        <f t="shared" si="28"/>
        <v>7.2855225020748201E-3</v>
      </c>
      <c r="I129" s="2">
        <f t="shared" si="29"/>
        <v>9.7635414433419401E-3</v>
      </c>
      <c r="J129" s="2">
        <f t="shared" si="21"/>
        <v>2.47801894126712E-3</v>
      </c>
      <c r="K129" s="2">
        <f t="shared" si="30"/>
        <v>142.79624104066647</v>
      </c>
      <c r="L129" s="15">
        <f t="shared" si="31"/>
        <v>121.42292812208886</v>
      </c>
      <c r="M129" s="15">
        <f t="shared" si="32"/>
        <v>489.92478018941267</v>
      </c>
      <c r="N129" s="15">
        <f t="shared" si="33"/>
        <v>-489.87521981058734</v>
      </c>
      <c r="O129" s="2">
        <f t="shared" si="34"/>
        <v>121.42292812208886</v>
      </c>
      <c r="P129" s="15">
        <f t="shared" si="23"/>
        <v>0</v>
      </c>
      <c r="Q129" s="15">
        <f t="shared" si="35"/>
        <v>0</v>
      </c>
      <c r="R129" s="15">
        <f t="shared" si="36"/>
        <v>0</v>
      </c>
      <c r="S129" s="15">
        <f t="shared" si="37"/>
        <v>0</v>
      </c>
      <c r="T129" s="2">
        <f t="shared" si="24"/>
        <v>-2.3036638394343695E-2</v>
      </c>
      <c r="U129" s="2">
        <f t="shared" si="38"/>
        <v>-3.8891332621989759E-2</v>
      </c>
      <c r="V129" s="15">
        <f t="shared" si="25"/>
        <v>-0.26873391594856377</v>
      </c>
      <c r="W129" s="15">
        <f t="shared" si="39"/>
        <v>-0.37684585624418876</v>
      </c>
      <c r="X129" s="2">
        <f t="shared" si="40"/>
        <v>-0.13473391594856376</v>
      </c>
      <c r="Y129" s="2">
        <f t="shared" si="41"/>
        <v>-0.24284585624418875</v>
      </c>
    </row>
    <row r="130" spans="4:25">
      <c r="D130" s="13">
        <f t="shared" si="26"/>
        <v>2.58</v>
      </c>
      <c r="E130" s="2">
        <v>-11.96</v>
      </c>
      <c r="F130" s="14">
        <f t="shared" si="22"/>
        <v>7051.8177982244461</v>
      </c>
      <c r="G130" s="14">
        <f t="shared" si="27"/>
        <v>44799.951026388633</v>
      </c>
      <c r="H130" s="2">
        <f t="shared" si="28"/>
        <v>6.7910730118272353E-3</v>
      </c>
      <c r="I130" s="2">
        <f t="shared" si="29"/>
        <v>8.9389410980329105E-3</v>
      </c>
      <c r="J130" s="2">
        <f t="shared" ref="J130:J193" si="42">I130-H130</f>
        <v>2.1478680862056752E-3</v>
      </c>
      <c r="K130" s="2">
        <f t="shared" si="30"/>
        <v>133.10503103181381</v>
      </c>
      <c r="L130" s="15">
        <f t="shared" si="31"/>
        <v>105.24553622407807</v>
      </c>
      <c r="M130" s="15">
        <f t="shared" si="32"/>
        <v>489.92147868086204</v>
      </c>
      <c r="N130" s="15">
        <f t="shared" si="33"/>
        <v>-489.87852131913792</v>
      </c>
      <c r="O130" s="2">
        <f t="shared" si="34"/>
        <v>105.24553622407807</v>
      </c>
      <c r="P130" s="15">
        <f t="shared" si="23"/>
        <v>0</v>
      </c>
      <c r="Q130" s="15">
        <f t="shared" si="35"/>
        <v>0</v>
      </c>
      <c r="R130" s="15">
        <f t="shared" si="36"/>
        <v>0</v>
      </c>
      <c r="S130" s="15">
        <f t="shared" si="37"/>
        <v>0</v>
      </c>
      <c r="T130" s="2">
        <f t="shared" si="24"/>
        <v>-2.6408310630414787E-2</v>
      </c>
      <c r="U130" s="2">
        <f t="shared" si="38"/>
        <v>-4.3568701908913203E-2</v>
      </c>
      <c r="V130" s="15">
        <f t="shared" si="25"/>
        <v>-6.8433307658545495E-2</v>
      </c>
      <c r="W130" s="15">
        <f t="shared" si="39"/>
        <v>-9.0891072448155086E-2</v>
      </c>
      <c r="X130" s="2">
        <f t="shared" si="40"/>
        <v>-0.18803330765854551</v>
      </c>
      <c r="Y130" s="2">
        <f t="shared" si="41"/>
        <v>-0.2104910724481551</v>
      </c>
    </row>
    <row r="131" spans="4:25">
      <c r="D131" s="13">
        <f t="shared" si="26"/>
        <v>2.6</v>
      </c>
      <c r="E131" s="2">
        <v>-24.01</v>
      </c>
      <c r="F131" s="14">
        <f t="shared" ref="F131:F194" si="43">-$B$2*E131/100+P130+$B$2*(4*H130/$B$8/$B$8+4*T130/$B$8+V130)+$B$26*(2*H130/$B$8+T130)</f>
        <v>6503.9025960006793</v>
      </c>
      <c r="G131" s="14">
        <f t="shared" si="27"/>
        <v>40412.439763049151</v>
      </c>
      <c r="H131" s="2">
        <f t="shared" si="28"/>
        <v>6.2554359926166123E-3</v>
      </c>
      <c r="I131" s="2">
        <f t="shared" si="29"/>
        <v>8.0647566105540441E-3</v>
      </c>
      <c r="J131" s="2">
        <f t="shared" si="42"/>
        <v>1.8093206179374318E-3</v>
      </c>
      <c r="K131" s="2">
        <f t="shared" si="30"/>
        <v>122.6065454552856</v>
      </c>
      <c r="L131" s="15">
        <f t="shared" si="31"/>
        <v>88.656710278934142</v>
      </c>
      <c r="M131" s="15">
        <f t="shared" si="32"/>
        <v>489.91809320617938</v>
      </c>
      <c r="N131" s="15">
        <f t="shared" si="33"/>
        <v>-489.88190679382063</v>
      </c>
      <c r="O131" s="2">
        <f t="shared" si="34"/>
        <v>88.656710278934142</v>
      </c>
      <c r="P131" s="15">
        <f t="shared" ref="P131:P194" si="44">$B$4*H131-$B$25*J131-K131+O131</f>
        <v>0</v>
      </c>
      <c r="Q131" s="15">
        <f t="shared" si="35"/>
        <v>0</v>
      </c>
      <c r="R131" s="15">
        <f t="shared" si="36"/>
        <v>0</v>
      </c>
      <c r="S131" s="15">
        <f t="shared" si="37"/>
        <v>0</v>
      </c>
      <c r="T131" s="2">
        <f t="shared" ref="T131:T194" si="45">-T130+2/$B$8*(H131-H130)+Q131/($B$2+$B$8*$B$26/2)*$B$8/2</f>
        <v>-2.7155391290647507E-2</v>
      </c>
      <c r="U131" s="2">
        <f t="shared" si="38"/>
        <v>-4.3849746838973434E-2</v>
      </c>
      <c r="V131" s="15">
        <f t="shared" ref="V131:V194" si="46">-V130-4/$B$8*T130+4/$B$8/$B$8*(H131-H130)+Q131/($B$2+$B$8*$B$26/2)*$B$8/2</f>
        <v>-6.2747583647269067E-3</v>
      </c>
      <c r="W131" s="15">
        <f t="shared" si="39"/>
        <v>6.2786579442132506E-2</v>
      </c>
      <c r="X131" s="2">
        <f t="shared" si="40"/>
        <v>-0.24637475836472691</v>
      </c>
      <c r="Y131" s="2">
        <f t="shared" si="41"/>
        <v>-0.1773134205578675</v>
      </c>
    </row>
    <row r="132" spans="4:25">
      <c r="D132" s="13">
        <f t="shared" ref="D132:D195" si="47">IF(ROW(D131)&lt;=$B$9,ROW(D131)*$B$8," ")</f>
        <v>2.62</v>
      </c>
      <c r="E132" s="2">
        <v>-28.38</v>
      </c>
      <c r="F132" s="14">
        <f t="shared" si="43"/>
        <v>5945.2850998350259</v>
      </c>
      <c r="G132" s="14">
        <f t="shared" ref="G132:G195" si="48">-$B$3*E132/100+R131+$B$3*(4*I131/$B$8/$B$8+4*U131/$B$8+W131)</f>
        <v>36112.101658593943</v>
      </c>
      <c r="H132" s="2">
        <f t="shared" ref="H132:H195" si="49">$B$33*F132+$B$34*G132</f>
        <v>5.7108583592706957E-3</v>
      </c>
      <c r="I132" s="2">
        <f t="shared" ref="I132:I195" si="50">$B$34*F132+$B$35*G132</f>
        <v>7.2077507859374546E-3</v>
      </c>
      <c r="J132" s="2">
        <f t="shared" si="42"/>
        <v>1.4968924266667589E-3</v>
      </c>
      <c r="K132" s="2">
        <f t="shared" ref="K132:K195" si="51">H132*$B$4</f>
        <v>111.93282384170564</v>
      </c>
      <c r="L132" s="15">
        <f t="shared" ref="L132:L195" si="52">$B$25*(J132-J131)+O131</f>
        <v>73.347728906671165</v>
      </c>
      <c r="M132" s="15">
        <f t="shared" ref="M132:M195" si="53">$B$10*(J132-$B$6)+$B$7</f>
        <v>489.91496892426665</v>
      </c>
      <c r="N132" s="15">
        <f t="shared" ref="N132:N195" si="54">$B$10*(J132+$B$6)-$B$7</f>
        <v>-489.88503107573331</v>
      </c>
      <c r="O132" s="2">
        <f t="shared" ref="O132:O195" si="55">MEDIAN(L132:N132)</f>
        <v>73.347728906671165</v>
      </c>
      <c r="P132" s="15">
        <f t="shared" si="44"/>
        <v>0</v>
      </c>
      <c r="Q132" s="15">
        <f t="shared" ref="Q132:Q195" si="56">P132-P131</f>
        <v>0</v>
      </c>
      <c r="R132" s="15">
        <f t="shared" ref="R132:R195" si="57">$B$25*J132-O132</f>
        <v>0</v>
      </c>
      <c r="S132" s="15">
        <f t="shared" ref="S132:S195" si="58">R132-R131</f>
        <v>0</v>
      </c>
      <c r="T132" s="2">
        <f t="shared" si="45"/>
        <v>-2.7302372043944152E-2</v>
      </c>
      <c r="U132" s="2">
        <f t="shared" ref="U132:U195" si="59">-U131+2/$B$8*(I132-I131)+S132/$B$3*$B$8/2</f>
        <v>-4.1850835622685524E-2</v>
      </c>
      <c r="V132" s="15">
        <f t="shared" si="46"/>
        <v>-8.4233169649374773E-3</v>
      </c>
      <c r="W132" s="15">
        <f t="shared" ref="W132:W195" si="60">-W131-4/$B$8*U131+4/$B$8/$B$8*(I132-I131)+S132/$B$3</f>
        <v>0.13710454218666079</v>
      </c>
      <c r="X132" s="2">
        <f t="shared" ref="X132:X195" si="61">V132+E132/100</f>
        <v>-0.29222331696493747</v>
      </c>
      <c r="Y132" s="2">
        <f t="shared" ref="Y132:Y195" si="62">W132+E132/100</f>
        <v>-0.1466954578133392</v>
      </c>
    </row>
    <row r="133" spans="4:25">
      <c r="D133" s="13">
        <f t="shared" si="47"/>
        <v>2.64</v>
      </c>
      <c r="E133" s="2">
        <v>-14.02</v>
      </c>
      <c r="F133" s="14">
        <f t="shared" si="43"/>
        <v>5364.4674690860738</v>
      </c>
      <c r="G133" s="14">
        <f t="shared" si="48"/>
        <v>31992.322638512051</v>
      </c>
      <c r="H133" s="2">
        <f t="shared" si="49"/>
        <v>5.1477325519711774E-3</v>
      </c>
      <c r="I133" s="2">
        <f t="shared" si="50"/>
        <v>6.3863263088846586E-3</v>
      </c>
      <c r="J133" s="2">
        <f t="shared" si="42"/>
        <v>1.2385937569134812E-3</v>
      </c>
      <c r="K133" s="2">
        <f t="shared" si="51"/>
        <v>100.89555801863507</v>
      </c>
      <c r="L133" s="15">
        <f t="shared" si="52"/>
        <v>60.691094088760558</v>
      </c>
      <c r="M133" s="15">
        <f t="shared" si="53"/>
        <v>489.91238593756913</v>
      </c>
      <c r="N133" s="15">
        <f t="shared" si="54"/>
        <v>-489.88761406243088</v>
      </c>
      <c r="O133" s="2">
        <f t="shared" si="55"/>
        <v>60.691094088760558</v>
      </c>
      <c r="P133" s="15">
        <f t="shared" si="44"/>
        <v>0</v>
      </c>
      <c r="Q133" s="15">
        <f t="shared" si="56"/>
        <v>0</v>
      </c>
      <c r="R133" s="15">
        <f t="shared" si="57"/>
        <v>0</v>
      </c>
      <c r="S133" s="15">
        <f t="shared" si="58"/>
        <v>0</v>
      </c>
      <c r="T133" s="2">
        <f t="shared" si="45"/>
        <v>-2.9010208686007677E-2</v>
      </c>
      <c r="U133" s="2">
        <f t="shared" si="59"/>
        <v>-4.0291612082594068E-2</v>
      </c>
      <c r="V133" s="15">
        <f t="shared" si="46"/>
        <v>-0.16236034724141479</v>
      </c>
      <c r="W133" s="15">
        <f t="shared" si="60"/>
        <v>1.8817811822483321E-2</v>
      </c>
      <c r="X133" s="2">
        <f t="shared" si="61"/>
        <v>-0.30256034724141478</v>
      </c>
      <c r="Y133" s="2">
        <f t="shared" si="62"/>
        <v>-0.12138218817751667</v>
      </c>
    </row>
    <row r="134" spans="4:25">
      <c r="D134" s="13">
        <f t="shared" si="47"/>
        <v>2.66</v>
      </c>
      <c r="E134" s="2">
        <v>-10.61</v>
      </c>
      <c r="F134" s="14">
        <f t="shared" si="43"/>
        <v>4728.484367506172</v>
      </c>
      <c r="G134" s="14">
        <f t="shared" si="48"/>
        <v>27964.92924207513</v>
      </c>
      <c r="H134" s="2">
        <f t="shared" si="49"/>
        <v>4.5353795804170052E-3</v>
      </c>
      <c r="I134" s="2">
        <f t="shared" si="50"/>
        <v>5.5827218937444176E-3</v>
      </c>
      <c r="J134" s="2">
        <f t="shared" si="42"/>
        <v>1.0473423133274123E-3</v>
      </c>
      <c r="K134" s="2">
        <f t="shared" si="51"/>
        <v>88.893439776173309</v>
      </c>
      <c r="L134" s="15">
        <f t="shared" si="52"/>
        <v>51.319773353043182</v>
      </c>
      <c r="M134" s="15">
        <f t="shared" si="53"/>
        <v>489.91047342313328</v>
      </c>
      <c r="N134" s="15">
        <f t="shared" si="54"/>
        <v>-489.88952657686673</v>
      </c>
      <c r="O134" s="2">
        <f t="shared" si="55"/>
        <v>51.319773353043182</v>
      </c>
      <c r="P134" s="15">
        <f t="shared" si="44"/>
        <v>0</v>
      </c>
      <c r="Q134" s="15">
        <f t="shared" si="56"/>
        <v>0</v>
      </c>
      <c r="R134" s="15">
        <f t="shared" si="57"/>
        <v>0</v>
      </c>
      <c r="S134" s="15">
        <f t="shared" si="58"/>
        <v>0</v>
      </c>
      <c r="T134" s="2">
        <f t="shared" si="45"/>
        <v>-3.2225088469409545E-2</v>
      </c>
      <c r="U134" s="2">
        <f t="shared" si="59"/>
        <v>-4.0068829431430038E-2</v>
      </c>
      <c r="V134" s="15">
        <f t="shared" si="46"/>
        <v>-0.15912763109877215</v>
      </c>
      <c r="W134" s="15">
        <f t="shared" si="60"/>
        <v>3.4604532939184196E-3</v>
      </c>
      <c r="X134" s="2">
        <f t="shared" si="61"/>
        <v>-0.26522763109877212</v>
      </c>
      <c r="Y134" s="2">
        <f t="shared" si="62"/>
        <v>-0.10263954670608158</v>
      </c>
    </row>
    <row r="135" spans="4:25">
      <c r="D135" s="13">
        <f t="shared" si="47"/>
        <v>2.68</v>
      </c>
      <c r="E135" s="2">
        <v>-5.35</v>
      </c>
      <c r="F135" s="14">
        <f t="shared" si="43"/>
        <v>4024.795265271719</v>
      </c>
      <c r="G135" s="14">
        <f t="shared" si="48"/>
        <v>23935.206752226044</v>
      </c>
      <c r="H135" s="2">
        <f t="shared" si="49"/>
        <v>3.8615901607687696E-3</v>
      </c>
      <c r="I135" s="2">
        <f t="shared" si="50"/>
        <v>4.778059946544606E-3</v>
      </c>
      <c r="J135" s="2">
        <f t="shared" si="42"/>
        <v>9.1646978577583638E-4</v>
      </c>
      <c r="K135" s="2">
        <f t="shared" si="51"/>
        <v>75.687167151067882</v>
      </c>
      <c r="L135" s="15">
        <f t="shared" si="52"/>
        <v>44.90701950301596</v>
      </c>
      <c r="M135" s="15">
        <f t="shared" si="53"/>
        <v>489.90916469785776</v>
      </c>
      <c r="N135" s="15">
        <f t="shared" si="54"/>
        <v>-489.89083530214225</v>
      </c>
      <c r="O135" s="2">
        <f t="shared" si="55"/>
        <v>44.90701950301596</v>
      </c>
      <c r="P135" s="15">
        <f t="shared" si="44"/>
        <v>0</v>
      </c>
      <c r="Q135" s="15">
        <f t="shared" si="56"/>
        <v>0</v>
      </c>
      <c r="R135" s="15">
        <f t="shared" si="57"/>
        <v>0</v>
      </c>
      <c r="S135" s="15">
        <f t="shared" si="58"/>
        <v>0</v>
      </c>
      <c r="T135" s="2">
        <f t="shared" si="45"/>
        <v>-3.5153853495414007E-2</v>
      </c>
      <c r="U135" s="2">
        <f t="shared" si="59"/>
        <v>-4.0397365288551111E-2</v>
      </c>
      <c r="V135" s="15">
        <f t="shared" si="46"/>
        <v>-0.13374887150167414</v>
      </c>
      <c r="W135" s="15">
        <f t="shared" si="60"/>
        <v>-3.6314039006025922E-2</v>
      </c>
      <c r="X135" s="2">
        <f t="shared" si="61"/>
        <v>-0.18724887150167413</v>
      </c>
      <c r="Y135" s="2">
        <f t="shared" si="62"/>
        <v>-8.9814039006025914E-2</v>
      </c>
    </row>
    <row r="136" spans="4:25">
      <c r="D136" s="13">
        <f t="shared" si="47"/>
        <v>2.7</v>
      </c>
      <c r="E136" s="2">
        <v>13.45</v>
      </c>
      <c r="F136" s="14">
        <f t="shared" si="43"/>
        <v>3252.0579000673351</v>
      </c>
      <c r="G136" s="14">
        <f t="shared" si="48"/>
        <v>19765.156184364907</v>
      </c>
      <c r="H136" s="2">
        <f t="shared" si="49"/>
        <v>3.1239318860564217E-3</v>
      </c>
      <c r="I136" s="2">
        <f t="shared" si="50"/>
        <v>3.9449849171680875E-3</v>
      </c>
      <c r="J136" s="2">
        <f t="shared" si="42"/>
        <v>8.2105303111166573E-4</v>
      </c>
      <c r="K136" s="2">
        <f t="shared" si="51"/>
        <v>61.229064966705863</v>
      </c>
      <c r="L136" s="15">
        <f t="shared" si="52"/>
        <v>40.2315985244716</v>
      </c>
      <c r="M136" s="15">
        <f t="shared" si="53"/>
        <v>489.90821053031112</v>
      </c>
      <c r="N136" s="15">
        <f t="shared" si="54"/>
        <v>-489.89178946968889</v>
      </c>
      <c r="O136" s="2">
        <f t="shared" si="55"/>
        <v>40.2315985244716</v>
      </c>
      <c r="P136" s="15">
        <f t="shared" si="44"/>
        <v>0</v>
      </c>
      <c r="Q136" s="15">
        <f t="shared" si="56"/>
        <v>0</v>
      </c>
      <c r="R136" s="15">
        <f t="shared" si="57"/>
        <v>0</v>
      </c>
      <c r="S136" s="15">
        <f t="shared" si="58"/>
        <v>0</v>
      </c>
      <c r="T136" s="2">
        <f t="shared" si="45"/>
        <v>-3.8611973975820786E-2</v>
      </c>
      <c r="U136" s="2">
        <f t="shared" si="59"/>
        <v>-4.2910137649100739E-2</v>
      </c>
      <c r="V136" s="15">
        <f t="shared" si="46"/>
        <v>-0.21206317653900264</v>
      </c>
      <c r="W136" s="15">
        <f t="shared" si="60"/>
        <v>-0.21496319704893629</v>
      </c>
      <c r="X136" s="2">
        <f t="shared" si="61"/>
        <v>-7.756317653900266E-2</v>
      </c>
      <c r="Y136" s="2">
        <f t="shared" si="62"/>
        <v>-8.0463197048936314E-2</v>
      </c>
    </row>
    <row r="137" spans="4:25">
      <c r="D137" s="13">
        <f t="shared" si="47"/>
        <v>2.72</v>
      </c>
      <c r="E137" s="2">
        <v>18.3</v>
      </c>
      <c r="F137" s="14">
        <f t="shared" si="43"/>
        <v>2406.073487666451</v>
      </c>
      <c r="G137" s="14">
        <f t="shared" si="48"/>
        <v>15234.929222405895</v>
      </c>
      <c r="H137" s="2">
        <f t="shared" si="49"/>
        <v>2.3166606625439328E-3</v>
      </c>
      <c r="I137" s="2">
        <f t="shared" si="50"/>
        <v>3.0398981174233606E-3</v>
      </c>
      <c r="J137" s="2">
        <f t="shared" si="42"/>
        <v>7.232374548794278E-4</v>
      </c>
      <c r="K137" s="2">
        <f t="shared" si="51"/>
        <v>45.406548985861086</v>
      </c>
      <c r="L137" s="15">
        <f t="shared" si="52"/>
        <v>35.438635289091941</v>
      </c>
      <c r="M137" s="15">
        <f t="shared" si="53"/>
        <v>489.90723237454881</v>
      </c>
      <c r="N137" s="15">
        <f t="shared" si="54"/>
        <v>-489.8927676254512</v>
      </c>
      <c r="O137" s="2">
        <f t="shared" si="55"/>
        <v>35.438635289091941</v>
      </c>
      <c r="P137" s="15">
        <f t="shared" si="44"/>
        <v>0</v>
      </c>
      <c r="Q137" s="15">
        <f t="shared" si="56"/>
        <v>0</v>
      </c>
      <c r="R137" s="15">
        <f t="shared" si="57"/>
        <v>0</v>
      </c>
      <c r="S137" s="15">
        <f t="shared" si="58"/>
        <v>0</v>
      </c>
      <c r="T137" s="2">
        <f t="shared" si="45"/>
        <v>-4.2115148375428103E-2</v>
      </c>
      <c r="U137" s="2">
        <f t="shared" si="59"/>
        <v>-4.7598542325371952E-2</v>
      </c>
      <c r="V137" s="15">
        <f t="shared" si="46"/>
        <v>-0.13825426342172964</v>
      </c>
      <c r="W137" s="15">
        <f t="shared" si="60"/>
        <v>-0.2538772705781831</v>
      </c>
      <c r="X137" s="2">
        <f t="shared" si="61"/>
        <v>4.4745736578270356E-2</v>
      </c>
      <c r="Y137" s="2">
        <f t="shared" si="62"/>
        <v>-7.0877270578183105E-2</v>
      </c>
    </row>
    <row r="138" spans="4:25">
      <c r="D138" s="13">
        <f t="shared" si="47"/>
        <v>2.74</v>
      </c>
      <c r="E138" s="2">
        <v>27.93</v>
      </c>
      <c r="F138" s="14">
        <f t="shared" si="43"/>
        <v>1497.6046927643504</v>
      </c>
      <c r="G138" s="14">
        <f t="shared" si="48"/>
        <v>10173.047719290516</v>
      </c>
      <c r="H138" s="2">
        <f t="shared" si="49"/>
        <v>1.4480297058240489E-3</v>
      </c>
      <c r="I138" s="2">
        <f t="shared" si="50"/>
        <v>2.0289168498466817E-3</v>
      </c>
      <c r="J138" s="2">
        <f t="shared" si="42"/>
        <v>5.8088714402263278E-4</v>
      </c>
      <c r="K138" s="2">
        <f t="shared" si="51"/>
        <v>28.38138223415136</v>
      </c>
      <c r="L138" s="15">
        <f t="shared" si="52"/>
        <v>28.463470057108985</v>
      </c>
      <c r="M138" s="15">
        <f t="shared" si="53"/>
        <v>489.90580887144023</v>
      </c>
      <c r="N138" s="15">
        <f t="shared" si="54"/>
        <v>-489.89419112855978</v>
      </c>
      <c r="O138" s="2">
        <f t="shared" si="55"/>
        <v>28.463470057108985</v>
      </c>
      <c r="P138" s="15">
        <f t="shared" si="44"/>
        <v>0</v>
      </c>
      <c r="Q138" s="15">
        <f t="shared" si="56"/>
        <v>0</v>
      </c>
      <c r="R138" s="15">
        <f t="shared" si="57"/>
        <v>0</v>
      </c>
      <c r="S138" s="15">
        <f t="shared" si="58"/>
        <v>0</v>
      </c>
      <c r="T138" s="2">
        <f t="shared" si="45"/>
        <v>-4.474794729656028E-2</v>
      </c>
      <c r="U138" s="2">
        <f t="shared" si="59"/>
        <v>-5.3499584432295931E-2</v>
      </c>
      <c r="V138" s="15">
        <f t="shared" si="46"/>
        <v>-0.12502562869148726</v>
      </c>
      <c r="W138" s="15">
        <f t="shared" si="60"/>
        <v>-0.33622694011421572</v>
      </c>
      <c r="X138" s="2">
        <f t="shared" si="61"/>
        <v>0.15427437130851274</v>
      </c>
      <c r="Y138" s="2">
        <f t="shared" si="62"/>
        <v>-5.6926940114215729E-2</v>
      </c>
    </row>
    <row r="139" spans="4:25">
      <c r="D139" s="13">
        <f t="shared" si="47"/>
        <v>2.7600000000000002</v>
      </c>
      <c r="E139" s="2">
        <v>33.04</v>
      </c>
      <c r="F139" s="14">
        <f t="shared" si="43"/>
        <v>541.83992247905962</v>
      </c>
      <c r="G139" s="14">
        <f t="shared" si="48"/>
        <v>4461.312335946709</v>
      </c>
      <c r="H139" s="2">
        <f t="shared" si="49"/>
        <v>5.3077583985487677E-4</v>
      </c>
      <c r="I139" s="2">
        <f t="shared" si="50"/>
        <v>8.8875427849071059E-4</v>
      </c>
      <c r="J139" s="2">
        <f t="shared" si="42"/>
        <v>3.5797843863583383E-4</v>
      </c>
      <c r="K139" s="2">
        <f t="shared" si="51"/>
        <v>10.403206461155584</v>
      </c>
      <c r="L139" s="15">
        <f t="shared" si="52"/>
        <v>17.540943493155837</v>
      </c>
      <c r="M139" s="15">
        <f t="shared" si="53"/>
        <v>489.90357978438635</v>
      </c>
      <c r="N139" s="15">
        <f t="shared" si="54"/>
        <v>-489.89642021561366</v>
      </c>
      <c r="O139" s="2">
        <f t="shared" si="55"/>
        <v>17.540943493155837</v>
      </c>
      <c r="P139" s="15">
        <f t="shared" si="44"/>
        <v>0</v>
      </c>
      <c r="Q139" s="15">
        <f t="shared" si="56"/>
        <v>0</v>
      </c>
      <c r="R139" s="15">
        <f t="shared" si="57"/>
        <v>0</v>
      </c>
      <c r="S139" s="15">
        <f t="shared" si="58"/>
        <v>0</v>
      </c>
      <c r="T139" s="2">
        <f t="shared" si="45"/>
        <v>-4.6977439300356937E-2</v>
      </c>
      <c r="U139" s="2">
        <f t="shared" si="59"/>
        <v>-6.0516672703301182E-2</v>
      </c>
      <c r="V139" s="15">
        <f t="shared" si="46"/>
        <v>-9.7923571688177447E-2</v>
      </c>
      <c r="W139" s="15">
        <f t="shared" si="60"/>
        <v>-0.36548188698630923</v>
      </c>
      <c r="X139" s="2">
        <f t="shared" si="61"/>
        <v>0.23247642831182252</v>
      </c>
      <c r="Y139" s="2">
        <f t="shared" si="62"/>
        <v>-3.5081886986309263E-2</v>
      </c>
    </row>
    <row r="140" spans="4:25">
      <c r="D140" s="13">
        <f t="shared" si="47"/>
        <v>2.7800000000000002</v>
      </c>
      <c r="E140" s="2">
        <v>31.48</v>
      </c>
      <c r="F140" s="14">
        <f t="shared" si="43"/>
        <v>-447.95338946407884</v>
      </c>
      <c r="G140" s="14">
        <f t="shared" si="48"/>
        <v>-1948.03682136972</v>
      </c>
      <c r="H140" s="2">
        <f t="shared" si="49"/>
        <v>-4.2348652318224513E-4</v>
      </c>
      <c r="I140" s="2">
        <f t="shared" si="50"/>
        <v>-3.8993615785415923E-4</v>
      </c>
      <c r="J140" s="2">
        <f t="shared" si="42"/>
        <v>3.35503653280859E-5</v>
      </c>
      <c r="K140" s="2">
        <f t="shared" si="51"/>
        <v>-8.3003358543720047</v>
      </c>
      <c r="L140" s="15">
        <f t="shared" si="52"/>
        <v>1.6439679010761878</v>
      </c>
      <c r="M140" s="15">
        <f t="shared" si="53"/>
        <v>489.90033550365325</v>
      </c>
      <c r="N140" s="15">
        <f t="shared" si="54"/>
        <v>-489.8996644963467</v>
      </c>
      <c r="O140" s="2">
        <f t="shared" si="55"/>
        <v>1.6439679010761878</v>
      </c>
      <c r="P140" s="15">
        <f t="shared" si="44"/>
        <v>-2.1316282072803006E-14</v>
      </c>
      <c r="Q140" s="15">
        <f t="shared" si="56"/>
        <v>-2.1316282072803006E-14</v>
      </c>
      <c r="R140" s="15">
        <f t="shared" si="57"/>
        <v>2.1316282072803006E-14</v>
      </c>
      <c r="S140" s="15">
        <f t="shared" si="58"/>
        <v>2.1316282072803006E-14</v>
      </c>
      <c r="T140" s="2">
        <f t="shared" si="45"/>
        <v>-4.8448797003355241E-2</v>
      </c>
      <c r="U140" s="2">
        <f t="shared" si="59"/>
        <v>-6.735237093118579E-2</v>
      </c>
      <c r="V140" s="15">
        <f t="shared" si="46"/>
        <v>-4.9212198611654046E-2</v>
      </c>
      <c r="W140" s="15">
        <f t="shared" si="60"/>
        <v>-0.31808793580215239</v>
      </c>
      <c r="X140" s="2">
        <f t="shared" si="61"/>
        <v>0.26558780138834598</v>
      </c>
      <c r="Y140" s="2">
        <f t="shared" si="62"/>
        <v>-3.2879358021523641E-3</v>
      </c>
    </row>
    <row r="141" spans="4:25">
      <c r="D141" s="13">
        <f t="shared" si="47"/>
        <v>2.8000000000000003</v>
      </c>
      <c r="E141" s="2">
        <v>39.979999999999997</v>
      </c>
      <c r="F141" s="14">
        <f t="shared" si="43"/>
        <v>-1468.5007220202874</v>
      </c>
      <c r="G141" s="14">
        <f t="shared" si="48"/>
        <v>-9043.8618502904501</v>
      </c>
      <c r="H141" s="2">
        <f t="shared" si="49"/>
        <v>-1.4116890232989459E-3</v>
      </c>
      <c r="I141" s="2">
        <f t="shared" si="50"/>
        <v>-1.8049187190398294E-3</v>
      </c>
      <c r="J141" s="2">
        <f t="shared" si="42"/>
        <v>-3.9322969574088346E-4</v>
      </c>
      <c r="K141" s="2">
        <f t="shared" si="51"/>
        <v>-27.669104856659342</v>
      </c>
      <c r="L141" s="15">
        <f t="shared" si="52"/>
        <v>-19.26825509130331</v>
      </c>
      <c r="M141" s="15">
        <f t="shared" si="53"/>
        <v>489.8960677030426</v>
      </c>
      <c r="N141" s="15">
        <f t="shared" si="54"/>
        <v>-489.90393229695741</v>
      </c>
      <c r="O141" s="2">
        <f t="shared" si="55"/>
        <v>-19.26825509130331</v>
      </c>
      <c r="P141" s="15">
        <f t="shared" si="44"/>
        <v>0</v>
      </c>
      <c r="Q141" s="15">
        <f t="shared" si="56"/>
        <v>2.1316282072803006E-14</v>
      </c>
      <c r="R141" s="15">
        <f t="shared" si="57"/>
        <v>0</v>
      </c>
      <c r="S141" s="15">
        <f t="shared" si="58"/>
        <v>-2.1316282072803006E-14</v>
      </c>
      <c r="T141" s="2">
        <f t="shared" si="45"/>
        <v>-5.0371453008314838E-2</v>
      </c>
      <c r="U141" s="2">
        <f t="shared" si="59"/>
        <v>-7.4145885187381216E-2</v>
      </c>
      <c r="V141" s="15">
        <f t="shared" si="46"/>
        <v>-0.14305340188430549</v>
      </c>
      <c r="W141" s="15">
        <f t="shared" si="60"/>
        <v>-0.36126348981739126</v>
      </c>
      <c r="X141" s="2">
        <f t="shared" si="61"/>
        <v>0.2567465981156945</v>
      </c>
      <c r="Y141" s="2">
        <f t="shared" si="62"/>
        <v>3.853651018260873E-2</v>
      </c>
    </row>
    <row r="142" spans="4:25">
      <c r="D142" s="13">
        <f t="shared" si="47"/>
        <v>2.82</v>
      </c>
      <c r="E142" s="2">
        <v>8.58</v>
      </c>
      <c r="F142" s="14">
        <f t="shared" si="43"/>
        <v>-2507.6880826558718</v>
      </c>
      <c r="G142" s="14">
        <f t="shared" si="48"/>
        <v>-16662.713858845964</v>
      </c>
      <c r="H142" s="2">
        <f t="shared" si="49"/>
        <v>-2.421404201147627E-3</v>
      </c>
      <c r="I142" s="2">
        <f t="shared" si="50"/>
        <v>-3.3237002702915818E-3</v>
      </c>
      <c r="J142" s="2">
        <f t="shared" si="42"/>
        <v>-9.022960691439548E-4</v>
      </c>
      <c r="K142" s="2">
        <f t="shared" si="51"/>
        <v>-47.459522342493493</v>
      </c>
      <c r="L142" s="15">
        <f t="shared" si="52"/>
        <v>-44.212507388053808</v>
      </c>
      <c r="M142" s="15">
        <f t="shared" si="53"/>
        <v>489.89097703930855</v>
      </c>
      <c r="N142" s="15">
        <f t="shared" si="54"/>
        <v>-489.90902296069146</v>
      </c>
      <c r="O142" s="2">
        <f t="shared" si="55"/>
        <v>-44.212507388053808</v>
      </c>
      <c r="P142" s="15">
        <f t="shared" si="44"/>
        <v>0</v>
      </c>
      <c r="Q142" s="15">
        <f t="shared" si="56"/>
        <v>0</v>
      </c>
      <c r="R142" s="15">
        <f t="shared" si="57"/>
        <v>0</v>
      </c>
      <c r="S142" s="15">
        <f t="shared" si="58"/>
        <v>0</v>
      </c>
      <c r="T142" s="2">
        <f t="shared" si="45"/>
        <v>-5.0600064776553273E-2</v>
      </c>
      <c r="U142" s="2">
        <f t="shared" si="59"/>
        <v>-7.773226993779403E-2</v>
      </c>
      <c r="V142" s="15">
        <f t="shared" si="46"/>
        <v>0.12019222506046212</v>
      </c>
      <c r="W142" s="15">
        <f t="shared" si="60"/>
        <v>2.6250147761111009E-3</v>
      </c>
      <c r="X142" s="2">
        <f t="shared" si="61"/>
        <v>0.20599222506046211</v>
      </c>
      <c r="Y142" s="2">
        <f t="shared" si="62"/>
        <v>8.8425014776111102E-2</v>
      </c>
    </row>
    <row r="143" spans="4:25">
      <c r="D143" s="13">
        <f t="shared" si="47"/>
        <v>2.84</v>
      </c>
      <c r="E143" s="2">
        <v>-23.41</v>
      </c>
      <c r="F143" s="14">
        <f t="shared" si="43"/>
        <v>-3498.3653482780574</v>
      </c>
      <c r="G143" s="14">
        <f t="shared" si="48"/>
        <v>-24273.365837849255</v>
      </c>
      <c r="H143" s="2">
        <f t="shared" si="49"/>
        <v>-3.387043805545551E-3</v>
      </c>
      <c r="I143" s="2">
        <f t="shared" si="50"/>
        <v>-4.8404299830304984E-3</v>
      </c>
      <c r="J143" s="2">
        <f t="shared" si="42"/>
        <v>-1.4533861774849474E-3</v>
      </c>
      <c r="K143" s="2">
        <f t="shared" si="51"/>
        <v>-66.386058588692805</v>
      </c>
      <c r="L143" s="15">
        <f t="shared" si="52"/>
        <v>-71.215922696762448</v>
      </c>
      <c r="M143" s="15">
        <f t="shared" si="53"/>
        <v>489.88546613822513</v>
      </c>
      <c r="N143" s="15">
        <f t="shared" si="54"/>
        <v>-489.91453386177483</v>
      </c>
      <c r="O143" s="2">
        <f t="shared" si="55"/>
        <v>-71.215922696762448</v>
      </c>
      <c r="P143" s="15">
        <f t="shared" si="44"/>
        <v>0</v>
      </c>
      <c r="Q143" s="15">
        <f t="shared" si="56"/>
        <v>0</v>
      </c>
      <c r="R143" s="15">
        <f t="shared" si="57"/>
        <v>0</v>
      </c>
      <c r="S143" s="15">
        <f t="shared" si="58"/>
        <v>0</v>
      </c>
      <c r="T143" s="2">
        <f t="shared" si="45"/>
        <v>-4.5963895663239128E-2</v>
      </c>
      <c r="U143" s="2">
        <f t="shared" si="59"/>
        <v>-7.394070133609762E-2</v>
      </c>
      <c r="V143" s="15">
        <f t="shared" si="46"/>
        <v>0.34342468627095357</v>
      </c>
      <c r="W143" s="15">
        <f t="shared" si="60"/>
        <v>0.37653184539352935</v>
      </c>
      <c r="X143" s="2">
        <f t="shared" si="61"/>
        <v>0.10932468627095357</v>
      </c>
      <c r="Y143" s="2">
        <f t="shared" si="62"/>
        <v>0.14243184539352935</v>
      </c>
    </row>
    <row r="144" spans="4:25">
      <c r="D144" s="13">
        <f t="shared" si="47"/>
        <v>2.86</v>
      </c>
      <c r="E144" s="2">
        <v>-38.840000000000003</v>
      </c>
      <c r="F144" s="14">
        <f t="shared" si="43"/>
        <v>-4365.0529897589795</v>
      </c>
      <c r="G144" s="14">
        <f t="shared" si="48"/>
        <v>-31213.754126065487</v>
      </c>
      <c r="H144" s="2">
        <f t="shared" si="49"/>
        <v>-4.234312209731683E-3</v>
      </c>
      <c r="I144" s="2">
        <f t="shared" si="50"/>
        <v>-6.2232591452450661E-3</v>
      </c>
      <c r="J144" s="2">
        <f t="shared" si="42"/>
        <v>-1.988946935513383E-3</v>
      </c>
      <c r="K144" s="2">
        <f t="shared" si="51"/>
        <v>-82.992519310740988</v>
      </c>
      <c r="L144" s="15">
        <f t="shared" si="52"/>
        <v>-97.458399840155792</v>
      </c>
      <c r="M144" s="15">
        <f t="shared" si="53"/>
        <v>489.88011053064486</v>
      </c>
      <c r="N144" s="15">
        <f t="shared" si="54"/>
        <v>-489.91988946935516</v>
      </c>
      <c r="O144" s="2">
        <f t="shared" si="55"/>
        <v>-97.458399840155792</v>
      </c>
      <c r="P144" s="15">
        <f t="shared" si="44"/>
        <v>0</v>
      </c>
      <c r="Q144" s="15">
        <f t="shared" si="56"/>
        <v>0</v>
      </c>
      <c r="R144" s="15">
        <f t="shared" si="57"/>
        <v>0</v>
      </c>
      <c r="S144" s="15">
        <f t="shared" si="58"/>
        <v>0</v>
      </c>
      <c r="T144" s="2">
        <f t="shared" si="45"/>
        <v>-3.8762944755374069E-2</v>
      </c>
      <c r="U144" s="2">
        <f t="shared" si="59"/>
        <v>-6.4342214885359156E-2</v>
      </c>
      <c r="V144" s="15">
        <f t="shared" si="46"/>
        <v>0.37667040451555067</v>
      </c>
      <c r="W144" s="15">
        <f t="shared" si="60"/>
        <v>0.58331679968031658</v>
      </c>
      <c r="X144" s="2">
        <f t="shared" si="61"/>
        <v>-1.1729595484449351E-2</v>
      </c>
      <c r="Y144" s="2">
        <f t="shared" si="62"/>
        <v>0.19491679968031655</v>
      </c>
    </row>
    <row r="145" spans="4:25">
      <c r="D145" s="13">
        <f t="shared" si="47"/>
        <v>2.88</v>
      </c>
      <c r="E145" s="2">
        <v>-26.1</v>
      </c>
      <c r="F145" s="14">
        <f t="shared" si="43"/>
        <v>-5104.3036459252889</v>
      </c>
      <c r="G145" s="14">
        <f t="shared" si="48"/>
        <v>-37128.358814921085</v>
      </c>
      <c r="H145" s="2">
        <f t="shared" si="49"/>
        <v>-4.9569525784712619E-3</v>
      </c>
      <c r="I145" s="2">
        <f t="shared" si="50"/>
        <v>-7.4017131097774171E-3</v>
      </c>
      <c r="J145" s="2">
        <f t="shared" si="42"/>
        <v>-2.4447605313061551E-3</v>
      </c>
      <c r="K145" s="2">
        <f t="shared" si="51"/>
        <v>-97.156270538036736</v>
      </c>
      <c r="L145" s="15">
        <f t="shared" si="52"/>
        <v>-119.79326603400162</v>
      </c>
      <c r="M145" s="15">
        <f t="shared" si="53"/>
        <v>489.87555239468696</v>
      </c>
      <c r="N145" s="15">
        <f t="shared" si="54"/>
        <v>-489.92444760531305</v>
      </c>
      <c r="O145" s="2">
        <f t="shared" si="55"/>
        <v>-119.79326603400162</v>
      </c>
      <c r="P145" s="15">
        <f t="shared" si="44"/>
        <v>0</v>
      </c>
      <c r="Q145" s="15">
        <f t="shared" si="56"/>
        <v>0</v>
      </c>
      <c r="R145" s="15">
        <f t="shared" si="57"/>
        <v>0</v>
      </c>
      <c r="S145" s="15">
        <f t="shared" si="58"/>
        <v>0</v>
      </c>
      <c r="T145" s="2">
        <f t="shared" si="45"/>
        <v>-3.3501092118583813E-2</v>
      </c>
      <c r="U145" s="2">
        <f t="shared" si="59"/>
        <v>-5.3503181567875951E-2</v>
      </c>
      <c r="V145" s="15">
        <f t="shared" si="46"/>
        <v>0.14951485916347451</v>
      </c>
      <c r="W145" s="15">
        <f t="shared" si="60"/>
        <v>0.50058653206800408</v>
      </c>
      <c r="X145" s="2">
        <f t="shared" si="61"/>
        <v>-0.1114851408365255</v>
      </c>
      <c r="Y145" s="2">
        <f t="shared" si="62"/>
        <v>0.23958653206800407</v>
      </c>
    </row>
    <row r="146" spans="4:25">
      <c r="D146" s="13">
        <f t="shared" si="47"/>
        <v>2.9</v>
      </c>
      <c r="E146" s="2">
        <v>26.88</v>
      </c>
      <c r="F146" s="14">
        <f t="shared" si="43"/>
        <v>-5820.379479288893</v>
      </c>
      <c r="G146" s="14">
        <f t="shared" si="48"/>
        <v>-42242.990439640678</v>
      </c>
      <c r="H146" s="2">
        <f t="shared" si="49"/>
        <v>-5.6515287336222292E-3</v>
      </c>
      <c r="I146" s="2">
        <f t="shared" si="50"/>
        <v>-8.4214528317663236E-3</v>
      </c>
      <c r="J146" s="2">
        <f t="shared" si="42"/>
        <v>-2.7699240981440944E-3</v>
      </c>
      <c r="K146" s="2">
        <f t="shared" si="51"/>
        <v>-110.7699631789957</v>
      </c>
      <c r="L146" s="15">
        <f t="shared" si="52"/>
        <v>-135.72628080906065</v>
      </c>
      <c r="M146" s="15">
        <f t="shared" si="53"/>
        <v>489.87230075901857</v>
      </c>
      <c r="N146" s="15">
        <f t="shared" si="54"/>
        <v>-489.92769924098144</v>
      </c>
      <c r="O146" s="2">
        <f t="shared" si="55"/>
        <v>-135.72628080906065</v>
      </c>
      <c r="P146" s="15">
        <f t="shared" si="44"/>
        <v>0</v>
      </c>
      <c r="Q146" s="15">
        <f t="shared" si="56"/>
        <v>0</v>
      </c>
      <c r="R146" s="15">
        <f t="shared" si="57"/>
        <v>0</v>
      </c>
      <c r="S146" s="15">
        <f t="shared" si="58"/>
        <v>0</v>
      </c>
      <c r="T146" s="2">
        <f t="shared" si="45"/>
        <v>-3.5956523396512917E-2</v>
      </c>
      <c r="U146" s="2">
        <f t="shared" si="59"/>
        <v>-4.8470790631014699E-2</v>
      </c>
      <c r="V146" s="15">
        <f t="shared" si="46"/>
        <v>-0.39505798695638461</v>
      </c>
      <c r="W146" s="15">
        <f t="shared" si="60"/>
        <v>2.6525616181203304E-3</v>
      </c>
      <c r="X146" s="2">
        <f t="shared" si="61"/>
        <v>-0.12625798695638463</v>
      </c>
      <c r="Y146" s="2">
        <f t="shared" si="62"/>
        <v>0.27145256161812031</v>
      </c>
    </row>
    <row r="147" spans="4:25">
      <c r="D147" s="13">
        <f t="shared" si="47"/>
        <v>2.92</v>
      </c>
      <c r="E147" s="2">
        <v>21.02</v>
      </c>
      <c r="F147" s="14">
        <f t="shared" si="43"/>
        <v>-6637.3225824792798</v>
      </c>
      <c r="G147" s="14">
        <f t="shared" si="48"/>
        <v>-47058.116941124026</v>
      </c>
      <c r="H147" s="2">
        <f t="shared" si="49"/>
        <v>-6.4349647093258156E-3</v>
      </c>
      <c r="I147" s="2">
        <f t="shared" si="50"/>
        <v>-9.3827352370530782E-3</v>
      </c>
      <c r="J147" s="2">
        <f t="shared" si="42"/>
        <v>-2.9477705277272627E-3</v>
      </c>
      <c r="K147" s="2">
        <f t="shared" si="51"/>
        <v>-126.12530830278598</v>
      </c>
      <c r="L147" s="15">
        <f t="shared" si="52"/>
        <v>-144.4407558586359</v>
      </c>
      <c r="M147" s="15">
        <f t="shared" si="53"/>
        <v>489.87052229472272</v>
      </c>
      <c r="N147" s="15">
        <f t="shared" si="54"/>
        <v>-489.92947770527729</v>
      </c>
      <c r="O147" s="2">
        <f t="shared" si="55"/>
        <v>-144.4407558586359</v>
      </c>
      <c r="P147" s="15">
        <f t="shared" si="44"/>
        <v>0</v>
      </c>
      <c r="Q147" s="15">
        <f t="shared" si="56"/>
        <v>0</v>
      </c>
      <c r="R147" s="15">
        <f t="shared" si="57"/>
        <v>0</v>
      </c>
      <c r="S147" s="15">
        <f t="shared" si="58"/>
        <v>0</v>
      </c>
      <c r="T147" s="2">
        <f t="shared" si="45"/>
        <v>-4.2387074173845719E-2</v>
      </c>
      <c r="U147" s="2">
        <f t="shared" si="59"/>
        <v>-4.765744989766077E-2</v>
      </c>
      <c r="V147" s="15">
        <f t="shared" si="46"/>
        <v>-0.24799709077689513</v>
      </c>
      <c r="W147" s="15">
        <f t="shared" si="60"/>
        <v>7.8681511717272556E-2</v>
      </c>
      <c r="X147" s="2">
        <f t="shared" si="61"/>
        <v>-3.7797090776895137E-2</v>
      </c>
      <c r="Y147" s="2">
        <f t="shared" si="62"/>
        <v>0.28888151171727255</v>
      </c>
    </row>
    <row r="148" spans="4:25">
      <c r="D148" s="13">
        <f t="shared" si="47"/>
        <v>2.94</v>
      </c>
      <c r="E148" s="2">
        <v>9.3000000000000007</v>
      </c>
      <c r="F148" s="14">
        <f t="shared" si="43"/>
        <v>-7552.0149610678936</v>
      </c>
      <c r="G148" s="14">
        <f t="shared" si="48"/>
        <v>-51686.580419172824</v>
      </c>
      <c r="H148" s="2">
        <f t="shared" si="49"/>
        <v>-7.3054255615914096E-3</v>
      </c>
      <c r="I148" s="2">
        <f t="shared" si="50"/>
        <v>-1.0307891913585027E-2</v>
      </c>
      <c r="J148" s="2">
        <f t="shared" si="42"/>
        <v>-3.0024663519936171E-3</v>
      </c>
      <c r="K148" s="2">
        <f t="shared" si="51"/>
        <v>-143.18634100719163</v>
      </c>
      <c r="L148" s="15">
        <f t="shared" si="52"/>
        <v>-147.12085124768726</v>
      </c>
      <c r="M148" s="15">
        <f t="shared" si="53"/>
        <v>489.86997533648008</v>
      </c>
      <c r="N148" s="15">
        <f t="shared" si="54"/>
        <v>-489.93002466351993</v>
      </c>
      <c r="O148" s="2">
        <f t="shared" si="55"/>
        <v>-147.12085124768726</v>
      </c>
      <c r="P148" s="15">
        <f t="shared" si="44"/>
        <v>0</v>
      </c>
      <c r="Q148" s="15">
        <f t="shared" si="56"/>
        <v>0</v>
      </c>
      <c r="R148" s="15">
        <f t="shared" si="57"/>
        <v>0</v>
      </c>
      <c r="S148" s="15">
        <f t="shared" si="58"/>
        <v>0</v>
      </c>
      <c r="T148" s="2">
        <f t="shared" si="45"/>
        <v>-4.4659011052713686E-2</v>
      </c>
      <c r="U148" s="2">
        <f t="shared" si="59"/>
        <v>-4.4858217755534072E-2</v>
      </c>
      <c r="V148" s="15">
        <f t="shared" si="46"/>
        <v>2.0803402890098965E-2</v>
      </c>
      <c r="W148" s="15">
        <f t="shared" si="60"/>
        <v>0.20124170249539652</v>
      </c>
      <c r="X148" s="2">
        <f t="shared" si="61"/>
        <v>0.11380340289009898</v>
      </c>
      <c r="Y148" s="2">
        <f t="shared" si="62"/>
        <v>0.29424170249539655</v>
      </c>
    </row>
    <row r="149" spans="4:25">
      <c r="D149" s="13">
        <f t="shared" si="47"/>
        <v>2.96</v>
      </c>
      <c r="E149" s="2">
        <v>15.4</v>
      </c>
      <c r="F149" s="14">
        <f t="shared" si="43"/>
        <v>-8477.7642026031572</v>
      </c>
      <c r="G149" s="14">
        <f t="shared" si="48"/>
        <v>-56001.660492230832</v>
      </c>
      <c r="H149" s="2">
        <f t="shared" si="49"/>
        <v>-8.1831572637494753E-3</v>
      </c>
      <c r="I149" s="2">
        <f t="shared" si="50"/>
        <v>-1.1171050742355824E-2</v>
      </c>
      <c r="J149" s="2">
        <f t="shared" si="42"/>
        <v>-2.9878934786063491E-3</v>
      </c>
      <c r="K149" s="2">
        <f t="shared" si="51"/>
        <v>-160.38988236948973</v>
      </c>
      <c r="L149" s="15">
        <f t="shared" si="52"/>
        <v>-146.40678045171111</v>
      </c>
      <c r="M149" s="15">
        <f t="shared" si="53"/>
        <v>489.87012106521394</v>
      </c>
      <c r="N149" s="15">
        <f t="shared" si="54"/>
        <v>-489.92987893478607</v>
      </c>
      <c r="O149" s="2">
        <f t="shared" si="55"/>
        <v>-146.40678045171111</v>
      </c>
      <c r="P149" s="15">
        <f t="shared" si="44"/>
        <v>0</v>
      </c>
      <c r="Q149" s="15">
        <f t="shared" si="56"/>
        <v>0</v>
      </c>
      <c r="R149" s="15">
        <f t="shared" si="57"/>
        <v>0</v>
      </c>
      <c r="S149" s="15">
        <f t="shared" si="58"/>
        <v>0</v>
      </c>
      <c r="T149" s="2">
        <f t="shared" si="45"/>
        <v>-4.3114159163092892E-2</v>
      </c>
      <c r="U149" s="2">
        <f t="shared" si="59"/>
        <v>-4.1457665121545709E-2</v>
      </c>
      <c r="V149" s="15">
        <f t="shared" si="46"/>
        <v>0.13368178607198011</v>
      </c>
      <c r="W149" s="15">
        <f t="shared" si="60"/>
        <v>0.13881356090343999</v>
      </c>
      <c r="X149" s="2">
        <f t="shared" si="61"/>
        <v>0.28768178607198014</v>
      </c>
      <c r="Y149" s="2">
        <f t="shared" si="62"/>
        <v>0.29281356090344002</v>
      </c>
    </row>
    <row r="150" spans="4:25">
      <c r="D150" s="13">
        <f t="shared" si="47"/>
        <v>2.98</v>
      </c>
      <c r="E150" s="2">
        <v>13.69</v>
      </c>
      <c r="F150" s="14">
        <f t="shared" si="43"/>
        <v>-9341.1711820294604</v>
      </c>
      <c r="G150" s="14">
        <f t="shared" si="48"/>
        <v>-60000.063443481966</v>
      </c>
      <c r="H150" s="2">
        <f t="shared" si="49"/>
        <v>-9.0015506568996567E-3</v>
      </c>
      <c r="I150" s="2">
        <f t="shared" si="50"/>
        <v>-1.1970912938338294E-2</v>
      </c>
      <c r="J150" s="2">
        <f t="shared" si="42"/>
        <v>-2.9693622814386377E-3</v>
      </c>
      <c r="K150" s="2">
        <f t="shared" si="51"/>
        <v>-176.43039287523328</v>
      </c>
      <c r="L150" s="15">
        <f t="shared" si="52"/>
        <v>-145.49875179049326</v>
      </c>
      <c r="M150" s="15">
        <f t="shared" si="53"/>
        <v>489.87030637718561</v>
      </c>
      <c r="N150" s="15">
        <f t="shared" si="54"/>
        <v>-489.9296936228144</v>
      </c>
      <c r="O150" s="2">
        <f t="shared" si="55"/>
        <v>-145.49875179049326</v>
      </c>
      <c r="P150" s="15">
        <f t="shared" si="44"/>
        <v>0</v>
      </c>
      <c r="Q150" s="15">
        <f t="shared" si="56"/>
        <v>0</v>
      </c>
      <c r="R150" s="15">
        <f t="shared" si="57"/>
        <v>0</v>
      </c>
      <c r="S150" s="15">
        <f t="shared" si="58"/>
        <v>0</v>
      </c>
      <c r="T150" s="2">
        <f t="shared" si="45"/>
        <v>-3.8725180151925241E-2</v>
      </c>
      <c r="U150" s="2">
        <f t="shared" si="59"/>
        <v>-3.8528554476701296E-2</v>
      </c>
      <c r="V150" s="15">
        <f t="shared" si="46"/>
        <v>0.30521611504478408</v>
      </c>
      <c r="W150" s="15">
        <f t="shared" si="60"/>
        <v>0.15409750358100283</v>
      </c>
      <c r="X150" s="2">
        <f t="shared" si="61"/>
        <v>0.4421161150447841</v>
      </c>
      <c r="Y150" s="2">
        <f t="shared" si="62"/>
        <v>0.29099750358100285</v>
      </c>
    </row>
    <row r="151" spans="4:25">
      <c r="D151" s="13">
        <f t="shared" si="47"/>
        <v>3</v>
      </c>
      <c r="E151" s="2">
        <v>25.3</v>
      </c>
      <c r="F151" s="14">
        <f t="shared" si="43"/>
        <v>-10092.801502898486</v>
      </c>
      <c r="G151" s="14">
        <f t="shared" si="48"/>
        <v>-63756.871387571104</v>
      </c>
      <c r="H151" s="2">
        <f t="shared" si="49"/>
        <v>-9.7164248923806359E-3</v>
      </c>
      <c r="I151" s="2">
        <f t="shared" si="50"/>
        <v>-1.2721920421330512E-2</v>
      </c>
      <c r="J151" s="2">
        <f t="shared" si="42"/>
        <v>-3.0054955289498756E-3</v>
      </c>
      <c r="K151" s="2">
        <f t="shared" si="51"/>
        <v>-190.44192789066045</v>
      </c>
      <c r="L151" s="15">
        <f t="shared" si="52"/>
        <v>-147.26928091854393</v>
      </c>
      <c r="M151" s="15">
        <f t="shared" si="53"/>
        <v>489.86994504471051</v>
      </c>
      <c r="N151" s="15">
        <f t="shared" si="54"/>
        <v>-489.93005495528951</v>
      </c>
      <c r="O151" s="2">
        <f t="shared" si="55"/>
        <v>-147.26928091854393</v>
      </c>
      <c r="P151" s="15">
        <f t="shared" si="44"/>
        <v>0</v>
      </c>
      <c r="Q151" s="15">
        <f t="shared" si="56"/>
        <v>0</v>
      </c>
      <c r="R151" s="15">
        <f t="shared" si="57"/>
        <v>0</v>
      </c>
      <c r="S151" s="15">
        <f t="shared" si="58"/>
        <v>0</v>
      </c>
      <c r="T151" s="2">
        <f t="shared" si="45"/>
        <v>-3.2762243396172681E-2</v>
      </c>
      <c r="U151" s="2">
        <f t="shared" si="59"/>
        <v>-3.6572193822520416E-2</v>
      </c>
      <c r="V151" s="15">
        <f t="shared" si="46"/>
        <v>0.2910775605304714</v>
      </c>
      <c r="W151" s="15">
        <f t="shared" si="60"/>
        <v>4.1538561837085375E-2</v>
      </c>
      <c r="X151" s="2">
        <f t="shared" si="61"/>
        <v>0.5440775605304714</v>
      </c>
      <c r="Y151" s="2">
        <f t="shared" si="62"/>
        <v>0.29453856183708538</v>
      </c>
    </row>
    <row r="152" spans="4:25">
      <c r="D152" s="13">
        <f t="shared" si="47"/>
        <v>3.02</v>
      </c>
      <c r="E152" s="2">
        <v>7.33</v>
      </c>
      <c r="F152" s="14">
        <f t="shared" si="43"/>
        <v>-10694.331076877705</v>
      </c>
      <c r="G152" s="14">
        <f t="shared" si="48"/>
        <v>-67282.702207986047</v>
      </c>
      <c r="H152" s="2">
        <f t="shared" si="49"/>
        <v>-1.0293109757432859E-2</v>
      </c>
      <c r="I152" s="2">
        <f t="shared" si="50"/>
        <v>-1.3425839688274956E-2</v>
      </c>
      <c r="J152" s="2">
        <f t="shared" si="42"/>
        <v>-3.1327299308420969E-3</v>
      </c>
      <c r="K152" s="2">
        <f t="shared" si="51"/>
        <v>-201.74495124568404</v>
      </c>
      <c r="L152" s="15">
        <f t="shared" si="52"/>
        <v>-153.50376661126276</v>
      </c>
      <c r="M152" s="15">
        <f t="shared" si="53"/>
        <v>489.8686727006916</v>
      </c>
      <c r="N152" s="15">
        <f t="shared" si="54"/>
        <v>-489.93132729930841</v>
      </c>
      <c r="O152" s="2">
        <f t="shared" si="55"/>
        <v>-153.50376661126276</v>
      </c>
      <c r="P152" s="15">
        <f t="shared" si="44"/>
        <v>0</v>
      </c>
      <c r="Q152" s="15">
        <f t="shared" si="56"/>
        <v>0</v>
      </c>
      <c r="R152" s="15">
        <f t="shared" si="57"/>
        <v>0</v>
      </c>
      <c r="S152" s="15">
        <f t="shared" si="58"/>
        <v>0</v>
      </c>
      <c r="T152" s="2">
        <f t="shared" si="45"/>
        <v>-2.4906243109049667E-2</v>
      </c>
      <c r="U152" s="2">
        <f t="shared" si="59"/>
        <v>-3.3819732871924052E-2</v>
      </c>
      <c r="V152" s="15">
        <f t="shared" si="46"/>
        <v>0.4945224681818301</v>
      </c>
      <c r="W152" s="15">
        <f t="shared" si="60"/>
        <v>0.23370753322255045</v>
      </c>
      <c r="X152" s="2">
        <f t="shared" si="61"/>
        <v>0.56782246818183013</v>
      </c>
      <c r="Y152" s="2">
        <f t="shared" si="62"/>
        <v>0.30700753322255048</v>
      </c>
    </row>
    <row r="153" spans="4:25">
      <c r="D153" s="13">
        <f t="shared" si="47"/>
        <v>3.04</v>
      </c>
      <c r="E153" s="2">
        <v>-17.34</v>
      </c>
      <c r="F153" s="14">
        <f t="shared" si="43"/>
        <v>-11085.963569789858</v>
      </c>
      <c r="G153" s="14">
        <f t="shared" si="48"/>
        <v>-70307.617961955926</v>
      </c>
      <c r="H153" s="2">
        <f t="shared" si="49"/>
        <v>-1.0674987806167796E-2</v>
      </c>
      <c r="I153" s="2">
        <f t="shared" si="50"/>
        <v>-1.4028657628135897E-2</v>
      </c>
      <c r="J153" s="2">
        <f t="shared" si="42"/>
        <v>-3.3536698219681013E-3</v>
      </c>
      <c r="K153" s="2">
        <f t="shared" si="51"/>
        <v>-209.2297610008888</v>
      </c>
      <c r="L153" s="15">
        <f t="shared" si="52"/>
        <v>-164.32982127643697</v>
      </c>
      <c r="M153" s="15">
        <f t="shared" si="53"/>
        <v>489.8664633017803</v>
      </c>
      <c r="N153" s="15">
        <f t="shared" si="54"/>
        <v>-489.93353669821965</v>
      </c>
      <c r="O153" s="2">
        <f t="shared" si="55"/>
        <v>-164.32982127643697</v>
      </c>
      <c r="P153" s="15">
        <f t="shared" si="44"/>
        <v>0</v>
      </c>
      <c r="Q153" s="15">
        <f t="shared" si="56"/>
        <v>0</v>
      </c>
      <c r="R153" s="15">
        <f t="shared" si="57"/>
        <v>0</v>
      </c>
      <c r="S153" s="15">
        <f t="shared" si="58"/>
        <v>0</v>
      </c>
      <c r="T153" s="2">
        <f t="shared" si="45"/>
        <v>-1.3281561764443998E-2</v>
      </c>
      <c r="U153" s="2">
        <f t="shared" si="59"/>
        <v>-2.6462061114170057E-2</v>
      </c>
      <c r="V153" s="15">
        <f t="shared" si="46"/>
        <v>0.66794566627873664</v>
      </c>
      <c r="W153" s="15">
        <f t="shared" si="60"/>
        <v>0.50205964255284918</v>
      </c>
      <c r="X153" s="2">
        <f t="shared" si="61"/>
        <v>0.49454566627873664</v>
      </c>
      <c r="Y153" s="2">
        <f t="shared" si="62"/>
        <v>0.32865964255284918</v>
      </c>
    </row>
    <row r="154" spans="4:25">
      <c r="D154" s="13">
        <f t="shared" si="47"/>
        <v>3.06</v>
      </c>
      <c r="E154" s="2">
        <v>-23.62</v>
      </c>
      <c r="F154" s="14">
        <f t="shared" si="43"/>
        <v>-11220.834925629832</v>
      </c>
      <c r="G154" s="14">
        <f t="shared" si="48"/>
        <v>-72420.36443082006</v>
      </c>
      <c r="H154" s="2">
        <f t="shared" si="49"/>
        <v>-1.0815928382766E-2</v>
      </c>
      <c r="I154" s="2">
        <f t="shared" si="50"/>
        <v>-1.4448473939706E-2</v>
      </c>
      <c r="J154" s="2">
        <f t="shared" si="42"/>
        <v>-3.6325455569400002E-3</v>
      </c>
      <c r="K154" s="2">
        <f t="shared" si="51"/>
        <v>-211.99219630221361</v>
      </c>
      <c r="L154" s="15">
        <f t="shared" si="52"/>
        <v>-177.99473229006003</v>
      </c>
      <c r="M154" s="15">
        <f t="shared" si="53"/>
        <v>489.86367454443058</v>
      </c>
      <c r="N154" s="15">
        <f t="shared" si="54"/>
        <v>-489.93632545556937</v>
      </c>
      <c r="O154" s="2">
        <f t="shared" si="55"/>
        <v>-177.99473229006003</v>
      </c>
      <c r="P154" s="15">
        <f t="shared" si="44"/>
        <v>0</v>
      </c>
      <c r="Q154" s="15">
        <f t="shared" si="56"/>
        <v>0</v>
      </c>
      <c r="R154" s="15">
        <f t="shared" si="57"/>
        <v>0</v>
      </c>
      <c r="S154" s="15">
        <f t="shared" si="58"/>
        <v>0</v>
      </c>
      <c r="T154" s="2">
        <f t="shared" si="45"/>
        <v>-8.1249589537640832E-4</v>
      </c>
      <c r="U154" s="2">
        <f t="shared" si="59"/>
        <v>-1.5519570042840242E-2</v>
      </c>
      <c r="V154" s="15">
        <f t="shared" si="46"/>
        <v>0.5789609206280224</v>
      </c>
      <c r="W154" s="15">
        <f t="shared" si="60"/>
        <v>0.592189464580132</v>
      </c>
      <c r="X154" s="2">
        <f t="shared" si="61"/>
        <v>0.34276092062802238</v>
      </c>
      <c r="Y154" s="2">
        <f t="shared" si="62"/>
        <v>0.35598946458013198</v>
      </c>
    </row>
    <row r="155" spans="4:25">
      <c r="D155" s="13">
        <f t="shared" si="47"/>
        <v>3.08</v>
      </c>
      <c r="E155" s="2">
        <v>-20.81</v>
      </c>
      <c r="F155" s="14">
        <f t="shared" si="43"/>
        <v>-11124.659915513055</v>
      </c>
      <c r="G155" s="14">
        <f t="shared" si="48"/>
        <v>-73394.181970523947</v>
      </c>
      <c r="H155" s="2">
        <f t="shared" si="49"/>
        <v>-1.0737261062598659E-2</v>
      </c>
      <c r="I155" s="2">
        <f t="shared" si="50"/>
        <v>-1.4640583830974704E-2</v>
      </c>
      <c r="J155" s="2">
        <f t="shared" si="42"/>
        <v>-3.9033227683760458E-3</v>
      </c>
      <c r="K155" s="2">
        <f t="shared" si="51"/>
        <v>-210.45031682693372</v>
      </c>
      <c r="L155" s="15">
        <f t="shared" si="52"/>
        <v>-191.26281565042626</v>
      </c>
      <c r="M155" s="15">
        <f t="shared" si="53"/>
        <v>489.86096677231626</v>
      </c>
      <c r="N155" s="15">
        <f t="shared" si="54"/>
        <v>-489.93903322768375</v>
      </c>
      <c r="O155" s="2">
        <f t="shared" si="55"/>
        <v>-191.26281565042626</v>
      </c>
      <c r="P155" s="15">
        <f t="shared" si="44"/>
        <v>0</v>
      </c>
      <c r="Q155" s="15">
        <f t="shared" si="56"/>
        <v>0</v>
      </c>
      <c r="R155" s="15">
        <f t="shared" si="57"/>
        <v>0</v>
      </c>
      <c r="S155" s="15">
        <f t="shared" si="58"/>
        <v>0</v>
      </c>
      <c r="T155" s="2">
        <f t="shared" si="45"/>
        <v>8.6792279121105653E-3</v>
      </c>
      <c r="U155" s="2">
        <f t="shared" si="59"/>
        <v>-3.6914190840301592E-3</v>
      </c>
      <c r="V155" s="15">
        <f t="shared" si="46"/>
        <v>0.37021146012067496</v>
      </c>
      <c r="W155" s="15">
        <f t="shared" si="60"/>
        <v>0.59062563130087598</v>
      </c>
      <c r="X155" s="2">
        <f t="shared" si="61"/>
        <v>0.16211146012067498</v>
      </c>
      <c r="Y155" s="2">
        <f t="shared" si="62"/>
        <v>0.38252563130087602</v>
      </c>
    </row>
    <row r="156" spans="4:25">
      <c r="D156" s="13">
        <f t="shared" si="47"/>
        <v>3.1</v>
      </c>
      <c r="E156" s="2">
        <v>-12.62</v>
      </c>
      <c r="F156" s="14">
        <f t="shared" si="43"/>
        <v>-10879.270354917828</v>
      </c>
      <c r="G156" s="14">
        <f t="shared" si="48"/>
        <v>-73213.648247626115</v>
      </c>
      <c r="H156" s="2">
        <f t="shared" si="49"/>
        <v>-1.0513079514334151E-2</v>
      </c>
      <c r="I156" s="2">
        <f t="shared" si="50"/>
        <v>-1.4602651840726576E-2</v>
      </c>
      <c r="J156" s="2">
        <f t="shared" si="42"/>
        <v>-4.0895723263924249E-3</v>
      </c>
      <c r="K156" s="2">
        <f t="shared" si="51"/>
        <v>-206.05635848094937</v>
      </c>
      <c r="L156" s="15">
        <f t="shared" si="52"/>
        <v>-200.38904399322882</v>
      </c>
      <c r="M156" s="15">
        <f t="shared" si="53"/>
        <v>489.85910427673605</v>
      </c>
      <c r="N156" s="15">
        <f t="shared" si="54"/>
        <v>-489.94089572326391</v>
      </c>
      <c r="O156" s="2">
        <f t="shared" si="55"/>
        <v>-200.38904399322882</v>
      </c>
      <c r="P156" s="15">
        <f t="shared" si="44"/>
        <v>0</v>
      </c>
      <c r="Q156" s="15">
        <f t="shared" si="56"/>
        <v>0</v>
      </c>
      <c r="R156" s="15">
        <f t="shared" si="57"/>
        <v>0</v>
      </c>
      <c r="S156" s="15">
        <f t="shared" si="58"/>
        <v>0</v>
      </c>
      <c r="T156" s="2">
        <f t="shared" si="45"/>
        <v>1.3738926914340144E-2</v>
      </c>
      <c r="U156" s="2">
        <f t="shared" si="59"/>
        <v>7.4846181088429609E-3</v>
      </c>
      <c r="V156" s="15">
        <f t="shared" si="46"/>
        <v>0.13575844010228311</v>
      </c>
      <c r="W156" s="15">
        <f t="shared" si="60"/>
        <v>0.52697808798643608</v>
      </c>
      <c r="X156" s="2">
        <f t="shared" si="61"/>
        <v>9.5584401022831278E-3</v>
      </c>
      <c r="Y156" s="2">
        <f t="shared" si="62"/>
        <v>0.4007780879864361</v>
      </c>
    </row>
    <row r="157" spans="4:25">
      <c r="D157" s="13">
        <f t="shared" si="47"/>
        <v>3.12</v>
      </c>
      <c r="E157" s="2">
        <v>-28.46</v>
      </c>
      <c r="F157" s="14">
        <f t="shared" si="43"/>
        <v>-10552.077187655585</v>
      </c>
      <c r="G157" s="14">
        <f t="shared" si="48"/>
        <v>-71859.008348755364</v>
      </c>
      <c r="H157" s="2">
        <f t="shared" si="49"/>
        <v>-1.0204358128969429E-2</v>
      </c>
      <c r="I157" s="2">
        <f t="shared" si="50"/>
        <v>-1.4331357080030672E-2</v>
      </c>
      <c r="J157" s="2">
        <f t="shared" si="42"/>
        <v>-4.1269989510612434E-3</v>
      </c>
      <c r="K157" s="2">
        <f t="shared" si="51"/>
        <v>-200.00541932780081</v>
      </c>
      <c r="L157" s="15">
        <f t="shared" si="52"/>
        <v>-202.22294860200094</v>
      </c>
      <c r="M157" s="15">
        <f t="shared" si="53"/>
        <v>489.85873001048941</v>
      </c>
      <c r="N157" s="15">
        <f t="shared" si="54"/>
        <v>-489.9412699895106</v>
      </c>
      <c r="O157" s="2">
        <f t="shared" si="55"/>
        <v>-202.22294860200094</v>
      </c>
      <c r="P157" s="15">
        <f t="shared" si="44"/>
        <v>0</v>
      </c>
      <c r="Q157" s="15">
        <f t="shared" si="56"/>
        <v>0</v>
      </c>
      <c r="R157" s="15">
        <f t="shared" si="57"/>
        <v>0</v>
      </c>
      <c r="S157" s="15">
        <f t="shared" si="58"/>
        <v>0</v>
      </c>
      <c r="T157" s="2">
        <f t="shared" si="45"/>
        <v>1.7133211622132098E-2</v>
      </c>
      <c r="U157" s="2">
        <f t="shared" si="59"/>
        <v>1.9644857960747428E-2</v>
      </c>
      <c r="V157" s="15">
        <f t="shared" si="46"/>
        <v>0.20367003067691236</v>
      </c>
      <c r="W157" s="15">
        <f t="shared" si="60"/>
        <v>0.68904589720401033</v>
      </c>
      <c r="X157" s="2">
        <f t="shared" si="61"/>
        <v>-8.0929969323087658E-2</v>
      </c>
      <c r="Y157" s="2">
        <f t="shared" si="62"/>
        <v>0.40444589720401031</v>
      </c>
    </row>
    <row r="158" spans="4:25">
      <c r="D158" s="13">
        <f t="shared" si="47"/>
        <v>3.14</v>
      </c>
      <c r="E158" s="2">
        <v>-28.46</v>
      </c>
      <c r="F158" s="14">
        <f t="shared" si="43"/>
        <v>-10156.92801376134</v>
      </c>
      <c r="G158" s="14">
        <f t="shared" si="48"/>
        <v>-69205.47665547661</v>
      </c>
      <c r="H158" s="2">
        <f t="shared" si="49"/>
        <v>-9.8225595068160507E-3</v>
      </c>
      <c r="I158" s="2">
        <f t="shared" si="50"/>
        <v>-1.3802095874690156E-2</v>
      </c>
      <c r="J158" s="2">
        <f t="shared" si="42"/>
        <v>-3.979536367874105E-3</v>
      </c>
      <c r="K158" s="2">
        <f t="shared" si="51"/>
        <v>-192.52216633359458</v>
      </c>
      <c r="L158" s="15">
        <f t="shared" si="52"/>
        <v>-194.99728202583117</v>
      </c>
      <c r="M158" s="15">
        <f t="shared" si="53"/>
        <v>489.86020463632127</v>
      </c>
      <c r="N158" s="15">
        <f t="shared" si="54"/>
        <v>-489.93979536367874</v>
      </c>
      <c r="O158" s="2">
        <f t="shared" si="55"/>
        <v>-194.99728202583117</v>
      </c>
      <c r="P158" s="15">
        <f t="shared" si="44"/>
        <v>0</v>
      </c>
      <c r="Q158" s="15">
        <f t="shared" si="56"/>
        <v>0</v>
      </c>
      <c r="R158" s="15">
        <f t="shared" si="57"/>
        <v>0</v>
      </c>
      <c r="S158" s="15">
        <f t="shared" si="58"/>
        <v>0</v>
      </c>
      <c r="T158" s="2">
        <f t="shared" si="45"/>
        <v>2.1046650593205735E-2</v>
      </c>
      <c r="U158" s="2">
        <f t="shared" si="59"/>
        <v>3.328126257330425E-2</v>
      </c>
      <c r="V158" s="15">
        <f t="shared" si="46"/>
        <v>0.18767386643045114</v>
      </c>
      <c r="W158" s="15">
        <f t="shared" si="60"/>
        <v>0.67459456405167106</v>
      </c>
      <c r="X158" s="2">
        <f t="shared" si="61"/>
        <v>-9.6926133569548878E-2</v>
      </c>
      <c r="Y158" s="2">
        <f t="shared" si="62"/>
        <v>0.38999456405167104</v>
      </c>
    </row>
    <row r="159" spans="4:25">
      <c r="D159" s="13">
        <f t="shared" si="47"/>
        <v>3.16</v>
      </c>
      <c r="E159" s="2">
        <v>-15.58</v>
      </c>
      <c r="F159" s="14">
        <f t="shared" si="43"/>
        <v>-9696.9052332816973</v>
      </c>
      <c r="G159" s="14">
        <f t="shared" si="48"/>
        <v>-65267.155834094519</v>
      </c>
      <c r="H159" s="2">
        <f t="shared" si="49"/>
        <v>-9.3706038350409616E-3</v>
      </c>
      <c r="I159" s="2">
        <f t="shared" si="50"/>
        <v>-1.301768972509636E-2</v>
      </c>
      <c r="J159" s="2">
        <f t="shared" si="42"/>
        <v>-3.6470858900553987E-3</v>
      </c>
      <c r="K159" s="2">
        <f t="shared" si="51"/>
        <v>-183.66383516680284</v>
      </c>
      <c r="L159" s="15">
        <f t="shared" si="52"/>
        <v>-178.70720861271457</v>
      </c>
      <c r="M159" s="15">
        <f t="shared" si="53"/>
        <v>489.86352914109943</v>
      </c>
      <c r="N159" s="15">
        <f t="shared" si="54"/>
        <v>-489.93647085890058</v>
      </c>
      <c r="O159" s="2">
        <f t="shared" si="55"/>
        <v>-178.70720861271457</v>
      </c>
      <c r="P159" s="15">
        <f t="shared" si="44"/>
        <v>0</v>
      </c>
      <c r="Q159" s="15">
        <f t="shared" si="56"/>
        <v>0</v>
      </c>
      <c r="R159" s="15">
        <f t="shared" si="57"/>
        <v>0</v>
      </c>
      <c r="S159" s="15">
        <f t="shared" si="58"/>
        <v>0</v>
      </c>
      <c r="T159" s="2">
        <f t="shared" si="45"/>
        <v>2.4148916584303175E-2</v>
      </c>
      <c r="U159" s="2">
        <f t="shared" si="59"/>
        <v>4.515935238607529E-2</v>
      </c>
      <c r="V159" s="15">
        <f t="shared" si="46"/>
        <v>0.12255273267929301</v>
      </c>
      <c r="W159" s="15">
        <f t="shared" si="60"/>
        <v>0.5132144172254316</v>
      </c>
      <c r="X159" s="2">
        <f t="shared" si="61"/>
        <v>-3.3247267320706986E-2</v>
      </c>
      <c r="Y159" s="2">
        <f t="shared" si="62"/>
        <v>0.3574144172254316</v>
      </c>
    </row>
    <row r="160" spans="4:25">
      <c r="D160" s="13">
        <f t="shared" si="47"/>
        <v>3.18</v>
      </c>
      <c r="E160" s="2">
        <v>-15.04</v>
      </c>
      <c r="F160" s="14">
        <f t="shared" si="43"/>
        <v>-9173.3936484874521</v>
      </c>
      <c r="G160" s="14">
        <f t="shared" si="48"/>
        <v>-60240.706178261564</v>
      </c>
      <c r="H160" s="2">
        <f t="shared" si="49"/>
        <v>-8.8514785206296187E-3</v>
      </c>
      <c r="I160" s="2">
        <f t="shared" si="50"/>
        <v>-1.2017117969057717E-2</v>
      </c>
      <c r="J160" s="2">
        <f t="shared" si="42"/>
        <v>-3.1656394484280981E-3</v>
      </c>
      <c r="K160" s="2">
        <f t="shared" si="51"/>
        <v>-173.48897900434054</v>
      </c>
      <c r="L160" s="15">
        <f t="shared" si="52"/>
        <v>-155.11633297297683</v>
      </c>
      <c r="M160" s="15">
        <f t="shared" si="53"/>
        <v>489.86834360551575</v>
      </c>
      <c r="N160" s="15">
        <f t="shared" si="54"/>
        <v>-489.93165639448426</v>
      </c>
      <c r="O160" s="2">
        <f t="shared" si="55"/>
        <v>-155.11633297297683</v>
      </c>
      <c r="P160" s="15">
        <f t="shared" si="44"/>
        <v>0</v>
      </c>
      <c r="Q160" s="15">
        <f t="shared" si="56"/>
        <v>0</v>
      </c>
      <c r="R160" s="15">
        <f t="shared" si="57"/>
        <v>0</v>
      </c>
      <c r="S160" s="15">
        <f t="shared" si="58"/>
        <v>0</v>
      </c>
      <c r="T160" s="2">
        <f t="shared" si="45"/>
        <v>2.7763614856831119E-2</v>
      </c>
      <c r="U160" s="2">
        <f t="shared" si="59"/>
        <v>5.489782321778907E-2</v>
      </c>
      <c r="V160" s="15">
        <f t="shared" si="46"/>
        <v>0.23891709457350174</v>
      </c>
      <c r="W160" s="15">
        <f t="shared" si="60"/>
        <v>0.46063266594594765</v>
      </c>
      <c r="X160" s="2">
        <f t="shared" si="61"/>
        <v>8.8517094573501764E-2</v>
      </c>
      <c r="Y160" s="2">
        <f t="shared" si="62"/>
        <v>0.31023266594594767</v>
      </c>
    </row>
    <row r="161" spans="4:25">
      <c r="D161" s="13">
        <f t="shared" si="47"/>
        <v>3.2</v>
      </c>
      <c r="E161" s="2">
        <v>6.52</v>
      </c>
      <c r="F161" s="14">
        <f t="shared" si="43"/>
        <v>-8572.8560592881004</v>
      </c>
      <c r="G161" s="14">
        <f t="shared" si="48"/>
        <v>-54398.091190536696</v>
      </c>
      <c r="H161" s="2">
        <f t="shared" si="49"/>
        <v>-8.2552981749097493E-3</v>
      </c>
      <c r="I161" s="2">
        <f t="shared" si="50"/>
        <v>-1.08541494951688E-2</v>
      </c>
      <c r="J161" s="2">
        <f t="shared" si="42"/>
        <v>-2.5988513202590512E-3</v>
      </c>
      <c r="K161" s="2">
        <f t="shared" si="51"/>
        <v>-161.8038442282311</v>
      </c>
      <c r="L161" s="15">
        <f t="shared" si="52"/>
        <v>-127.34371469269354</v>
      </c>
      <c r="M161" s="15">
        <f t="shared" si="53"/>
        <v>489.87401148679743</v>
      </c>
      <c r="N161" s="15">
        <f t="shared" si="54"/>
        <v>-489.92598851320258</v>
      </c>
      <c r="O161" s="2">
        <f t="shared" si="55"/>
        <v>-127.34371469269354</v>
      </c>
      <c r="P161" s="15">
        <f t="shared" si="44"/>
        <v>0</v>
      </c>
      <c r="Q161" s="15">
        <f t="shared" si="56"/>
        <v>0</v>
      </c>
      <c r="R161" s="15">
        <f t="shared" si="57"/>
        <v>0</v>
      </c>
      <c r="S161" s="15">
        <f t="shared" si="58"/>
        <v>0</v>
      </c>
      <c r="T161" s="2">
        <f t="shared" si="45"/>
        <v>3.1854419715155818E-2</v>
      </c>
      <c r="U161" s="2">
        <f t="shared" si="59"/>
        <v>6.1399024171102552E-2</v>
      </c>
      <c r="V161" s="15">
        <f t="shared" si="46"/>
        <v>0.17016339125896796</v>
      </c>
      <c r="W161" s="15">
        <f t="shared" si="60"/>
        <v>0.18948742938540164</v>
      </c>
      <c r="X161" s="2">
        <f t="shared" si="61"/>
        <v>0.23536339125896794</v>
      </c>
      <c r="Y161" s="2">
        <f t="shared" si="62"/>
        <v>0.25468742938540162</v>
      </c>
    </row>
    <row r="162" spans="4:25">
      <c r="D162" s="13">
        <f t="shared" si="47"/>
        <v>3.22</v>
      </c>
      <c r="E162" s="2">
        <v>22.37</v>
      </c>
      <c r="F162" s="14">
        <f t="shared" si="43"/>
        <v>-7895.7374059139074</v>
      </c>
      <c r="G162" s="14">
        <f t="shared" si="48"/>
        <v>-48147.951344041045</v>
      </c>
      <c r="H162" s="2">
        <f t="shared" si="49"/>
        <v>-7.5860637799464951E-3</v>
      </c>
      <c r="I162" s="2">
        <f t="shared" si="50"/>
        <v>-9.6097580648164833E-3</v>
      </c>
      <c r="J162" s="2">
        <f t="shared" si="42"/>
        <v>-2.0236942848699882E-3</v>
      </c>
      <c r="K162" s="2">
        <f t="shared" si="51"/>
        <v>-148.6868500869513</v>
      </c>
      <c r="L162" s="15">
        <f t="shared" si="52"/>
        <v>-99.161019958629453</v>
      </c>
      <c r="M162" s="15">
        <f t="shared" si="53"/>
        <v>489.87976305715131</v>
      </c>
      <c r="N162" s="15">
        <f t="shared" si="54"/>
        <v>-489.9202369428487</v>
      </c>
      <c r="O162" s="2">
        <f t="shared" si="55"/>
        <v>-99.161019958629453</v>
      </c>
      <c r="P162" s="15">
        <f t="shared" si="44"/>
        <v>0</v>
      </c>
      <c r="Q162" s="15">
        <f t="shared" si="56"/>
        <v>0</v>
      </c>
      <c r="R162" s="15">
        <f t="shared" si="57"/>
        <v>0</v>
      </c>
      <c r="S162" s="15">
        <f t="shared" si="58"/>
        <v>0</v>
      </c>
      <c r="T162" s="2">
        <f t="shared" si="45"/>
        <v>3.5069019781169608E-2</v>
      </c>
      <c r="U162" s="2">
        <f t="shared" si="59"/>
        <v>6.3040118864129163E-2</v>
      </c>
      <c r="V162" s="15">
        <f t="shared" si="46"/>
        <v>0.15129661534241112</v>
      </c>
      <c r="W162" s="15">
        <f t="shared" si="60"/>
        <v>-2.5377960082739293E-2</v>
      </c>
      <c r="X162" s="2">
        <f t="shared" si="61"/>
        <v>0.37499661534241113</v>
      </c>
      <c r="Y162" s="2">
        <f t="shared" si="62"/>
        <v>0.19832203991726072</v>
      </c>
    </row>
    <row r="163" spans="4:25">
      <c r="D163" s="13">
        <f t="shared" si="47"/>
        <v>3.24</v>
      </c>
      <c r="E163" s="2">
        <v>21.62</v>
      </c>
      <c r="F163" s="14">
        <f t="shared" si="43"/>
        <v>-7139.2953500338708</v>
      </c>
      <c r="G163" s="14">
        <f t="shared" si="48"/>
        <v>-41865.567417710859</v>
      </c>
      <c r="H163" s="2">
        <f t="shared" si="49"/>
        <v>-6.8445914705250526E-3</v>
      </c>
      <c r="I163" s="2">
        <f t="shared" si="50"/>
        <v>-8.3582793423978199E-3</v>
      </c>
      <c r="J163" s="2">
        <f t="shared" si="42"/>
        <v>-1.5136878718727672E-3</v>
      </c>
      <c r="K163" s="2">
        <f t="shared" si="51"/>
        <v>-134.15399282229103</v>
      </c>
      <c r="L163" s="15">
        <f t="shared" si="52"/>
        <v>-74.170705721765628</v>
      </c>
      <c r="M163" s="15">
        <f t="shared" si="53"/>
        <v>489.88486312128128</v>
      </c>
      <c r="N163" s="15">
        <f t="shared" si="54"/>
        <v>-489.91513687871873</v>
      </c>
      <c r="O163" s="2">
        <f t="shared" si="55"/>
        <v>-74.170705721765628</v>
      </c>
      <c r="P163" s="15">
        <f t="shared" si="44"/>
        <v>0</v>
      </c>
      <c r="Q163" s="15">
        <f t="shared" si="56"/>
        <v>0</v>
      </c>
      <c r="R163" s="15">
        <f t="shared" si="57"/>
        <v>0</v>
      </c>
      <c r="S163" s="15">
        <f t="shared" si="58"/>
        <v>0</v>
      </c>
      <c r="T163" s="2">
        <f t="shared" si="45"/>
        <v>3.9078211160974638E-2</v>
      </c>
      <c r="U163" s="2">
        <f t="shared" si="59"/>
        <v>6.210775337773719E-2</v>
      </c>
      <c r="V163" s="15">
        <f t="shared" si="46"/>
        <v>0.24962252263809148</v>
      </c>
      <c r="W163" s="15">
        <f t="shared" si="60"/>
        <v>-6.7858588556459765E-2</v>
      </c>
      <c r="X163" s="2">
        <f t="shared" si="61"/>
        <v>0.46582252263809149</v>
      </c>
      <c r="Y163" s="2">
        <f t="shared" si="62"/>
        <v>0.14834141144354024</v>
      </c>
    </row>
    <row r="164" spans="4:25">
      <c r="D164" s="13">
        <f t="shared" si="47"/>
        <v>3.2600000000000002</v>
      </c>
      <c r="E164" s="2">
        <v>15.94</v>
      </c>
      <c r="F164" s="14">
        <f t="shared" si="43"/>
        <v>-6275.3245526133251</v>
      </c>
      <c r="G164" s="14">
        <f t="shared" si="48"/>
        <v>-35694.250668493602</v>
      </c>
      <c r="H164" s="2">
        <f t="shared" si="49"/>
        <v>-6.0065578635223474E-3</v>
      </c>
      <c r="I164" s="2">
        <f t="shared" si="50"/>
        <v>-7.1278613594387393E-3</v>
      </c>
      <c r="J164" s="2">
        <f t="shared" si="42"/>
        <v>-1.1213034959163919E-3</v>
      </c>
      <c r="K164" s="2">
        <f t="shared" si="51"/>
        <v>-117.72853412503801</v>
      </c>
      <c r="L164" s="15">
        <f t="shared" si="52"/>
        <v>-54.943871299903236</v>
      </c>
      <c r="M164" s="15">
        <f t="shared" si="53"/>
        <v>489.88878696504082</v>
      </c>
      <c r="N164" s="15">
        <f t="shared" si="54"/>
        <v>-489.91121303495919</v>
      </c>
      <c r="O164" s="2">
        <f t="shared" si="55"/>
        <v>-54.943871299903236</v>
      </c>
      <c r="P164" s="15">
        <f t="shared" si="44"/>
        <v>0</v>
      </c>
      <c r="Q164" s="15">
        <f t="shared" si="56"/>
        <v>0</v>
      </c>
      <c r="R164" s="15">
        <f t="shared" si="57"/>
        <v>0</v>
      </c>
      <c r="S164" s="15">
        <f t="shared" si="58"/>
        <v>0</v>
      </c>
      <c r="T164" s="2">
        <f t="shared" si="45"/>
        <v>4.4725149539295891E-2</v>
      </c>
      <c r="U164" s="2">
        <f t="shared" si="59"/>
        <v>6.0934044918170865E-2</v>
      </c>
      <c r="V164" s="15">
        <f t="shared" si="46"/>
        <v>0.31507131519403231</v>
      </c>
      <c r="W164" s="15">
        <f t="shared" si="60"/>
        <v>-4.9512257400172288E-2</v>
      </c>
      <c r="X164" s="2">
        <f t="shared" si="61"/>
        <v>0.47447131519403229</v>
      </c>
      <c r="Y164" s="2">
        <f t="shared" si="62"/>
        <v>0.1098877425998277</v>
      </c>
    </row>
    <row r="165" spans="4:25">
      <c r="D165" s="13">
        <f t="shared" si="47"/>
        <v>3.2800000000000002</v>
      </c>
      <c r="E165" s="2">
        <v>-0.75</v>
      </c>
      <c r="F165" s="14">
        <f t="shared" si="43"/>
        <v>-5270.4422361771358</v>
      </c>
      <c r="G165" s="14">
        <f t="shared" si="48"/>
        <v>-29566.908434076697</v>
      </c>
      <c r="H165" s="2">
        <f t="shared" si="49"/>
        <v>-5.0410908889830606E-3</v>
      </c>
      <c r="I165" s="2">
        <f t="shared" si="50"/>
        <v>-5.9049161987793355E-3</v>
      </c>
      <c r="J165" s="2">
        <f t="shared" si="42"/>
        <v>-8.6382530979627493E-4</v>
      </c>
      <c r="K165" s="2">
        <f t="shared" si="51"/>
        <v>-98.805381424067988</v>
      </c>
      <c r="L165" s="15">
        <f t="shared" si="52"/>
        <v>-42.327440180017504</v>
      </c>
      <c r="M165" s="15">
        <f t="shared" si="53"/>
        <v>489.89136174690202</v>
      </c>
      <c r="N165" s="15">
        <f t="shared" si="54"/>
        <v>-489.90863825309799</v>
      </c>
      <c r="O165" s="2">
        <f t="shared" si="55"/>
        <v>-42.327440180017504</v>
      </c>
      <c r="P165" s="15">
        <f t="shared" si="44"/>
        <v>0</v>
      </c>
      <c r="Q165" s="15">
        <f t="shared" si="56"/>
        <v>0</v>
      </c>
      <c r="R165" s="15">
        <f t="shared" si="57"/>
        <v>0</v>
      </c>
      <c r="S165" s="15">
        <f t="shared" si="58"/>
        <v>0</v>
      </c>
      <c r="T165" s="2">
        <f t="shared" si="45"/>
        <v>5.1821547914632796E-2</v>
      </c>
      <c r="U165" s="2">
        <f t="shared" si="59"/>
        <v>6.1360471147769519E-2</v>
      </c>
      <c r="V165" s="15">
        <f t="shared" si="46"/>
        <v>0.39456852233965733</v>
      </c>
      <c r="W165" s="15">
        <f t="shared" si="60"/>
        <v>9.215488036003805E-2</v>
      </c>
      <c r="X165" s="2">
        <f t="shared" si="61"/>
        <v>0.38706852233965733</v>
      </c>
      <c r="Y165" s="2">
        <f t="shared" si="62"/>
        <v>8.4654880360038043E-2</v>
      </c>
    </row>
    <row r="166" spans="4:25">
      <c r="D166" s="13">
        <f t="shared" si="47"/>
        <v>3.3000000000000003</v>
      </c>
      <c r="E166" s="2">
        <v>-4.43</v>
      </c>
      <c r="F166" s="14">
        <f t="shared" si="43"/>
        <v>-4115.8753953963778</v>
      </c>
      <c r="G166" s="14">
        <f t="shared" si="48"/>
        <v>-23320.306438939704</v>
      </c>
      <c r="H166" s="2">
        <f t="shared" si="49"/>
        <v>-3.9387955780544673E-3</v>
      </c>
      <c r="I166" s="2">
        <f t="shared" si="50"/>
        <v>-4.6570226623617299E-3</v>
      </c>
      <c r="J166" s="2">
        <f t="shared" si="42"/>
        <v>-7.1822708430726266E-4</v>
      </c>
      <c r="K166" s="2">
        <f t="shared" si="51"/>
        <v>-77.200393329867552</v>
      </c>
      <c r="L166" s="15">
        <f t="shared" si="52"/>
        <v>-35.193127131055903</v>
      </c>
      <c r="M166" s="15">
        <f t="shared" si="53"/>
        <v>489.89281772915695</v>
      </c>
      <c r="N166" s="15">
        <f t="shared" si="54"/>
        <v>-489.90718227084307</v>
      </c>
      <c r="O166" s="2">
        <f t="shared" si="55"/>
        <v>-35.193127131055903</v>
      </c>
      <c r="P166" s="15">
        <f t="shared" si="44"/>
        <v>0</v>
      </c>
      <c r="Q166" s="15">
        <f t="shared" si="56"/>
        <v>0</v>
      </c>
      <c r="R166" s="15">
        <f t="shared" si="57"/>
        <v>0</v>
      </c>
      <c r="S166" s="15">
        <f t="shared" si="58"/>
        <v>0</v>
      </c>
      <c r="T166" s="2">
        <f t="shared" si="45"/>
        <v>5.8407983178226527E-2</v>
      </c>
      <c r="U166" s="2">
        <f t="shared" si="59"/>
        <v>6.3428882493991035E-2</v>
      </c>
      <c r="V166" s="15">
        <f t="shared" si="46"/>
        <v>0.26407500401971618</v>
      </c>
      <c r="W166" s="15">
        <f t="shared" si="60"/>
        <v>0.11468625426211432</v>
      </c>
      <c r="X166" s="2">
        <f t="shared" si="61"/>
        <v>0.21977500401971617</v>
      </c>
      <c r="Y166" s="2">
        <f t="shared" si="62"/>
        <v>7.0386254262114312E-2</v>
      </c>
    </row>
    <row r="167" spans="4:25">
      <c r="D167" s="13">
        <f t="shared" si="47"/>
        <v>3.3200000000000003</v>
      </c>
      <c r="E167" s="2">
        <v>15.94</v>
      </c>
      <c r="F167" s="14">
        <f t="shared" si="43"/>
        <v>-2875.2111994342226</v>
      </c>
      <c r="G167" s="14">
        <f t="shared" si="48"/>
        <v>-16964.581935278493</v>
      </c>
      <c r="H167" s="2">
        <f t="shared" si="49"/>
        <v>-2.7574409344862725E-3</v>
      </c>
      <c r="I167" s="2">
        <f t="shared" si="50"/>
        <v>-3.3867491663831096E-3</v>
      </c>
      <c r="J167" s="2">
        <f t="shared" si="42"/>
        <v>-6.293082318968371E-4</v>
      </c>
      <c r="K167" s="2">
        <f t="shared" si="51"/>
        <v>-54.04584231593094</v>
      </c>
      <c r="L167" s="15">
        <f t="shared" si="52"/>
        <v>-30.83610336294505</v>
      </c>
      <c r="M167" s="15">
        <f t="shared" si="53"/>
        <v>489.89370691768102</v>
      </c>
      <c r="N167" s="15">
        <f t="shared" si="54"/>
        <v>-489.906293082319</v>
      </c>
      <c r="O167" s="2">
        <f t="shared" si="55"/>
        <v>-30.83610336294505</v>
      </c>
      <c r="P167" s="15">
        <f t="shared" si="44"/>
        <v>-3.1974423109204508E-14</v>
      </c>
      <c r="Q167" s="15">
        <f t="shared" si="56"/>
        <v>-3.1974423109204508E-14</v>
      </c>
      <c r="R167" s="15">
        <f t="shared" si="57"/>
        <v>3.1974423109204508E-14</v>
      </c>
      <c r="S167" s="15">
        <f t="shared" si="58"/>
        <v>3.1974423109204508E-14</v>
      </c>
      <c r="T167" s="2">
        <f t="shared" si="45"/>
        <v>5.9727481178592945E-2</v>
      </c>
      <c r="U167" s="2">
        <f t="shared" si="59"/>
        <v>6.3598467103870987E-2</v>
      </c>
      <c r="V167" s="15">
        <f t="shared" si="46"/>
        <v>-0.13212520398307426</v>
      </c>
      <c r="W167" s="15">
        <f t="shared" si="60"/>
        <v>-9.7727793274117333E-2</v>
      </c>
      <c r="X167" s="2">
        <f t="shared" si="61"/>
        <v>2.7274796016925729E-2</v>
      </c>
      <c r="Y167" s="2">
        <f t="shared" si="62"/>
        <v>6.1672206725882653E-2</v>
      </c>
    </row>
    <row r="168" spans="4:25">
      <c r="D168" s="13">
        <f t="shared" si="47"/>
        <v>3.34</v>
      </c>
      <c r="E168" s="2">
        <v>25.06</v>
      </c>
      <c r="F168" s="14">
        <f t="shared" si="43"/>
        <v>-1675.2420979563919</v>
      </c>
      <c r="G168" s="14">
        <f t="shared" si="48"/>
        <v>-10748.063018165507</v>
      </c>
      <c r="H168" s="2">
        <f t="shared" si="49"/>
        <v>-1.6142261759136581E-3</v>
      </c>
      <c r="I168" s="2">
        <f t="shared" si="50"/>
        <v>-2.1444167361428551E-3</v>
      </c>
      <c r="J168" s="2">
        <f t="shared" si="42"/>
        <v>-5.3019056022919706E-4</v>
      </c>
      <c r="K168" s="2">
        <f t="shared" si="51"/>
        <v>-31.638833047907699</v>
      </c>
      <c r="L168" s="15">
        <f t="shared" si="52"/>
        <v>-25.979337451230688</v>
      </c>
      <c r="M168" s="15">
        <f t="shared" si="53"/>
        <v>489.89469809439771</v>
      </c>
      <c r="N168" s="15">
        <f t="shared" si="54"/>
        <v>-489.9053019056023</v>
      </c>
      <c r="O168" s="2">
        <f t="shared" si="55"/>
        <v>-25.979337451230688</v>
      </c>
      <c r="P168" s="15">
        <f t="shared" si="44"/>
        <v>-3.1974423109204508E-14</v>
      </c>
      <c r="Q168" s="15">
        <f t="shared" si="56"/>
        <v>0</v>
      </c>
      <c r="R168" s="15">
        <f t="shared" si="57"/>
        <v>3.1974423109204508E-14</v>
      </c>
      <c r="S168" s="15">
        <f t="shared" si="58"/>
        <v>0</v>
      </c>
      <c r="T168" s="2">
        <f t="shared" si="45"/>
        <v>5.4593994678668503E-2</v>
      </c>
      <c r="U168" s="2">
        <f t="shared" si="59"/>
        <v>6.0634775920154468E-2</v>
      </c>
      <c r="V168" s="15">
        <f t="shared" si="46"/>
        <v>-0.38122344600937019</v>
      </c>
      <c r="W168" s="15">
        <f t="shared" si="60"/>
        <v>-0.19864132509753496</v>
      </c>
      <c r="X168" s="2">
        <f t="shared" si="61"/>
        <v>-0.1306234460093702</v>
      </c>
      <c r="Y168" s="2">
        <f t="shared" si="62"/>
        <v>5.195867490246503E-2</v>
      </c>
    </row>
    <row r="169" spans="4:25">
      <c r="D169" s="13">
        <f t="shared" si="47"/>
        <v>3.36</v>
      </c>
      <c r="E169" s="2">
        <v>18.21</v>
      </c>
      <c r="F169" s="14">
        <f t="shared" si="43"/>
        <v>-615.31321318966764</v>
      </c>
      <c r="G169" s="14">
        <f t="shared" si="48"/>
        <v>-4848.9767512475964</v>
      </c>
      <c r="H169" s="2">
        <f t="shared" si="49"/>
        <v>-6.0083599842331828E-4</v>
      </c>
      <c r="I169" s="2">
        <f t="shared" si="50"/>
        <v>-9.6621463956631794E-4</v>
      </c>
      <c r="J169" s="2">
        <f t="shared" si="42"/>
        <v>-3.6537864114299966E-4</v>
      </c>
      <c r="K169" s="2">
        <f t="shared" si="51"/>
        <v>-11.776385569097039</v>
      </c>
      <c r="L169" s="15">
        <f t="shared" si="52"/>
        <v>-17.903553416007014</v>
      </c>
      <c r="M169" s="15">
        <f t="shared" si="53"/>
        <v>489.89634621358857</v>
      </c>
      <c r="N169" s="15">
        <f t="shared" si="54"/>
        <v>-489.90365378641144</v>
      </c>
      <c r="O169" s="2">
        <f t="shared" si="55"/>
        <v>-17.903553416007014</v>
      </c>
      <c r="P169" s="15">
        <f t="shared" si="44"/>
        <v>-3.1974423109204508E-14</v>
      </c>
      <c r="Q169" s="15">
        <f t="shared" si="56"/>
        <v>0</v>
      </c>
      <c r="R169" s="15">
        <f t="shared" si="57"/>
        <v>3.1974423109204508E-14</v>
      </c>
      <c r="S169" s="15">
        <f t="shared" si="58"/>
        <v>0</v>
      </c>
      <c r="T169" s="2">
        <f t="shared" si="45"/>
        <v>4.6745023070365474E-2</v>
      </c>
      <c r="U169" s="2">
        <f t="shared" si="59"/>
        <v>5.7185433737499264E-2</v>
      </c>
      <c r="V169" s="15">
        <f t="shared" si="46"/>
        <v>-0.40367371482093262</v>
      </c>
      <c r="W169" s="15">
        <f t="shared" si="60"/>
        <v>-0.14629289316798655</v>
      </c>
      <c r="X169" s="2">
        <f t="shared" si="61"/>
        <v>-0.2215737148209326</v>
      </c>
      <c r="Y169" s="2">
        <f t="shared" si="62"/>
        <v>3.5807106832013463E-2</v>
      </c>
    </row>
    <row r="170" spans="4:25">
      <c r="D170" s="13">
        <f t="shared" si="47"/>
        <v>3.38</v>
      </c>
      <c r="E170" s="2">
        <v>16.71</v>
      </c>
      <c r="F170" s="14">
        <f t="shared" si="43"/>
        <v>272.41291252382189</v>
      </c>
      <c r="G170" s="14">
        <f t="shared" si="48"/>
        <v>730.77372933434401</v>
      </c>
      <c r="H170" s="2">
        <f t="shared" si="49"/>
        <v>2.5353828215017306E-4</v>
      </c>
      <c r="I170" s="2">
        <f t="shared" si="50"/>
        <v>1.4719689149528671E-4</v>
      </c>
      <c r="J170" s="2">
        <f t="shared" si="42"/>
        <v>-1.0634139065488635E-4</v>
      </c>
      <c r="K170" s="2">
        <f t="shared" si="51"/>
        <v>4.9693503301433921</v>
      </c>
      <c r="L170" s="15">
        <f t="shared" si="52"/>
        <v>-5.2107281420894616</v>
      </c>
      <c r="M170" s="15">
        <f t="shared" si="53"/>
        <v>489.89893658609344</v>
      </c>
      <c r="N170" s="15">
        <f t="shared" si="54"/>
        <v>-489.90106341390657</v>
      </c>
      <c r="O170" s="2">
        <f t="shared" si="55"/>
        <v>-5.2107281420894616</v>
      </c>
      <c r="P170" s="15">
        <f t="shared" si="44"/>
        <v>-3.0198066269804258E-14</v>
      </c>
      <c r="Q170" s="15">
        <f t="shared" si="56"/>
        <v>1.7763568394002505E-15</v>
      </c>
      <c r="R170" s="15">
        <f t="shared" si="57"/>
        <v>3.0198066269804258E-14</v>
      </c>
      <c r="S170" s="15">
        <f t="shared" si="58"/>
        <v>-1.7763568394002505E-15</v>
      </c>
      <c r="T170" s="2">
        <f t="shared" si="45"/>
        <v>3.8692404986983661E-2</v>
      </c>
      <c r="U170" s="2">
        <f t="shared" si="59"/>
        <v>5.4155719368661218E-2</v>
      </c>
      <c r="V170" s="15">
        <f t="shared" si="46"/>
        <v>-0.40158809351724933</v>
      </c>
      <c r="W170" s="15">
        <f t="shared" si="60"/>
        <v>-0.15667854371581846</v>
      </c>
      <c r="X170" s="2">
        <f t="shared" si="61"/>
        <v>-0.23448809351724934</v>
      </c>
      <c r="Y170" s="2">
        <f t="shared" si="62"/>
        <v>1.0421456284181535E-2</v>
      </c>
    </row>
    <row r="171" spans="4:25">
      <c r="D171" s="13">
        <f t="shared" si="47"/>
        <v>3.4</v>
      </c>
      <c r="E171" s="2">
        <v>16.59</v>
      </c>
      <c r="F171" s="14">
        <f t="shared" si="43"/>
        <v>992.60085531902939</v>
      </c>
      <c r="G171" s="14">
        <f t="shared" si="48"/>
        <v>5990.2671224846463</v>
      </c>
      <c r="H171" s="2">
        <f t="shared" si="49"/>
        <v>9.5311978071692339E-4</v>
      </c>
      <c r="I171" s="2">
        <f t="shared" si="50"/>
        <v>1.1956763699227124E-3</v>
      </c>
      <c r="J171" s="2">
        <f t="shared" si="42"/>
        <v>2.4255658920578898E-4</v>
      </c>
      <c r="K171" s="2">
        <f t="shared" si="51"/>
        <v>18.6811477020517</v>
      </c>
      <c r="L171" s="15">
        <f t="shared" si="52"/>
        <v>11.885272871083629</v>
      </c>
      <c r="M171" s="15">
        <f t="shared" si="53"/>
        <v>489.90242556589203</v>
      </c>
      <c r="N171" s="15">
        <f t="shared" si="54"/>
        <v>-489.89757443410792</v>
      </c>
      <c r="O171" s="2">
        <f t="shared" si="55"/>
        <v>11.885272871083629</v>
      </c>
      <c r="P171" s="15">
        <f t="shared" si="44"/>
        <v>-3.0198066269804258E-14</v>
      </c>
      <c r="Q171" s="15">
        <f t="shared" si="56"/>
        <v>0</v>
      </c>
      <c r="R171" s="15">
        <f t="shared" si="57"/>
        <v>3.0198066269804258E-14</v>
      </c>
      <c r="S171" s="15">
        <f t="shared" si="58"/>
        <v>0</v>
      </c>
      <c r="T171" s="2">
        <f t="shared" si="45"/>
        <v>3.1265744869691373E-2</v>
      </c>
      <c r="U171" s="2">
        <f t="shared" si="59"/>
        <v>5.0692228474081349E-2</v>
      </c>
      <c r="V171" s="15">
        <f t="shared" si="46"/>
        <v>-0.34107791821198052</v>
      </c>
      <c r="W171" s="15">
        <f t="shared" si="60"/>
        <v>-0.18967054574216746</v>
      </c>
      <c r="X171" s="2">
        <f t="shared" si="61"/>
        <v>-0.17517791821198053</v>
      </c>
      <c r="Y171" s="2">
        <f t="shared" si="62"/>
        <v>-2.377054574216747E-2</v>
      </c>
    </row>
    <row r="172" spans="4:25">
      <c r="D172" s="13">
        <f t="shared" si="47"/>
        <v>3.42</v>
      </c>
      <c r="E172" s="2">
        <v>-9.42</v>
      </c>
      <c r="F172" s="14">
        <f t="shared" si="43"/>
        <v>1597.1540030509209</v>
      </c>
      <c r="G172" s="14">
        <f t="shared" si="48"/>
        <v>10999.869424150613</v>
      </c>
      <c r="H172" s="2">
        <f t="shared" si="49"/>
        <v>1.5456093828255702E-3</v>
      </c>
      <c r="I172" s="2">
        <f t="shared" si="50"/>
        <v>2.1936233479716905E-3</v>
      </c>
      <c r="J172" s="2">
        <f t="shared" si="42"/>
        <v>6.4801396514612038E-4</v>
      </c>
      <c r="K172" s="2">
        <f t="shared" si="51"/>
        <v>30.293943903381177</v>
      </c>
      <c r="L172" s="15">
        <f t="shared" si="52"/>
        <v>31.752684292159866</v>
      </c>
      <c r="M172" s="15">
        <f t="shared" si="53"/>
        <v>489.90648013965148</v>
      </c>
      <c r="N172" s="15">
        <f t="shared" si="54"/>
        <v>-489.89351986034853</v>
      </c>
      <c r="O172" s="2">
        <f t="shared" si="55"/>
        <v>31.752684292159866</v>
      </c>
      <c r="P172" s="15">
        <f t="shared" si="44"/>
        <v>-3.1974423109204508E-14</v>
      </c>
      <c r="Q172" s="15">
        <f t="shared" si="56"/>
        <v>-1.7763568394002505E-15</v>
      </c>
      <c r="R172" s="15">
        <f t="shared" si="57"/>
        <v>3.1974423109204508E-14</v>
      </c>
      <c r="S172" s="15">
        <f t="shared" si="58"/>
        <v>1.7763568394002505E-15</v>
      </c>
      <c r="T172" s="2">
        <f t="shared" si="45"/>
        <v>2.7983215341173304E-2</v>
      </c>
      <c r="U172" s="2">
        <f t="shared" si="59"/>
        <v>4.9102469330816467E-2</v>
      </c>
      <c r="V172" s="15">
        <f t="shared" si="46"/>
        <v>1.282496536017419E-2</v>
      </c>
      <c r="W172" s="15">
        <f t="shared" si="60"/>
        <v>3.06946314156793E-2</v>
      </c>
      <c r="X172" s="2">
        <f t="shared" si="61"/>
        <v>-8.1375034639825816E-2</v>
      </c>
      <c r="Y172" s="2">
        <f t="shared" si="62"/>
        <v>-6.3505368584320709E-2</v>
      </c>
    </row>
    <row r="173" spans="4:25">
      <c r="D173" s="13">
        <f t="shared" si="47"/>
        <v>3.44</v>
      </c>
      <c r="E173" s="2">
        <v>-24.7</v>
      </c>
      <c r="F173" s="14">
        <f t="shared" si="43"/>
        <v>2193.8557906519445</v>
      </c>
      <c r="G173" s="14">
        <f t="shared" si="48"/>
        <v>16017.210988647939</v>
      </c>
      <c r="H173" s="2">
        <f t="shared" si="49"/>
        <v>2.1310451666543629E-3</v>
      </c>
      <c r="I173" s="2">
        <f t="shared" si="50"/>
        <v>3.1930347002998619E-3</v>
      </c>
      <c r="J173" s="2">
        <f t="shared" si="42"/>
        <v>1.061989533645499E-3</v>
      </c>
      <c r="K173" s="2">
        <f t="shared" si="51"/>
        <v>41.768485266425515</v>
      </c>
      <c r="L173" s="15">
        <f t="shared" si="52"/>
        <v>52.037487148629424</v>
      </c>
      <c r="M173" s="15">
        <f t="shared" si="53"/>
        <v>489.91061989533648</v>
      </c>
      <c r="N173" s="15">
        <f t="shared" si="54"/>
        <v>-489.88938010466353</v>
      </c>
      <c r="O173" s="2">
        <f t="shared" si="55"/>
        <v>52.037487148629424</v>
      </c>
      <c r="P173" s="15">
        <f t="shared" si="44"/>
        <v>0</v>
      </c>
      <c r="Q173" s="15">
        <f t="shared" si="56"/>
        <v>3.1974423109204508E-14</v>
      </c>
      <c r="R173" s="15">
        <f t="shared" si="57"/>
        <v>0</v>
      </c>
      <c r="S173" s="15">
        <f t="shared" si="58"/>
        <v>-3.1974423109204508E-14</v>
      </c>
      <c r="T173" s="2">
        <f t="shared" si="45"/>
        <v>3.0560363041705969E-2</v>
      </c>
      <c r="U173" s="2">
        <f t="shared" si="59"/>
        <v>5.0838665902000674E-2</v>
      </c>
      <c r="V173" s="15">
        <f t="shared" si="46"/>
        <v>0.24488980469309229</v>
      </c>
      <c r="W173" s="15">
        <f t="shared" si="60"/>
        <v>0.14292502570274118</v>
      </c>
      <c r="X173" s="2">
        <f t="shared" si="61"/>
        <v>-2.1101953069077029E-3</v>
      </c>
      <c r="Y173" s="2">
        <f t="shared" si="62"/>
        <v>-0.10407497429725882</v>
      </c>
    </row>
    <row r="174" spans="4:25">
      <c r="D174" s="13">
        <f t="shared" si="47"/>
        <v>3.46</v>
      </c>
      <c r="E174" s="2">
        <v>-2.81</v>
      </c>
      <c r="F174" s="14">
        <f t="shared" si="43"/>
        <v>2853.1110552504711</v>
      </c>
      <c r="G174" s="14">
        <f t="shared" si="48"/>
        <v>21134.552604550743</v>
      </c>
      <c r="H174" s="2">
        <f t="shared" si="49"/>
        <v>2.7741033823341075E-3</v>
      </c>
      <c r="I174" s="2">
        <f t="shared" si="50"/>
        <v>4.2128111844494187E-3</v>
      </c>
      <c r="J174" s="2">
        <f t="shared" si="42"/>
        <v>1.4387078021153112E-3</v>
      </c>
      <c r="K174" s="2">
        <f t="shared" si="51"/>
        <v>54.372426293748504</v>
      </c>
      <c r="L174" s="15">
        <f t="shared" si="52"/>
        <v>70.496682303650218</v>
      </c>
      <c r="M174" s="15">
        <f t="shared" si="53"/>
        <v>489.91438707802115</v>
      </c>
      <c r="N174" s="15">
        <f t="shared" si="54"/>
        <v>-489.88561292197886</v>
      </c>
      <c r="O174" s="2">
        <f t="shared" si="55"/>
        <v>70.496682303650218</v>
      </c>
      <c r="P174" s="15">
        <f t="shared" si="44"/>
        <v>0</v>
      </c>
      <c r="Q174" s="15">
        <f t="shared" si="56"/>
        <v>0</v>
      </c>
      <c r="R174" s="15">
        <f t="shared" si="57"/>
        <v>0</v>
      </c>
      <c r="S174" s="15">
        <f t="shared" si="58"/>
        <v>0</v>
      </c>
      <c r="T174" s="2">
        <f t="shared" si="45"/>
        <v>3.3745458526268493E-2</v>
      </c>
      <c r="U174" s="2">
        <f t="shared" si="59"/>
        <v>5.1138982512955011E-2</v>
      </c>
      <c r="V174" s="15">
        <f t="shared" si="46"/>
        <v>7.3619743763160272E-2</v>
      </c>
      <c r="W174" s="15">
        <f t="shared" si="60"/>
        <v>-0.11289336460730759</v>
      </c>
      <c r="X174" s="2">
        <f t="shared" si="61"/>
        <v>4.5519743763160272E-2</v>
      </c>
      <c r="Y174" s="2">
        <f t="shared" si="62"/>
        <v>-0.1409933646073076</v>
      </c>
    </row>
    <row r="175" spans="4:25">
      <c r="D175" s="13">
        <f t="shared" si="47"/>
        <v>3.48</v>
      </c>
      <c r="E175" s="2">
        <v>36.450000000000003</v>
      </c>
      <c r="F175" s="14">
        <f t="shared" si="43"/>
        <v>3526.6287377956442</v>
      </c>
      <c r="G175" s="14">
        <f t="shared" si="48"/>
        <v>25939.257491238939</v>
      </c>
      <c r="H175" s="2">
        <f t="shared" si="49"/>
        <v>3.4273467720548735E-3</v>
      </c>
      <c r="I175" s="2">
        <f t="shared" si="50"/>
        <v>5.1707659899127801E-3</v>
      </c>
      <c r="J175" s="2">
        <f t="shared" si="42"/>
        <v>1.7434192178579066E-3</v>
      </c>
      <c r="K175" s="2">
        <f t="shared" si="51"/>
        <v>67.175996732275522</v>
      </c>
      <c r="L175" s="15">
        <f t="shared" si="52"/>
        <v>85.427541675037389</v>
      </c>
      <c r="M175" s="15">
        <f t="shared" si="53"/>
        <v>489.91743419217858</v>
      </c>
      <c r="N175" s="15">
        <f t="shared" si="54"/>
        <v>-489.88256580782144</v>
      </c>
      <c r="O175" s="2">
        <f t="shared" si="55"/>
        <v>85.427541675037389</v>
      </c>
      <c r="P175" s="15">
        <f t="shared" si="44"/>
        <v>0</v>
      </c>
      <c r="Q175" s="15">
        <f t="shared" si="56"/>
        <v>0</v>
      </c>
      <c r="R175" s="15">
        <f t="shared" si="57"/>
        <v>0</v>
      </c>
      <c r="S175" s="15">
        <f t="shared" si="58"/>
        <v>0</v>
      </c>
      <c r="T175" s="2">
        <f t="shared" si="45"/>
        <v>3.1578880445808116E-2</v>
      </c>
      <c r="U175" s="2">
        <f t="shared" si="59"/>
        <v>4.465649803338112E-2</v>
      </c>
      <c r="V175" s="15">
        <f t="shared" si="46"/>
        <v>-0.2902775518091989</v>
      </c>
      <c r="W175" s="15">
        <f t="shared" si="60"/>
        <v>-0.53535508335007975</v>
      </c>
      <c r="X175" s="2">
        <f t="shared" si="61"/>
        <v>7.4222448190801149E-2</v>
      </c>
      <c r="Y175" s="2">
        <f t="shared" si="62"/>
        <v>-0.17085508335007971</v>
      </c>
    </row>
    <row r="176" spans="4:25">
      <c r="D176" s="13">
        <f t="shared" si="47"/>
        <v>3.5</v>
      </c>
      <c r="E176" s="2">
        <v>28.85</v>
      </c>
      <c r="F176" s="14">
        <f t="shared" si="43"/>
        <v>4129.4094365973297</v>
      </c>
      <c r="G176" s="14">
        <f t="shared" si="48"/>
        <v>29907.552211226972</v>
      </c>
      <c r="H176" s="2">
        <f t="shared" si="49"/>
        <v>4.0090616644146947E-3</v>
      </c>
      <c r="I176" s="2">
        <f t="shared" si="50"/>
        <v>5.9623680397669424E-3</v>
      </c>
      <c r="J176" s="2">
        <f t="shared" si="42"/>
        <v>1.9533063753522477E-3</v>
      </c>
      <c r="K176" s="2">
        <f t="shared" si="51"/>
        <v>78.577608622528018</v>
      </c>
      <c r="L176" s="15">
        <f t="shared" si="52"/>
        <v>95.712012392260107</v>
      </c>
      <c r="M176" s="15">
        <f t="shared" si="53"/>
        <v>489.91953306375353</v>
      </c>
      <c r="N176" s="15">
        <f t="shared" si="54"/>
        <v>-489.88046693624648</v>
      </c>
      <c r="O176" s="2">
        <f t="shared" si="55"/>
        <v>95.712012392260107</v>
      </c>
      <c r="P176" s="15">
        <f t="shared" si="44"/>
        <v>0</v>
      </c>
      <c r="Q176" s="15">
        <f t="shared" si="56"/>
        <v>0</v>
      </c>
      <c r="R176" s="15">
        <f t="shared" si="57"/>
        <v>0</v>
      </c>
      <c r="S176" s="15">
        <f t="shared" si="58"/>
        <v>0</v>
      </c>
      <c r="T176" s="2">
        <f t="shared" si="45"/>
        <v>2.6592608790173999E-2</v>
      </c>
      <c r="U176" s="2">
        <f t="shared" si="59"/>
        <v>3.4503706952035099E-2</v>
      </c>
      <c r="V176" s="15">
        <f t="shared" si="46"/>
        <v>-0.20834961375421379</v>
      </c>
      <c r="W176" s="15">
        <f t="shared" si="60"/>
        <v>-0.47992402478452156</v>
      </c>
      <c r="X176" s="2">
        <f t="shared" si="61"/>
        <v>8.0150386245786243E-2</v>
      </c>
      <c r="Y176" s="2">
        <f t="shared" si="62"/>
        <v>-0.19142402478452153</v>
      </c>
    </row>
    <row r="177" spans="4:25">
      <c r="D177" s="13">
        <f t="shared" si="47"/>
        <v>3.52</v>
      </c>
      <c r="E177" s="2">
        <v>-22.07</v>
      </c>
      <c r="F177" s="14">
        <f t="shared" si="43"/>
        <v>4688.750419940272</v>
      </c>
      <c r="G177" s="14">
        <f t="shared" si="48"/>
        <v>33132.598881645958</v>
      </c>
      <c r="H177" s="2">
        <f t="shared" si="49"/>
        <v>4.5448294759501909E-3</v>
      </c>
      <c r="I177" s="2">
        <f t="shared" si="50"/>
        <v>6.6063171966661742E-3</v>
      </c>
      <c r="J177" s="2">
        <f t="shared" si="42"/>
        <v>2.0614877207159833E-3</v>
      </c>
      <c r="K177" s="2">
        <f t="shared" si="51"/>
        <v>89.078657728623739</v>
      </c>
      <c r="L177" s="15">
        <f t="shared" si="52"/>
        <v>101.01289831508315</v>
      </c>
      <c r="M177" s="15">
        <f t="shared" si="53"/>
        <v>489.92061487720719</v>
      </c>
      <c r="N177" s="15">
        <f t="shared" si="54"/>
        <v>-489.87938512279283</v>
      </c>
      <c r="O177" s="2">
        <f t="shared" si="55"/>
        <v>101.01289831508315</v>
      </c>
      <c r="P177" s="15">
        <f t="shared" si="44"/>
        <v>0</v>
      </c>
      <c r="Q177" s="15">
        <f t="shared" si="56"/>
        <v>0</v>
      </c>
      <c r="R177" s="15">
        <f t="shared" si="57"/>
        <v>0</v>
      </c>
      <c r="S177" s="15">
        <f t="shared" si="58"/>
        <v>0</v>
      </c>
      <c r="T177" s="2">
        <f t="shared" si="45"/>
        <v>2.6984172363375629E-2</v>
      </c>
      <c r="U177" s="2">
        <f t="shared" si="59"/>
        <v>2.9891208737888086E-2</v>
      </c>
      <c r="V177" s="15">
        <f t="shared" si="46"/>
        <v>0.24750597107437677</v>
      </c>
      <c r="W177" s="15">
        <f t="shared" si="60"/>
        <v>1.8674203369820397E-2</v>
      </c>
      <c r="X177" s="2">
        <f t="shared" si="61"/>
        <v>2.6805971074376767E-2</v>
      </c>
      <c r="Y177" s="2">
        <f t="shared" si="62"/>
        <v>-0.20202579663017961</v>
      </c>
    </row>
    <row r="178" spans="4:25">
      <c r="D178" s="13">
        <f t="shared" si="47"/>
        <v>3.54</v>
      </c>
      <c r="E178" s="2">
        <v>-40.51</v>
      </c>
      <c r="F178" s="14">
        <f t="shared" si="43"/>
        <v>5314.8823483807028</v>
      </c>
      <c r="G178" s="14">
        <f t="shared" si="48"/>
        <v>36232.593958804595</v>
      </c>
      <c r="H178" s="2">
        <f t="shared" si="49"/>
        <v>5.1400823226811082E-3</v>
      </c>
      <c r="I178" s="2">
        <f t="shared" si="50"/>
        <v>7.2260760532018159E-3</v>
      </c>
      <c r="J178" s="2">
        <f t="shared" si="42"/>
        <v>2.0859937305207077E-3</v>
      </c>
      <c r="K178" s="2">
        <f t="shared" si="51"/>
        <v>100.74561352454973</v>
      </c>
      <c r="L178" s="15">
        <f t="shared" si="52"/>
        <v>102.21369279551465</v>
      </c>
      <c r="M178" s="15">
        <f t="shared" si="53"/>
        <v>489.92085993730518</v>
      </c>
      <c r="N178" s="15">
        <f t="shared" si="54"/>
        <v>-489.87914006269477</v>
      </c>
      <c r="O178" s="2">
        <f t="shared" si="55"/>
        <v>102.21369279551465</v>
      </c>
      <c r="P178" s="15">
        <f t="shared" si="44"/>
        <v>0</v>
      </c>
      <c r="Q178" s="15">
        <f t="shared" si="56"/>
        <v>0</v>
      </c>
      <c r="R178" s="15">
        <f t="shared" si="57"/>
        <v>0</v>
      </c>
      <c r="S178" s="15">
        <f t="shared" si="58"/>
        <v>0</v>
      </c>
      <c r="T178" s="2">
        <f t="shared" si="45"/>
        <v>3.2541112309716097E-2</v>
      </c>
      <c r="U178" s="2">
        <f t="shared" si="59"/>
        <v>3.2084676915676083E-2</v>
      </c>
      <c r="V178" s="15">
        <f t="shared" si="46"/>
        <v>0.30818802355967012</v>
      </c>
      <c r="W178" s="15">
        <f t="shared" si="60"/>
        <v>0.20067261440897877</v>
      </c>
      <c r="X178" s="2">
        <f t="shared" si="61"/>
        <v>-9.6911976440329839E-2</v>
      </c>
      <c r="Y178" s="2">
        <f t="shared" si="62"/>
        <v>-0.20442738559102119</v>
      </c>
    </row>
    <row r="179" spans="4:25">
      <c r="D179" s="13">
        <f t="shared" si="47"/>
        <v>3.56</v>
      </c>
      <c r="E179" s="2">
        <v>-13.66</v>
      </c>
      <c r="F179" s="14">
        <f t="shared" si="43"/>
        <v>6022.8107531169526</v>
      </c>
      <c r="G179" s="14">
        <f t="shared" si="48"/>
        <v>39507.484264781175</v>
      </c>
      <c r="H179" s="2">
        <f t="shared" si="49"/>
        <v>5.8110722014315871E-3</v>
      </c>
      <c r="I179" s="2">
        <f t="shared" si="50"/>
        <v>7.8812095073581556E-3</v>
      </c>
      <c r="J179" s="2">
        <f t="shared" si="42"/>
        <v>2.0701373059265685E-3</v>
      </c>
      <c r="K179" s="2">
        <f t="shared" si="51"/>
        <v>113.89701514805911</v>
      </c>
      <c r="L179" s="15">
        <f t="shared" si="52"/>
        <v>101.43672799040182</v>
      </c>
      <c r="M179" s="15">
        <f t="shared" si="53"/>
        <v>489.92070137305927</v>
      </c>
      <c r="N179" s="15">
        <f t="shared" si="54"/>
        <v>-489.87929862694074</v>
      </c>
      <c r="O179" s="2">
        <f t="shared" si="55"/>
        <v>101.43672799040182</v>
      </c>
      <c r="P179" s="15">
        <f t="shared" si="44"/>
        <v>0</v>
      </c>
      <c r="Q179" s="15">
        <f t="shared" si="56"/>
        <v>0</v>
      </c>
      <c r="R179" s="15">
        <f t="shared" si="57"/>
        <v>0</v>
      </c>
      <c r="S179" s="15">
        <f t="shared" si="58"/>
        <v>0</v>
      </c>
      <c r="T179" s="2">
        <f t="shared" si="45"/>
        <v>3.4557875565331797E-2</v>
      </c>
      <c r="U179" s="2">
        <f t="shared" si="59"/>
        <v>3.3428668499957889E-2</v>
      </c>
      <c r="V179" s="15">
        <f t="shared" si="46"/>
        <v>-0.10651169799810045</v>
      </c>
      <c r="W179" s="15">
        <f t="shared" si="60"/>
        <v>-6.6273455980797813E-2</v>
      </c>
      <c r="X179" s="2">
        <f t="shared" si="61"/>
        <v>-0.24311169799810045</v>
      </c>
      <c r="Y179" s="2">
        <f t="shared" si="62"/>
        <v>-0.20287345598079781</v>
      </c>
    </row>
    <row r="180" spans="4:25">
      <c r="D180" s="13">
        <f t="shared" si="47"/>
        <v>3.58</v>
      </c>
      <c r="E180" s="2">
        <v>4.25</v>
      </c>
      <c r="F180" s="14">
        <f t="shared" si="43"/>
        <v>6698.4576901082728</v>
      </c>
      <c r="G180" s="14">
        <f t="shared" si="48"/>
        <v>42694.527658796171</v>
      </c>
      <c r="H180" s="2">
        <f t="shared" si="49"/>
        <v>6.4520062999965083E-3</v>
      </c>
      <c r="I180" s="2">
        <f t="shared" si="50"/>
        <v>8.5186523999794001E-3</v>
      </c>
      <c r="J180" s="2">
        <f t="shared" si="42"/>
        <v>2.0666460999828919E-3</v>
      </c>
      <c r="K180" s="2">
        <f t="shared" si="51"/>
        <v>126.45932347993156</v>
      </c>
      <c r="L180" s="15">
        <f t="shared" si="52"/>
        <v>101.26565889916166</v>
      </c>
      <c r="M180" s="15">
        <f t="shared" si="53"/>
        <v>489.92066646099983</v>
      </c>
      <c r="N180" s="15">
        <f t="shared" si="54"/>
        <v>-489.87933353900019</v>
      </c>
      <c r="O180" s="2">
        <f t="shared" si="55"/>
        <v>101.26565889916166</v>
      </c>
      <c r="P180" s="15">
        <f t="shared" si="44"/>
        <v>0</v>
      </c>
      <c r="Q180" s="15">
        <f t="shared" si="56"/>
        <v>0</v>
      </c>
      <c r="R180" s="15">
        <f t="shared" si="57"/>
        <v>0</v>
      </c>
      <c r="S180" s="15">
        <f t="shared" si="58"/>
        <v>0</v>
      </c>
      <c r="T180" s="2">
        <f t="shared" si="45"/>
        <v>2.953553429116032E-2</v>
      </c>
      <c r="U180" s="2">
        <f t="shared" si="59"/>
        <v>3.0315620762166554E-2</v>
      </c>
      <c r="V180" s="15">
        <f t="shared" si="46"/>
        <v>-0.39572242941904712</v>
      </c>
      <c r="W180" s="15">
        <f t="shared" si="60"/>
        <v>-0.24503131779833431</v>
      </c>
      <c r="X180" s="2">
        <f t="shared" si="61"/>
        <v>-0.35322242941904713</v>
      </c>
      <c r="Y180" s="2">
        <f t="shared" si="62"/>
        <v>-0.2025313177983343</v>
      </c>
    </row>
    <row r="181" spans="4:25">
      <c r="D181" s="13">
        <f t="shared" si="47"/>
        <v>3.6</v>
      </c>
      <c r="E181" s="2">
        <v>-13.31</v>
      </c>
      <c r="F181" s="14">
        <f t="shared" si="43"/>
        <v>7247.8410467699387</v>
      </c>
      <c r="G181" s="14">
        <f t="shared" si="48"/>
        <v>45568.858417214491</v>
      </c>
      <c r="H181" s="2">
        <f t="shared" si="49"/>
        <v>6.9756541216262321E-3</v>
      </c>
      <c r="I181" s="2">
        <f t="shared" si="50"/>
        <v>9.0930214832985086E-3</v>
      </c>
      <c r="J181" s="2">
        <f t="shared" si="42"/>
        <v>2.1173673616722765E-3</v>
      </c>
      <c r="K181" s="2">
        <f t="shared" si="51"/>
        <v>136.72282078387414</v>
      </c>
      <c r="L181" s="15">
        <f t="shared" si="52"/>
        <v>103.75100072194151</v>
      </c>
      <c r="M181" s="15">
        <f t="shared" si="53"/>
        <v>489.92117367361675</v>
      </c>
      <c r="N181" s="15">
        <f t="shared" si="54"/>
        <v>-489.87882632638326</v>
      </c>
      <c r="O181" s="2">
        <f t="shared" si="55"/>
        <v>103.75100072194151</v>
      </c>
      <c r="P181" s="15">
        <f t="shared" si="44"/>
        <v>0</v>
      </c>
      <c r="Q181" s="15">
        <f t="shared" si="56"/>
        <v>0</v>
      </c>
      <c r="R181" s="15">
        <f t="shared" si="57"/>
        <v>0</v>
      </c>
      <c r="S181" s="15">
        <f t="shared" si="58"/>
        <v>0</v>
      </c>
      <c r="T181" s="2">
        <f t="shared" si="45"/>
        <v>2.2829247871812064E-2</v>
      </c>
      <c r="U181" s="2">
        <f t="shared" si="59"/>
        <v>2.7121287569744294E-2</v>
      </c>
      <c r="V181" s="15">
        <f t="shared" si="46"/>
        <v>-0.27490621251577885</v>
      </c>
      <c r="W181" s="15">
        <f t="shared" si="60"/>
        <v>-7.4402001443891308E-2</v>
      </c>
      <c r="X181" s="2">
        <f t="shared" si="61"/>
        <v>-0.40800621251577884</v>
      </c>
      <c r="Y181" s="2">
        <f t="shared" si="62"/>
        <v>-0.2075020014438913</v>
      </c>
    </row>
    <row r="182" spans="4:25">
      <c r="D182" s="13">
        <f t="shared" si="47"/>
        <v>3.62</v>
      </c>
      <c r="E182" s="2">
        <v>-25.62</v>
      </c>
      <c r="F182" s="14">
        <f t="shared" si="43"/>
        <v>7677.4123640823136</v>
      </c>
      <c r="G182" s="14">
        <f t="shared" si="48"/>
        <v>48268.135172745024</v>
      </c>
      <c r="H182" s="2">
        <f t="shared" si="49"/>
        <v>7.3890796910178929E-3</v>
      </c>
      <c r="I182" s="2">
        <f t="shared" si="50"/>
        <v>9.6316498470201822E-3</v>
      </c>
      <c r="J182" s="2">
        <f t="shared" si="42"/>
        <v>2.2425701560022894E-3</v>
      </c>
      <c r="K182" s="2">
        <f t="shared" si="51"/>
        <v>144.82596194395069</v>
      </c>
      <c r="L182" s="15">
        <f t="shared" si="52"/>
        <v>109.88593764411213</v>
      </c>
      <c r="M182" s="15">
        <f t="shared" si="53"/>
        <v>489.92242570156003</v>
      </c>
      <c r="N182" s="15">
        <f t="shared" si="54"/>
        <v>-489.87757429843998</v>
      </c>
      <c r="O182" s="2">
        <f t="shared" si="55"/>
        <v>109.88593764411213</v>
      </c>
      <c r="P182" s="15">
        <f t="shared" si="44"/>
        <v>0</v>
      </c>
      <c r="Q182" s="15">
        <f t="shared" si="56"/>
        <v>0</v>
      </c>
      <c r="R182" s="15">
        <f t="shared" si="57"/>
        <v>0</v>
      </c>
      <c r="S182" s="15">
        <f t="shared" si="58"/>
        <v>0</v>
      </c>
      <c r="T182" s="2">
        <f t="shared" si="45"/>
        <v>1.8513309067354017E-2</v>
      </c>
      <c r="U182" s="2">
        <f t="shared" si="59"/>
        <v>2.6741548802423069E-2</v>
      </c>
      <c r="V182" s="15">
        <f t="shared" si="46"/>
        <v>-0.15668766793002575</v>
      </c>
      <c r="W182" s="15">
        <f t="shared" si="60"/>
        <v>3.6428124711768817E-2</v>
      </c>
      <c r="X182" s="2">
        <f t="shared" si="61"/>
        <v>-0.41288766793002574</v>
      </c>
      <c r="Y182" s="2">
        <f t="shared" si="62"/>
        <v>-0.21977187528823117</v>
      </c>
    </row>
    <row r="183" spans="4:25">
      <c r="D183" s="13">
        <f t="shared" si="47"/>
        <v>3.64</v>
      </c>
      <c r="E183" s="2">
        <v>12.32</v>
      </c>
      <c r="F183" s="14">
        <f t="shared" si="43"/>
        <v>7991.0984968297153</v>
      </c>
      <c r="G183" s="14">
        <f t="shared" si="48"/>
        <v>50789.018177699108</v>
      </c>
      <c r="H183" s="2">
        <f t="shared" si="49"/>
        <v>7.6958156476126041E-3</v>
      </c>
      <c r="I183" s="2">
        <f t="shared" si="50"/>
        <v>1.0133910307869306E-2</v>
      </c>
      <c r="J183" s="2">
        <f t="shared" si="42"/>
        <v>2.4380946602567018E-3</v>
      </c>
      <c r="K183" s="2">
        <f t="shared" si="51"/>
        <v>150.83798669320703</v>
      </c>
      <c r="L183" s="15">
        <f t="shared" si="52"/>
        <v>119.46663835257834</v>
      </c>
      <c r="M183" s="15">
        <f t="shared" si="53"/>
        <v>489.92438094660258</v>
      </c>
      <c r="N183" s="15">
        <f t="shared" si="54"/>
        <v>-489.87561905339743</v>
      </c>
      <c r="O183" s="2">
        <f t="shared" si="55"/>
        <v>119.46663835257834</v>
      </c>
      <c r="P183" s="15">
        <f t="shared" si="44"/>
        <v>0</v>
      </c>
      <c r="Q183" s="15">
        <f t="shared" si="56"/>
        <v>0</v>
      </c>
      <c r="R183" s="15">
        <f t="shared" si="57"/>
        <v>0</v>
      </c>
      <c r="S183" s="15">
        <f t="shared" si="58"/>
        <v>0</v>
      </c>
      <c r="T183" s="2">
        <f t="shared" si="45"/>
        <v>1.2160286592117108E-2</v>
      </c>
      <c r="U183" s="2">
        <f t="shared" si="59"/>
        <v>2.3484497282489296E-2</v>
      </c>
      <c r="V183" s="15">
        <f t="shared" si="46"/>
        <v>-0.47861457959366538</v>
      </c>
      <c r="W183" s="15">
        <f t="shared" si="60"/>
        <v>-0.36213327670514595</v>
      </c>
      <c r="X183" s="2">
        <f t="shared" si="61"/>
        <v>-0.3554145795936654</v>
      </c>
      <c r="Y183" s="2">
        <f t="shared" si="62"/>
        <v>-0.23893327670514594</v>
      </c>
    </row>
    <row r="184" spans="4:25">
      <c r="D184" s="13">
        <f t="shared" si="47"/>
        <v>3.66</v>
      </c>
      <c r="E184" s="2">
        <v>42.22</v>
      </c>
      <c r="F184" s="14">
        <f t="shared" si="43"/>
        <v>8117.0215319907984</v>
      </c>
      <c r="G184" s="14">
        <f t="shared" si="48"/>
        <v>52625.834629242876</v>
      </c>
      <c r="H184" s="2">
        <f t="shared" si="49"/>
        <v>7.8262101346887117E-3</v>
      </c>
      <c r="I184" s="2">
        <f t="shared" si="50"/>
        <v>1.0498973841521611E-2</v>
      </c>
      <c r="J184" s="2">
        <f t="shared" si="42"/>
        <v>2.6727637068328994E-3</v>
      </c>
      <c r="K184" s="2">
        <f t="shared" si="51"/>
        <v>153.39371863989874</v>
      </c>
      <c r="L184" s="15">
        <f t="shared" si="52"/>
        <v>130.96542163481203</v>
      </c>
      <c r="M184" s="15">
        <f t="shared" si="53"/>
        <v>489.92672763706832</v>
      </c>
      <c r="N184" s="15">
        <f t="shared" si="54"/>
        <v>-489.87327236293169</v>
      </c>
      <c r="O184" s="2">
        <f t="shared" si="55"/>
        <v>130.96542163481203</v>
      </c>
      <c r="P184" s="15">
        <f t="shared" si="44"/>
        <v>0</v>
      </c>
      <c r="Q184" s="15">
        <f t="shared" si="56"/>
        <v>0</v>
      </c>
      <c r="R184" s="15">
        <f t="shared" si="57"/>
        <v>0</v>
      </c>
      <c r="S184" s="15">
        <f t="shared" si="58"/>
        <v>0</v>
      </c>
      <c r="T184" s="2">
        <f t="shared" si="45"/>
        <v>8.7916211549364867E-4</v>
      </c>
      <c r="U184" s="2">
        <f t="shared" si="59"/>
        <v>1.3021856082741222E-2</v>
      </c>
      <c r="V184" s="15">
        <f t="shared" si="46"/>
        <v>-0.64949786806868071</v>
      </c>
      <c r="W184" s="15">
        <f t="shared" si="60"/>
        <v>-0.68413084326966134</v>
      </c>
      <c r="X184" s="2">
        <f t="shared" si="61"/>
        <v>-0.22729786806868074</v>
      </c>
      <c r="Y184" s="2">
        <f t="shared" si="62"/>
        <v>-0.26193084326966137</v>
      </c>
    </row>
    <row r="185" spans="4:25">
      <c r="D185" s="13">
        <f t="shared" si="47"/>
        <v>3.68</v>
      </c>
      <c r="E185" s="2">
        <v>0.09</v>
      </c>
      <c r="F185" s="14">
        <f t="shared" si="43"/>
        <v>8047.4381802904963</v>
      </c>
      <c r="G185" s="14">
        <f t="shared" si="48"/>
        <v>53454.539394247353</v>
      </c>
      <c r="H185" s="2">
        <f t="shared" si="49"/>
        <v>7.7703865727067559E-3</v>
      </c>
      <c r="I185" s="2">
        <f t="shared" si="50"/>
        <v>1.0662564534820753E-2</v>
      </c>
      <c r="J185" s="2">
        <f t="shared" si="42"/>
        <v>2.8921779621139971E-3</v>
      </c>
      <c r="K185" s="2">
        <f t="shared" si="51"/>
        <v>152.29957682505241</v>
      </c>
      <c r="L185" s="15">
        <f t="shared" si="52"/>
        <v>141.71672014358583</v>
      </c>
      <c r="M185" s="15">
        <f t="shared" si="53"/>
        <v>489.92892177962113</v>
      </c>
      <c r="N185" s="15">
        <f t="shared" si="54"/>
        <v>-489.87107822037888</v>
      </c>
      <c r="O185" s="2">
        <f t="shared" si="55"/>
        <v>141.71672014358583</v>
      </c>
      <c r="P185" s="15">
        <f t="shared" si="44"/>
        <v>0</v>
      </c>
      <c r="Q185" s="15">
        <f t="shared" si="56"/>
        <v>0</v>
      </c>
      <c r="R185" s="15">
        <f t="shared" si="57"/>
        <v>0</v>
      </c>
      <c r="S185" s="15">
        <f t="shared" si="58"/>
        <v>0</v>
      </c>
      <c r="T185" s="2">
        <f t="shared" si="45"/>
        <v>-6.4615183136892233E-3</v>
      </c>
      <c r="U185" s="2">
        <f t="shared" si="59"/>
        <v>3.3372132471729751E-3</v>
      </c>
      <c r="V185" s="15">
        <f t="shared" si="46"/>
        <v>-8.4570174849606494E-2</v>
      </c>
      <c r="W185" s="15">
        <f t="shared" si="60"/>
        <v>-0.28433344028716312</v>
      </c>
      <c r="X185" s="2">
        <f t="shared" si="61"/>
        <v>-8.3670174849606496E-2</v>
      </c>
      <c r="Y185" s="2">
        <f t="shared" si="62"/>
        <v>-0.28343344028716311</v>
      </c>
    </row>
    <row r="186" spans="4:25">
      <c r="D186" s="13">
        <f t="shared" si="47"/>
        <v>3.7</v>
      </c>
      <c r="E186" s="2">
        <v>-60.1</v>
      </c>
      <c r="F186" s="14">
        <f t="shared" si="43"/>
        <v>7957.0521006537783</v>
      </c>
      <c r="G186" s="14">
        <f t="shared" si="48"/>
        <v>53804.877278677479</v>
      </c>
      <c r="H186" s="2">
        <f t="shared" si="49"/>
        <v>7.6914817088518618E-3</v>
      </c>
      <c r="I186" s="2">
        <f t="shared" si="50"/>
        <v>1.0731186350249796E-2</v>
      </c>
      <c r="J186" s="2">
        <f t="shared" si="42"/>
        <v>3.0397046413979346E-3</v>
      </c>
      <c r="K186" s="2">
        <f t="shared" si="51"/>
        <v>150.75304149349648</v>
      </c>
      <c r="L186" s="15">
        <f t="shared" si="52"/>
        <v>148.94552742849876</v>
      </c>
      <c r="M186" s="15">
        <f t="shared" si="53"/>
        <v>489.93039704641399</v>
      </c>
      <c r="N186" s="15">
        <f t="shared" si="54"/>
        <v>-489.86960295358602</v>
      </c>
      <c r="O186" s="2">
        <f t="shared" si="55"/>
        <v>148.94552742849876</v>
      </c>
      <c r="P186" s="15">
        <f t="shared" si="44"/>
        <v>0</v>
      </c>
      <c r="Q186" s="15">
        <f t="shared" si="56"/>
        <v>0</v>
      </c>
      <c r="R186" s="15">
        <f t="shared" si="57"/>
        <v>0</v>
      </c>
      <c r="S186" s="15">
        <f t="shared" si="58"/>
        <v>0</v>
      </c>
      <c r="T186" s="2">
        <f t="shared" si="45"/>
        <v>-1.4289680718001935E-3</v>
      </c>
      <c r="U186" s="2">
        <f t="shared" si="59"/>
        <v>3.5249682957313594E-3</v>
      </c>
      <c r="V186" s="15">
        <f t="shared" si="46"/>
        <v>0.58782519903850949</v>
      </c>
      <c r="W186" s="15">
        <f t="shared" si="60"/>
        <v>0.30310894514300146</v>
      </c>
      <c r="X186" s="2">
        <f t="shared" si="61"/>
        <v>-1.3174800961490485E-2</v>
      </c>
      <c r="Y186" s="2">
        <f t="shared" si="62"/>
        <v>-0.29789105485699852</v>
      </c>
    </row>
    <row r="187" spans="4:25">
      <c r="D187" s="13">
        <f t="shared" si="47"/>
        <v>3.72</v>
      </c>
      <c r="E187" s="2">
        <v>-69.97</v>
      </c>
      <c r="F187" s="14">
        <f t="shared" si="43"/>
        <v>8054.9277110877774</v>
      </c>
      <c r="G187" s="14">
        <f t="shared" si="48"/>
        <v>54509.833053393602</v>
      </c>
      <c r="H187" s="2">
        <f t="shared" si="49"/>
        <v>7.7864703565699109E-3</v>
      </c>
      <c r="I187" s="2">
        <f t="shared" si="50"/>
        <v>1.087173105582601E-2</v>
      </c>
      <c r="J187" s="2">
        <f t="shared" si="42"/>
        <v>3.0852606992560986E-3</v>
      </c>
      <c r="K187" s="2">
        <f t="shared" si="51"/>
        <v>152.61481898877025</v>
      </c>
      <c r="L187" s="15">
        <f t="shared" si="52"/>
        <v>151.1777742635488</v>
      </c>
      <c r="M187" s="15">
        <f t="shared" si="53"/>
        <v>489.93085260699257</v>
      </c>
      <c r="N187" s="15">
        <f t="shared" si="54"/>
        <v>-489.86914739300744</v>
      </c>
      <c r="O187" s="2">
        <f t="shared" si="55"/>
        <v>151.1777742635488</v>
      </c>
      <c r="P187" s="15">
        <f t="shared" si="44"/>
        <v>0</v>
      </c>
      <c r="Q187" s="15">
        <f t="shared" si="56"/>
        <v>0</v>
      </c>
      <c r="R187" s="15">
        <f t="shared" si="57"/>
        <v>0</v>
      </c>
      <c r="S187" s="15">
        <f t="shared" si="58"/>
        <v>0</v>
      </c>
      <c r="T187" s="2">
        <f t="shared" si="45"/>
        <v>1.0927832843605111E-2</v>
      </c>
      <c r="U187" s="2">
        <f t="shared" si="59"/>
        <v>1.0529502261889957E-2</v>
      </c>
      <c r="V187" s="15">
        <f t="shared" si="46"/>
        <v>0.647854892502021</v>
      </c>
      <c r="W187" s="15">
        <f t="shared" si="60"/>
        <v>0.39734445147285835</v>
      </c>
      <c r="X187" s="2">
        <f t="shared" si="61"/>
        <v>-5.1845107497978993E-2</v>
      </c>
      <c r="Y187" s="2">
        <f t="shared" si="62"/>
        <v>-0.30235554852714164</v>
      </c>
    </row>
    <row r="188" spans="4:25">
      <c r="D188" s="13">
        <f t="shared" si="47"/>
        <v>3.74</v>
      </c>
      <c r="E188" s="2">
        <v>-13.78</v>
      </c>
      <c r="F188" s="14">
        <f t="shared" si="43"/>
        <v>8354.360278509439</v>
      </c>
      <c r="G188" s="14">
        <f t="shared" si="48"/>
        <v>55679.177731055468</v>
      </c>
      <c r="H188" s="2">
        <f t="shared" si="49"/>
        <v>8.0683789646734342E-3</v>
      </c>
      <c r="I188" s="2">
        <f t="shared" si="50"/>
        <v>1.1106066211195179E-2</v>
      </c>
      <c r="J188" s="2">
        <f t="shared" si="42"/>
        <v>3.0376872465217447E-3</v>
      </c>
      <c r="K188" s="2">
        <f t="shared" si="51"/>
        <v>158.14022770759931</v>
      </c>
      <c r="L188" s="15">
        <f t="shared" si="52"/>
        <v>148.84667507956544</v>
      </c>
      <c r="M188" s="15">
        <f t="shared" si="53"/>
        <v>489.93037687246522</v>
      </c>
      <c r="N188" s="15">
        <f t="shared" si="54"/>
        <v>-489.86962312753479</v>
      </c>
      <c r="O188" s="2">
        <f t="shared" si="55"/>
        <v>148.84667507956544</v>
      </c>
      <c r="P188" s="15">
        <f t="shared" si="44"/>
        <v>0</v>
      </c>
      <c r="Q188" s="15">
        <f t="shared" si="56"/>
        <v>0</v>
      </c>
      <c r="R188" s="15">
        <f t="shared" si="57"/>
        <v>0</v>
      </c>
      <c r="S188" s="15">
        <f t="shared" si="58"/>
        <v>0</v>
      </c>
      <c r="T188" s="2">
        <f t="shared" si="45"/>
        <v>1.7263027966747214E-2</v>
      </c>
      <c r="U188" s="2">
        <f t="shared" si="59"/>
        <v>1.2904013275026979E-2</v>
      </c>
      <c r="V188" s="15">
        <f t="shared" si="46"/>
        <v>-1.4335380187810998E-2</v>
      </c>
      <c r="W188" s="15">
        <f t="shared" si="60"/>
        <v>-0.15989335015915618</v>
      </c>
      <c r="X188" s="2">
        <f t="shared" si="61"/>
        <v>-0.152135380187811</v>
      </c>
      <c r="Y188" s="2">
        <f t="shared" si="62"/>
        <v>-0.29769335015915621</v>
      </c>
    </row>
    <row r="189" spans="4:25">
      <c r="D189" s="13">
        <f t="shared" si="47"/>
        <v>3.7600000000000002</v>
      </c>
      <c r="E189" s="2">
        <v>24.19</v>
      </c>
      <c r="F189" s="14">
        <f t="shared" si="43"/>
        <v>8670.6237325883176</v>
      </c>
      <c r="G189" s="14">
        <f t="shared" si="48"/>
        <v>56619.835708399012</v>
      </c>
      <c r="H189" s="2">
        <f t="shared" si="49"/>
        <v>8.3635416342783316E-3</v>
      </c>
      <c r="I189" s="2">
        <f t="shared" si="50"/>
        <v>1.1295236531685215E-2</v>
      </c>
      <c r="J189" s="2">
        <f t="shared" si="42"/>
        <v>2.9316948974068835E-3</v>
      </c>
      <c r="K189" s="2">
        <f t="shared" si="51"/>
        <v>163.92541603185529</v>
      </c>
      <c r="L189" s="15">
        <f t="shared" si="52"/>
        <v>143.65304997293725</v>
      </c>
      <c r="M189" s="15">
        <f t="shared" si="53"/>
        <v>489.92931694897408</v>
      </c>
      <c r="N189" s="15">
        <f t="shared" si="54"/>
        <v>-489.87068305102594</v>
      </c>
      <c r="O189" s="2">
        <f t="shared" si="55"/>
        <v>143.65304997293725</v>
      </c>
      <c r="P189" s="15">
        <f t="shared" si="44"/>
        <v>0</v>
      </c>
      <c r="Q189" s="15">
        <f t="shared" si="56"/>
        <v>0</v>
      </c>
      <c r="R189" s="15">
        <f t="shared" si="57"/>
        <v>0</v>
      </c>
      <c r="S189" s="15">
        <f t="shared" si="58"/>
        <v>0</v>
      </c>
      <c r="T189" s="2">
        <f t="shared" si="45"/>
        <v>1.2253238993742529E-2</v>
      </c>
      <c r="U189" s="2">
        <f t="shared" si="59"/>
        <v>6.0130187739766416E-3</v>
      </c>
      <c r="V189" s="15">
        <f t="shared" si="46"/>
        <v>-0.48664351711265752</v>
      </c>
      <c r="W189" s="15">
        <f t="shared" si="60"/>
        <v>-0.52920609994587764</v>
      </c>
      <c r="X189" s="2">
        <f t="shared" si="61"/>
        <v>-0.24474351711265752</v>
      </c>
      <c r="Y189" s="2">
        <f t="shared" si="62"/>
        <v>-0.28730609994587764</v>
      </c>
    </row>
    <row r="190" spans="4:25">
      <c r="D190" s="13">
        <f t="shared" si="47"/>
        <v>3.7800000000000002</v>
      </c>
      <c r="E190" s="2">
        <v>-2.1800000000000002</v>
      </c>
      <c r="F190" s="14">
        <f t="shared" si="43"/>
        <v>8853.1337803453298</v>
      </c>
      <c r="G190" s="14">
        <f t="shared" si="48"/>
        <v>56823.781485850806</v>
      </c>
      <c r="H190" s="2">
        <f t="shared" si="49"/>
        <v>8.5308914361365545E-3</v>
      </c>
      <c r="I190" s="2">
        <f t="shared" si="50"/>
        <v>1.1337253944587344E-2</v>
      </c>
      <c r="J190" s="2">
        <f t="shared" si="42"/>
        <v>2.8063625084507899E-3</v>
      </c>
      <c r="K190" s="2">
        <f t="shared" si="51"/>
        <v>167.20547214827647</v>
      </c>
      <c r="L190" s="15">
        <f t="shared" si="52"/>
        <v>137.51176291408868</v>
      </c>
      <c r="M190" s="15">
        <f t="shared" si="53"/>
        <v>489.92806362508452</v>
      </c>
      <c r="N190" s="15">
        <f t="shared" si="54"/>
        <v>-489.87193637491549</v>
      </c>
      <c r="O190" s="2">
        <f t="shared" si="55"/>
        <v>137.51176291408868</v>
      </c>
      <c r="P190" s="15">
        <f t="shared" si="44"/>
        <v>0</v>
      </c>
      <c r="Q190" s="15">
        <f t="shared" si="56"/>
        <v>0</v>
      </c>
      <c r="R190" s="15">
        <f t="shared" si="57"/>
        <v>0</v>
      </c>
      <c r="S190" s="15">
        <f t="shared" si="58"/>
        <v>0</v>
      </c>
      <c r="T190" s="2">
        <f t="shared" si="45"/>
        <v>4.4817411920797558E-3</v>
      </c>
      <c r="U190" s="2">
        <f t="shared" si="59"/>
        <v>-1.8112774837637166E-3</v>
      </c>
      <c r="V190" s="15">
        <f t="shared" si="46"/>
        <v>-0.29050626305361948</v>
      </c>
      <c r="W190" s="15">
        <f t="shared" si="60"/>
        <v>-0.25322352582815821</v>
      </c>
      <c r="X190" s="2">
        <f t="shared" si="61"/>
        <v>-0.31230626305361947</v>
      </c>
      <c r="Y190" s="2">
        <f t="shared" si="62"/>
        <v>-0.2750235258281582</v>
      </c>
    </row>
    <row r="191" spans="4:25">
      <c r="D191" s="13">
        <f t="shared" si="47"/>
        <v>3.8000000000000003</v>
      </c>
      <c r="E191" s="2">
        <v>-8.64</v>
      </c>
      <c r="F191" s="14">
        <f t="shared" si="43"/>
        <v>8894.201185718548</v>
      </c>
      <c r="G191" s="14">
        <f t="shared" si="48"/>
        <v>56421.730211646267</v>
      </c>
      <c r="H191" s="2">
        <f t="shared" si="49"/>
        <v>8.5646042058769665E-3</v>
      </c>
      <c r="I191" s="2">
        <f t="shared" si="50"/>
        <v>1.1257951241381309E-2</v>
      </c>
      <c r="J191" s="2">
        <f t="shared" si="42"/>
        <v>2.693347035504343E-3</v>
      </c>
      <c r="K191" s="2">
        <f t="shared" si="51"/>
        <v>167.86624243518855</v>
      </c>
      <c r="L191" s="15">
        <f t="shared" si="52"/>
        <v>131.97400473971277</v>
      </c>
      <c r="M191" s="15">
        <f t="shared" si="53"/>
        <v>489.92693347035504</v>
      </c>
      <c r="N191" s="15">
        <f t="shared" si="54"/>
        <v>-489.87306652964497</v>
      </c>
      <c r="O191" s="2">
        <f t="shared" si="55"/>
        <v>131.97400473971277</v>
      </c>
      <c r="P191" s="15">
        <f t="shared" si="44"/>
        <v>0</v>
      </c>
      <c r="Q191" s="15">
        <f t="shared" si="56"/>
        <v>0</v>
      </c>
      <c r="R191" s="15">
        <f t="shared" si="57"/>
        <v>0</v>
      </c>
      <c r="S191" s="15">
        <f t="shared" si="58"/>
        <v>0</v>
      </c>
      <c r="T191" s="2">
        <f t="shared" si="45"/>
        <v>-1.1104642180385545E-3</v>
      </c>
      <c r="U191" s="2">
        <f t="shared" si="59"/>
        <v>-6.1189928368397747E-3</v>
      </c>
      <c r="V191" s="15">
        <f t="shared" si="46"/>
        <v>-0.26871427795821151</v>
      </c>
      <c r="W191" s="15">
        <f t="shared" si="60"/>
        <v>-0.17754800947944771</v>
      </c>
      <c r="X191" s="2">
        <f t="shared" si="61"/>
        <v>-0.35511427795821149</v>
      </c>
      <c r="Y191" s="2">
        <f t="shared" si="62"/>
        <v>-0.26394800947944774</v>
      </c>
    </row>
    <row r="192" spans="4:25">
      <c r="D192" s="13">
        <f t="shared" si="47"/>
        <v>3.8200000000000003</v>
      </c>
      <c r="E192" s="2">
        <v>22.57</v>
      </c>
      <c r="F192" s="14">
        <f t="shared" si="43"/>
        <v>8786.2774259668276</v>
      </c>
      <c r="G192" s="14">
        <f t="shared" si="48"/>
        <v>55476.232918482849</v>
      </c>
      <c r="H192" s="2">
        <f t="shared" si="49"/>
        <v>8.4583833518045402E-3</v>
      </c>
      <c r="I192" s="2">
        <f t="shared" si="50"/>
        <v>1.1069656110659788E-2</v>
      </c>
      <c r="J192" s="2">
        <f t="shared" si="42"/>
        <v>2.6112727588552473E-3</v>
      </c>
      <c r="K192" s="2">
        <f t="shared" si="51"/>
        <v>165.78431369536898</v>
      </c>
      <c r="L192" s="15">
        <f t="shared" si="52"/>
        <v>127.95236518390708</v>
      </c>
      <c r="M192" s="15">
        <f t="shared" si="53"/>
        <v>489.92611272758853</v>
      </c>
      <c r="N192" s="15">
        <f t="shared" si="54"/>
        <v>-489.87388727241142</v>
      </c>
      <c r="O192" s="2">
        <f t="shared" si="55"/>
        <v>127.95236518390708</v>
      </c>
      <c r="P192" s="15">
        <f t="shared" si="44"/>
        <v>0</v>
      </c>
      <c r="Q192" s="15">
        <f t="shared" si="56"/>
        <v>0</v>
      </c>
      <c r="R192" s="15">
        <f t="shared" si="57"/>
        <v>0</v>
      </c>
      <c r="S192" s="15">
        <f t="shared" si="58"/>
        <v>0</v>
      </c>
      <c r="T192" s="2">
        <f t="shared" si="45"/>
        <v>-9.5116211892040704E-3</v>
      </c>
      <c r="U192" s="2">
        <f t="shared" si="59"/>
        <v>-1.2710520235312418E-2</v>
      </c>
      <c r="V192" s="15">
        <f t="shared" si="46"/>
        <v>-0.57140141915834008</v>
      </c>
      <c r="W192" s="15">
        <f t="shared" si="60"/>
        <v>-0.48160473036781659</v>
      </c>
      <c r="X192" s="2">
        <f t="shared" si="61"/>
        <v>-0.34570141915834007</v>
      </c>
      <c r="Y192" s="2">
        <f t="shared" si="62"/>
        <v>-0.25590473036781658</v>
      </c>
    </row>
    <row r="193" spans="4:25">
      <c r="D193" s="13">
        <f t="shared" si="47"/>
        <v>3.84</v>
      </c>
      <c r="E193" s="2">
        <v>45.24</v>
      </c>
      <c r="F193" s="14">
        <f t="shared" si="43"/>
        <v>8452.5711051598228</v>
      </c>
      <c r="G193" s="14">
        <f t="shared" si="48"/>
        <v>53610.226164583786</v>
      </c>
      <c r="H193" s="2">
        <f t="shared" si="49"/>
        <v>8.1392521937511605E-3</v>
      </c>
      <c r="I193" s="2">
        <f t="shared" si="50"/>
        <v>1.0696979505263932E-2</v>
      </c>
      <c r="J193" s="2">
        <f t="shared" si="42"/>
        <v>2.5577273115127714E-3</v>
      </c>
      <c r="K193" s="2">
        <f t="shared" si="51"/>
        <v>159.52934299752275</v>
      </c>
      <c r="L193" s="15">
        <f t="shared" si="52"/>
        <v>125.32863826412576</v>
      </c>
      <c r="M193" s="15">
        <f t="shared" si="53"/>
        <v>489.92557727311515</v>
      </c>
      <c r="N193" s="15">
        <f t="shared" si="54"/>
        <v>-489.87442272688486</v>
      </c>
      <c r="O193" s="2">
        <f t="shared" si="55"/>
        <v>125.32863826412576</v>
      </c>
      <c r="P193" s="15">
        <f t="shared" si="44"/>
        <v>0</v>
      </c>
      <c r="Q193" s="15">
        <f t="shared" si="56"/>
        <v>0</v>
      </c>
      <c r="R193" s="15">
        <f t="shared" si="57"/>
        <v>0</v>
      </c>
      <c r="S193" s="15">
        <f t="shared" si="58"/>
        <v>0</v>
      </c>
      <c r="T193" s="2">
        <f t="shared" si="45"/>
        <v>-2.2401494616133898E-2</v>
      </c>
      <c r="U193" s="2">
        <f t="shared" si="59"/>
        <v>-2.455714030427314E-2</v>
      </c>
      <c r="V193" s="15">
        <f t="shared" si="46"/>
        <v>-0.71758592353464268</v>
      </c>
      <c r="W193" s="15">
        <f t="shared" si="60"/>
        <v>-0.70305727652825523</v>
      </c>
      <c r="X193" s="2">
        <f t="shared" si="61"/>
        <v>-0.26518592353464265</v>
      </c>
      <c r="Y193" s="2">
        <f t="shared" si="62"/>
        <v>-0.2506572765282552</v>
      </c>
    </row>
    <row r="194" spans="4:25">
      <c r="D194" s="13">
        <f t="shared" si="47"/>
        <v>3.86</v>
      </c>
      <c r="E194" s="2">
        <v>30.47</v>
      </c>
      <c r="F194" s="14">
        <f t="shared" si="43"/>
        <v>7860.4298033703499</v>
      </c>
      <c r="G194" s="14">
        <f t="shared" si="48"/>
        <v>50525.304857628224</v>
      </c>
      <c r="H194" s="2">
        <f t="shared" si="49"/>
        <v>7.5749648583986716E-3</v>
      </c>
      <c r="I194" s="2">
        <f t="shared" si="50"/>
        <v>1.0080506661851805E-2</v>
      </c>
      <c r="J194" s="2">
        <f t="shared" ref="J194:J257" si="63">I194-H194</f>
        <v>2.5055418034531339E-3</v>
      </c>
      <c r="K194" s="2">
        <f t="shared" si="51"/>
        <v>148.46931122461396</v>
      </c>
      <c r="L194" s="15">
        <f t="shared" si="52"/>
        <v>122.77154836920351</v>
      </c>
      <c r="M194" s="15">
        <f t="shared" si="53"/>
        <v>489.9250554180345</v>
      </c>
      <c r="N194" s="15">
        <f t="shared" si="54"/>
        <v>-489.87494458196545</v>
      </c>
      <c r="O194" s="2">
        <f t="shared" si="55"/>
        <v>122.77154836920351</v>
      </c>
      <c r="P194" s="15">
        <f t="shared" si="44"/>
        <v>0</v>
      </c>
      <c r="Q194" s="15">
        <f t="shared" si="56"/>
        <v>0</v>
      </c>
      <c r="R194" s="15">
        <f t="shared" si="57"/>
        <v>0</v>
      </c>
      <c r="S194" s="15">
        <f t="shared" si="58"/>
        <v>0</v>
      </c>
      <c r="T194" s="2">
        <f t="shared" si="45"/>
        <v>-3.4027238919114994E-2</v>
      </c>
      <c r="U194" s="2">
        <f t="shared" si="59"/>
        <v>-3.7090144036939506E-2</v>
      </c>
      <c r="V194" s="15">
        <f t="shared" si="46"/>
        <v>-0.44498850676346713</v>
      </c>
      <c r="W194" s="15">
        <f t="shared" si="60"/>
        <v>-0.55024309673838179</v>
      </c>
      <c r="X194" s="2">
        <f t="shared" si="61"/>
        <v>-0.14028850676346716</v>
      </c>
      <c r="Y194" s="2">
        <f t="shared" si="62"/>
        <v>-0.24554309673838182</v>
      </c>
    </row>
    <row r="195" spans="4:25">
      <c r="D195" s="13">
        <f t="shared" si="47"/>
        <v>3.88</v>
      </c>
      <c r="E195" s="2">
        <v>-15.73</v>
      </c>
      <c r="F195" s="14">
        <f t="shared" ref="F195:F258" si="64">-$B$2*E195/100+P194+$B$2*(4*H194/$B$8/$B$8+4*T194/$B$8+V194)+$B$26*(2*H194/$B$8+T194)</f>
        <v>7113.7494992772281</v>
      </c>
      <c r="G195" s="14">
        <f t="shared" si="48"/>
        <v>46497.047357195879</v>
      </c>
      <c r="H195" s="2">
        <f t="shared" si="49"/>
        <v>6.8621911234245251E-3</v>
      </c>
      <c r="I195" s="2">
        <f t="shared" si="50"/>
        <v>9.2757565304503221E-3</v>
      </c>
      <c r="J195" s="2">
        <f t="shared" si="63"/>
        <v>2.4135654070257971E-3</v>
      </c>
      <c r="K195" s="2">
        <f t="shared" si="51"/>
        <v>134.49894601912069</v>
      </c>
      <c r="L195" s="15">
        <f t="shared" si="52"/>
        <v>118.26470494426401</v>
      </c>
      <c r="M195" s="15">
        <f t="shared" si="53"/>
        <v>489.92413565407026</v>
      </c>
      <c r="N195" s="15">
        <f t="shared" si="54"/>
        <v>-489.87586434592976</v>
      </c>
      <c r="O195" s="2">
        <f t="shared" si="55"/>
        <v>118.26470494426401</v>
      </c>
      <c r="P195" s="15">
        <f t="shared" ref="P195:P258" si="65">$B$4*H195-$B$25*J195-K195+O195</f>
        <v>0</v>
      </c>
      <c r="Q195" s="15">
        <f t="shared" si="56"/>
        <v>0</v>
      </c>
      <c r="R195" s="15">
        <f t="shared" si="57"/>
        <v>0</v>
      </c>
      <c r="S195" s="15">
        <f t="shared" si="58"/>
        <v>0</v>
      </c>
      <c r="T195" s="2">
        <f t="shared" ref="T195:T258" si="66">-T194+2/$B$8*(H195-H194)+Q195/($B$2+$B$8*$B$26/2)*$B$8/2</f>
        <v>-3.7250134578299662E-2</v>
      </c>
      <c r="U195" s="2">
        <f t="shared" si="59"/>
        <v>-4.338486910320883E-2</v>
      </c>
      <c r="V195" s="15">
        <f t="shared" ref="V195:V258" si="67">-V194-4/$B$8*T194+4/$B$8/$B$8*(H195-H194)+Q195/($B$2+$B$8*$B$26/2)*$B$8/2</f>
        <v>0.12269894084500077</v>
      </c>
      <c r="W195" s="15">
        <f t="shared" si="60"/>
        <v>-7.9229409888551316E-2</v>
      </c>
      <c r="X195" s="2">
        <f t="shared" si="61"/>
        <v>-3.4601059154999225E-2</v>
      </c>
      <c r="Y195" s="2">
        <f t="shared" si="62"/>
        <v>-0.23652940988855131</v>
      </c>
    </row>
    <row r="196" spans="4:25">
      <c r="D196" s="13">
        <f t="shared" ref="D196:D259" si="68">IF(ROW(D195)&lt;=$B$9,ROW(D195)*$B$8," ")</f>
        <v>3.9</v>
      </c>
      <c r="E196" s="2">
        <v>-21.05</v>
      </c>
      <c r="F196" s="14">
        <f t="shared" si="64"/>
        <v>6373.0583255615202</v>
      </c>
      <c r="G196" s="14">
        <f t="shared" ref="G196:G259" si="69">-$B$3*E196/100+R195+$B$3*(4*I195/$B$8/$B$8+4*U195/$B$8+W195)</f>
        <v>42105.931036986447</v>
      </c>
      <c r="H196" s="2">
        <f t="shared" ref="H196:H259" si="70">$B$33*F196+$B$34*G196</f>
        <v>6.1516557646640784E-3</v>
      </c>
      <c r="I196" s="2">
        <f t="shared" ref="I196:I259" si="71">$B$34*F196+$B$35*G196</f>
        <v>8.3991606594285961E-3</v>
      </c>
      <c r="J196" s="2">
        <f t="shared" si="63"/>
        <v>2.2475048947645177E-3</v>
      </c>
      <c r="K196" s="2">
        <f t="shared" ref="K196:K259" si="72">H196*$B$4</f>
        <v>120.57245298741594</v>
      </c>
      <c r="L196" s="15">
        <f t="shared" ref="L196:L259" si="73">$B$25*(J196-J195)+O195</f>
        <v>110.12773984346131</v>
      </c>
      <c r="M196" s="15">
        <f t="shared" ref="M196:M259" si="74">$B$10*(J196-$B$6)+$B$7</f>
        <v>489.92247504894766</v>
      </c>
      <c r="N196" s="15">
        <f t="shared" ref="N196:N259" si="75">$B$10*(J196+$B$6)-$B$7</f>
        <v>-489.87752495105235</v>
      </c>
      <c r="O196" s="2">
        <f t="shared" ref="O196:O259" si="76">MEDIAN(L196:N196)</f>
        <v>110.12773984346131</v>
      </c>
      <c r="P196" s="15">
        <f t="shared" si="65"/>
        <v>0</v>
      </c>
      <c r="Q196" s="15">
        <f t="shared" ref="Q196:Q259" si="77">P196-P195</f>
        <v>0</v>
      </c>
      <c r="R196" s="15">
        <f t="shared" ref="R196:R259" si="78">$B$25*J196-O196</f>
        <v>0</v>
      </c>
      <c r="S196" s="15">
        <f t="shared" ref="S196:S259" si="79">R196-R195</f>
        <v>0</v>
      </c>
      <c r="T196" s="2">
        <f t="shared" si="66"/>
        <v>-3.3803401297745006E-2</v>
      </c>
      <c r="U196" s="2">
        <f t="shared" ref="U196:U259" si="80">-U195+2/$B$8*(I196-I195)+S196/$B$3*$B$8/2</f>
        <v>-4.4274717998963785E-2</v>
      </c>
      <c r="V196" s="15">
        <f t="shared" si="67"/>
        <v>0.22197438721046492</v>
      </c>
      <c r="W196" s="15">
        <f t="shared" ref="W196:W259" si="81">-W195-4/$B$8*U195+4/$B$8/$B$8*(I196-I195)+S196/$B$3</f>
        <v>-9.7554796869427918E-3</v>
      </c>
      <c r="X196" s="2">
        <f t="shared" ref="X196:X259" si="82">V196+E196/100</f>
        <v>1.1474387210464898E-2</v>
      </c>
      <c r="Y196" s="2">
        <f t="shared" ref="Y196:Y259" si="83">W196+E196/100</f>
        <v>-0.22025547968694281</v>
      </c>
    </row>
    <row r="197" spans="4:25">
      <c r="D197" s="13">
        <f t="shared" si="68"/>
        <v>3.92</v>
      </c>
      <c r="E197" s="2">
        <v>45.03</v>
      </c>
      <c r="F197" s="14">
        <f t="shared" si="64"/>
        <v>5652.1208733187104</v>
      </c>
      <c r="G197" s="14">
        <f t="shared" si="69"/>
        <v>37338.303757403126</v>
      </c>
      <c r="H197" s="2">
        <f t="shared" si="70"/>
        <v>5.455724424735583E-3</v>
      </c>
      <c r="I197" s="2">
        <f t="shared" si="71"/>
        <v>7.4481351266023309E-3</v>
      </c>
      <c r="J197" s="2">
        <f t="shared" si="63"/>
        <v>1.9924107018667479E-3</v>
      </c>
      <c r="K197" s="2">
        <f t="shared" si="72"/>
        <v>106.93219872481743</v>
      </c>
      <c r="L197" s="15">
        <f t="shared" si="73"/>
        <v>97.628124391470593</v>
      </c>
      <c r="M197" s="15">
        <f t="shared" si="74"/>
        <v>489.91992410701869</v>
      </c>
      <c r="N197" s="15">
        <f t="shared" si="75"/>
        <v>-489.88007589298132</v>
      </c>
      <c r="O197" s="2">
        <f t="shared" si="76"/>
        <v>97.628124391470593</v>
      </c>
      <c r="P197" s="15">
        <f t="shared" si="65"/>
        <v>0</v>
      </c>
      <c r="Q197" s="15">
        <f t="shared" si="77"/>
        <v>0</v>
      </c>
      <c r="R197" s="15">
        <f t="shared" si="78"/>
        <v>0</v>
      </c>
      <c r="S197" s="15">
        <f t="shared" si="79"/>
        <v>0</v>
      </c>
      <c r="T197" s="2">
        <f t="shared" si="66"/>
        <v>-3.5789732695104534E-2</v>
      </c>
      <c r="U197" s="2">
        <f t="shared" si="80"/>
        <v>-5.0827835283662727E-2</v>
      </c>
      <c r="V197" s="15">
        <f t="shared" si="67"/>
        <v>-0.42060752694641756</v>
      </c>
      <c r="W197" s="15">
        <f t="shared" si="81"/>
        <v>-0.64555624878295248</v>
      </c>
      <c r="X197" s="2">
        <f t="shared" si="82"/>
        <v>2.9692473053582469E-2</v>
      </c>
      <c r="Y197" s="2">
        <f t="shared" si="83"/>
        <v>-0.19525624878295245</v>
      </c>
    </row>
    <row r="198" spans="4:25">
      <c r="D198" s="13">
        <f t="shared" si="68"/>
        <v>3.94</v>
      </c>
      <c r="E198" s="2">
        <v>87.13</v>
      </c>
      <c r="F198" s="14">
        <f t="shared" si="64"/>
        <v>4785.5580707499248</v>
      </c>
      <c r="G198" s="14">
        <f t="shared" si="69"/>
        <v>31399.463980253906</v>
      </c>
      <c r="H198" s="2">
        <f t="shared" si="70"/>
        <v>4.6173861769917505E-3</v>
      </c>
      <c r="I198" s="2">
        <f t="shared" si="71"/>
        <v>6.2637583487673808E-3</v>
      </c>
      <c r="J198" s="2">
        <f t="shared" si="63"/>
        <v>1.6463721717756303E-3</v>
      </c>
      <c r="K198" s="2">
        <f t="shared" si="72"/>
        <v>90.500769069038313</v>
      </c>
      <c r="L198" s="15">
        <f t="shared" si="73"/>
        <v>80.672236417005834</v>
      </c>
      <c r="M198" s="15">
        <f t="shared" si="74"/>
        <v>489.91646372171778</v>
      </c>
      <c r="N198" s="15">
        <f t="shared" si="75"/>
        <v>-489.88353627828224</v>
      </c>
      <c r="O198" s="2">
        <f t="shared" si="76"/>
        <v>80.672236417005834</v>
      </c>
      <c r="P198" s="15">
        <f t="shared" si="65"/>
        <v>0</v>
      </c>
      <c r="Q198" s="15">
        <f t="shared" si="77"/>
        <v>0</v>
      </c>
      <c r="R198" s="15">
        <f t="shared" si="78"/>
        <v>0</v>
      </c>
      <c r="S198" s="15">
        <f t="shared" si="79"/>
        <v>0</v>
      </c>
      <c r="T198" s="2">
        <f t="shared" si="66"/>
        <v>-4.8044092079278719E-2</v>
      </c>
      <c r="U198" s="2">
        <f t="shared" si="80"/>
        <v>-6.760984249983229E-2</v>
      </c>
      <c r="V198" s="15">
        <f t="shared" si="67"/>
        <v>-0.80482841147100004</v>
      </c>
      <c r="W198" s="15">
        <f t="shared" si="81"/>
        <v>-1.0326444728340043</v>
      </c>
      <c r="X198" s="2">
        <f t="shared" si="82"/>
        <v>6.6471588528999925E-2</v>
      </c>
      <c r="Y198" s="2">
        <f t="shared" si="83"/>
        <v>-0.16134447283400433</v>
      </c>
    </row>
    <row r="199" spans="4:25">
      <c r="D199" s="13">
        <f t="shared" si="68"/>
        <v>3.96</v>
      </c>
      <c r="E199" s="2">
        <v>50.86</v>
      </c>
      <c r="F199" s="14">
        <f t="shared" si="64"/>
        <v>3667.0291638602839</v>
      </c>
      <c r="G199" s="14">
        <f t="shared" si="69"/>
        <v>23787.185257436679</v>
      </c>
      <c r="H199" s="2">
        <f t="shared" si="70"/>
        <v>3.5357583468058709E-3</v>
      </c>
      <c r="I199" s="2">
        <f t="shared" si="71"/>
        <v>4.7455807915290481E-3</v>
      </c>
      <c r="J199" s="2">
        <f t="shared" si="63"/>
        <v>1.2098224447231773E-3</v>
      </c>
      <c r="K199" s="2">
        <f t="shared" si="72"/>
        <v>69.300863597395065</v>
      </c>
      <c r="L199" s="15">
        <f t="shared" si="73"/>
        <v>59.281299791435636</v>
      </c>
      <c r="M199" s="15">
        <f t="shared" si="74"/>
        <v>489.91209822444722</v>
      </c>
      <c r="N199" s="15">
        <f t="shared" si="75"/>
        <v>-489.88790177555279</v>
      </c>
      <c r="O199" s="2">
        <f t="shared" si="76"/>
        <v>59.281299791435636</v>
      </c>
      <c r="P199" s="15">
        <f t="shared" si="65"/>
        <v>0</v>
      </c>
      <c r="Q199" s="15">
        <f t="shared" si="77"/>
        <v>0</v>
      </c>
      <c r="R199" s="15">
        <f t="shared" si="78"/>
        <v>0</v>
      </c>
      <c r="S199" s="15">
        <f t="shared" si="79"/>
        <v>0</v>
      </c>
      <c r="T199" s="2">
        <f t="shared" si="66"/>
        <v>-6.0118690939309244E-2</v>
      </c>
      <c r="U199" s="2">
        <f t="shared" si="80"/>
        <v>-8.420791322400098E-2</v>
      </c>
      <c r="V199" s="15">
        <f t="shared" si="67"/>
        <v>-0.40263147453205228</v>
      </c>
      <c r="W199" s="15">
        <f t="shared" si="81"/>
        <v>-0.62716259958286358</v>
      </c>
      <c r="X199" s="2">
        <f t="shared" si="82"/>
        <v>0.10596852546794766</v>
      </c>
      <c r="Y199" s="2">
        <f t="shared" si="83"/>
        <v>-0.11856259958286364</v>
      </c>
    </row>
    <row r="200" spans="4:25">
      <c r="D200" s="13">
        <f t="shared" si="68"/>
        <v>3.98</v>
      </c>
      <c r="E200" s="2">
        <v>16</v>
      </c>
      <c r="F200" s="14">
        <f t="shared" si="64"/>
        <v>2377.7562174621794</v>
      </c>
      <c r="G200" s="14">
        <f t="shared" si="69"/>
        <v>14913.53133545371</v>
      </c>
      <c r="H200" s="2">
        <f t="shared" si="70"/>
        <v>2.2881447806461421E-3</v>
      </c>
      <c r="I200" s="2">
        <f t="shared" si="71"/>
        <v>2.9759656228372689E-3</v>
      </c>
      <c r="J200" s="2">
        <f t="shared" si="63"/>
        <v>6.8782084219112674E-4</v>
      </c>
      <c r="K200" s="2">
        <f t="shared" si="72"/>
        <v>44.847637700664386</v>
      </c>
      <c r="L200" s="15">
        <f t="shared" si="73"/>
        <v>33.703221267365159</v>
      </c>
      <c r="M200" s="15">
        <f t="shared" si="74"/>
        <v>489.90687820842192</v>
      </c>
      <c r="N200" s="15">
        <f t="shared" si="75"/>
        <v>-489.8931217915781</v>
      </c>
      <c r="O200" s="2">
        <f t="shared" si="76"/>
        <v>33.703221267365159</v>
      </c>
      <c r="P200" s="15">
        <f t="shared" si="65"/>
        <v>0</v>
      </c>
      <c r="Q200" s="15">
        <f t="shared" si="77"/>
        <v>0</v>
      </c>
      <c r="R200" s="15">
        <f t="shared" si="78"/>
        <v>0</v>
      </c>
      <c r="S200" s="15">
        <f t="shared" si="79"/>
        <v>0</v>
      </c>
      <c r="T200" s="2">
        <f t="shared" si="66"/>
        <v>-6.464266567666363E-2</v>
      </c>
      <c r="U200" s="2">
        <f t="shared" si="80"/>
        <v>-9.2753603645176957E-2</v>
      </c>
      <c r="V200" s="15">
        <f t="shared" si="67"/>
        <v>-4.9765999203387423E-2</v>
      </c>
      <c r="W200" s="15">
        <f t="shared" si="81"/>
        <v>-0.22740644253473619</v>
      </c>
      <c r="X200" s="2">
        <f t="shared" si="82"/>
        <v>0.11023400079661258</v>
      </c>
      <c r="Y200" s="2">
        <f t="shared" si="83"/>
        <v>-6.7406442534736183E-2</v>
      </c>
    </row>
    <row r="201" spans="4:25">
      <c r="D201" s="13">
        <f t="shared" si="68"/>
        <v>4</v>
      </c>
      <c r="E201" s="2">
        <v>43.38</v>
      </c>
      <c r="F201" s="14">
        <f t="shared" si="64"/>
        <v>1003.234071062308</v>
      </c>
      <c r="G201" s="14">
        <f t="shared" si="69"/>
        <v>5273.8645284012809</v>
      </c>
      <c r="H201" s="2">
        <f t="shared" si="70"/>
        <v>9.5645844915221703E-4</v>
      </c>
      <c r="I201" s="2">
        <f t="shared" si="71"/>
        <v>1.053818774491927E-3</v>
      </c>
      <c r="J201" s="2">
        <f t="shared" si="63"/>
        <v>9.7360325339709928E-5</v>
      </c>
      <c r="K201" s="2">
        <f t="shared" si="72"/>
        <v>18.746585603383455</v>
      </c>
      <c r="L201" s="15">
        <f t="shared" si="73"/>
        <v>4.7706559416457353</v>
      </c>
      <c r="M201" s="15">
        <f t="shared" si="74"/>
        <v>489.90097360325342</v>
      </c>
      <c r="N201" s="15">
        <f t="shared" si="75"/>
        <v>-489.89902639674659</v>
      </c>
      <c r="O201" s="2">
        <f t="shared" si="76"/>
        <v>4.7706559416457353</v>
      </c>
      <c r="P201" s="15">
        <f t="shared" si="65"/>
        <v>-5.1514348342607263E-14</v>
      </c>
      <c r="Q201" s="15">
        <f t="shared" si="77"/>
        <v>-5.1514348342607263E-14</v>
      </c>
      <c r="R201" s="15">
        <f t="shared" si="78"/>
        <v>5.1514348342607263E-14</v>
      </c>
      <c r="S201" s="15">
        <f t="shared" si="79"/>
        <v>5.1514348342607263E-14</v>
      </c>
      <c r="T201" s="2">
        <f t="shared" si="66"/>
        <v>-6.8525967472728877E-2</v>
      </c>
      <c r="U201" s="2">
        <f t="shared" si="80"/>
        <v>-9.9461081189357231E-2</v>
      </c>
      <c r="V201" s="15">
        <f t="shared" si="67"/>
        <v>-0.33856418040313763</v>
      </c>
      <c r="W201" s="15">
        <f t="shared" si="81"/>
        <v>-0.44334131188329085</v>
      </c>
      <c r="X201" s="2">
        <f t="shared" si="82"/>
        <v>9.5235819596862392E-2</v>
      </c>
      <c r="Y201" s="2">
        <f t="shared" si="83"/>
        <v>-9.5413118832908261E-3</v>
      </c>
    </row>
    <row r="202" spans="4:25">
      <c r="D202" s="13">
        <f t="shared" si="68"/>
        <v>4.0200000000000005</v>
      </c>
      <c r="E202" s="2">
        <v>92.39</v>
      </c>
      <c r="F202" s="14">
        <f t="shared" si="64"/>
        <v>-531.00713771574522</v>
      </c>
      <c r="G202" s="14">
        <f t="shared" si="69"/>
        <v>-5360.6349024177325</v>
      </c>
      <c r="H202" s="2">
        <f t="shared" si="70"/>
        <v>-5.2886643921441583E-4</v>
      </c>
      <c r="I202" s="2">
        <f t="shared" si="71"/>
        <v>-1.0668546955712496E-3</v>
      </c>
      <c r="J202" s="2">
        <f t="shared" si="63"/>
        <v>-5.3798825635683375E-4</v>
      </c>
      <c r="K202" s="2">
        <f t="shared" si="72"/>
        <v>-10.36578220860255</v>
      </c>
      <c r="L202" s="15">
        <f t="shared" si="73"/>
        <v>-26.361424561484906</v>
      </c>
      <c r="M202" s="15">
        <f t="shared" si="74"/>
        <v>489.89462011743643</v>
      </c>
      <c r="N202" s="15">
        <f t="shared" si="75"/>
        <v>-489.90537988256358</v>
      </c>
      <c r="O202" s="2">
        <f t="shared" si="76"/>
        <v>-26.361424561484906</v>
      </c>
      <c r="P202" s="15">
        <f t="shared" si="65"/>
        <v>-5.3290705182007514E-14</v>
      </c>
      <c r="Q202" s="15">
        <f t="shared" si="77"/>
        <v>-1.7763568394002505E-15</v>
      </c>
      <c r="R202" s="15">
        <f t="shared" si="78"/>
        <v>5.3290705182007514E-14</v>
      </c>
      <c r="S202" s="15">
        <f t="shared" si="79"/>
        <v>1.7763568394002505E-15</v>
      </c>
      <c r="T202" s="2">
        <f t="shared" si="66"/>
        <v>-8.0006521363934407E-2</v>
      </c>
      <c r="U202" s="2">
        <f t="shared" si="80"/>
        <v>-0.11260626581696045</v>
      </c>
      <c r="V202" s="15">
        <f t="shared" si="67"/>
        <v>-0.80949120871741798</v>
      </c>
      <c r="W202" s="15">
        <f t="shared" si="81"/>
        <v>-0.87117715087703118</v>
      </c>
      <c r="X202" s="2">
        <f t="shared" si="82"/>
        <v>0.11440879128258208</v>
      </c>
      <c r="Y202" s="2">
        <f t="shared" si="83"/>
        <v>5.2722849122968873E-2</v>
      </c>
    </row>
    <row r="203" spans="4:25">
      <c r="D203" s="13">
        <f t="shared" si="68"/>
        <v>4.04</v>
      </c>
      <c r="E203" s="2">
        <v>83.42</v>
      </c>
      <c r="F203" s="14">
        <f t="shared" si="64"/>
        <v>-2338.9388497001983</v>
      </c>
      <c r="G203" s="14">
        <f t="shared" si="69"/>
        <v>-17447.588634990811</v>
      </c>
      <c r="H203" s="2">
        <f t="shared" si="70"/>
        <v>-2.2752416676541012E-3</v>
      </c>
      <c r="I203" s="2">
        <f t="shared" si="71"/>
        <v>-3.4777333089138166E-3</v>
      </c>
      <c r="J203" s="2">
        <f t="shared" si="63"/>
        <v>-1.2024916412597154E-3</v>
      </c>
      <c r="K203" s="2">
        <f t="shared" si="72"/>
        <v>-44.594736686020383</v>
      </c>
      <c r="L203" s="15">
        <f t="shared" si="73"/>
        <v>-58.922090421726111</v>
      </c>
      <c r="M203" s="15">
        <f t="shared" si="74"/>
        <v>489.88797508358738</v>
      </c>
      <c r="N203" s="15">
        <f t="shared" si="75"/>
        <v>-489.91202491641258</v>
      </c>
      <c r="O203" s="2">
        <f t="shared" si="76"/>
        <v>-58.922090421726111</v>
      </c>
      <c r="P203" s="15">
        <f t="shared" si="65"/>
        <v>-5.6843418860808015E-14</v>
      </c>
      <c r="Q203" s="15">
        <f t="shared" si="77"/>
        <v>-3.5527136788005009E-15</v>
      </c>
      <c r="R203" s="15">
        <f t="shared" si="78"/>
        <v>5.6843418860808015E-14</v>
      </c>
      <c r="S203" s="15">
        <f t="shared" si="79"/>
        <v>3.5527136788005009E-15</v>
      </c>
      <c r="T203" s="2">
        <f t="shared" si="66"/>
        <v>-9.4631001480034116E-2</v>
      </c>
      <c r="U203" s="2">
        <f t="shared" si="80"/>
        <v>-0.12848159551729624</v>
      </c>
      <c r="V203" s="15">
        <f t="shared" si="67"/>
        <v>-0.65295680289255387</v>
      </c>
      <c r="W203" s="15">
        <f t="shared" si="81"/>
        <v>-0.71635581915654356</v>
      </c>
      <c r="X203" s="2">
        <f t="shared" si="82"/>
        <v>0.18124319710744619</v>
      </c>
      <c r="Y203" s="2">
        <f t="shared" si="83"/>
        <v>0.11784418084345649</v>
      </c>
    </row>
    <row r="204" spans="4:25">
      <c r="D204" s="13">
        <f t="shared" si="68"/>
        <v>4.0600000000000005</v>
      </c>
      <c r="E204" s="2">
        <v>15.7</v>
      </c>
      <c r="F204" s="14">
        <f t="shared" si="64"/>
        <v>-4359.3335867722917</v>
      </c>
      <c r="G204" s="14">
        <f t="shared" si="69"/>
        <v>-30673.504005876974</v>
      </c>
      <c r="H204" s="2">
        <f t="shared" si="70"/>
        <v>-4.224368178627127E-3</v>
      </c>
      <c r="I204" s="2">
        <f t="shared" si="71"/>
        <v>-6.1161612292790057E-3</v>
      </c>
      <c r="J204" s="2">
        <f t="shared" si="63"/>
        <v>-1.8917930506518786E-3</v>
      </c>
      <c r="K204" s="2">
        <f t="shared" si="72"/>
        <v>-82.797616301091693</v>
      </c>
      <c r="L204" s="15">
        <f t="shared" si="73"/>
        <v>-92.697859481942118</v>
      </c>
      <c r="M204" s="15">
        <f t="shared" si="74"/>
        <v>489.88108206949346</v>
      </c>
      <c r="N204" s="15">
        <f t="shared" si="75"/>
        <v>-489.9189179305065</v>
      </c>
      <c r="O204" s="2">
        <f t="shared" si="76"/>
        <v>-92.697859481942118</v>
      </c>
      <c r="P204" s="15">
        <f t="shared" si="65"/>
        <v>0</v>
      </c>
      <c r="Q204" s="15">
        <f t="shared" si="77"/>
        <v>5.6843418860808015E-14</v>
      </c>
      <c r="R204" s="15">
        <f t="shared" si="78"/>
        <v>0</v>
      </c>
      <c r="S204" s="15">
        <f t="shared" si="79"/>
        <v>-5.6843418860808015E-14</v>
      </c>
      <c r="T204" s="2">
        <f t="shared" si="66"/>
        <v>-0.10028164961726846</v>
      </c>
      <c r="U204" s="2">
        <f t="shared" si="80"/>
        <v>-0.13536119651922265</v>
      </c>
      <c r="V204" s="15">
        <f t="shared" si="67"/>
        <v>8.7891989169119E-2</v>
      </c>
      <c r="W204" s="15">
        <f t="shared" si="81"/>
        <v>2.8395718963903135E-2</v>
      </c>
      <c r="X204" s="2">
        <f t="shared" si="82"/>
        <v>0.244891989169119</v>
      </c>
      <c r="Y204" s="2">
        <f t="shared" si="83"/>
        <v>0.18539571896390314</v>
      </c>
    </row>
    <row r="205" spans="4:25">
      <c r="D205" s="13">
        <f t="shared" si="68"/>
        <v>4.08</v>
      </c>
      <c r="E205" s="2">
        <v>-22.9</v>
      </c>
      <c r="F205" s="14">
        <f t="shared" si="64"/>
        <v>-6377.5670654793612</v>
      </c>
      <c r="G205" s="14">
        <f t="shared" si="69"/>
        <v>-43988.227938835334</v>
      </c>
      <c r="H205" s="2">
        <f t="shared" si="70"/>
        <v>-6.1723160244643339E-3</v>
      </c>
      <c r="I205" s="2">
        <f t="shared" si="71"/>
        <v>-8.7721670477389751E-3</v>
      </c>
      <c r="J205" s="2">
        <f t="shared" si="63"/>
        <v>-2.5998510232746411E-3</v>
      </c>
      <c r="K205" s="2">
        <f t="shared" si="72"/>
        <v>-120.97739407950094</v>
      </c>
      <c r="L205" s="15">
        <f t="shared" si="73"/>
        <v>-127.39270014045748</v>
      </c>
      <c r="M205" s="15">
        <f t="shared" si="74"/>
        <v>489.87400148976724</v>
      </c>
      <c r="N205" s="15">
        <f t="shared" si="75"/>
        <v>-489.92599851023277</v>
      </c>
      <c r="O205" s="2">
        <f t="shared" si="76"/>
        <v>-127.39270014045748</v>
      </c>
      <c r="P205" s="15">
        <f t="shared" si="65"/>
        <v>0</v>
      </c>
      <c r="Q205" s="15">
        <f t="shared" si="77"/>
        <v>0</v>
      </c>
      <c r="R205" s="15">
        <f t="shared" si="78"/>
        <v>0</v>
      </c>
      <c r="S205" s="15">
        <f t="shared" si="79"/>
        <v>0</v>
      </c>
      <c r="T205" s="2">
        <f t="shared" si="66"/>
        <v>-9.4513134966452222E-2</v>
      </c>
      <c r="U205" s="2">
        <f t="shared" si="80"/>
        <v>-0.13023938532677429</v>
      </c>
      <c r="V205" s="15">
        <f t="shared" si="67"/>
        <v>0.48895947591250533</v>
      </c>
      <c r="W205" s="15">
        <f t="shared" si="81"/>
        <v>0.48378540028093298</v>
      </c>
      <c r="X205" s="2">
        <f t="shared" si="82"/>
        <v>0.25995947591250534</v>
      </c>
      <c r="Y205" s="2">
        <f t="shared" si="83"/>
        <v>0.25478540028093299</v>
      </c>
    </row>
    <row r="206" spans="4:25">
      <c r="D206" s="13">
        <f t="shared" si="68"/>
        <v>4.0999999999999996</v>
      </c>
      <c r="E206" s="2">
        <v>-1.35</v>
      </c>
      <c r="F206" s="14">
        <f t="shared" si="64"/>
        <v>-8256.4103769303147</v>
      </c>
      <c r="G206" s="14">
        <f t="shared" si="69"/>
        <v>-56636.131071231837</v>
      </c>
      <c r="H206" s="2">
        <f t="shared" si="70"/>
        <v>-7.987953184557162E-3</v>
      </c>
      <c r="I206" s="2">
        <f t="shared" si="71"/>
        <v>-1.1294818929941599E-2</v>
      </c>
      <c r="J206" s="2">
        <f t="shared" si="63"/>
        <v>-3.3068657453844373E-3</v>
      </c>
      <c r="K206" s="2">
        <f t="shared" si="72"/>
        <v>-156.56388241732037</v>
      </c>
      <c r="L206" s="15">
        <f t="shared" si="73"/>
        <v>-162.03642152383748</v>
      </c>
      <c r="M206" s="15">
        <f t="shared" si="74"/>
        <v>489.86693134254614</v>
      </c>
      <c r="N206" s="15">
        <f t="shared" si="75"/>
        <v>-489.93306865745382</v>
      </c>
      <c r="O206" s="2">
        <f t="shared" si="76"/>
        <v>-162.03642152383748</v>
      </c>
      <c r="P206" s="15">
        <f t="shared" si="65"/>
        <v>0</v>
      </c>
      <c r="Q206" s="15">
        <f t="shared" si="77"/>
        <v>0</v>
      </c>
      <c r="R206" s="15">
        <f t="shared" si="78"/>
        <v>0</v>
      </c>
      <c r="S206" s="15">
        <f t="shared" si="79"/>
        <v>0</v>
      </c>
      <c r="T206" s="2">
        <f t="shared" si="66"/>
        <v>-8.7050581042830588E-2</v>
      </c>
      <c r="U206" s="2">
        <f t="shared" si="80"/>
        <v>-0.12202580289348816</v>
      </c>
      <c r="V206" s="15">
        <f t="shared" si="67"/>
        <v>0.25729591644965666</v>
      </c>
      <c r="W206" s="15">
        <f t="shared" si="81"/>
        <v>0.3375728430476812</v>
      </c>
      <c r="X206" s="2">
        <f t="shared" si="82"/>
        <v>0.24379591644965665</v>
      </c>
      <c r="Y206" s="2">
        <f t="shared" si="83"/>
        <v>0.32407284304768119</v>
      </c>
    </row>
    <row r="207" spans="4:25">
      <c r="D207" s="13">
        <f t="shared" si="68"/>
        <v>4.12</v>
      </c>
      <c r="E207" s="2">
        <v>24.22</v>
      </c>
      <c r="F207" s="14">
        <f t="shared" si="64"/>
        <v>-10031.237075999958</v>
      </c>
      <c r="G207" s="14">
        <f t="shared" si="69"/>
        <v>-68628.988517532969</v>
      </c>
      <c r="H207" s="2">
        <f t="shared" si="70"/>
        <v>-9.7034705820274285E-3</v>
      </c>
      <c r="I207" s="2">
        <f t="shared" si="71"/>
        <v>-1.3686761452971343E-2</v>
      </c>
      <c r="J207" s="2">
        <f t="shared" si="63"/>
        <v>-3.9832908709439147E-3</v>
      </c>
      <c r="K207" s="2">
        <f t="shared" si="72"/>
        <v>-190.1880234077376</v>
      </c>
      <c r="L207" s="15">
        <f t="shared" si="73"/>
        <v>-195.18125267625186</v>
      </c>
      <c r="M207" s="15">
        <f t="shared" si="74"/>
        <v>489.86016709129058</v>
      </c>
      <c r="N207" s="15">
        <f t="shared" si="75"/>
        <v>-489.93983290870943</v>
      </c>
      <c r="O207" s="2">
        <f t="shared" si="76"/>
        <v>-195.18125267625186</v>
      </c>
      <c r="P207" s="15">
        <f t="shared" si="65"/>
        <v>0</v>
      </c>
      <c r="Q207" s="15">
        <f t="shared" si="77"/>
        <v>0</v>
      </c>
      <c r="R207" s="15">
        <f t="shared" si="78"/>
        <v>0</v>
      </c>
      <c r="S207" s="15">
        <f t="shared" si="79"/>
        <v>0</v>
      </c>
      <c r="T207" s="2">
        <f t="shared" si="66"/>
        <v>-8.4501158704196055E-2</v>
      </c>
      <c r="U207" s="2">
        <f t="shared" si="80"/>
        <v>-0.11716844940948623</v>
      </c>
      <c r="V207" s="15">
        <f t="shared" si="67"/>
        <v>-2.353682586207384E-3</v>
      </c>
      <c r="W207" s="15">
        <f t="shared" si="81"/>
        <v>0.14816250535251285</v>
      </c>
      <c r="X207" s="2">
        <f t="shared" si="82"/>
        <v>0.23984631741379261</v>
      </c>
      <c r="Y207" s="2">
        <f t="shared" si="83"/>
        <v>0.39036250535251282</v>
      </c>
    </row>
    <row r="208" spans="4:25">
      <c r="D208" s="13">
        <f t="shared" si="68"/>
        <v>4.1399999999999997</v>
      </c>
      <c r="E208" s="2">
        <v>11.63</v>
      </c>
      <c r="F208" s="14">
        <f t="shared" si="64"/>
        <v>-11767.096708620902</v>
      </c>
      <c r="G208" s="14">
        <f t="shared" si="69"/>
        <v>-80134.720953129072</v>
      </c>
      <c r="H208" s="2">
        <f t="shared" si="70"/>
        <v>-1.1379352751136508E-2</v>
      </c>
      <c r="I208" s="2">
        <f t="shared" si="71"/>
        <v>-1.5981839817376661E-2</v>
      </c>
      <c r="J208" s="2">
        <f t="shared" si="63"/>
        <v>-4.6024870662401528E-3</v>
      </c>
      <c r="K208" s="2">
        <f t="shared" si="72"/>
        <v>-223.03531392227555</v>
      </c>
      <c r="L208" s="15">
        <f t="shared" si="73"/>
        <v>-225.52186624576754</v>
      </c>
      <c r="M208" s="15">
        <f t="shared" si="74"/>
        <v>489.85397512933758</v>
      </c>
      <c r="N208" s="15">
        <f t="shared" si="75"/>
        <v>-489.94602487066243</v>
      </c>
      <c r="O208" s="2">
        <f t="shared" si="76"/>
        <v>-225.52186624576754</v>
      </c>
      <c r="P208" s="15">
        <f t="shared" si="65"/>
        <v>0</v>
      </c>
      <c r="Q208" s="15">
        <f t="shared" si="77"/>
        <v>0</v>
      </c>
      <c r="R208" s="15">
        <f t="shared" si="78"/>
        <v>0</v>
      </c>
      <c r="S208" s="15">
        <f t="shared" si="79"/>
        <v>0</v>
      </c>
      <c r="T208" s="2">
        <f t="shared" si="66"/>
        <v>-8.3087058206711861E-2</v>
      </c>
      <c r="U208" s="2">
        <f t="shared" si="80"/>
        <v>-0.11233938703104551</v>
      </c>
      <c r="V208" s="15">
        <f t="shared" si="67"/>
        <v>0.14376373233462658</v>
      </c>
      <c r="W208" s="15">
        <f t="shared" si="81"/>
        <v>0.33474373249155676</v>
      </c>
      <c r="X208" s="2">
        <f t="shared" si="82"/>
        <v>0.2600637323346266</v>
      </c>
      <c r="Y208" s="2">
        <f t="shared" si="83"/>
        <v>0.45104373249155677</v>
      </c>
    </row>
    <row r="209" spans="4:25">
      <c r="D209" s="13">
        <f t="shared" si="68"/>
        <v>4.16</v>
      </c>
      <c r="E209" s="2">
        <v>-5.1100000000000003</v>
      </c>
      <c r="F209" s="14">
        <f t="shared" si="64"/>
        <v>-13440.330977402118</v>
      </c>
      <c r="G209" s="14">
        <f t="shared" si="69"/>
        <v>-90950.215923742071</v>
      </c>
      <c r="H209" s="2">
        <f t="shared" si="70"/>
        <v>-1.2992351252797471E-2</v>
      </c>
      <c r="I209" s="2">
        <f t="shared" si="71"/>
        <v>-1.8139600145598959E-2</v>
      </c>
      <c r="J209" s="2">
        <f t="shared" si="63"/>
        <v>-5.1472488928014874E-3</v>
      </c>
      <c r="K209" s="2">
        <f t="shared" si="72"/>
        <v>-254.65008455483044</v>
      </c>
      <c r="L209" s="15">
        <f t="shared" si="73"/>
        <v>-252.21519574727293</v>
      </c>
      <c r="M209" s="15">
        <f t="shared" si="74"/>
        <v>489.84852751107201</v>
      </c>
      <c r="N209" s="15">
        <f t="shared" si="75"/>
        <v>-489.951472488928</v>
      </c>
      <c r="O209" s="2">
        <f t="shared" si="76"/>
        <v>-252.21519574727293</v>
      </c>
      <c r="P209" s="15">
        <f t="shared" si="65"/>
        <v>0</v>
      </c>
      <c r="Q209" s="15">
        <f t="shared" si="77"/>
        <v>0</v>
      </c>
      <c r="R209" s="15">
        <f t="shared" si="78"/>
        <v>0</v>
      </c>
      <c r="S209" s="15">
        <f t="shared" si="79"/>
        <v>0</v>
      </c>
      <c r="T209" s="2">
        <f t="shared" si="66"/>
        <v>-7.821279195938452E-2</v>
      </c>
      <c r="U209" s="2">
        <f t="shared" si="80"/>
        <v>-0.10343664579118431</v>
      </c>
      <c r="V209" s="15">
        <f t="shared" si="67"/>
        <v>0.34366289239810754</v>
      </c>
      <c r="W209" s="15">
        <f t="shared" si="81"/>
        <v>0.55553039149456396</v>
      </c>
      <c r="X209" s="2">
        <f t="shared" si="82"/>
        <v>0.29256289239810751</v>
      </c>
      <c r="Y209" s="2">
        <f t="shared" si="83"/>
        <v>0.50443039149456392</v>
      </c>
    </row>
    <row r="210" spans="4:25">
      <c r="D210" s="13">
        <f t="shared" si="68"/>
        <v>4.18</v>
      </c>
      <c r="E210" s="2">
        <v>10.38</v>
      </c>
      <c r="F210" s="14">
        <f t="shared" si="64"/>
        <v>-15004.987038974692</v>
      </c>
      <c r="G210" s="14">
        <f t="shared" si="69"/>
        <v>-100815.80011136593</v>
      </c>
      <c r="H210" s="2">
        <f t="shared" si="70"/>
        <v>-1.4498496399527463E-2</v>
      </c>
      <c r="I210" s="2">
        <f t="shared" si="71"/>
        <v>-2.0108185073270505E-2</v>
      </c>
      <c r="J210" s="2">
        <f t="shared" si="63"/>
        <v>-5.6096886737430421E-3</v>
      </c>
      <c r="K210" s="2">
        <f t="shared" si="72"/>
        <v>-284.17052943073827</v>
      </c>
      <c r="L210" s="15">
        <f t="shared" si="73"/>
        <v>-274.8747450134091</v>
      </c>
      <c r="M210" s="15">
        <f t="shared" si="74"/>
        <v>489.84390311326257</v>
      </c>
      <c r="N210" s="15">
        <f t="shared" si="75"/>
        <v>-489.95609688673744</v>
      </c>
      <c r="O210" s="2">
        <f t="shared" si="76"/>
        <v>-274.8747450134091</v>
      </c>
      <c r="P210" s="15">
        <f t="shared" si="65"/>
        <v>0</v>
      </c>
      <c r="Q210" s="15">
        <f t="shared" si="77"/>
        <v>0</v>
      </c>
      <c r="R210" s="15">
        <f t="shared" si="78"/>
        <v>0</v>
      </c>
      <c r="S210" s="15">
        <f t="shared" si="79"/>
        <v>0</v>
      </c>
      <c r="T210" s="2">
        <f t="shared" si="66"/>
        <v>-7.2401722713614614E-2</v>
      </c>
      <c r="U210" s="2">
        <f t="shared" si="80"/>
        <v>-9.3421846975970307E-2</v>
      </c>
      <c r="V210" s="15">
        <f t="shared" si="67"/>
        <v>0.23744403217888177</v>
      </c>
      <c r="W210" s="15">
        <f t="shared" si="81"/>
        <v>0.44594949002683393</v>
      </c>
      <c r="X210" s="2">
        <f t="shared" si="82"/>
        <v>0.34124403217888177</v>
      </c>
      <c r="Y210" s="2">
        <f t="shared" si="83"/>
        <v>0.54974949002683393</v>
      </c>
    </row>
    <row r="211" spans="4:25">
      <c r="D211" s="13">
        <f t="shared" si="68"/>
        <v>4.2</v>
      </c>
      <c r="E211" s="2">
        <v>52.56</v>
      </c>
      <c r="F211" s="14">
        <f t="shared" si="64"/>
        <v>-16497.369924412324</v>
      </c>
      <c r="G211" s="14">
        <f t="shared" si="69"/>
        <v>-109922.93531893614</v>
      </c>
      <c r="H211" s="2">
        <f t="shared" si="70"/>
        <v>-1.5932405887027275E-2</v>
      </c>
      <c r="I211" s="2">
        <f t="shared" si="71"/>
        <v>-2.1925851298752321E-2</v>
      </c>
      <c r="J211" s="2">
        <f t="shared" si="63"/>
        <v>-5.9934454117250464E-3</v>
      </c>
      <c r="K211" s="2">
        <f t="shared" si="72"/>
        <v>-312.27515538573459</v>
      </c>
      <c r="L211" s="15">
        <f t="shared" si="73"/>
        <v>-293.67882517452733</v>
      </c>
      <c r="M211" s="15">
        <f t="shared" si="74"/>
        <v>489.84006554588274</v>
      </c>
      <c r="N211" s="15">
        <f t="shared" si="75"/>
        <v>-489.95993445411727</v>
      </c>
      <c r="O211" s="2">
        <f t="shared" si="76"/>
        <v>-293.67882517452733</v>
      </c>
      <c r="P211" s="15">
        <f t="shared" si="65"/>
        <v>0</v>
      </c>
      <c r="Q211" s="15">
        <f t="shared" si="77"/>
        <v>0</v>
      </c>
      <c r="R211" s="15">
        <f t="shared" si="78"/>
        <v>0</v>
      </c>
      <c r="S211" s="15">
        <f t="shared" si="79"/>
        <v>0</v>
      </c>
      <c r="T211" s="2">
        <f t="shared" si="66"/>
        <v>-7.0989226036366593E-2</v>
      </c>
      <c r="U211" s="2">
        <f t="shared" si="80"/>
        <v>-8.834477557221132E-2</v>
      </c>
      <c r="V211" s="15">
        <f t="shared" si="67"/>
        <v>-9.6194364454078141E-2</v>
      </c>
      <c r="W211" s="15">
        <f t="shared" si="81"/>
        <v>6.1757650349065329E-2</v>
      </c>
      <c r="X211" s="2">
        <f t="shared" si="82"/>
        <v>0.42940563554592193</v>
      </c>
      <c r="Y211" s="2">
        <f t="shared" si="83"/>
        <v>0.5873576503490654</v>
      </c>
    </row>
    <row r="212" spans="4:25">
      <c r="D212" s="13">
        <f t="shared" si="68"/>
        <v>4.22</v>
      </c>
      <c r="E212" s="2">
        <v>110.54</v>
      </c>
      <c r="F212" s="14">
        <f t="shared" si="64"/>
        <v>-18043.061784717247</v>
      </c>
      <c r="G212" s="14">
        <f t="shared" si="69"/>
        <v>-118985.55522580819</v>
      </c>
      <c r="H212" s="2">
        <f t="shared" si="70"/>
        <v>-1.7414279931939829E-2</v>
      </c>
      <c r="I212" s="2">
        <f t="shared" si="71"/>
        <v>-2.3735166358184439E-2</v>
      </c>
      <c r="J212" s="2">
        <f t="shared" si="63"/>
        <v>-6.3208864262446103E-3</v>
      </c>
      <c r="K212" s="2">
        <f t="shared" si="72"/>
        <v>-341.31988666602064</v>
      </c>
      <c r="L212" s="15">
        <f t="shared" si="73"/>
        <v>-309.72343488598597</v>
      </c>
      <c r="M212" s="15">
        <f t="shared" si="74"/>
        <v>489.83679113573754</v>
      </c>
      <c r="N212" s="15">
        <f t="shared" si="75"/>
        <v>-489.96320886426247</v>
      </c>
      <c r="O212" s="2">
        <f t="shared" si="76"/>
        <v>-309.72343488598597</v>
      </c>
      <c r="P212" s="15">
        <f t="shared" si="65"/>
        <v>0</v>
      </c>
      <c r="Q212" s="15">
        <f t="shared" si="77"/>
        <v>0</v>
      </c>
      <c r="R212" s="15">
        <f t="shared" si="78"/>
        <v>0</v>
      </c>
      <c r="S212" s="15">
        <f t="shared" si="79"/>
        <v>0</v>
      </c>
      <c r="T212" s="2">
        <f t="shared" si="66"/>
        <v>-7.7198178454888799E-2</v>
      </c>
      <c r="U212" s="2">
        <f t="shared" si="80"/>
        <v>-9.2586730371000459E-2</v>
      </c>
      <c r="V212" s="15">
        <f t="shared" si="67"/>
        <v>-0.52470087739814275</v>
      </c>
      <c r="W212" s="15">
        <f t="shared" si="81"/>
        <v>-0.48595313022797981</v>
      </c>
      <c r="X212" s="2">
        <f t="shared" si="82"/>
        <v>0.58069912260185741</v>
      </c>
      <c r="Y212" s="2">
        <f t="shared" si="83"/>
        <v>0.61944686977202035</v>
      </c>
    </row>
    <row r="213" spans="4:25">
      <c r="D213" s="13">
        <f t="shared" si="68"/>
        <v>4.24</v>
      </c>
      <c r="E213" s="2">
        <v>170.25</v>
      </c>
      <c r="F213" s="14">
        <f t="shared" si="64"/>
        <v>-19804.622450254948</v>
      </c>
      <c r="G213" s="14">
        <f t="shared" si="69"/>
        <v>-129028.73139313622</v>
      </c>
      <c r="H213" s="2">
        <f t="shared" si="70"/>
        <v>-1.9100600146633388E-2</v>
      </c>
      <c r="I213" s="2">
        <f t="shared" si="71"/>
        <v>-2.5740673559184246E-2</v>
      </c>
      <c r="J213" s="2">
        <f t="shared" si="63"/>
        <v>-6.6400734125508579E-3</v>
      </c>
      <c r="K213" s="2">
        <f t="shared" si="72"/>
        <v>-374.37176287401439</v>
      </c>
      <c r="L213" s="15">
        <f t="shared" si="73"/>
        <v>-325.36359721499207</v>
      </c>
      <c r="M213" s="15">
        <f t="shared" si="74"/>
        <v>489.83359926587451</v>
      </c>
      <c r="N213" s="15">
        <f t="shared" si="75"/>
        <v>-489.9664007341255</v>
      </c>
      <c r="O213" s="2">
        <f t="shared" si="76"/>
        <v>-325.36359721499207</v>
      </c>
      <c r="P213" s="15">
        <f t="shared" si="65"/>
        <v>0</v>
      </c>
      <c r="Q213" s="15">
        <f t="shared" si="77"/>
        <v>0</v>
      </c>
      <c r="R213" s="15">
        <f t="shared" si="78"/>
        <v>0</v>
      </c>
      <c r="S213" s="15">
        <f t="shared" si="79"/>
        <v>0</v>
      </c>
      <c r="T213" s="2">
        <f t="shared" si="66"/>
        <v>-9.1433843014467164E-2</v>
      </c>
      <c r="U213" s="2">
        <f t="shared" si="80"/>
        <v>-0.10796398972898025</v>
      </c>
      <c r="V213" s="15">
        <f t="shared" si="67"/>
        <v>-0.89886557855969329</v>
      </c>
      <c r="W213" s="15">
        <f t="shared" si="81"/>
        <v>-1.0517728055699997</v>
      </c>
      <c r="X213" s="2">
        <f t="shared" si="82"/>
        <v>0.80363442144030661</v>
      </c>
      <c r="Y213" s="2">
        <f t="shared" si="83"/>
        <v>0.65072719443000016</v>
      </c>
    </row>
    <row r="214" spans="4:25">
      <c r="D214" s="13">
        <f t="shared" si="68"/>
        <v>4.26</v>
      </c>
      <c r="E214" s="2">
        <v>207.98</v>
      </c>
      <c r="F214" s="14">
        <f t="shared" si="64"/>
        <v>-21913.512979226245</v>
      </c>
      <c r="G214" s="14">
        <f t="shared" si="69"/>
        <v>-141065.55317160426</v>
      </c>
      <c r="H214" s="2">
        <f t="shared" si="70"/>
        <v>-2.1119533041970288E-2</v>
      </c>
      <c r="I214" s="2">
        <f t="shared" si="71"/>
        <v>-2.8144268229483224E-2</v>
      </c>
      <c r="J214" s="2">
        <f t="shared" si="63"/>
        <v>-7.0247351875129364E-3</v>
      </c>
      <c r="K214" s="2">
        <f t="shared" si="72"/>
        <v>-413.94284762261765</v>
      </c>
      <c r="L214" s="15">
        <f t="shared" si="73"/>
        <v>-344.21202418813391</v>
      </c>
      <c r="M214" s="15">
        <f t="shared" si="74"/>
        <v>489.8297526481249</v>
      </c>
      <c r="N214" s="15">
        <f t="shared" si="75"/>
        <v>-489.97024735187512</v>
      </c>
      <c r="O214" s="2">
        <f t="shared" si="76"/>
        <v>-344.21202418813391</v>
      </c>
      <c r="P214" s="15">
        <f t="shared" si="65"/>
        <v>0</v>
      </c>
      <c r="Q214" s="15">
        <f t="shared" si="77"/>
        <v>0</v>
      </c>
      <c r="R214" s="15">
        <f t="shared" si="78"/>
        <v>0</v>
      </c>
      <c r="S214" s="15">
        <f t="shared" si="79"/>
        <v>0</v>
      </c>
      <c r="T214" s="2">
        <f t="shared" si="66"/>
        <v>-0.11045944651922279</v>
      </c>
      <c r="U214" s="2">
        <f t="shared" si="80"/>
        <v>-0.13239547730091755</v>
      </c>
      <c r="V214" s="15">
        <f t="shared" si="67"/>
        <v>-1.0036947719158711</v>
      </c>
      <c r="W214" s="15">
        <f t="shared" si="81"/>
        <v>-1.3913759516237292</v>
      </c>
      <c r="X214" s="2">
        <f t="shared" si="82"/>
        <v>1.076105228084129</v>
      </c>
      <c r="Y214" s="2">
        <f t="shared" si="83"/>
        <v>0.68842404837627091</v>
      </c>
    </row>
    <row r="215" spans="4:25">
      <c r="D215" s="13">
        <f t="shared" si="68"/>
        <v>4.28</v>
      </c>
      <c r="E215" s="2">
        <v>231.52</v>
      </c>
      <c r="F215" s="14">
        <f t="shared" si="64"/>
        <v>-24422.740262741732</v>
      </c>
      <c r="G215" s="14">
        <f t="shared" si="69"/>
        <v>-155814.17685331975</v>
      </c>
      <c r="H215" s="2">
        <f t="shared" si="70"/>
        <v>-2.3525483170108996E-2</v>
      </c>
      <c r="I215" s="2">
        <f t="shared" si="71"/>
        <v>-3.1088715691949906E-2</v>
      </c>
      <c r="J215" s="2">
        <f t="shared" si="63"/>
        <v>-7.5632325218409104E-3</v>
      </c>
      <c r="K215" s="2">
        <f t="shared" si="72"/>
        <v>-461.09947013413631</v>
      </c>
      <c r="L215" s="15">
        <f t="shared" si="73"/>
        <v>-370.59839357020462</v>
      </c>
      <c r="M215" s="15">
        <f t="shared" si="74"/>
        <v>489.82436767478157</v>
      </c>
      <c r="N215" s="15">
        <f t="shared" si="75"/>
        <v>-489.97563232521838</v>
      </c>
      <c r="O215" s="2">
        <f t="shared" si="76"/>
        <v>-370.59839357020462</v>
      </c>
      <c r="P215" s="15">
        <f t="shared" si="65"/>
        <v>0</v>
      </c>
      <c r="Q215" s="15">
        <f t="shared" si="77"/>
        <v>0</v>
      </c>
      <c r="R215" s="15">
        <f t="shared" si="78"/>
        <v>0</v>
      </c>
      <c r="S215" s="15">
        <f t="shared" si="79"/>
        <v>0</v>
      </c>
      <c r="T215" s="2">
        <f t="shared" si="66"/>
        <v>-0.13013556629464806</v>
      </c>
      <c r="U215" s="2">
        <f t="shared" si="80"/>
        <v>-0.16204926894575067</v>
      </c>
      <c r="V215" s="15">
        <f t="shared" si="67"/>
        <v>-0.96391720562665384</v>
      </c>
      <c r="W215" s="15">
        <f t="shared" si="81"/>
        <v>-1.5740032128595836</v>
      </c>
      <c r="X215" s="2">
        <f t="shared" si="82"/>
        <v>1.3512827943733461</v>
      </c>
      <c r="Y215" s="2">
        <f t="shared" si="83"/>
        <v>0.74119678714041637</v>
      </c>
    </row>
    <row r="216" spans="4:25">
      <c r="D216" s="13">
        <f t="shared" si="68"/>
        <v>4.3</v>
      </c>
      <c r="E216" s="2">
        <v>263.06</v>
      </c>
      <c r="F216" s="14">
        <f t="shared" si="64"/>
        <v>-27339.029435506829</v>
      </c>
      <c r="G216" s="14">
        <f t="shared" si="69"/>
        <v>-173750.80696075436</v>
      </c>
      <c r="H216" s="2">
        <f t="shared" si="70"/>
        <v>-2.6328743047342295E-2</v>
      </c>
      <c r="I216" s="2">
        <f t="shared" si="71"/>
        <v>-3.466843243614065E-2</v>
      </c>
      <c r="J216" s="2">
        <f t="shared" si="63"/>
        <v>-8.3396893887983554E-3</v>
      </c>
      <c r="K216" s="2">
        <f t="shared" si="72"/>
        <v>-516.04336372790897</v>
      </c>
      <c r="L216" s="15">
        <f t="shared" si="73"/>
        <v>-408.64478005111943</v>
      </c>
      <c r="M216" s="15">
        <f t="shared" si="74"/>
        <v>489.81660310611204</v>
      </c>
      <c r="N216" s="15">
        <f t="shared" si="75"/>
        <v>-489.98339689388797</v>
      </c>
      <c r="O216" s="2">
        <f t="shared" si="76"/>
        <v>-408.64478005111943</v>
      </c>
      <c r="P216" s="15">
        <f t="shared" si="65"/>
        <v>0</v>
      </c>
      <c r="Q216" s="15">
        <f t="shared" si="77"/>
        <v>0</v>
      </c>
      <c r="R216" s="15">
        <f t="shared" si="78"/>
        <v>0</v>
      </c>
      <c r="S216" s="15">
        <f t="shared" si="79"/>
        <v>0</v>
      </c>
      <c r="T216" s="2">
        <f t="shared" si="66"/>
        <v>-0.15019042142868183</v>
      </c>
      <c r="U216" s="2">
        <f t="shared" si="80"/>
        <v>-0.19592240547332374</v>
      </c>
      <c r="V216" s="15">
        <f t="shared" si="67"/>
        <v>-1.0415683077767213</v>
      </c>
      <c r="W216" s="15">
        <f t="shared" si="81"/>
        <v>-1.8133104398977267</v>
      </c>
      <c r="X216" s="2">
        <f t="shared" si="82"/>
        <v>1.5890316922232786</v>
      </c>
      <c r="Y216" s="2">
        <f t="shared" si="83"/>
        <v>0.81728956010227316</v>
      </c>
    </row>
    <row r="217" spans="4:25">
      <c r="D217" s="13">
        <f t="shared" si="68"/>
        <v>4.32</v>
      </c>
      <c r="E217" s="2">
        <v>294.22000000000003</v>
      </c>
      <c r="F217" s="14">
        <f t="shared" si="64"/>
        <v>-30685.320696726889</v>
      </c>
      <c r="G217" s="14">
        <f t="shared" si="69"/>
        <v>-195312.15794798449</v>
      </c>
      <c r="H217" s="2">
        <f t="shared" si="70"/>
        <v>-2.9553966192288623E-2</v>
      </c>
      <c r="I217" s="2">
        <f t="shared" si="71"/>
        <v>-3.8970152959280378E-2</v>
      </c>
      <c r="J217" s="2">
        <f t="shared" si="63"/>
        <v>-9.4161867669917548E-3</v>
      </c>
      <c r="K217" s="2">
        <f t="shared" si="72"/>
        <v>-579.25773736885697</v>
      </c>
      <c r="L217" s="15">
        <f t="shared" si="73"/>
        <v>-461.39315158259598</v>
      </c>
      <c r="M217" s="15">
        <f t="shared" si="74"/>
        <v>489.80583813233011</v>
      </c>
      <c r="N217" s="15">
        <f t="shared" si="75"/>
        <v>-489.9941618676699</v>
      </c>
      <c r="O217" s="2">
        <f t="shared" si="76"/>
        <v>-461.39315158259598</v>
      </c>
      <c r="P217" s="15">
        <f t="shared" si="65"/>
        <v>0</v>
      </c>
      <c r="Q217" s="15">
        <f t="shared" si="77"/>
        <v>0</v>
      </c>
      <c r="R217" s="15">
        <f t="shared" si="78"/>
        <v>0</v>
      </c>
      <c r="S217" s="15">
        <f t="shared" si="79"/>
        <v>0</v>
      </c>
      <c r="T217" s="2">
        <f t="shared" si="66"/>
        <v>-0.17233189306595104</v>
      </c>
      <c r="U217" s="2">
        <f t="shared" si="80"/>
        <v>-0.23424964684064908</v>
      </c>
      <c r="V217" s="15">
        <f t="shared" si="67"/>
        <v>-1.1725788559501993</v>
      </c>
      <c r="W217" s="15">
        <f t="shared" si="81"/>
        <v>-2.0194136968348033</v>
      </c>
      <c r="X217" s="2">
        <f t="shared" si="82"/>
        <v>1.7696211440498009</v>
      </c>
      <c r="Y217" s="2">
        <f t="shared" si="83"/>
        <v>0.92278630316519683</v>
      </c>
    </row>
    <row r="218" spans="4:25">
      <c r="D218" s="13">
        <f t="shared" si="68"/>
        <v>4.34</v>
      </c>
      <c r="E218" s="2">
        <v>317.42</v>
      </c>
      <c r="F218" s="14">
        <f t="shared" si="64"/>
        <v>-34507.869386473394</v>
      </c>
      <c r="G218" s="14">
        <f t="shared" si="69"/>
        <v>-220872.53632888422</v>
      </c>
      <c r="H218" s="2">
        <f t="shared" si="70"/>
        <v>-3.3246405834945356E-2</v>
      </c>
      <c r="I218" s="2">
        <f t="shared" si="71"/>
        <v>-4.4068451220993572E-2</v>
      </c>
      <c r="J218" s="2">
        <f t="shared" si="63"/>
        <v>-1.0822045386048217E-2</v>
      </c>
      <c r="K218" s="2">
        <f t="shared" si="72"/>
        <v>-651.62955436492894</v>
      </c>
      <c r="L218" s="15">
        <f t="shared" si="73"/>
        <v>-530.28022391636262</v>
      </c>
      <c r="M218" s="15">
        <f t="shared" si="74"/>
        <v>489.79177954613954</v>
      </c>
      <c r="N218" s="15">
        <f t="shared" si="75"/>
        <v>-490.00822045386047</v>
      </c>
      <c r="O218" s="2">
        <f t="shared" si="76"/>
        <v>-490.00822045386047</v>
      </c>
      <c r="P218" s="15">
        <f t="shared" si="65"/>
        <v>40.272003462502141</v>
      </c>
      <c r="Q218" s="15">
        <f t="shared" si="77"/>
        <v>40.272003462502141</v>
      </c>
      <c r="R218" s="15">
        <f t="shared" si="78"/>
        <v>-40.272003462502141</v>
      </c>
      <c r="S218" s="15">
        <f t="shared" si="79"/>
        <v>-40.272003462502141</v>
      </c>
      <c r="T218" s="2">
        <f t="shared" si="66"/>
        <v>-0.19301839609471227</v>
      </c>
      <c r="U218" s="2">
        <f t="shared" si="80"/>
        <v>-0.2763856193999204</v>
      </c>
      <c r="V218" s="15">
        <f t="shared" si="67"/>
        <v>-1.2815452823219022</v>
      </c>
      <c r="W218" s="15">
        <f t="shared" si="81"/>
        <v>-2.1941835590923251</v>
      </c>
      <c r="X218" s="2">
        <f t="shared" si="82"/>
        <v>1.8926547176780981</v>
      </c>
      <c r="Y218" s="2">
        <f t="shared" si="83"/>
        <v>0.98001644090767526</v>
      </c>
    </row>
    <row r="219" spans="4:25">
      <c r="D219" s="13">
        <f t="shared" si="68"/>
        <v>4.3600000000000003</v>
      </c>
      <c r="E219" s="2">
        <v>344.87</v>
      </c>
      <c r="F219" s="14">
        <f t="shared" si="64"/>
        <v>-38745.83202408511</v>
      </c>
      <c r="G219" s="14">
        <f t="shared" si="69"/>
        <v>-250842.53182796855</v>
      </c>
      <c r="H219" s="2">
        <f t="shared" si="70"/>
        <v>-3.7354485543371466E-2</v>
      </c>
      <c r="I219" s="2">
        <f t="shared" si="71"/>
        <v>-5.0044147676687217E-2</v>
      </c>
      <c r="J219" s="2">
        <f t="shared" si="63"/>
        <v>-1.2689662133315752E-2</v>
      </c>
      <c r="K219" s="2">
        <f t="shared" si="72"/>
        <v>-732.14791665008067</v>
      </c>
      <c r="L219" s="15">
        <f t="shared" si="73"/>
        <v>-581.52144106996968</v>
      </c>
      <c r="M219" s="15">
        <f t="shared" si="74"/>
        <v>489.77310337866686</v>
      </c>
      <c r="N219" s="15">
        <f t="shared" si="75"/>
        <v>-490.02689662133315</v>
      </c>
      <c r="O219" s="2">
        <f t="shared" si="76"/>
        <v>-490.02689662133315</v>
      </c>
      <c r="P219" s="15">
        <f t="shared" si="65"/>
        <v>131.76654791113873</v>
      </c>
      <c r="Q219" s="15">
        <f t="shared" si="77"/>
        <v>91.494544448636589</v>
      </c>
      <c r="R219" s="15">
        <f t="shared" si="78"/>
        <v>-131.76654791113873</v>
      </c>
      <c r="S219" s="15">
        <f t="shared" si="79"/>
        <v>-91.494544448636589</v>
      </c>
      <c r="T219" s="2">
        <f t="shared" si="66"/>
        <v>-0.20894347822092593</v>
      </c>
      <c r="U219" s="2">
        <f t="shared" si="80"/>
        <v>-0.32301391705841687</v>
      </c>
      <c r="V219" s="15">
        <f t="shared" si="67"/>
        <v>-1.1867264864697735</v>
      </c>
      <c r="W219" s="15">
        <f t="shared" si="81"/>
        <v>-2.4686462067573207</v>
      </c>
      <c r="X219" s="2">
        <f t="shared" si="82"/>
        <v>2.2619735135302266</v>
      </c>
      <c r="Y219" s="2">
        <f t="shared" si="83"/>
        <v>0.98005379324267938</v>
      </c>
    </row>
    <row r="220" spans="4:25">
      <c r="D220" s="13">
        <f t="shared" si="68"/>
        <v>4.38</v>
      </c>
      <c r="E220" s="2">
        <v>331.2</v>
      </c>
      <c r="F220" s="14">
        <f t="shared" si="64"/>
        <v>-43204.105904063152</v>
      </c>
      <c r="G220" s="14">
        <f t="shared" si="69"/>
        <v>-285544.21974056755</v>
      </c>
      <c r="H220" s="2">
        <f t="shared" si="70"/>
        <v>-4.1704063459835683E-2</v>
      </c>
      <c r="I220" s="2">
        <f t="shared" si="71"/>
        <v>-5.6959342216300161E-2</v>
      </c>
      <c r="J220" s="2">
        <f t="shared" si="63"/>
        <v>-1.5255278756464478E-2</v>
      </c>
      <c r="K220" s="2">
        <f t="shared" si="72"/>
        <v>-817.39964381277935</v>
      </c>
      <c r="L220" s="15">
        <f t="shared" si="73"/>
        <v>-615.74211115562071</v>
      </c>
      <c r="M220" s="15">
        <f t="shared" si="74"/>
        <v>489.74744721243536</v>
      </c>
      <c r="N220" s="15">
        <f t="shared" si="75"/>
        <v>-490.05255278756465</v>
      </c>
      <c r="O220" s="2">
        <f t="shared" si="76"/>
        <v>-490.05255278756465</v>
      </c>
      <c r="P220" s="15">
        <f t="shared" si="65"/>
        <v>257.45610627919484</v>
      </c>
      <c r="Q220" s="15">
        <f t="shared" si="77"/>
        <v>125.68955836805611</v>
      </c>
      <c r="R220" s="15">
        <f t="shared" si="78"/>
        <v>-257.45610627919484</v>
      </c>
      <c r="S220" s="15">
        <f t="shared" si="79"/>
        <v>-125.68955836805611</v>
      </c>
      <c r="T220" s="2">
        <f t="shared" si="66"/>
        <v>-0.21386209197385958</v>
      </c>
      <c r="U220" s="2">
        <f t="shared" si="80"/>
        <v>-0.37101932807023869</v>
      </c>
      <c r="V220" s="15">
        <f t="shared" si="67"/>
        <v>-0.50820481253557392</v>
      </c>
      <c r="W220" s="15">
        <f t="shared" si="81"/>
        <v>-2.3318948944248437</v>
      </c>
      <c r="X220" s="2">
        <f t="shared" si="82"/>
        <v>2.8037951874644258</v>
      </c>
      <c r="Y220" s="2">
        <f t="shared" si="83"/>
        <v>0.98010510557515618</v>
      </c>
    </row>
    <row r="221" spans="4:25">
      <c r="D221" s="13">
        <f t="shared" si="68"/>
        <v>4.4000000000000004</v>
      </c>
      <c r="E221" s="2">
        <v>222.37</v>
      </c>
      <c r="F221" s="14">
        <f t="shared" si="64"/>
        <v>-47500.530553861099</v>
      </c>
      <c r="G221" s="14">
        <f t="shared" si="69"/>
        <v>-324433.89744201628</v>
      </c>
      <c r="H221" s="2">
        <f t="shared" si="70"/>
        <v>-4.5943696404005634E-2</v>
      </c>
      <c r="I221" s="2">
        <f t="shared" si="71"/>
        <v>-6.4702938911826602E-2</v>
      </c>
      <c r="J221" s="2">
        <f t="shared" si="63"/>
        <v>-1.8759242507820968E-2</v>
      </c>
      <c r="K221" s="2">
        <f t="shared" si="72"/>
        <v>-900.49644951851042</v>
      </c>
      <c r="L221" s="15">
        <f t="shared" si="73"/>
        <v>-661.74677660403268</v>
      </c>
      <c r="M221" s="15">
        <f t="shared" si="74"/>
        <v>489.71240757492177</v>
      </c>
      <c r="N221" s="15">
        <f t="shared" si="75"/>
        <v>-490.08759242507818</v>
      </c>
      <c r="O221" s="2">
        <f t="shared" si="76"/>
        <v>-490.08759242507818</v>
      </c>
      <c r="P221" s="15">
        <f t="shared" si="65"/>
        <v>429.11529045814922</v>
      </c>
      <c r="Q221" s="15">
        <f t="shared" si="77"/>
        <v>171.65918417895438</v>
      </c>
      <c r="R221" s="15">
        <f t="shared" si="78"/>
        <v>-429.11529045814922</v>
      </c>
      <c r="S221" s="15">
        <f t="shared" si="79"/>
        <v>-171.65918417895438</v>
      </c>
      <c r="T221" s="2">
        <f t="shared" si="66"/>
        <v>-0.19350443460151956</v>
      </c>
      <c r="U221" s="2">
        <f t="shared" si="80"/>
        <v>-0.40677352516598442</v>
      </c>
      <c r="V221" s="15">
        <f t="shared" si="67"/>
        <v>0.90089053344960135</v>
      </c>
      <c r="W221" s="15">
        <f t="shared" si="81"/>
        <v>-1.2435248151497218</v>
      </c>
      <c r="X221" s="2">
        <f t="shared" si="82"/>
        <v>3.1245905334496014</v>
      </c>
      <c r="Y221" s="2">
        <f t="shared" si="83"/>
        <v>0.98017518485027821</v>
      </c>
    </row>
    <row r="222" spans="4:25">
      <c r="D222" s="13">
        <f t="shared" si="68"/>
        <v>4.42</v>
      </c>
      <c r="E222" s="2">
        <v>82.55</v>
      </c>
      <c r="F222" s="14">
        <f t="shared" si="64"/>
        <v>-51019.029533336623</v>
      </c>
      <c r="G222" s="14">
        <f t="shared" si="69"/>
        <v>-365655.67477376439</v>
      </c>
      <c r="H222" s="2">
        <f t="shared" si="70"/>
        <v>-4.9498205045691558E-2</v>
      </c>
      <c r="I222" s="2">
        <f t="shared" si="71"/>
        <v>-7.2901779920975102E-2</v>
      </c>
      <c r="J222" s="2">
        <f t="shared" si="63"/>
        <v>-2.3403574875283543E-2</v>
      </c>
      <c r="K222" s="2">
        <f t="shared" si="72"/>
        <v>-970.1648188955545</v>
      </c>
      <c r="L222" s="15">
        <f t="shared" si="73"/>
        <v>-717.65987843074436</v>
      </c>
      <c r="M222" s="15">
        <f t="shared" si="74"/>
        <v>489.66596425124715</v>
      </c>
      <c r="N222" s="15">
        <f t="shared" si="75"/>
        <v>-490.13403574875281</v>
      </c>
      <c r="O222" s="2">
        <f t="shared" si="76"/>
        <v>-490.13403574875281</v>
      </c>
      <c r="P222" s="15">
        <f t="shared" si="65"/>
        <v>656.64113314014082</v>
      </c>
      <c r="Q222" s="15">
        <f t="shared" si="77"/>
        <v>227.52584268199161</v>
      </c>
      <c r="R222" s="15">
        <f t="shared" si="78"/>
        <v>-656.64113314014082</v>
      </c>
      <c r="S222" s="15">
        <f t="shared" si="79"/>
        <v>-227.52584268199161</v>
      </c>
      <c r="T222" s="2">
        <f t="shared" si="66"/>
        <v>-0.13994822651710165</v>
      </c>
      <c r="U222" s="2">
        <f t="shared" si="80"/>
        <v>-0.41766109260250539</v>
      </c>
      <c r="V222" s="15">
        <f t="shared" si="67"/>
        <v>2.2769081730450469</v>
      </c>
      <c r="W222" s="15">
        <f t="shared" si="81"/>
        <v>0.15476807149762828</v>
      </c>
      <c r="X222" s="2">
        <f t="shared" si="82"/>
        <v>3.1024081730450468</v>
      </c>
      <c r="Y222" s="2">
        <f t="shared" si="83"/>
        <v>0.98026807149762829</v>
      </c>
    </row>
    <row r="223" spans="4:25">
      <c r="D223" s="13">
        <f t="shared" si="68"/>
        <v>4.4400000000000004</v>
      </c>
      <c r="E223" s="2">
        <v>-33.369999999999997</v>
      </c>
      <c r="F223" s="14">
        <f t="shared" si="64"/>
        <v>-53124.894707579748</v>
      </c>
      <c r="G223" s="14">
        <f t="shared" si="69"/>
        <v>-406687.41596251732</v>
      </c>
      <c r="H223" s="2">
        <f t="shared" si="70"/>
        <v>-5.17696441418658E-2</v>
      </c>
      <c r="I223" s="2">
        <f t="shared" si="71"/>
        <v>-8.1050530506133645E-2</v>
      </c>
      <c r="J223" s="2">
        <f t="shared" si="63"/>
        <v>-2.9280886364267844E-2</v>
      </c>
      <c r="K223" s="2">
        <f t="shared" si="72"/>
        <v>-1014.6850251805697</v>
      </c>
      <c r="L223" s="15">
        <f t="shared" si="73"/>
        <v>-778.12229870898352</v>
      </c>
      <c r="M223" s="15">
        <f t="shared" si="74"/>
        <v>489.6071911363573</v>
      </c>
      <c r="N223" s="15">
        <f t="shared" si="75"/>
        <v>-490.19280886364265</v>
      </c>
      <c r="O223" s="2">
        <f t="shared" si="76"/>
        <v>-490.19280886364265</v>
      </c>
      <c r="P223" s="15">
        <f t="shared" si="65"/>
        <v>944.57062298548169</v>
      </c>
      <c r="Q223" s="15">
        <f t="shared" si="77"/>
        <v>287.92948984534087</v>
      </c>
      <c r="R223" s="15">
        <f t="shared" si="78"/>
        <v>-944.57062298548169</v>
      </c>
      <c r="S223" s="15">
        <f t="shared" si="79"/>
        <v>-287.92948984534087</v>
      </c>
      <c r="T223" s="2">
        <f t="shared" si="66"/>
        <v>-5.9357388746457684E-2</v>
      </c>
      <c r="U223" s="2">
        <f t="shared" si="80"/>
        <v>-0.4029725557102557</v>
      </c>
      <c r="V223" s="15">
        <f t="shared" si="67"/>
        <v>3.0261844629867216</v>
      </c>
      <c r="W223" s="15">
        <f t="shared" si="81"/>
        <v>1.3140856177273408</v>
      </c>
      <c r="X223" s="2">
        <f t="shared" si="82"/>
        <v>2.6924844629867217</v>
      </c>
      <c r="Y223" s="2">
        <f t="shared" si="83"/>
        <v>0.98038561772734079</v>
      </c>
    </row>
    <row r="224" spans="4:25">
      <c r="D224" s="13">
        <f t="shared" si="68"/>
        <v>4.46</v>
      </c>
      <c r="E224" s="2">
        <v>-157.96</v>
      </c>
      <c r="F224" s="14">
        <f t="shared" si="64"/>
        <v>-53347.327163978291</v>
      </c>
      <c r="G224" s="14">
        <f t="shared" si="69"/>
        <v>-445047.6359158156</v>
      </c>
      <c r="H224" s="2">
        <f t="shared" si="70"/>
        <v>-5.2309107955938204E-2</v>
      </c>
      <c r="I224" s="2">
        <f t="shared" si="71"/>
        <v>-8.8653353576085669E-2</v>
      </c>
      <c r="J224" s="2">
        <f t="shared" si="63"/>
        <v>-3.6344245620147465E-2</v>
      </c>
      <c r="K224" s="2">
        <f t="shared" si="72"/>
        <v>-1025.2585159363889</v>
      </c>
      <c r="L224" s="15">
        <f t="shared" si="73"/>
        <v>-836.29741240174417</v>
      </c>
      <c r="M224" s="15">
        <f t="shared" si="74"/>
        <v>489.53655754379855</v>
      </c>
      <c r="N224" s="15">
        <f t="shared" si="75"/>
        <v>-490.26344245620146</v>
      </c>
      <c r="O224" s="2">
        <f t="shared" si="76"/>
        <v>-490.26344245620146</v>
      </c>
      <c r="P224" s="15">
        <f t="shared" si="65"/>
        <v>1290.6045929310244</v>
      </c>
      <c r="Q224" s="15">
        <f t="shared" si="77"/>
        <v>346.03396994554271</v>
      </c>
      <c r="R224" s="15">
        <f t="shared" si="78"/>
        <v>-1290.6045929310244</v>
      </c>
      <c r="S224" s="15">
        <f t="shared" si="79"/>
        <v>-346.03396994554271</v>
      </c>
      <c r="T224" s="2">
        <f t="shared" si="66"/>
        <v>3.8867099373953828E-2</v>
      </c>
      <c r="U224" s="2">
        <f t="shared" si="80"/>
        <v>-0.36423043068385763</v>
      </c>
      <c r="V224" s="15">
        <f t="shared" si="67"/>
        <v>3.4841112376155143</v>
      </c>
      <c r="W224" s="15">
        <f t="shared" si="81"/>
        <v>2.5601268849124672</v>
      </c>
      <c r="X224" s="2">
        <f t="shared" si="82"/>
        <v>1.9045112376155142</v>
      </c>
      <c r="Y224" s="2">
        <f t="shared" si="83"/>
        <v>0.98052688491246709</v>
      </c>
    </row>
    <row r="225" spans="4:25">
      <c r="D225" s="13">
        <f t="shared" si="68"/>
        <v>4.4800000000000004</v>
      </c>
      <c r="E225" s="2">
        <v>-327.17</v>
      </c>
      <c r="F225" s="14">
        <f t="shared" si="64"/>
        <v>-51346.080340682711</v>
      </c>
      <c r="G225" s="14">
        <f t="shared" si="69"/>
        <v>-478064.50209928886</v>
      </c>
      <c r="H225" s="2">
        <f t="shared" si="70"/>
        <v>-5.0784438780796304E-2</v>
      </c>
      <c r="I225" s="2">
        <f t="shared" si="71"/>
        <v>-9.5177845038531966E-2</v>
      </c>
      <c r="J225" s="2">
        <f t="shared" si="63"/>
        <v>-4.4393406257735663E-2</v>
      </c>
      <c r="K225" s="2">
        <f t="shared" si="72"/>
        <v>-995.37500010360759</v>
      </c>
      <c r="L225" s="15">
        <f t="shared" si="73"/>
        <v>-884.67231369802312</v>
      </c>
      <c r="M225" s="15">
        <f t="shared" si="74"/>
        <v>489.45606593742264</v>
      </c>
      <c r="N225" s="15">
        <f t="shared" si="75"/>
        <v>-490.34393406257738</v>
      </c>
      <c r="O225" s="2">
        <f t="shared" si="76"/>
        <v>-490.34393406257738</v>
      </c>
      <c r="P225" s="15">
        <f t="shared" si="65"/>
        <v>1684.9329725664702</v>
      </c>
      <c r="Q225" s="15">
        <f t="shared" si="77"/>
        <v>394.3283796354458</v>
      </c>
      <c r="R225" s="15">
        <f t="shared" si="78"/>
        <v>-1684.9329725664702</v>
      </c>
      <c r="S225" s="15">
        <f t="shared" si="79"/>
        <v>-394.3283796354458</v>
      </c>
      <c r="T225" s="2">
        <f t="shared" si="66"/>
        <v>0.15172522693483576</v>
      </c>
      <c r="U225" s="2">
        <f t="shared" si="80"/>
        <v>-0.29610528315348095</v>
      </c>
      <c r="V225" s="15">
        <f t="shared" si="67"/>
        <v>4.0272860478073236</v>
      </c>
      <c r="W225" s="15">
        <f t="shared" si="81"/>
        <v>4.2523878681252123</v>
      </c>
      <c r="X225" s="2">
        <f t="shared" si="82"/>
        <v>0.75558604780732352</v>
      </c>
      <c r="Y225" s="2">
        <f t="shared" si="83"/>
        <v>0.98068786812521225</v>
      </c>
    </row>
    <row r="226" spans="4:25">
      <c r="D226" s="13">
        <f t="shared" si="68"/>
        <v>4.5</v>
      </c>
      <c r="E226" s="2">
        <v>-453.25</v>
      </c>
      <c r="F226" s="14">
        <f t="shared" si="64"/>
        <v>-46898.535216970464</v>
      </c>
      <c r="G226" s="14">
        <f t="shared" si="69"/>
        <v>-502792.24254651181</v>
      </c>
      <c r="H226" s="2">
        <f t="shared" si="70"/>
        <v>-4.6967766992223395E-2</v>
      </c>
      <c r="I226" s="2">
        <f t="shared" si="71"/>
        <v>-0.10003835672987339</v>
      </c>
      <c r="J226" s="2">
        <f t="shared" si="63"/>
        <v>-5.3070589737649998E-2</v>
      </c>
      <c r="K226" s="2">
        <f t="shared" si="72"/>
        <v>-920.56823304757859</v>
      </c>
      <c r="L226" s="15">
        <f t="shared" si="73"/>
        <v>-915.52592457837977</v>
      </c>
      <c r="M226" s="15">
        <f t="shared" si="74"/>
        <v>489.36929410262348</v>
      </c>
      <c r="N226" s="15">
        <f t="shared" si="75"/>
        <v>-490.43070589737653</v>
      </c>
      <c r="O226" s="2">
        <f t="shared" si="76"/>
        <v>-490.43070589737653</v>
      </c>
      <c r="P226" s="15">
        <f t="shared" si="65"/>
        <v>2110.0281912474734</v>
      </c>
      <c r="Q226" s="15">
        <f t="shared" si="77"/>
        <v>425.09521868100319</v>
      </c>
      <c r="R226" s="15">
        <f t="shared" si="78"/>
        <v>-2110.0281912474734</v>
      </c>
      <c r="S226" s="15">
        <f t="shared" si="79"/>
        <v>-425.09521868100319</v>
      </c>
      <c r="T226" s="2">
        <f t="shared" si="66"/>
        <v>0.27104203455872433</v>
      </c>
      <c r="U226" s="2">
        <f t="shared" si="80"/>
        <v>-0.19844779035428176</v>
      </c>
      <c r="V226" s="15">
        <f t="shared" si="67"/>
        <v>3.8354865335908879</v>
      </c>
      <c r="W226" s="15">
        <f t="shared" si="81"/>
        <v>5.5133614117947074</v>
      </c>
      <c r="X226" s="2">
        <f t="shared" si="82"/>
        <v>-0.69701346640911188</v>
      </c>
      <c r="Y226" s="2">
        <f t="shared" si="83"/>
        <v>0.98086141179470765</v>
      </c>
    </row>
    <row r="227" spans="4:25">
      <c r="D227" s="13">
        <f t="shared" si="68"/>
        <v>4.5200000000000005</v>
      </c>
      <c r="E227" s="2">
        <v>-496.34</v>
      </c>
      <c r="F227" s="14">
        <f t="shared" si="64"/>
        <v>-40074.720289594625</v>
      </c>
      <c r="G227" s="14">
        <f t="shared" si="69"/>
        <v>-516908.2101701452</v>
      </c>
      <c r="H227" s="2">
        <f t="shared" si="70"/>
        <v>-4.0902168344530629E-2</v>
      </c>
      <c r="I227" s="2">
        <f t="shared" si="71"/>
        <v>-0.10277528548604221</v>
      </c>
      <c r="J227" s="2">
        <f t="shared" si="63"/>
        <v>-6.1873117141511585E-2</v>
      </c>
      <c r="K227" s="2">
        <f t="shared" si="72"/>
        <v>-801.68249955280032</v>
      </c>
      <c r="L227" s="15">
        <f t="shared" si="73"/>
        <v>-921.75454868659426</v>
      </c>
      <c r="M227" s="15">
        <f t="shared" si="74"/>
        <v>489.28126882858487</v>
      </c>
      <c r="N227" s="15">
        <f t="shared" si="75"/>
        <v>-490.51873117141514</v>
      </c>
      <c r="O227" s="2">
        <f t="shared" si="76"/>
        <v>-490.51873117141514</v>
      </c>
      <c r="P227" s="15">
        <f t="shared" si="65"/>
        <v>2541.2640087626523</v>
      </c>
      <c r="Q227" s="15">
        <f t="shared" si="77"/>
        <v>431.23581751517895</v>
      </c>
      <c r="R227" s="15">
        <f t="shared" si="78"/>
        <v>-2541.2640087626523</v>
      </c>
      <c r="S227" s="15">
        <f t="shared" si="79"/>
        <v>-431.23581751517895</v>
      </c>
      <c r="T227" s="2">
        <f t="shared" si="66"/>
        <v>0.37721161305428058</v>
      </c>
      <c r="U227" s="2">
        <f t="shared" si="80"/>
        <v>-8.3869801612903985E-2</v>
      </c>
      <c r="V227" s="15">
        <f t="shared" si="67"/>
        <v>2.6537868144356325</v>
      </c>
      <c r="W227" s="15">
        <f t="shared" si="81"/>
        <v>5.9444374623430694</v>
      </c>
      <c r="X227" s="2">
        <f t="shared" si="82"/>
        <v>-2.3096131855643676</v>
      </c>
      <c r="Y227" s="2">
        <f t="shared" si="83"/>
        <v>0.98103746234306932</v>
      </c>
    </row>
    <row r="228" spans="4:25">
      <c r="D228" s="13">
        <f t="shared" si="68"/>
        <v>4.54</v>
      </c>
      <c r="E228" s="2">
        <v>-503.49</v>
      </c>
      <c r="F228" s="14">
        <f t="shared" si="64"/>
        <v>-31321.098941899141</v>
      </c>
      <c r="G228" s="14">
        <f t="shared" si="69"/>
        <v>-519315.00286909251</v>
      </c>
      <c r="H228" s="2">
        <f t="shared" si="70"/>
        <v>-3.2982967918167613E-2</v>
      </c>
      <c r="I228" s="2">
        <f t="shared" si="71"/>
        <v>-0.10317511750783971</v>
      </c>
      <c r="J228" s="2">
        <f t="shared" si="63"/>
        <v>-7.0192149589672098E-2</v>
      </c>
      <c r="K228" s="2">
        <f t="shared" si="72"/>
        <v>-646.46617119608527</v>
      </c>
      <c r="L228" s="15">
        <f t="shared" si="73"/>
        <v>-898.15132113128027</v>
      </c>
      <c r="M228" s="15">
        <f t="shared" si="74"/>
        <v>489.19807850410331</v>
      </c>
      <c r="N228" s="15">
        <f t="shared" si="75"/>
        <v>-490.6019214958967</v>
      </c>
      <c r="O228" s="2">
        <f t="shared" si="76"/>
        <v>-490.6019214958967</v>
      </c>
      <c r="P228" s="15">
        <f t="shared" si="65"/>
        <v>2948.8134083980358</v>
      </c>
      <c r="Q228" s="15">
        <f t="shared" si="77"/>
        <v>407.54939963538345</v>
      </c>
      <c r="R228" s="15">
        <f t="shared" si="78"/>
        <v>-2948.8134083980358</v>
      </c>
      <c r="S228" s="15">
        <f t="shared" si="79"/>
        <v>-407.54939963538345</v>
      </c>
      <c r="T228" s="2">
        <f t="shared" si="66"/>
        <v>0.4541121049640906</v>
      </c>
      <c r="U228" s="2">
        <f t="shared" si="80"/>
        <v>3.5735611440446603E-2</v>
      </c>
      <c r="V228" s="15">
        <f t="shared" si="67"/>
        <v>1.1352985137204794</v>
      </c>
      <c r="W228" s="15">
        <f t="shared" si="81"/>
        <v>6.0161038429919911</v>
      </c>
      <c r="X228" s="2">
        <f t="shared" si="82"/>
        <v>-3.8996014862795212</v>
      </c>
      <c r="Y228" s="2">
        <f t="shared" si="83"/>
        <v>0.9812038429919907</v>
      </c>
    </row>
    <row r="229" spans="4:25">
      <c r="D229" s="13">
        <f t="shared" si="68"/>
        <v>4.5600000000000005</v>
      </c>
      <c r="E229" s="2">
        <v>-509.71</v>
      </c>
      <c r="F229" s="14">
        <f t="shared" si="64"/>
        <v>-21304.024729499441</v>
      </c>
      <c r="G229" s="14">
        <f t="shared" si="69"/>
        <v>-509694.23788205592</v>
      </c>
      <c r="H229" s="2">
        <f t="shared" si="70"/>
        <v>-2.3811810548754777E-2</v>
      </c>
      <c r="I229" s="2">
        <f t="shared" si="71"/>
        <v>-0.10118063311525943</v>
      </c>
      <c r="J229" s="2">
        <f t="shared" si="63"/>
        <v>-7.7368822566504653E-2</v>
      </c>
      <c r="K229" s="2">
        <f t="shared" si="72"/>
        <v>-466.71148675559363</v>
      </c>
      <c r="L229" s="15">
        <f t="shared" si="73"/>
        <v>-842.25889736069189</v>
      </c>
      <c r="M229" s="15">
        <f t="shared" si="74"/>
        <v>489.12631177433497</v>
      </c>
      <c r="N229" s="15">
        <f t="shared" si="75"/>
        <v>-490.67368822566505</v>
      </c>
      <c r="O229" s="2">
        <f t="shared" si="76"/>
        <v>-490.67368822566505</v>
      </c>
      <c r="P229" s="15">
        <f t="shared" si="65"/>
        <v>3300.3986175330629</v>
      </c>
      <c r="Q229" s="15">
        <f t="shared" si="77"/>
        <v>351.58520913502707</v>
      </c>
      <c r="R229" s="15">
        <f t="shared" si="78"/>
        <v>-3300.3986175330629</v>
      </c>
      <c r="S229" s="15">
        <f t="shared" si="79"/>
        <v>-351.58520913502707</v>
      </c>
      <c r="T229" s="2">
        <f t="shared" si="66"/>
        <v>0.49699644232678014</v>
      </c>
      <c r="U229" s="2">
        <f t="shared" si="80"/>
        <v>0.15668112363488071</v>
      </c>
      <c r="V229" s="15">
        <f t="shared" si="67"/>
        <v>-0.21215300206066073</v>
      </c>
      <c r="W229" s="15">
        <f t="shared" si="81"/>
        <v>6.0784473764514191</v>
      </c>
      <c r="X229" s="2">
        <f t="shared" si="82"/>
        <v>-5.309253002060661</v>
      </c>
      <c r="Y229" s="2">
        <f t="shared" si="83"/>
        <v>0.9813473764514189</v>
      </c>
    </row>
    <row r="230" spans="4:25">
      <c r="D230" s="13">
        <f t="shared" si="68"/>
        <v>4.58</v>
      </c>
      <c r="E230" s="2">
        <v>-534.04</v>
      </c>
      <c r="F230" s="14">
        <f t="shared" si="64"/>
        <v>-10704.79910836489</v>
      </c>
      <c r="G230" s="14">
        <f t="shared" si="69"/>
        <v>-487826.02814211644</v>
      </c>
      <c r="H230" s="2">
        <f t="shared" si="70"/>
        <v>-1.4004767360574131E-2</v>
      </c>
      <c r="I230" s="2">
        <f t="shared" si="71"/>
        <v>-9.6754260594728581E-2</v>
      </c>
      <c r="J230" s="2">
        <f t="shared" si="63"/>
        <v>-8.2749493234154453E-2</v>
      </c>
      <c r="K230" s="2">
        <f t="shared" si="72"/>
        <v>-274.49344026725299</v>
      </c>
      <c r="L230" s="15">
        <f t="shared" si="73"/>
        <v>-754.32655094050529</v>
      </c>
      <c r="M230" s="15">
        <f t="shared" si="74"/>
        <v>489.07250506765848</v>
      </c>
      <c r="N230" s="15">
        <f t="shared" si="75"/>
        <v>-490.72749493234153</v>
      </c>
      <c r="O230" s="2">
        <f t="shared" si="76"/>
        <v>-490.72749493234153</v>
      </c>
      <c r="P230" s="15">
        <f t="shared" si="65"/>
        <v>3563.997673541227</v>
      </c>
      <c r="Q230" s="15">
        <f t="shared" si="77"/>
        <v>263.5990560081641</v>
      </c>
      <c r="R230" s="15">
        <f t="shared" si="78"/>
        <v>-3563.997673541227</v>
      </c>
      <c r="S230" s="15">
        <f t="shared" si="79"/>
        <v>-263.5990560081641</v>
      </c>
      <c r="T230" s="2">
        <f t="shared" si="66"/>
        <v>0.50919379707725099</v>
      </c>
      <c r="U230" s="2">
        <f t="shared" si="80"/>
        <v>0.2806841472980412</v>
      </c>
      <c r="V230" s="15">
        <f t="shared" si="67"/>
        <v>-1.0912176609029396</v>
      </c>
      <c r="W230" s="15">
        <f t="shared" si="81"/>
        <v>6.3218549898646339</v>
      </c>
      <c r="X230" s="2">
        <f t="shared" si="82"/>
        <v>-6.4316176609029396</v>
      </c>
      <c r="Y230" s="2">
        <f t="shared" si="83"/>
        <v>0.98145498986463409</v>
      </c>
    </row>
    <row r="231" spans="4:25">
      <c r="D231" s="13">
        <f t="shared" si="68"/>
        <v>4.6000000000000005</v>
      </c>
      <c r="E231" s="2">
        <v>-585.71</v>
      </c>
      <c r="F231" s="14">
        <f t="shared" si="64"/>
        <v>-85.951889951114538</v>
      </c>
      <c r="G231" s="14">
        <f t="shared" si="69"/>
        <v>-453177.40842244762</v>
      </c>
      <c r="H231" s="2">
        <f t="shared" si="70"/>
        <v>-4.0674158994620339E-3</v>
      </c>
      <c r="I231" s="2">
        <f t="shared" si="71"/>
        <v>-8.9795347950390431E-2</v>
      </c>
      <c r="J231" s="2">
        <f t="shared" si="63"/>
        <v>-8.5727932050928393E-2</v>
      </c>
      <c r="K231" s="2">
        <f t="shared" si="72"/>
        <v>-79.721351629455867</v>
      </c>
      <c r="L231" s="15">
        <f t="shared" si="73"/>
        <v>-636.67099695426464</v>
      </c>
      <c r="M231" s="15">
        <f t="shared" si="74"/>
        <v>489.04272067949074</v>
      </c>
      <c r="N231" s="15">
        <f t="shared" si="75"/>
        <v>-490.75727932050927</v>
      </c>
      <c r="O231" s="2">
        <f t="shared" si="76"/>
        <v>-490.75727932050927</v>
      </c>
      <c r="P231" s="15">
        <f t="shared" si="65"/>
        <v>3709.9113911749819</v>
      </c>
      <c r="Q231" s="15">
        <f t="shared" si="77"/>
        <v>145.91371763375491</v>
      </c>
      <c r="R231" s="15">
        <f t="shared" si="78"/>
        <v>-3709.9113911749819</v>
      </c>
      <c r="S231" s="15">
        <f t="shared" si="79"/>
        <v>-145.91371763375491</v>
      </c>
      <c r="T231" s="2">
        <f t="shared" si="66"/>
        <v>0.49864893149776635</v>
      </c>
      <c r="U231" s="2">
        <f t="shared" si="80"/>
        <v>0.41228884278309869</v>
      </c>
      <c r="V231" s="15">
        <f t="shared" si="67"/>
        <v>-1.3599195609624819</v>
      </c>
      <c r="W231" s="15">
        <f t="shared" si="81"/>
        <v>6.8386145586411233</v>
      </c>
      <c r="X231" s="2">
        <f t="shared" si="82"/>
        <v>-7.2170195609624823</v>
      </c>
      <c r="Y231" s="2">
        <f t="shared" si="83"/>
        <v>0.98151455864112336</v>
      </c>
    </row>
    <row r="232" spans="4:25">
      <c r="D232" s="13">
        <f t="shared" si="68"/>
        <v>4.62</v>
      </c>
      <c r="E232" s="2">
        <v>-628.47</v>
      </c>
      <c r="F232" s="14">
        <f t="shared" si="64"/>
        <v>10139.469818230411</v>
      </c>
      <c r="G232" s="14">
        <f t="shared" si="69"/>
        <v>-404896.10958549671</v>
      </c>
      <c r="H232" s="2">
        <f t="shared" si="70"/>
        <v>5.6330725996962296E-3</v>
      </c>
      <c r="I232" s="2">
        <f t="shared" si="71"/>
        <v>-8.0138658947932581E-2</v>
      </c>
      <c r="J232" s="2">
        <f t="shared" si="63"/>
        <v>-8.5771731547628807E-2</v>
      </c>
      <c r="K232" s="2">
        <f t="shared" si="72"/>
        <v>110.4082229540461</v>
      </c>
      <c r="L232" s="15">
        <f t="shared" si="73"/>
        <v>-492.90345465882956</v>
      </c>
      <c r="M232" s="15">
        <f t="shared" si="74"/>
        <v>489.04228268452368</v>
      </c>
      <c r="N232" s="15">
        <f t="shared" si="75"/>
        <v>-490.75771731547627</v>
      </c>
      <c r="O232" s="2">
        <f t="shared" si="76"/>
        <v>-490.75771731547627</v>
      </c>
      <c r="P232" s="15">
        <f t="shared" si="65"/>
        <v>3712.0571285183355</v>
      </c>
      <c r="Q232" s="15">
        <f t="shared" si="77"/>
        <v>2.1457373433536304</v>
      </c>
      <c r="R232" s="15">
        <f t="shared" si="78"/>
        <v>-3712.0571285183355</v>
      </c>
      <c r="S232" s="15">
        <f t="shared" si="79"/>
        <v>-2.1457373433536304</v>
      </c>
      <c r="T232" s="2">
        <f t="shared" si="66"/>
        <v>0.47160737777834455</v>
      </c>
      <c r="U232" s="2">
        <f t="shared" si="80"/>
        <v>0.55333714271581935</v>
      </c>
      <c r="V232" s="15">
        <f t="shared" si="67"/>
        <v>-1.3647742876478741</v>
      </c>
      <c r="W232" s="15">
        <f t="shared" si="81"/>
        <v>7.2662154346309249</v>
      </c>
      <c r="X232" s="2">
        <f t="shared" si="82"/>
        <v>-7.6494742876478741</v>
      </c>
      <c r="Y232" s="2">
        <f t="shared" si="83"/>
        <v>0.98151543463092494</v>
      </c>
    </row>
    <row r="233" spans="4:25">
      <c r="D233" s="13">
        <f t="shared" si="68"/>
        <v>4.6399999999999997</v>
      </c>
      <c r="E233" s="2">
        <v>-555.45000000000005</v>
      </c>
      <c r="F233" s="14">
        <f t="shared" si="64"/>
        <v>19551.151645591446</v>
      </c>
      <c r="G233" s="14">
        <f t="shared" si="69"/>
        <v>-342661.27987928386</v>
      </c>
      <c r="H233" s="2">
        <f t="shared" si="70"/>
        <v>1.4718256567947386E-2</v>
      </c>
      <c r="I233" s="2">
        <f t="shared" si="71"/>
        <v>-6.7724318737859862E-2</v>
      </c>
      <c r="J233" s="2">
        <f t="shared" si="63"/>
        <v>-8.2442575305807245E-2</v>
      </c>
      <c r="K233" s="2">
        <f t="shared" si="72"/>
        <v>288.47782873176874</v>
      </c>
      <c r="L233" s="15">
        <f t="shared" si="73"/>
        <v>-327.6290614662197</v>
      </c>
      <c r="M233" s="15">
        <f t="shared" si="74"/>
        <v>489.07557424694193</v>
      </c>
      <c r="N233" s="15">
        <f t="shared" si="75"/>
        <v>-490.72442575305809</v>
      </c>
      <c r="O233" s="2">
        <f t="shared" si="76"/>
        <v>-327.6290614662197</v>
      </c>
      <c r="P233" s="15">
        <f t="shared" si="65"/>
        <v>3712.0571285183355</v>
      </c>
      <c r="Q233" s="15">
        <f t="shared" si="77"/>
        <v>0</v>
      </c>
      <c r="R233" s="15">
        <f t="shared" si="78"/>
        <v>-3712.057128518335</v>
      </c>
      <c r="S233" s="15">
        <f t="shared" si="79"/>
        <v>0</v>
      </c>
      <c r="T233" s="2">
        <f t="shared" si="66"/>
        <v>0.43691101904677104</v>
      </c>
      <c r="U233" s="2">
        <f t="shared" si="80"/>
        <v>0.6880968782914525</v>
      </c>
      <c r="V233" s="15">
        <f t="shared" si="67"/>
        <v>-2.1048615855094681</v>
      </c>
      <c r="W233" s="15">
        <f t="shared" si="81"/>
        <v>6.2097581229323993</v>
      </c>
      <c r="X233" s="2">
        <f t="shared" si="82"/>
        <v>-7.659361585509469</v>
      </c>
      <c r="Y233" s="2">
        <f t="shared" si="83"/>
        <v>0.65525812293239838</v>
      </c>
    </row>
    <row r="234" spans="4:25">
      <c r="D234" s="13">
        <f t="shared" si="68"/>
        <v>4.66</v>
      </c>
      <c r="E234" s="2">
        <v>-349.89</v>
      </c>
      <c r="F234" s="14">
        <f t="shared" si="64"/>
        <v>27962.498246130894</v>
      </c>
      <c r="G234" s="14">
        <f t="shared" si="69"/>
        <v>-268669.63392720622</v>
      </c>
      <c r="H234" s="2">
        <f t="shared" si="70"/>
        <v>2.2999537530688698E-2</v>
      </c>
      <c r="I234" s="2">
        <f t="shared" si="71"/>
        <v>-5.2989236797029604E-2</v>
      </c>
      <c r="J234" s="2">
        <f t="shared" si="63"/>
        <v>-7.5988774327718306E-2</v>
      </c>
      <c r="K234" s="2">
        <f t="shared" si="72"/>
        <v>450.79093560149846</v>
      </c>
      <c r="L234" s="15">
        <f t="shared" si="73"/>
        <v>-11.39281353986172</v>
      </c>
      <c r="M234" s="15">
        <f t="shared" si="74"/>
        <v>489.14011225672283</v>
      </c>
      <c r="N234" s="15">
        <f t="shared" si="75"/>
        <v>-490.65988774327718</v>
      </c>
      <c r="O234" s="2">
        <f t="shared" si="76"/>
        <v>-11.39281353986172</v>
      </c>
      <c r="P234" s="15">
        <f t="shared" si="65"/>
        <v>3712.0571285183355</v>
      </c>
      <c r="Q234" s="15">
        <f t="shared" si="77"/>
        <v>0</v>
      </c>
      <c r="R234" s="15">
        <f t="shared" si="78"/>
        <v>-3712.057128518335</v>
      </c>
      <c r="S234" s="15">
        <f t="shared" si="79"/>
        <v>0</v>
      </c>
      <c r="T234" s="2">
        <f t="shared" si="66"/>
        <v>0.39121707722736015</v>
      </c>
      <c r="U234" s="2">
        <f t="shared" si="80"/>
        <v>0.78541131579157342</v>
      </c>
      <c r="V234" s="15">
        <f t="shared" si="67"/>
        <v>-2.4645325964316243</v>
      </c>
      <c r="W234" s="15">
        <f t="shared" si="81"/>
        <v>3.5216856270797052</v>
      </c>
      <c r="X234" s="2">
        <f t="shared" si="82"/>
        <v>-5.9634325964316242</v>
      </c>
      <c r="Y234" s="2">
        <f t="shared" si="83"/>
        <v>2.2785627079705328E-2</v>
      </c>
    </row>
    <row r="235" spans="4:25">
      <c r="D235" s="13">
        <f t="shared" si="68"/>
        <v>4.68</v>
      </c>
      <c r="E235" s="2">
        <v>-137.44999999999999</v>
      </c>
      <c r="F235" s="14">
        <f t="shared" si="64"/>
        <v>35349.812292395385</v>
      </c>
      <c r="G235" s="14">
        <f t="shared" si="69"/>
        <v>-187669.01672096911</v>
      </c>
      <c r="H235" s="2">
        <f t="shared" si="70"/>
        <v>3.0413623076281694E-2</v>
      </c>
      <c r="I235" s="2">
        <f t="shared" si="71"/>
        <v>-3.6874380905175544E-2</v>
      </c>
      <c r="J235" s="2">
        <f t="shared" si="63"/>
        <v>-6.7288003981457234E-2</v>
      </c>
      <c r="K235" s="2">
        <f t="shared" si="72"/>
        <v>596.10701229512119</v>
      </c>
      <c r="L235" s="15">
        <f t="shared" si="73"/>
        <v>414.94493342693079</v>
      </c>
      <c r="M235" s="15">
        <f t="shared" si="74"/>
        <v>489.22711996018541</v>
      </c>
      <c r="N235" s="15">
        <f t="shared" si="75"/>
        <v>-490.57288003981455</v>
      </c>
      <c r="O235" s="2">
        <f t="shared" si="76"/>
        <v>414.94493342693079</v>
      </c>
      <c r="P235" s="15">
        <f t="shared" si="65"/>
        <v>3712.0571285183346</v>
      </c>
      <c r="Q235" s="15">
        <f t="shared" si="77"/>
        <v>0</v>
      </c>
      <c r="R235" s="15">
        <f t="shared" si="78"/>
        <v>-3712.057128518335</v>
      </c>
      <c r="S235" s="15">
        <f t="shared" si="79"/>
        <v>0</v>
      </c>
      <c r="T235" s="2">
        <f t="shared" si="66"/>
        <v>0.35019147733193939</v>
      </c>
      <c r="U235" s="2">
        <f t="shared" si="80"/>
        <v>0.82607427339383266</v>
      </c>
      <c r="V235" s="15">
        <f t="shared" si="67"/>
        <v>-1.6380273931104483</v>
      </c>
      <c r="W235" s="15">
        <f t="shared" si="81"/>
        <v>0.54461013314622164</v>
      </c>
      <c r="X235" s="2">
        <f t="shared" si="82"/>
        <v>-3.0125273931104481</v>
      </c>
      <c r="Y235" s="2">
        <f t="shared" si="83"/>
        <v>-0.82988986685377819</v>
      </c>
    </row>
    <row r="236" spans="4:25">
      <c r="D236" s="13">
        <f t="shared" si="68"/>
        <v>4.7</v>
      </c>
      <c r="E236" s="2">
        <v>-3.56</v>
      </c>
      <c r="F236" s="14">
        <f t="shared" si="64"/>
        <v>42132.327681297786</v>
      </c>
      <c r="G236" s="14">
        <f t="shared" si="69"/>
        <v>-105186.42924843967</v>
      </c>
      <c r="H236" s="2">
        <f t="shared" si="70"/>
        <v>3.7292143471584313E-2</v>
      </c>
      <c r="I236" s="2">
        <f t="shared" si="71"/>
        <v>-2.0471205034329976E-2</v>
      </c>
      <c r="J236" s="2">
        <f t="shared" si="63"/>
        <v>-5.7763348505914289E-2</v>
      </c>
      <c r="K236" s="2">
        <f t="shared" si="72"/>
        <v>730.92601204305254</v>
      </c>
      <c r="L236" s="15">
        <f t="shared" si="73"/>
        <v>881.65305172853505</v>
      </c>
      <c r="M236" s="15">
        <f t="shared" si="74"/>
        <v>489.32236651494088</v>
      </c>
      <c r="N236" s="15">
        <f t="shared" si="75"/>
        <v>-490.47763348505913</v>
      </c>
      <c r="O236" s="2">
        <f t="shared" si="76"/>
        <v>489.32236651494088</v>
      </c>
      <c r="P236" s="15">
        <f t="shared" si="65"/>
        <v>3319.7264433047408</v>
      </c>
      <c r="Q236" s="15">
        <f t="shared" si="77"/>
        <v>-392.33068521359382</v>
      </c>
      <c r="R236" s="15">
        <f t="shared" si="78"/>
        <v>-3319.7264433047408</v>
      </c>
      <c r="S236" s="15">
        <f t="shared" si="79"/>
        <v>392.33068521359428</v>
      </c>
      <c r="T236" s="2">
        <f t="shared" si="66"/>
        <v>0.29972829932071282</v>
      </c>
      <c r="U236" s="2">
        <f t="shared" si="80"/>
        <v>0.82208992739499598</v>
      </c>
      <c r="V236" s="15">
        <f t="shared" si="67"/>
        <v>0.34700361687115699</v>
      </c>
      <c r="W236" s="15">
        <f t="shared" si="81"/>
        <v>-0.94304473302989211</v>
      </c>
      <c r="X236" s="2">
        <f t="shared" si="82"/>
        <v>0.31140361687115697</v>
      </c>
      <c r="Y236" s="2">
        <f t="shared" si="83"/>
        <v>-0.97864473302989208</v>
      </c>
    </row>
    <row r="237" spans="4:25">
      <c r="D237" s="13">
        <f t="shared" si="68"/>
        <v>4.72</v>
      </c>
      <c r="E237" s="2">
        <v>65.12</v>
      </c>
      <c r="F237" s="14">
        <f t="shared" si="64"/>
        <v>47957.655779144159</v>
      </c>
      <c r="G237" s="14">
        <f t="shared" si="69"/>
        <v>-24263.881241969972</v>
      </c>
      <c r="H237" s="2">
        <f t="shared" si="70"/>
        <v>4.3288668191600231E-2</v>
      </c>
      <c r="I237" s="2">
        <f t="shared" si="71"/>
        <v>-4.3855687265956745E-3</v>
      </c>
      <c r="J237" s="2">
        <f t="shared" si="63"/>
        <v>-4.7674236918195903E-2</v>
      </c>
      <c r="K237" s="2">
        <f t="shared" si="72"/>
        <v>848.45789655536453</v>
      </c>
      <c r="L237" s="15">
        <f t="shared" si="73"/>
        <v>983.6888343131418</v>
      </c>
      <c r="M237" s="15">
        <f t="shared" si="74"/>
        <v>489.42325763081806</v>
      </c>
      <c r="N237" s="15">
        <f t="shared" si="75"/>
        <v>-490.37674236918195</v>
      </c>
      <c r="O237" s="2">
        <f t="shared" si="76"/>
        <v>489.42325763081806</v>
      </c>
      <c r="P237" s="15">
        <f t="shared" si="65"/>
        <v>2825.4608666224176</v>
      </c>
      <c r="Q237" s="15">
        <f t="shared" si="77"/>
        <v>-494.26557668232317</v>
      </c>
      <c r="R237" s="15">
        <f t="shared" si="78"/>
        <v>-2825.4608666224176</v>
      </c>
      <c r="S237" s="15">
        <f t="shared" si="79"/>
        <v>494.26557668232317</v>
      </c>
      <c r="T237" s="2">
        <f t="shared" si="66"/>
        <v>0.25213639442983526</v>
      </c>
      <c r="U237" s="2">
        <f t="shared" si="80"/>
        <v>0.79635901491208061</v>
      </c>
      <c r="V237" s="15">
        <f t="shared" si="67"/>
        <v>-0.3752040591055793</v>
      </c>
      <c r="W237" s="15">
        <f t="shared" si="81"/>
        <v>-1.6300465152616548</v>
      </c>
      <c r="X237" s="2">
        <f t="shared" si="82"/>
        <v>0.2759959408944207</v>
      </c>
      <c r="Y237" s="2">
        <f t="shared" si="83"/>
        <v>-0.97884651526165478</v>
      </c>
    </row>
    <row r="238" spans="4:25">
      <c r="D238" s="13">
        <f t="shared" si="68"/>
        <v>4.74</v>
      </c>
      <c r="E238" s="2">
        <v>133.26</v>
      </c>
      <c r="F238" s="14">
        <f t="shared" si="64"/>
        <v>52557.033394577113</v>
      </c>
      <c r="G238" s="14">
        <f t="shared" si="69"/>
        <v>53401.273733976443</v>
      </c>
      <c r="H238" s="2">
        <f t="shared" si="70"/>
        <v>4.8144460530939695E-2</v>
      </c>
      <c r="I238" s="2">
        <f t="shared" si="71"/>
        <v>1.1043840819962861E-2</v>
      </c>
      <c r="J238" s="2">
        <f t="shared" si="63"/>
        <v>-3.7100619710976834E-2</v>
      </c>
      <c r="K238" s="2">
        <f t="shared" si="72"/>
        <v>943.63142640641797</v>
      </c>
      <c r="L238" s="15">
        <f t="shared" si="73"/>
        <v>1007.5305007845524</v>
      </c>
      <c r="M238" s="15">
        <f t="shared" si="74"/>
        <v>489.52899380289023</v>
      </c>
      <c r="N238" s="15">
        <f t="shared" si="75"/>
        <v>-490.27100619710978</v>
      </c>
      <c r="O238" s="2">
        <f t="shared" si="76"/>
        <v>489.52899380289023</v>
      </c>
      <c r="P238" s="15">
        <f t="shared" si="65"/>
        <v>2307.4593596407549</v>
      </c>
      <c r="Q238" s="15">
        <f t="shared" si="77"/>
        <v>-518.00150698166271</v>
      </c>
      <c r="R238" s="15">
        <f t="shared" si="78"/>
        <v>-2307.4593596407549</v>
      </c>
      <c r="S238" s="15">
        <f t="shared" si="79"/>
        <v>518.00150698166271</v>
      </c>
      <c r="T238" s="2">
        <f t="shared" si="66"/>
        <v>0.18336016671207839</v>
      </c>
      <c r="U238" s="2">
        <f t="shared" si="80"/>
        <v>0.75694196988340634</v>
      </c>
      <c r="V238" s="15">
        <f t="shared" si="67"/>
        <v>-1.5442341062588725</v>
      </c>
      <c r="W238" s="15">
        <f t="shared" si="81"/>
        <v>-2.3116579876057681</v>
      </c>
      <c r="X238" s="2">
        <f t="shared" si="82"/>
        <v>-0.21163410625887247</v>
      </c>
      <c r="Y238" s="2">
        <f t="shared" si="83"/>
        <v>-0.97905798760576812</v>
      </c>
    </row>
    <row r="239" spans="4:25">
      <c r="D239" s="13">
        <f t="shared" si="68"/>
        <v>4.76</v>
      </c>
      <c r="E239" s="2">
        <v>176.38</v>
      </c>
      <c r="F239" s="14">
        <f t="shared" si="64"/>
        <v>55502.210324252737</v>
      </c>
      <c r="G239" s="14">
        <f t="shared" si="69"/>
        <v>126568.21273471128</v>
      </c>
      <c r="H239" s="2">
        <f t="shared" si="70"/>
        <v>5.1460132481613421E-2</v>
      </c>
      <c r="I239" s="2">
        <f t="shared" si="71"/>
        <v>2.5567391409449466E-2</v>
      </c>
      <c r="J239" s="2">
        <f t="shared" si="63"/>
        <v>-2.5892741072163956E-2</v>
      </c>
      <c r="K239" s="2">
        <f t="shared" si="72"/>
        <v>1008.6185966396231</v>
      </c>
      <c r="L239" s="15">
        <f t="shared" si="73"/>
        <v>1038.7150471047212</v>
      </c>
      <c r="M239" s="15">
        <f t="shared" si="74"/>
        <v>489.64107258927834</v>
      </c>
      <c r="N239" s="15">
        <f t="shared" si="75"/>
        <v>-490.15892741072162</v>
      </c>
      <c r="O239" s="2">
        <f t="shared" si="76"/>
        <v>489.64107258927834</v>
      </c>
      <c r="P239" s="15">
        <f t="shared" si="65"/>
        <v>1758.3853851253123</v>
      </c>
      <c r="Q239" s="15">
        <f t="shared" si="77"/>
        <v>-549.07397451544261</v>
      </c>
      <c r="R239" s="15">
        <f t="shared" si="78"/>
        <v>-1758.3853851253123</v>
      </c>
      <c r="S239" s="15">
        <f t="shared" si="79"/>
        <v>549.07397451544261</v>
      </c>
      <c r="T239" s="2">
        <f t="shared" si="66"/>
        <v>9.5120132209929723E-2</v>
      </c>
      <c r="U239" s="2">
        <f t="shared" si="80"/>
        <v>0.70639456855556293</v>
      </c>
      <c r="V239" s="15">
        <f t="shared" si="67"/>
        <v>-2.0241666255649147</v>
      </c>
      <c r="W239" s="15">
        <f t="shared" si="81"/>
        <v>-2.7430821451785796</v>
      </c>
      <c r="X239" s="2">
        <f t="shared" si="82"/>
        <v>-0.26036662556491463</v>
      </c>
      <c r="Y239" s="2">
        <f t="shared" si="83"/>
        <v>-0.97928214517857959</v>
      </c>
    </row>
    <row r="240" spans="4:25">
      <c r="D240" s="13">
        <f t="shared" si="68"/>
        <v>4.78</v>
      </c>
      <c r="E240" s="2">
        <v>177.16</v>
      </c>
      <c r="F240" s="14">
        <f t="shared" si="64"/>
        <v>56538.678192189749</v>
      </c>
      <c r="G240" s="14">
        <f t="shared" si="69"/>
        <v>194460.68744508905</v>
      </c>
      <c r="H240" s="2">
        <f t="shared" si="70"/>
        <v>5.2997986596272625E-2</v>
      </c>
      <c r="I240" s="2">
        <f t="shared" si="71"/>
        <v>3.9029033231987802E-2</v>
      </c>
      <c r="J240" s="2">
        <f t="shared" si="63"/>
        <v>-1.3968953364284824E-2</v>
      </c>
      <c r="K240" s="2">
        <f t="shared" si="72"/>
        <v>1038.7605372869434</v>
      </c>
      <c r="L240" s="15">
        <f t="shared" si="73"/>
        <v>1073.9066702753557</v>
      </c>
      <c r="M240" s="15">
        <f t="shared" si="74"/>
        <v>489.76031046635717</v>
      </c>
      <c r="N240" s="15">
        <f t="shared" si="75"/>
        <v>-490.03968953364284</v>
      </c>
      <c r="O240" s="2">
        <f t="shared" si="76"/>
        <v>489.76031046635717</v>
      </c>
      <c r="P240" s="15">
        <f t="shared" si="65"/>
        <v>1174.2390253163135</v>
      </c>
      <c r="Q240" s="15">
        <f t="shared" si="77"/>
        <v>-584.1463598089988</v>
      </c>
      <c r="R240" s="15">
        <f t="shared" si="78"/>
        <v>-1174.2390253163135</v>
      </c>
      <c r="S240" s="15">
        <f t="shared" si="79"/>
        <v>584.1463598089988</v>
      </c>
      <c r="T240" s="2">
        <f t="shared" si="66"/>
        <v>2.1874300477126435E-3</v>
      </c>
      <c r="U240" s="2">
        <f t="shared" si="80"/>
        <v>0.65145254089445059</v>
      </c>
      <c r="V240" s="15">
        <f t="shared" si="67"/>
        <v>-1.6777965190372672</v>
      </c>
      <c r="W240" s="15">
        <f t="shared" si="81"/>
        <v>-2.751120620932622</v>
      </c>
      <c r="X240" s="2">
        <f t="shared" si="82"/>
        <v>9.3803480962732833E-2</v>
      </c>
      <c r="Y240" s="2">
        <f t="shared" si="83"/>
        <v>-0.97952062093262193</v>
      </c>
    </row>
    <row r="241" spans="4:25">
      <c r="D241" s="13">
        <f t="shared" si="68"/>
        <v>4.8</v>
      </c>
      <c r="E241" s="2">
        <v>176.05</v>
      </c>
      <c r="F241" s="14">
        <f t="shared" si="64"/>
        <v>55690.34704666477</v>
      </c>
      <c r="G241" s="14">
        <f t="shared" si="69"/>
        <v>256860.37091360142</v>
      </c>
      <c r="H241" s="2">
        <f t="shared" si="70"/>
        <v>5.2777789626082275E-2</v>
      </c>
      <c r="I241" s="2">
        <f t="shared" si="71"/>
        <v>5.138571649936214E-2</v>
      </c>
      <c r="J241" s="2">
        <f t="shared" si="63"/>
        <v>-1.392073126720135E-3</v>
      </c>
      <c r="K241" s="2">
        <f t="shared" si="72"/>
        <v>1034.4446766712126</v>
      </c>
      <c r="L241" s="15">
        <f t="shared" si="73"/>
        <v>1106.0274421070269</v>
      </c>
      <c r="M241" s="15">
        <f t="shared" si="74"/>
        <v>489.88607926873277</v>
      </c>
      <c r="N241" s="15">
        <f t="shared" si="75"/>
        <v>-489.91392073126718</v>
      </c>
      <c r="O241" s="2">
        <f t="shared" si="76"/>
        <v>489.88607926873277</v>
      </c>
      <c r="P241" s="15">
        <f t="shared" si="65"/>
        <v>558.0976624780194</v>
      </c>
      <c r="Q241" s="15">
        <f t="shared" si="77"/>
        <v>-616.14136283829407</v>
      </c>
      <c r="R241" s="15">
        <f t="shared" si="78"/>
        <v>-558.0976624780194</v>
      </c>
      <c r="S241" s="15">
        <f t="shared" si="79"/>
        <v>616.14136283829407</v>
      </c>
      <c r="T241" s="2">
        <f t="shared" si="66"/>
        <v>-8.3778394433272563E-2</v>
      </c>
      <c r="U241" s="2">
        <f t="shared" si="80"/>
        <v>0.59653861309974909</v>
      </c>
      <c r="V241" s="15">
        <f t="shared" si="67"/>
        <v>-1.0212304597752921</v>
      </c>
      <c r="W241" s="15">
        <f t="shared" si="81"/>
        <v>-2.7402721585375311</v>
      </c>
      <c r="X241" s="2">
        <f t="shared" si="82"/>
        <v>0.73926954022470803</v>
      </c>
      <c r="Y241" s="2">
        <f t="shared" si="83"/>
        <v>-0.97977215853753097</v>
      </c>
    </row>
    <row r="242" spans="4:25">
      <c r="D242" s="13">
        <f t="shared" si="68"/>
        <v>4.82</v>
      </c>
      <c r="E242" s="2">
        <v>171.06</v>
      </c>
      <c r="F242" s="14">
        <f t="shared" si="64"/>
        <v>53168.307510122955</v>
      </c>
      <c r="G242" s="14">
        <f t="shared" si="69"/>
        <v>313798.91006503877</v>
      </c>
      <c r="H242" s="2">
        <f t="shared" si="70"/>
        <v>5.0991299945329596E-2</v>
      </c>
      <c r="I242" s="2">
        <f t="shared" si="71"/>
        <v>6.264557016485639E-2</v>
      </c>
      <c r="J242" s="2">
        <f t="shared" si="63"/>
        <v>1.1654270219526794E-2</v>
      </c>
      <c r="K242" s="2">
        <f t="shared" si="72"/>
        <v>999.42947892846007</v>
      </c>
      <c r="L242" s="15">
        <f t="shared" si="73"/>
        <v>1129.1569032348323</v>
      </c>
      <c r="M242" s="15">
        <f t="shared" si="74"/>
        <v>490.0165427021953</v>
      </c>
      <c r="N242" s="15">
        <f t="shared" si="75"/>
        <v>-489.78345729780472</v>
      </c>
      <c r="O242" s="2">
        <f t="shared" si="76"/>
        <v>490.0165427021953</v>
      </c>
      <c r="P242" s="15">
        <f t="shared" si="65"/>
        <v>-81.042698054617574</v>
      </c>
      <c r="Q242" s="15">
        <f t="shared" si="77"/>
        <v>-639.14036053263703</v>
      </c>
      <c r="R242" s="15">
        <f t="shared" si="78"/>
        <v>81.042698054617574</v>
      </c>
      <c r="S242" s="15">
        <f t="shared" si="79"/>
        <v>639.14036053263703</v>
      </c>
      <c r="T242" s="2">
        <f t="shared" si="66"/>
        <v>-0.15666548565152941</v>
      </c>
      <c r="U242" s="2">
        <f t="shared" si="80"/>
        <v>0.54222956066032868</v>
      </c>
      <c r="V242" s="15">
        <f t="shared" si="67"/>
        <v>-0.14978237310651696</v>
      </c>
      <c r="W242" s="15">
        <f t="shared" si="81"/>
        <v>-2.6906330854044977</v>
      </c>
      <c r="X242" s="2">
        <f t="shared" si="82"/>
        <v>1.5608176268934832</v>
      </c>
      <c r="Y242" s="2">
        <f t="shared" si="83"/>
        <v>-0.98003308540449763</v>
      </c>
    </row>
    <row r="243" spans="4:25">
      <c r="D243" s="13">
        <f t="shared" si="68"/>
        <v>4.84</v>
      </c>
      <c r="E243" s="2">
        <v>145.46</v>
      </c>
      <c r="F243" s="14">
        <f t="shared" si="64"/>
        <v>49311.42155353423</v>
      </c>
      <c r="G243" s="14">
        <f t="shared" si="69"/>
        <v>365459.23304566718</v>
      </c>
      <c r="H243" s="2">
        <f t="shared" si="70"/>
        <v>4.7947508771521145E-2</v>
      </c>
      <c r="I243" s="2">
        <f t="shared" si="71"/>
        <v>7.2847823524553712E-2</v>
      </c>
      <c r="J243" s="2">
        <f t="shared" si="63"/>
        <v>2.4900314753032567E-2</v>
      </c>
      <c r="K243" s="2">
        <f t="shared" si="72"/>
        <v>939.77117192181447</v>
      </c>
      <c r="L243" s="15">
        <f t="shared" si="73"/>
        <v>1139.0727248439782</v>
      </c>
      <c r="M243" s="15">
        <f t="shared" si="74"/>
        <v>490.14900314753032</v>
      </c>
      <c r="N243" s="15">
        <f t="shared" si="75"/>
        <v>-489.65099685246969</v>
      </c>
      <c r="O243" s="2">
        <f t="shared" si="76"/>
        <v>490.14900314753032</v>
      </c>
      <c r="P243" s="15">
        <f t="shared" si="65"/>
        <v>-729.96641975106559</v>
      </c>
      <c r="Q243" s="15">
        <f t="shared" si="77"/>
        <v>-648.92372169644796</v>
      </c>
      <c r="R243" s="15">
        <f t="shared" si="78"/>
        <v>729.96641975106559</v>
      </c>
      <c r="S243" s="15">
        <f t="shared" si="79"/>
        <v>648.92372169644796</v>
      </c>
      <c r="T243" s="2">
        <f t="shared" si="66"/>
        <v>-0.2104544422919804</v>
      </c>
      <c r="U243" s="2">
        <f t="shared" si="80"/>
        <v>0.49097424974333248</v>
      </c>
      <c r="V243" s="15">
        <f t="shared" si="67"/>
        <v>0.98222695476522504</v>
      </c>
      <c r="W243" s="15">
        <f t="shared" si="81"/>
        <v>-2.4348980062951151</v>
      </c>
      <c r="X243" s="2">
        <f t="shared" si="82"/>
        <v>2.436826954765225</v>
      </c>
      <c r="Y243" s="2">
        <f t="shared" si="83"/>
        <v>-0.98029800629511499</v>
      </c>
    </row>
    <row r="244" spans="4:25">
      <c r="D244" s="13">
        <f t="shared" si="68"/>
        <v>4.8600000000000003</v>
      </c>
      <c r="E244" s="2">
        <v>96.43</v>
      </c>
      <c r="F244" s="14">
        <f t="shared" si="64"/>
        <v>44582.332394716424</v>
      </c>
      <c r="G244" s="14">
        <f t="shared" si="69"/>
        <v>412366.91001370532</v>
      </c>
      <c r="H244" s="2">
        <f t="shared" si="70"/>
        <v>4.4070705357366922E-2</v>
      </c>
      <c r="I244" s="2">
        <f t="shared" si="71"/>
        <v>8.2100688171165837E-2</v>
      </c>
      <c r="J244" s="2">
        <f t="shared" si="63"/>
        <v>3.8029982813798914E-2</v>
      </c>
      <c r="K244" s="2">
        <f t="shared" si="72"/>
        <v>863.78582500439165</v>
      </c>
      <c r="L244" s="15">
        <f t="shared" si="73"/>
        <v>1133.5027381250814</v>
      </c>
      <c r="M244" s="15">
        <f t="shared" si="74"/>
        <v>490.28029982813797</v>
      </c>
      <c r="N244" s="15">
        <f t="shared" si="75"/>
        <v>-489.51970017186198</v>
      </c>
      <c r="O244" s="2">
        <f t="shared" si="76"/>
        <v>490.28029982813797</v>
      </c>
      <c r="P244" s="15">
        <f t="shared" si="65"/>
        <v>-1373.1888580480088</v>
      </c>
      <c r="Q244" s="15">
        <f t="shared" si="77"/>
        <v>-643.22243829694321</v>
      </c>
      <c r="R244" s="15">
        <f t="shared" si="78"/>
        <v>1373.1888580480088</v>
      </c>
      <c r="S244" s="15">
        <f t="shared" si="79"/>
        <v>643.22243829694321</v>
      </c>
      <c r="T244" s="2">
        <f t="shared" si="66"/>
        <v>-0.23941548443455118</v>
      </c>
      <c r="U244" s="2">
        <f t="shared" si="80"/>
        <v>0.44717666368381881</v>
      </c>
      <c r="V244" s="15">
        <f t="shared" si="67"/>
        <v>2.2784377767775159</v>
      </c>
      <c r="W244" s="15">
        <f t="shared" si="81"/>
        <v>-1.9448605996562558</v>
      </c>
      <c r="X244" s="2">
        <f t="shared" si="82"/>
        <v>3.2427377767775161</v>
      </c>
      <c r="Y244" s="2">
        <f t="shared" si="83"/>
        <v>-0.98056059965625575</v>
      </c>
    </row>
    <row r="245" spans="4:25">
      <c r="D245" s="13">
        <f t="shared" si="68"/>
        <v>4.88</v>
      </c>
      <c r="E245" s="2">
        <v>31.19</v>
      </c>
      <c r="F245" s="14">
        <f t="shared" si="64"/>
        <v>39535.068550252872</v>
      </c>
      <c r="G245" s="14">
        <f t="shared" si="69"/>
        <v>455465.91578243091</v>
      </c>
      <c r="H245" s="2">
        <f t="shared" si="70"/>
        <v>3.9871757667045336E-2</v>
      </c>
      <c r="I245" s="2">
        <f t="shared" si="71"/>
        <v>9.0596084751062803E-2</v>
      </c>
      <c r="J245" s="2">
        <f t="shared" si="63"/>
        <v>5.0724327084017466E-2</v>
      </c>
      <c r="K245" s="2">
        <f t="shared" si="72"/>
        <v>781.48645027408861</v>
      </c>
      <c r="L245" s="15">
        <f t="shared" si="73"/>
        <v>1112.303169068847</v>
      </c>
      <c r="M245" s="15">
        <f t="shared" si="74"/>
        <v>490.40724327084018</v>
      </c>
      <c r="N245" s="15">
        <f t="shared" si="75"/>
        <v>-489.39275672915983</v>
      </c>
      <c r="O245" s="2">
        <f t="shared" si="76"/>
        <v>490.40724327084018</v>
      </c>
      <c r="P245" s="15">
        <f t="shared" si="65"/>
        <v>-1995.0847838460156</v>
      </c>
      <c r="Q245" s="15">
        <f t="shared" si="77"/>
        <v>-621.89592579800683</v>
      </c>
      <c r="R245" s="15">
        <f t="shared" si="78"/>
        <v>1995.0847838460156</v>
      </c>
      <c r="S245" s="15">
        <f t="shared" si="79"/>
        <v>621.89592579800683</v>
      </c>
      <c r="T245" s="2">
        <f t="shared" si="66"/>
        <v>-0.24060692851881024</v>
      </c>
      <c r="U245" s="2">
        <f t="shared" si="80"/>
        <v>0.4148009128218379</v>
      </c>
      <c r="V245" s="15">
        <f t="shared" si="67"/>
        <v>3.5550545629956605</v>
      </c>
      <c r="W245" s="15">
        <f t="shared" si="81"/>
        <v>-1.2927144865418412</v>
      </c>
      <c r="X245" s="2">
        <f t="shared" si="82"/>
        <v>3.8669545629956605</v>
      </c>
      <c r="Y245" s="2">
        <f t="shared" si="83"/>
        <v>-0.98081448654184111</v>
      </c>
    </row>
    <row r="246" spans="4:25">
      <c r="D246" s="13">
        <f t="shared" si="68"/>
        <v>4.9000000000000004</v>
      </c>
      <c r="E246" s="2">
        <v>-9.8699999999999992</v>
      </c>
      <c r="F246" s="14">
        <f t="shared" si="64"/>
        <v>34714.715240690071</v>
      </c>
      <c r="G246" s="14">
        <f t="shared" si="69"/>
        <v>495858.59257807286</v>
      </c>
      <c r="H246" s="2">
        <f t="shared" si="70"/>
        <v>3.5854815376409215E-2</v>
      </c>
      <c r="I246" s="2">
        <f t="shared" si="71"/>
        <v>9.8557234805212293E-2</v>
      </c>
      <c r="J246" s="2">
        <f t="shared" si="63"/>
        <v>6.2702419428803086E-2</v>
      </c>
      <c r="K246" s="2">
        <f t="shared" si="72"/>
        <v>702.75438137762058</v>
      </c>
      <c r="L246" s="15">
        <f t="shared" si="73"/>
        <v>1077.3337681653356</v>
      </c>
      <c r="M246" s="15">
        <f t="shared" si="74"/>
        <v>490.527024194288</v>
      </c>
      <c r="N246" s="15">
        <f t="shared" si="75"/>
        <v>-489.27297580571195</v>
      </c>
      <c r="O246" s="2">
        <f t="shared" si="76"/>
        <v>490.527024194288</v>
      </c>
      <c r="P246" s="15">
        <f t="shared" si="65"/>
        <v>-2581.891527817063</v>
      </c>
      <c r="Q246" s="15">
        <f t="shared" si="77"/>
        <v>-586.80674397104735</v>
      </c>
      <c r="R246" s="15">
        <f t="shared" si="78"/>
        <v>2581.891527817063</v>
      </c>
      <c r="S246" s="15">
        <f t="shared" si="79"/>
        <v>586.80674397104735</v>
      </c>
      <c r="T246" s="2">
        <f t="shared" si="66"/>
        <v>-0.21782236744008121</v>
      </c>
      <c r="U246" s="2">
        <f t="shared" si="80"/>
        <v>0.3930502274725321</v>
      </c>
      <c r="V246" s="15">
        <f t="shared" si="67"/>
        <v>4.3401731675098949</v>
      </c>
      <c r="W246" s="15">
        <f t="shared" si="81"/>
        <v>-0.88235404838874532</v>
      </c>
      <c r="X246" s="2">
        <f t="shared" si="82"/>
        <v>4.2414731675098949</v>
      </c>
      <c r="Y246" s="2">
        <f t="shared" si="83"/>
        <v>-0.98105404838874533</v>
      </c>
    </row>
    <row r="247" spans="4:25">
      <c r="D247" s="13">
        <f t="shared" si="68"/>
        <v>4.92</v>
      </c>
      <c r="E247" s="2">
        <v>14.44</v>
      </c>
      <c r="F247" s="14">
        <f t="shared" si="64"/>
        <v>30490.920339785043</v>
      </c>
      <c r="G247" s="14">
        <f t="shared" si="69"/>
        <v>534159.71127693728</v>
      </c>
      <c r="H247" s="2">
        <f t="shared" si="70"/>
        <v>3.2360597152578441E-2</v>
      </c>
      <c r="I247" s="2">
        <f t="shared" si="71"/>
        <v>0.10610920588976304</v>
      </c>
      <c r="J247" s="2">
        <f t="shared" si="63"/>
        <v>7.3748608737184598E-2</v>
      </c>
      <c r="K247" s="2">
        <f t="shared" si="72"/>
        <v>634.26770419053742</v>
      </c>
      <c r="L247" s="15">
        <f t="shared" si="73"/>
        <v>1031.7903003049821</v>
      </c>
      <c r="M247" s="15">
        <f t="shared" si="74"/>
        <v>490.63748608737183</v>
      </c>
      <c r="N247" s="15">
        <f t="shared" si="75"/>
        <v>-489.16251391262813</v>
      </c>
      <c r="O247" s="2">
        <f t="shared" si="76"/>
        <v>490.63748608737183</v>
      </c>
      <c r="P247" s="15">
        <f t="shared" si="65"/>
        <v>-3123.0443420346728</v>
      </c>
      <c r="Q247" s="15">
        <f t="shared" si="77"/>
        <v>-541.15281421760983</v>
      </c>
      <c r="R247" s="15">
        <f t="shared" si="78"/>
        <v>3123.0443420346737</v>
      </c>
      <c r="S247" s="15">
        <f t="shared" si="79"/>
        <v>541.15281421761074</v>
      </c>
      <c r="T247" s="2">
        <f t="shared" si="66"/>
        <v>-0.18392049833700252</v>
      </c>
      <c r="U247" s="2">
        <f t="shared" si="80"/>
        <v>0.3729699372668947</v>
      </c>
      <c r="V247" s="15">
        <f t="shared" si="67"/>
        <v>4.2297970388046009</v>
      </c>
      <c r="W247" s="15">
        <f t="shared" si="81"/>
        <v>-1.1256749721749917</v>
      </c>
      <c r="X247" s="2">
        <f t="shared" si="82"/>
        <v>4.374197038804601</v>
      </c>
      <c r="Y247" s="2">
        <f t="shared" si="83"/>
        <v>-0.98127497217499171</v>
      </c>
    </row>
    <row r="248" spans="4:25">
      <c r="D248" s="13">
        <f t="shared" si="68"/>
        <v>4.9400000000000004</v>
      </c>
      <c r="E248" s="2">
        <v>61.62</v>
      </c>
      <c r="F248" s="14">
        <f t="shared" si="64"/>
        <v>26967.168266439319</v>
      </c>
      <c r="G248" s="14">
        <f t="shared" si="69"/>
        <v>570095.13003145182</v>
      </c>
      <c r="H248" s="2">
        <f t="shared" si="70"/>
        <v>2.9480560105611113E-2</v>
      </c>
      <c r="I248" s="2">
        <f t="shared" si="71"/>
        <v>0.11319858931998945</v>
      </c>
      <c r="J248" s="2">
        <f t="shared" si="63"/>
        <v>8.3718029214378348E-2</v>
      </c>
      <c r="K248" s="2">
        <f t="shared" si="72"/>
        <v>577.81897806997779</v>
      </c>
      <c r="L248" s="15">
        <f t="shared" si="73"/>
        <v>979.13908946986555</v>
      </c>
      <c r="M248" s="15">
        <f t="shared" si="74"/>
        <v>490.73718029214376</v>
      </c>
      <c r="N248" s="15">
        <f t="shared" si="75"/>
        <v>-489.06281970785619</v>
      </c>
      <c r="O248" s="2">
        <f t="shared" si="76"/>
        <v>490.73718029214376</v>
      </c>
      <c r="P248" s="15">
        <f t="shared" si="65"/>
        <v>-3611.4462512123951</v>
      </c>
      <c r="Q248" s="15">
        <f t="shared" si="77"/>
        <v>-488.40190917772225</v>
      </c>
      <c r="R248" s="15">
        <f t="shared" si="78"/>
        <v>3611.4462512123951</v>
      </c>
      <c r="S248" s="15">
        <f t="shared" si="79"/>
        <v>488.40190917772134</v>
      </c>
      <c r="T248" s="2">
        <f t="shared" si="66"/>
        <v>-0.15130405934697427</v>
      </c>
      <c r="U248" s="2">
        <f t="shared" si="80"/>
        <v>0.3457364439393012</v>
      </c>
      <c r="V248" s="15">
        <f t="shared" si="67"/>
        <v>3.7067113059353827</v>
      </c>
      <c r="W248" s="15">
        <f t="shared" si="81"/>
        <v>-1.5976743605843562</v>
      </c>
      <c r="X248" s="2">
        <f t="shared" si="82"/>
        <v>4.3229113059353823</v>
      </c>
      <c r="Y248" s="2">
        <f t="shared" si="83"/>
        <v>-0.98147436058435622</v>
      </c>
    </row>
    <row r="249" spans="4:25">
      <c r="D249" s="13">
        <f t="shared" si="68"/>
        <v>4.96</v>
      </c>
      <c r="E249" s="2">
        <v>96.25</v>
      </c>
      <c r="F249" s="14">
        <f t="shared" si="64"/>
        <v>24076.539928517872</v>
      </c>
      <c r="G249" s="14">
        <f t="shared" si="69"/>
        <v>602897.95006479754</v>
      </c>
      <c r="H249" s="2">
        <f t="shared" si="70"/>
        <v>2.7147250866571847E-2</v>
      </c>
      <c r="I249" s="2">
        <f t="shared" si="71"/>
        <v>0.11967283924683295</v>
      </c>
      <c r="J249" s="2">
        <f t="shared" si="63"/>
        <v>9.2525588380261092E-2</v>
      </c>
      <c r="K249" s="2">
        <f t="shared" si="72"/>
        <v>532.0861169848082</v>
      </c>
      <c r="L249" s="15">
        <f t="shared" si="73"/>
        <v>922.30757942039827</v>
      </c>
      <c r="M249" s="15">
        <f t="shared" si="74"/>
        <v>490.82525588380258</v>
      </c>
      <c r="N249" s="15">
        <f t="shared" si="75"/>
        <v>-488.97474411619737</v>
      </c>
      <c r="O249" s="2">
        <f t="shared" si="76"/>
        <v>490.82525588380258</v>
      </c>
      <c r="P249" s="15">
        <f t="shared" si="65"/>
        <v>-4042.9285747489907</v>
      </c>
      <c r="Q249" s="15">
        <f t="shared" si="77"/>
        <v>-431.48232353659569</v>
      </c>
      <c r="R249" s="15">
        <f t="shared" si="78"/>
        <v>4042.9285747489907</v>
      </c>
      <c r="S249" s="15">
        <f t="shared" si="79"/>
        <v>431.48232353659569</v>
      </c>
      <c r="T249" s="2">
        <f t="shared" si="66"/>
        <v>-0.1237444806912126</v>
      </c>
      <c r="U249" s="2">
        <f t="shared" si="80"/>
        <v>0.31031819521577986</v>
      </c>
      <c r="V249" s="15">
        <f t="shared" si="67"/>
        <v>3.1792905569325498</v>
      </c>
      <c r="W249" s="15">
        <f t="shared" si="81"/>
        <v>-1.9441505117677664</v>
      </c>
      <c r="X249" s="2">
        <f t="shared" si="82"/>
        <v>4.1417905569325502</v>
      </c>
      <c r="Y249" s="2">
        <f t="shared" si="83"/>
        <v>-0.98165051176776641</v>
      </c>
    </row>
    <row r="250" spans="4:25">
      <c r="D250" s="13">
        <f t="shared" si="68"/>
        <v>4.9800000000000004</v>
      </c>
      <c r="E250" s="2">
        <v>132.97</v>
      </c>
      <c r="F250" s="14">
        <f t="shared" si="64"/>
        <v>21702.91299222079</v>
      </c>
      <c r="G250" s="14">
        <f t="shared" si="69"/>
        <v>631802.01907460776</v>
      </c>
      <c r="H250" s="2">
        <f t="shared" si="70"/>
        <v>2.5248590500084836E-2</v>
      </c>
      <c r="I250" s="2">
        <f t="shared" si="71"/>
        <v>0.12537912458092929</v>
      </c>
      <c r="J250" s="2">
        <f t="shared" si="63"/>
        <v>0.10013053408084445</v>
      </c>
      <c r="K250" s="2">
        <f t="shared" si="72"/>
        <v>494.87237380166277</v>
      </c>
      <c r="L250" s="15">
        <f t="shared" si="73"/>
        <v>863.4675952123871</v>
      </c>
      <c r="M250" s="15">
        <f t="shared" si="74"/>
        <v>490.90130534080845</v>
      </c>
      <c r="N250" s="15">
        <f t="shared" si="75"/>
        <v>-488.89869465919156</v>
      </c>
      <c r="O250" s="2">
        <f t="shared" si="76"/>
        <v>490.90130534080845</v>
      </c>
      <c r="P250" s="15">
        <f t="shared" si="65"/>
        <v>-4415.4948646205703</v>
      </c>
      <c r="Q250" s="15">
        <f t="shared" si="77"/>
        <v>-372.56628987157956</v>
      </c>
      <c r="R250" s="15">
        <f t="shared" si="78"/>
        <v>4415.4948646205703</v>
      </c>
      <c r="S250" s="15">
        <f t="shared" si="79"/>
        <v>372.56628987157956</v>
      </c>
      <c r="T250" s="2">
        <f t="shared" si="66"/>
        <v>-0.10214290982903326</v>
      </c>
      <c r="U250" s="2">
        <f t="shared" si="80"/>
        <v>0.26776166399128565</v>
      </c>
      <c r="V250" s="15">
        <f t="shared" si="67"/>
        <v>2.5469805625683173</v>
      </c>
      <c r="W250" s="15">
        <f t="shared" si="81"/>
        <v>-2.3115026106816545</v>
      </c>
      <c r="X250" s="2">
        <f t="shared" si="82"/>
        <v>3.8766805625683172</v>
      </c>
      <c r="Y250" s="2">
        <f t="shared" si="83"/>
        <v>-0.98180261068165464</v>
      </c>
    </row>
    <row r="251" spans="4:25">
      <c r="D251" s="13">
        <f t="shared" si="68"/>
        <v>5</v>
      </c>
      <c r="E251" s="2">
        <v>163.49</v>
      </c>
      <c r="F251" s="14">
        <f t="shared" si="64"/>
        <v>19712.264062046706</v>
      </c>
      <c r="G251" s="14">
        <f t="shared" si="69"/>
        <v>656114.0828630547</v>
      </c>
      <c r="H251" s="2">
        <f t="shared" si="70"/>
        <v>2.3656903804999612E-2</v>
      </c>
      <c r="I251" s="2">
        <f t="shared" si="71"/>
        <v>0.13017890100009896</v>
      </c>
      <c r="J251" s="2">
        <f t="shared" si="63"/>
        <v>0.10652199719509935</v>
      </c>
      <c r="K251" s="2">
        <f t="shared" si="72"/>
        <v>463.67531457799242</v>
      </c>
      <c r="L251" s="15">
        <f t="shared" si="73"/>
        <v>804.08299793929837</v>
      </c>
      <c r="M251" s="15">
        <f t="shared" si="74"/>
        <v>490.965219971951</v>
      </c>
      <c r="N251" s="15">
        <f t="shared" si="75"/>
        <v>-488.83478002804901</v>
      </c>
      <c r="O251" s="2">
        <f t="shared" si="76"/>
        <v>490.965219971951</v>
      </c>
      <c r="P251" s="15">
        <f t="shared" si="65"/>
        <v>-4728.6126425879165</v>
      </c>
      <c r="Q251" s="15">
        <f t="shared" si="77"/>
        <v>-313.11777796734623</v>
      </c>
      <c r="R251" s="15">
        <f t="shared" si="78"/>
        <v>4728.6126425879165</v>
      </c>
      <c r="S251" s="15">
        <f t="shared" si="79"/>
        <v>313.11777796734623</v>
      </c>
      <c r="T251" s="2">
        <f t="shared" si="66"/>
        <v>-8.7299368941135727E-2</v>
      </c>
      <c r="U251" s="2">
        <f t="shared" si="80"/>
        <v>0.21847833348502896</v>
      </c>
      <c r="V251" s="15">
        <f t="shared" si="67"/>
        <v>1.9344608431244499</v>
      </c>
      <c r="W251" s="15">
        <f t="shared" si="81"/>
        <v>-2.6168304399440094</v>
      </c>
      <c r="X251" s="2">
        <f t="shared" si="82"/>
        <v>3.5693608431244499</v>
      </c>
      <c r="Y251" s="2">
        <f t="shared" si="83"/>
        <v>-0.98193043994400941</v>
      </c>
    </row>
    <row r="252" spans="4:25">
      <c r="D252" s="13">
        <f t="shared" si="68"/>
        <v>5.0200000000000005</v>
      </c>
      <c r="E252" s="2">
        <v>189.21</v>
      </c>
      <c r="F252" s="14">
        <f t="shared" si="64"/>
        <v>17967.865225702208</v>
      </c>
      <c r="G252" s="14">
        <f t="shared" si="69"/>
        <v>675216.48577161378</v>
      </c>
      <c r="H252" s="2">
        <f t="shared" si="70"/>
        <v>2.2242727835090813E-2</v>
      </c>
      <c r="I252" s="2">
        <f t="shared" si="71"/>
        <v>0.13394857980501748</v>
      </c>
      <c r="J252" s="2">
        <f t="shared" si="63"/>
        <v>0.11170585196992666</v>
      </c>
      <c r="K252" s="2">
        <f t="shared" si="72"/>
        <v>435.95746556777993</v>
      </c>
      <c r="L252" s="15">
        <f t="shared" si="73"/>
        <v>744.97410393848941</v>
      </c>
      <c r="M252" s="15">
        <f t="shared" si="74"/>
        <v>491.01705851969928</v>
      </c>
      <c r="N252" s="15">
        <f t="shared" si="75"/>
        <v>-488.78294148030074</v>
      </c>
      <c r="O252" s="2">
        <f t="shared" si="76"/>
        <v>491.01705851969928</v>
      </c>
      <c r="P252" s="15">
        <f t="shared" si="65"/>
        <v>-4982.5696880067071</v>
      </c>
      <c r="Q252" s="15">
        <f t="shared" si="77"/>
        <v>-253.95704541879059</v>
      </c>
      <c r="R252" s="15">
        <f t="shared" si="78"/>
        <v>4982.5696880067071</v>
      </c>
      <c r="S252" s="15">
        <f t="shared" si="79"/>
        <v>253.95704541879059</v>
      </c>
      <c r="T252" s="2">
        <f t="shared" si="66"/>
        <v>-7.8671916480212295E-2</v>
      </c>
      <c r="U252" s="2">
        <f t="shared" si="80"/>
        <v>0.16356868791519877</v>
      </c>
      <c r="V252" s="15">
        <f t="shared" si="67"/>
        <v>1.3590995575842346</v>
      </c>
      <c r="W252" s="15">
        <f t="shared" si="81"/>
        <v>-2.8741341170390049</v>
      </c>
      <c r="X252" s="2">
        <f t="shared" si="82"/>
        <v>3.2511995575842345</v>
      </c>
      <c r="Y252" s="2">
        <f t="shared" si="83"/>
        <v>-0.98203411703900478</v>
      </c>
    </row>
    <row r="253" spans="4:25">
      <c r="D253" s="13">
        <f t="shared" si="68"/>
        <v>5.04</v>
      </c>
      <c r="E253" s="2">
        <v>210.53</v>
      </c>
      <c r="F253" s="14">
        <f t="shared" si="64"/>
        <v>16347.88759746343</v>
      </c>
      <c r="G253" s="14">
        <f t="shared" si="69"/>
        <v>688592.62044609454</v>
      </c>
      <c r="H253" s="2">
        <f t="shared" si="70"/>
        <v>2.0891004070855475E-2</v>
      </c>
      <c r="I253" s="2">
        <f t="shared" si="71"/>
        <v>0.13658472561805635</v>
      </c>
      <c r="J253" s="2">
        <f t="shared" si="63"/>
        <v>0.11569372154720087</v>
      </c>
      <c r="K253" s="2">
        <f t="shared" si="72"/>
        <v>409.46367978876731</v>
      </c>
      <c r="L253" s="15">
        <f t="shared" si="73"/>
        <v>686.42266780613534</v>
      </c>
      <c r="M253" s="15">
        <f t="shared" si="74"/>
        <v>491.05693721547203</v>
      </c>
      <c r="N253" s="15">
        <f t="shared" si="75"/>
        <v>-488.74306278452798</v>
      </c>
      <c r="O253" s="2">
        <f t="shared" si="76"/>
        <v>491.05693721547203</v>
      </c>
      <c r="P253" s="15">
        <f t="shared" si="65"/>
        <v>-5177.9354185973698</v>
      </c>
      <c r="Q253" s="15">
        <f t="shared" si="77"/>
        <v>-195.36573059066268</v>
      </c>
      <c r="R253" s="15">
        <f t="shared" si="78"/>
        <v>5177.9354185973698</v>
      </c>
      <c r="S253" s="15">
        <f t="shared" si="79"/>
        <v>195.36573059066268</v>
      </c>
      <c r="T253" s="2">
        <f t="shared" si="66"/>
        <v>-7.5389281361933569E-2</v>
      </c>
      <c r="U253" s="2">
        <f t="shared" si="80"/>
        <v>0.10395320800050097</v>
      </c>
      <c r="V253" s="15">
        <f t="shared" si="67"/>
        <v>0.83915727468623802</v>
      </c>
      <c r="W253" s="15">
        <f t="shared" si="81"/>
        <v>-3.0874138744307724</v>
      </c>
      <c r="X253" s="2">
        <f t="shared" si="82"/>
        <v>2.9444572746862381</v>
      </c>
      <c r="Y253" s="2">
        <f t="shared" si="83"/>
        <v>-0.98211387443077225</v>
      </c>
    </row>
    <row r="254" spans="4:25">
      <c r="D254" s="13">
        <f t="shared" si="68"/>
        <v>5.0600000000000005</v>
      </c>
      <c r="E254" s="2">
        <v>229.12</v>
      </c>
      <c r="F254" s="14">
        <f t="shared" si="64"/>
        <v>14750.637817122428</v>
      </c>
      <c r="G254" s="14">
        <f t="shared" si="69"/>
        <v>695807.57737171371</v>
      </c>
      <c r="H254" s="2">
        <f t="shared" si="70"/>
        <v>1.9505658087027828E-2</v>
      </c>
      <c r="I254" s="2">
        <f t="shared" si="71"/>
        <v>0.13800026829431136</v>
      </c>
      <c r="J254" s="2">
        <f t="shared" si="63"/>
        <v>0.11849461020728354</v>
      </c>
      <c r="K254" s="2">
        <f t="shared" si="72"/>
        <v>382.31089850574546</v>
      </c>
      <c r="L254" s="15">
        <f t="shared" si="73"/>
        <v>628.30048155952295</v>
      </c>
      <c r="M254" s="15">
        <f t="shared" si="74"/>
        <v>491.08494610207282</v>
      </c>
      <c r="N254" s="15">
        <f t="shared" si="75"/>
        <v>-488.71505389792719</v>
      </c>
      <c r="O254" s="2">
        <f t="shared" si="76"/>
        <v>491.08494610207282</v>
      </c>
      <c r="P254" s="15">
        <f t="shared" si="65"/>
        <v>-5315.1509540548204</v>
      </c>
      <c r="Q254" s="15">
        <f t="shared" si="77"/>
        <v>-137.21553545745064</v>
      </c>
      <c r="R254" s="15">
        <f t="shared" si="78"/>
        <v>5315.1509540548204</v>
      </c>
      <c r="S254" s="15">
        <f t="shared" si="79"/>
        <v>137.21553545745064</v>
      </c>
      <c r="T254" s="2">
        <f t="shared" si="66"/>
        <v>-7.6411920827337748E-2</v>
      </c>
      <c r="U254" s="2">
        <f t="shared" si="80"/>
        <v>4.0345370334149651E-2</v>
      </c>
      <c r="V254" s="15">
        <f t="shared" si="67"/>
        <v>0.37197255561749487</v>
      </c>
      <c r="W254" s="15">
        <f t="shared" si="81"/>
        <v>-3.2733698922043599</v>
      </c>
      <c r="X254" s="2">
        <f t="shared" si="82"/>
        <v>2.6631725556174946</v>
      </c>
      <c r="Y254" s="2">
        <f t="shared" si="83"/>
        <v>-0.98216989220436002</v>
      </c>
    </row>
    <row r="255" spans="4:25">
      <c r="D255" s="13">
        <f t="shared" si="68"/>
        <v>5.08</v>
      </c>
      <c r="E255" s="2">
        <v>260.97000000000003</v>
      </c>
      <c r="F255" s="14">
        <f t="shared" si="64"/>
        <v>13081.196873452736</v>
      </c>
      <c r="G255" s="14">
        <f t="shared" si="69"/>
        <v>696409.49451292434</v>
      </c>
      <c r="H255" s="2">
        <f t="shared" si="70"/>
        <v>1.7996611215572427E-2</v>
      </c>
      <c r="I255" s="2">
        <f t="shared" si="71"/>
        <v>0.13810483827737915</v>
      </c>
      <c r="J255" s="2">
        <f t="shared" si="63"/>
        <v>0.12010822706180672</v>
      </c>
      <c r="K255" s="2">
        <f t="shared" si="72"/>
        <v>352.73357982521958</v>
      </c>
      <c r="L255" s="15">
        <f t="shared" si="73"/>
        <v>570.15217197370896</v>
      </c>
      <c r="M255" s="15">
        <f t="shared" si="74"/>
        <v>491.10108227061806</v>
      </c>
      <c r="N255" s="15">
        <f t="shared" si="75"/>
        <v>-488.69891772938195</v>
      </c>
      <c r="O255" s="2">
        <f t="shared" si="76"/>
        <v>491.10108227061806</v>
      </c>
      <c r="P255" s="15">
        <f t="shared" si="65"/>
        <v>-5394.2020437579113</v>
      </c>
      <c r="Q255" s="15">
        <f t="shared" si="77"/>
        <v>-79.051089703090838</v>
      </c>
      <c r="R255" s="15">
        <f t="shared" si="78"/>
        <v>5394.2020437579113</v>
      </c>
      <c r="S255" s="15">
        <f t="shared" si="79"/>
        <v>79.051089703090838</v>
      </c>
      <c r="T255" s="2">
        <f t="shared" si="66"/>
        <v>-8.2135774699631015E-2</v>
      </c>
      <c r="U255" s="2">
        <f t="shared" si="80"/>
        <v>-2.8307350233308569E-2</v>
      </c>
      <c r="V255" s="15">
        <f t="shared" si="67"/>
        <v>-0.18770011308538231</v>
      </c>
      <c r="W255" s="15">
        <f t="shared" si="81"/>
        <v>-3.5919021645414624</v>
      </c>
      <c r="X255" s="2">
        <f t="shared" si="82"/>
        <v>2.4219998869146178</v>
      </c>
      <c r="Y255" s="2">
        <f t="shared" si="83"/>
        <v>-0.98220216454146225</v>
      </c>
    </row>
    <row r="256" spans="4:25">
      <c r="D256" s="13">
        <f t="shared" si="68"/>
        <v>5.1000000000000005</v>
      </c>
      <c r="E256" s="2">
        <v>318.52</v>
      </c>
      <c r="F256" s="14">
        <f t="shared" si="64"/>
        <v>11211.392167327054</v>
      </c>
      <c r="G256" s="14">
        <f t="shared" si="69"/>
        <v>689699.10732505214</v>
      </c>
      <c r="H256" s="2">
        <f t="shared" si="70"/>
        <v>1.6241442587358986E-2</v>
      </c>
      <c r="I256" s="2">
        <f t="shared" si="71"/>
        <v>0.13675875183438954</v>
      </c>
      <c r="J256" s="2">
        <f t="shared" si="63"/>
        <v>0.12051730924703055</v>
      </c>
      <c r="K256" s="2">
        <f t="shared" si="72"/>
        <v>318.33227471223614</v>
      </c>
      <c r="L256" s="15">
        <f t="shared" si="73"/>
        <v>511.1461093465856</v>
      </c>
      <c r="M256" s="15">
        <f t="shared" si="74"/>
        <v>491.1051730924703</v>
      </c>
      <c r="N256" s="15">
        <f t="shared" si="75"/>
        <v>-488.69482690752972</v>
      </c>
      <c r="O256" s="2">
        <f t="shared" si="76"/>
        <v>491.1051730924703</v>
      </c>
      <c r="P256" s="15">
        <f t="shared" si="65"/>
        <v>-5414.2429800120271</v>
      </c>
      <c r="Q256" s="15">
        <f t="shared" si="77"/>
        <v>-20.040936254115877</v>
      </c>
      <c r="R256" s="15">
        <f t="shared" si="78"/>
        <v>5414.2429800120271</v>
      </c>
      <c r="S256" s="15">
        <f t="shared" si="79"/>
        <v>20.040936254115877</v>
      </c>
      <c r="T256" s="2">
        <f t="shared" si="66"/>
        <v>-9.5318734324152415E-2</v>
      </c>
      <c r="U256" s="2">
        <f t="shared" si="80"/>
        <v>-0.10590047534057047</v>
      </c>
      <c r="V256" s="15">
        <f t="shared" si="67"/>
        <v>-0.93876887532526287</v>
      </c>
      <c r="W256" s="15">
        <f t="shared" si="81"/>
        <v>-4.1674103461847274</v>
      </c>
      <c r="X256" s="2">
        <f t="shared" si="82"/>
        <v>2.246431124674737</v>
      </c>
      <c r="Y256" s="2">
        <f t="shared" si="83"/>
        <v>-0.98221034618472736</v>
      </c>
    </row>
    <row r="257" spans="4:25">
      <c r="D257" s="13">
        <f t="shared" si="68"/>
        <v>5.12</v>
      </c>
      <c r="E257" s="2">
        <v>390.58</v>
      </c>
      <c r="F257" s="14">
        <f t="shared" si="64"/>
        <v>8960.6459750086178</v>
      </c>
      <c r="G257" s="14">
        <f t="shared" si="69"/>
        <v>674581.34944481042</v>
      </c>
      <c r="H257" s="2">
        <f t="shared" si="70"/>
        <v>1.4066710419775599E-2</v>
      </c>
      <c r="I257" s="2">
        <f t="shared" si="71"/>
        <v>0.13374343795907692</v>
      </c>
      <c r="J257" s="2">
        <f t="shared" si="63"/>
        <v>0.11967672753930132</v>
      </c>
      <c r="K257" s="2">
        <f t="shared" si="72"/>
        <v>275.70752422760177</v>
      </c>
      <c r="L257" s="15">
        <f t="shared" si="73"/>
        <v>449.91666941373808</v>
      </c>
      <c r="M257" s="15">
        <f t="shared" si="74"/>
        <v>491.09676727539301</v>
      </c>
      <c r="N257" s="15">
        <f t="shared" si="75"/>
        <v>-488.70323272460701</v>
      </c>
      <c r="O257" s="2">
        <f t="shared" si="76"/>
        <v>449.91666941373808</v>
      </c>
      <c r="P257" s="15">
        <f t="shared" si="65"/>
        <v>-5414.2429800120262</v>
      </c>
      <c r="Q257" s="15">
        <f t="shared" si="77"/>
        <v>0</v>
      </c>
      <c r="R257" s="15">
        <f t="shared" si="78"/>
        <v>5414.2429800120262</v>
      </c>
      <c r="S257" s="15">
        <f t="shared" si="79"/>
        <v>0</v>
      </c>
      <c r="T257" s="2">
        <f t="shared" si="66"/>
        <v>-0.12215448243418628</v>
      </c>
      <c r="U257" s="2">
        <f t="shared" si="80"/>
        <v>-0.19563091219069151</v>
      </c>
      <c r="V257" s="15">
        <f t="shared" si="67"/>
        <v>-1.7448059356781194</v>
      </c>
      <c r="W257" s="15">
        <f t="shared" si="81"/>
        <v>-4.8056333388273735</v>
      </c>
      <c r="X257" s="2">
        <f t="shared" si="82"/>
        <v>2.1609940643218803</v>
      </c>
      <c r="Y257" s="2">
        <f t="shared" si="83"/>
        <v>-0.89983333882737382</v>
      </c>
    </row>
    <row r="258" spans="4:25">
      <c r="D258" s="13">
        <f t="shared" si="68"/>
        <v>5.14</v>
      </c>
      <c r="E258" s="2">
        <v>449.64</v>
      </c>
      <c r="F258" s="14">
        <f t="shared" si="64"/>
        <v>6025.7546166971633</v>
      </c>
      <c r="G258" s="14">
        <f t="shared" si="69"/>
        <v>649917.32488691364</v>
      </c>
      <c r="H258" s="2">
        <f t="shared" si="70"/>
        <v>1.1187353386548249E-2</v>
      </c>
      <c r="I258" s="2">
        <f t="shared" si="71"/>
        <v>0.12883056153750336</v>
      </c>
      <c r="J258" s="2">
        <f t="shared" ref="J258:J321" si="84">I258-H258</f>
        <v>0.11764320815095511</v>
      </c>
      <c r="K258" s="2">
        <f t="shared" si="72"/>
        <v>219.27212637634568</v>
      </c>
      <c r="L258" s="15">
        <f t="shared" si="73"/>
        <v>350.27421938477357</v>
      </c>
      <c r="M258" s="15">
        <f t="shared" si="74"/>
        <v>491.07643208150955</v>
      </c>
      <c r="N258" s="15">
        <f t="shared" si="75"/>
        <v>-488.72356791849046</v>
      </c>
      <c r="O258" s="2">
        <f t="shared" si="76"/>
        <v>350.27421938477357</v>
      </c>
      <c r="P258" s="15">
        <f t="shared" si="65"/>
        <v>-5414.2429800120271</v>
      </c>
      <c r="Q258" s="15">
        <f t="shared" si="77"/>
        <v>0</v>
      </c>
      <c r="R258" s="15">
        <f t="shared" si="78"/>
        <v>5414.2429800120271</v>
      </c>
      <c r="S258" s="15">
        <f t="shared" si="79"/>
        <v>0</v>
      </c>
      <c r="T258" s="2">
        <f t="shared" si="66"/>
        <v>-0.16578122088854877</v>
      </c>
      <c r="U258" s="2">
        <f t="shared" si="80"/>
        <v>-0.29565672996666492</v>
      </c>
      <c r="V258" s="15">
        <f t="shared" si="67"/>
        <v>-2.6178679097581288</v>
      </c>
      <c r="W258" s="15">
        <f t="shared" si="81"/>
        <v>-5.1969484387699652</v>
      </c>
      <c r="X258" s="2">
        <f t="shared" si="82"/>
        <v>1.8785320902418707</v>
      </c>
      <c r="Y258" s="2">
        <f t="shared" si="83"/>
        <v>-0.70054843876996564</v>
      </c>
    </row>
    <row r="259" spans="4:25">
      <c r="D259" s="13">
        <f t="shared" si="68"/>
        <v>5.16</v>
      </c>
      <c r="E259" s="2">
        <v>472.87</v>
      </c>
      <c r="F259" s="14">
        <f t="shared" ref="F259:F322" si="85">-$B$2*E259/100+P258+$B$2*(4*H258/$B$8/$B$8+4*T258/$B$8+V258)+$B$26*(2*H258/$B$8+T258)</f>
        <v>2049.6243849430412</v>
      </c>
      <c r="G259" s="14">
        <f t="shared" si="69"/>
        <v>615038.5534514772</v>
      </c>
      <c r="H259" s="2">
        <f t="shared" si="70"/>
        <v>7.2735678551246177E-3</v>
      </c>
      <c r="I259" s="2">
        <f t="shared" si="71"/>
        <v>0.12188452332667425</v>
      </c>
      <c r="J259" s="2">
        <f t="shared" si="84"/>
        <v>0.11461095547154963</v>
      </c>
      <c r="K259" s="2">
        <f t="shared" si="72"/>
        <v>142.56192996044251</v>
      </c>
      <c r="L259" s="15">
        <f t="shared" si="73"/>
        <v>201.69383809390527</v>
      </c>
      <c r="M259" s="15">
        <f t="shared" si="74"/>
        <v>491.04610955471549</v>
      </c>
      <c r="N259" s="15">
        <f t="shared" si="75"/>
        <v>-488.75389044528453</v>
      </c>
      <c r="O259" s="2">
        <f t="shared" si="76"/>
        <v>201.69383809390527</v>
      </c>
      <c r="P259" s="15">
        <f t="shared" ref="P259:P322" si="86">$B$4*H259-$B$25*J259-K259+O259</f>
        <v>-5414.2429800120262</v>
      </c>
      <c r="Q259" s="15">
        <f t="shared" si="77"/>
        <v>0</v>
      </c>
      <c r="R259" s="15">
        <f t="shared" si="78"/>
        <v>5414.2429800120262</v>
      </c>
      <c r="S259" s="15">
        <f t="shared" si="79"/>
        <v>0</v>
      </c>
      <c r="T259" s="2">
        <f t="shared" ref="T259:T322" si="87">-T258+2/$B$8*(H259-H258)+Q259/($B$2+$B$8*$B$26/2)*$B$8/2</f>
        <v>-0.22559733225381437</v>
      </c>
      <c r="U259" s="2">
        <f t="shared" si="80"/>
        <v>-0.39894709111624571</v>
      </c>
      <c r="V259" s="15">
        <f t="shared" ref="V259:V322" si="88">-V258-4/$B$8*T258+4/$B$8/$B$8*(H259-H258)+Q259/($B$2+$B$8*$B$26/2)*$B$8/2</f>
        <v>-3.3637432267684275</v>
      </c>
      <c r="W259" s="15">
        <f t="shared" si="81"/>
        <v>-5.1320876761881067</v>
      </c>
      <c r="X259" s="2">
        <f t="shared" si="82"/>
        <v>1.3649567732315724</v>
      </c>
      <c r="Y259" s="2">
        <f t="shared" si="83"/>
        <v>-0.40338767618810678</v>
      </c>
    </row>
    <row r="260" spans="4:25">
      <c r="D260" s="13">
        <f t="shared" ref="D260:D323" si="89">IF(ROW(D259)&lt;=$B$9,ROW(D259)*$B$8," ")</f>
        <v>5.18</v>
      </c>
      <c r="E260" s="2">
        <v>469.01</v>
      </c>
      <c r="F260" s="14">
        <f t="shared" si="85"/>
        <v>-3285.9384438663219</v>
      </c>
      <c r="G260" s="14">
        <f t="shared" ref="G260:G323" si="90">-$B$3*E260/100+R259+$B$3*(4*I259/$B$8/$B$8+4*U259/$B$8+W259)</f>
        <v>570031.05666366452</v>
      </c>
      <c r="H260" s="2">
        <f t="shared" ref="H260:H323" si="91">$B$33*F260+$B$34*G260</f>
        <v>2.0374783638332388E-3</v>
      </c>
      <c r="I260" s="2">
        <f t="shared" ref="I260:I323" si="92">$B$34*F260+$B$35*G260</f>
        <v>0.11291956686541738</v>
      </c>
      <c r="J260" s="2">
        <f t="shared" si="84"/>
        <v>0.11088208850158414</v>
      </c>
      <c r="K260" s="2">
        <f t="shared" ref="K260:K323" si="93">H260*$B$4</f>
        <v>39.934575931131484</v>
      </c>
      <c r="L260" s="15">
        <f t="shared" ref="L260:L323" si="94">$B$25*(J260-J259)+O259</f>
        <v>18.979356565596049</v>
      </c>
      <c r="M260" s="15">
        <f t="shared" ref="M260:M323" si="95">$B$10*(J260-$B$6)+$B$7</f>
        <v>491.00882088501584</v>
      </c>
      <c r="N260" s="15">
        <f t="shared" ref="N260:N323" si="96">$B$10*(J260+$B$6)-$B$7</f>
        <v>-488.79117911498417</v>
      </c>
      <c r="O260" s="2">
        <f t="shared" ref="O260:O323" si="97">MEDIAN(L260:N260)</f>
        <v>18.979356565596049</v>
      </c>
      <c r="P260" s="15">
        <f t="shared" si="86"/>
        <v>-5414.2429800120262</v>
      </c>
      <c r="Q260" s="15">
        <f t="shared" ref="Q260:Q323" si="98">P260-P259</f>
        <v>0</v>
      </c>
      <c r="R260" s="15">
        <f t="shared" ref="R260:R323" si="99">$B$25*J260-O260</f>
        <v>5414.2429800120262</v>
      </c>
      <c r="S260" s="15">
        <f t="shared" ref="S260:S323" si="100">R260-R259</f>
        <v>0</v>
      </c>
      <c r="T260" s="2">
        <f t="shared" si="87"/>
        <v>-0.2980116168753234</v>
      </c>
      <c r="U260" s="2">
        <f t="shared" ref="U260:U323" si="101">-U259+2/$B$8*(I260-I259)+S260/$B$3*$B$8/2</f>
        <v>-0.49754855500944195</v>
      </c>
      <c r="V260" s="15">
        <f t="shared" si="88"/>
        <v>-3.8776852353824864</v>
      </c>
      <c r="W260" s="15">
        <f t="shared" ref="W260:W323" si="102">-W259-4/$B$8*U259+4/$B$8/$B$8*(I260-I259)+S260/$B$3</f>
        <v>-4.7280587131315173</v>
      </c>
      <c r="X260" s="2">
        <f t="shared" ref="X260:X323" si="103">V260+E260/100</f>
        <v>0.81241476461751372</v>
      </c>
      <c r="Y260" s="2">
        <f t="shared" ref="Y260:Y323" si="104">W260+E260/100</f>
        <v>-3.7958713131517108E-2</v>
      </c>
    </row>
    <row r="261" spans="4:25">
      <c r="D261" s="13">
        <f t="shared" si="89"/>
        <v>5.2</v>
      </c>
      <c r="E261" s="2">
        <v>462.82</v>
      </c>
      <c r="F261" s="14">
        <f t="shared" si="85"/>
        <v>-10219.911220103861</v>
      </c>
      <c r="G261" s="14">
        <f t="shared" si="90"/>
        <v>515579.09244958888</v>
      </c>
      <c r="H261" s="2">
        <f t="shared" si="91"/>
        <v>-4.7316671297178486E-3</v>
      </c>
      <c r="I261" s="2">
        <f t="shared" si="92"/>
        <v>0.10206917028327049</v>
      </c>
      <c r="J261" s="2">
        <f t="shared" si="84"/>
        <v>0.10680083741298833</v>
      </c>
      <c r="K261" s="2">
        <f t="shared" si="93"/>
        <v>-92.740675742469833</v>
      </c>
      <c r="L261" s="15">
        <f t="shared" si="94"/>
        <v>-181.00194677559841</v>
      </c>
      <c r="M261" s="15">
        <f t="shared" si="95"/>
        <v>490.96800837412991</v>
      </c>
      <c r="N261" s="15">
        <f t="shared" si="96"/>
        <v>-488.8319916258701</v>
      </c>
      <c r="O261" s="2">
        <f t="shared" si="97"/>
        <v>-181.00194677559841</v>
      </c>
      <c r="P261" s="15">
        <f t="shared" si="86"/>
        <v>-5414.2429800120262</v>
      </c>
      <c r="Q261" s="15">
        <f t="shared" si="98"/>
        <v>0</v>
      </c>
      <c r="R261" s="15">
        <f t="shared" si="99"/>
        <v>5414.2429800120262</v>
      </c>
      <c r="S261" s="15">
        <f t="shared" si="100"/>
        <v>0</v>
      </c>
      <c r="T261" s="2">
        <f t="shared" si="87"/>
        <v>-0.37890293247978535</v>
      </c>
      <c r="U261" s="2">
        <f t="shared" si="101"/>
        <v>-0.58749110320524645</v>
      </c>
      <c r="V261" s="15">
        <f t="shared" si="88"/>
        <v>-4.2114463250637115</v>
      </c>
      <c r="W261" s="15">
        <f t="shared" si="102"/>
        <v>-4.2661961064489304</v>
      </c>
      <c r="X261" s="2">
        <f t="shared" si="103"/>
        <v>0.41675367493628812</v>
      </c>
      <c r="Y261" s="2">
        <f t="shared" si="104"/>
        <v>0.36200389355106921</v>
      </c>
    </row>
    <row r="262" spans="4:25">
      <c r="D262" s="13">
        <f t="shared" si="89"/>
        <v>5.22</v>
      </c>
      <c r="E262" s="2">
        <v>468.89</v>
      </c>
      <c r="F262" s="14">
        <f t="shared" si="85"/>
        <v>-18906.202411765826</v>
      </c>
      <c r="G262" s="14">
        <f t="shared" si="90"/>
        <v>452533.43602261529</v>
      </c>
      <c r="H262" s="2">
        <f t="shared" si="91"/>
        <v>-1.3165988997896002E-2</v>
      </c>
      <c r="I262" s="2">
        <f t="shared" si="92"/>
        <v>8.9500555072631896E-2</v>
      </c>
      <c r="J262" s="2">
        <f t="shared" si="84"/>
        <v>0.1026665440705279</v>
      </c>
      <c r="K262" s="2">
        <f t="shared" si="93"/>
        <v>-258.05338435876166</v>
      </c>
      <c r="L262" s="15">
        <f t="shared" si="94"/>
        <v>-383.58232055615963</v>
      </c>
      <c r="M262" s="15">
        <f t="shared" si="95"/>
        <v>490.92666544070528</v>
      </c>
      <c r="N262" s="15">
        <f t="shared" si="96"/>
        <v>-488.87333455929473</v>
      </c>
      <c r="O262" s="2">
        <f t="shared" si="97"/>
        <v>-383.58232055615963</v>
      </c>
      <c r="P262" s="15">
        <f t="shared" si="86"/>
        <v>-5414.2429800120262</v>
      </c>
      <c r="Q262" s="15">
        <f t="shared" si="98"/>
        <v>0</v>
      </c>
      <c r="R262" s="15">
        <f t="shared" si="99"/>
        <v>5414.2429800120262</v>
      </c>
      <c r="S262" s="15">
        <f t="shared" si="100"/>
        <v>0</v>
      </c>
      <c r="T262" s="2">
        <f t="shared" si="87"/>
        <v>-0.46452925433802994</v>
      </c>
      <c r="U262" s="2">
        <f t="shared" si="101"/>
        <v>-0.66937041785861295</v>
      </c>
      <c r="V262" s="15">
        <f t="shared" si="88"/>
        <v>-4.3511858607607365</v>
      </c>
      <c r="W262" s="15">
        <f t="shared" si="102"/>
        <v>-3.9217353588877302</v>
      </c>
      <c r="X262" s="2">
        <f t="shared" si="103"/>
        <v>0.33771413923926374</v>
      </c>
      <c r="Y262" s="2">
        <f t="shared" si="104"/>
        <v>0.76716464111227012</v>
      </c>
    </row>
    <row r="263" spans="4:25">
      <c r="D263" s="13">
        <f t="shared" si="89"/>
        <v>5.24</v>
      </c>
      <c r="E263" s="2">
        <v>472.33</v>
      </c>
      <c r="F263" s="14">
        <f t="shared" si="85"/>
        <v>-29389.065370921209</v>
      </c>
      <c r="G263" s="14">
        <f t="shared" si="90"/>
        <v>381657.45887786621</v>
      </c>
      <c r="H263" s="2">
        <f t="shared" si="91"/>
        <v>-2.3298909170446937E-2</v>
      </c>
      <c r="I263" s="2">
        <f t="shared" si="92"/>
        <v>7.5364589488713468E-2</v>
      </c>
      <c r="J263" s="2">
        <f t="shared" si="84"/>
        <v>9.8663498659160409E-2</v>
      </c>
      <c r="K263" s="2">
        <f t="shared" si="93"/>
        <v>-456.65861974075995</v>
      </c>
      <c r="L263" s="15">
        <f t="shared" si="94"/>
        <v>-579.73154571316672</v>
      </c>
      <c r="M263" s="15">
        <f t="shared" si="95"/>
        <v>490.88663498659162</v>
      </c>
      <c r="N263" s="15">
        <f t="shared" si="96"/>
        <v>-488.9133650134084</v>
      </c>
      <c r="O263" s="2">
        <f t="shared" si="97"/>
        <v>-488.9133650134084</v>
      </c>
      <c r="P263" s="15">
        <f t="shared" si="86"/>
        <v>-5323.4247993122681</v>
      </c>
      <c r="Q263" s="15">
        <f t="shared" si="98"/>
        <v>90.818180699758159</v>
      </c>
      <c r="R263" s="15">
        <f t="shared" si="99"/>
        <v>5323.4247993122681</v>
      </c>
      <c r="S263" s="15">
        <f t="shared" si="100"/>
        <v>-90.818180699758159</v>
      </c>
      <c r="T263" s="2">
        <f t="shared" si="87"/>
        <v>-0.5399820602236356</v>
      </c>
      <c r="U263" s="2">
        <f t="shared" si="101"/>
        <v>-0.74604250414722506</v>
      </c>
      <c r="V263" s="15">
        <f t="shared" si="88"/>
        <v>-4.063384294449194</v>
      </c>
      <c r="W263" s="15">
        <f t="shared" si="102"/>
        <v>-3.7454732699734774</v>
      </c>
      <c r="X263" s="2">
        <f t="shared" si="103"/>
        <v>0.65991570555080603</v>
      </c>
      <c r="Y263" s="2">
        <f t="shared" si="104"/>
        <v>0.97782673002652265</v>
      </c>
    </row>
    <row r="264" spans="4:25">
      <c r="D264" s="13">
        <f t="shared" si="89"/>
        <v>5.26</v>
      </c>
      <c r="E264" s="2">
        <v>423.74</v>
      </c>
      <c r="F264" s="14">
        <f t="shared" si="85"/>
        <v>-41236.215022604149</v>
      </c>
      <c r="G264" s="14">
        <f t="shared" si="90"/>
        <v>303550.68519317033</v>
      </c>
      <c r="H264" s="2">
        <f t="shared" si="91"/>
        <v>-3.4733025152175905E-2</v>
      </c>
      <c r="I264" s="2">
        <f t="shared" si="92"/>
        <v>5.9783871451913981E-2</v>
      </c>
      <c r="J264" s="2">
        <f t="shared" si="84"/>
        <v>9.4516896604089878E-2</v>
      </c>
      <c r="K264" s="2">
        <f t="shared" si="93"/>
        <v>-680.76729298264775</v>
      </c>
      <c r="L264" s="15">
        <f t="shared" si="94"/>
        <v>-692.09686571186444</v>
      </c>
      <c r="M264" s="15">
        <f t="shared" si="95"/>
        <v>490.84516896604089</v>
      </c>
      <c r="N264" s="15">
        <f t="shared" si="96"/>
        <v>-488.95483103395912</v>
      </c>
      <c r="O264" s="2">
        <f t="shared" si="97"/>
        <v>-488.95483103395912</v>
      </c>
      <c r="P264" s="15">
        <f t="shared" si="86"/>
        <v>-5120.282764634363</v>
      </c>
      <c r="Q264" s="15">
        <f t="shared" si="98"/>
        <v>203.14203467790503</v>
      </c>
      <c r="R264" s="15">
        <f t="shared" si="99"/>
        <v>5120.282764634363</v>
      </c>
      <c r="S264" s="15">
        <f t="shared" si="100"/>
        <v>-203.14203467790503</v>
      </c>
      <c r="T264" s="2">
        <f t="shared" si="87"/>
        <v>-0.58378886911730454</v>
      </c>
      <c r="U264" s="2">
        <f t="shared" si="101"/>
        <v>-0.81609214022628185</v>
      </c>
      <c r="V264" s="15">
        <f t="shared" si="88"/>
        <v>-2.2617228092813919</v>
      </c>
      <c r="W264" s="15">
        <f t="shared" si="102"/>
        <v>-3.2594903379322107</v>
      </c>
      <c r="X264" s="2">
        <f t="shared" si="103"/>
        <v>1.9756771907186081</v>
      </c>
      <c r="Y264" s="2">
        <f t="shared" si="104"/>
        <v>0.9779096620677894</v>
      </c>
    </row>
    <row r="265" spans="4:25">
      <c r="D265" s="13">
        <f t="shared" si="89"/>
        <v>5.28</v>
      </c>
      <c r="E265" s="2">
        <v>296.27999999999997</v>
      </c>
      <c r="F265" s="14">
        <f t="shared" si="85"/>
        <v>-53442.830102489221</v>
      </c>
      <c r="G265" s="14">
        <f t="shared" si="90"/>
        <v>219319.28083260995</v>
      </c>
      <c r="H265" s="2">
        <f t="shared" si="91"/>
        <v>-4.6547128187323046E-2</v>
      </c>
      <c r="I265" s="2">
        <f t="shared" si="92"/>
        <v>4.2986427322525479E-2</v>
      </c>
      <c r="J265" s="2">
        <f t="shared" si="84"/>
        <v>8.9533555509848525E-2</v>
      </c>
      <c r="K265" s="2">
        <f t="shared" si="93"/>
        <v>-912.32371247153173</v>
      </c>
      <c r="L265" s="15">
        <f t="shared" si="94"/>
        <v>-733.13854465178542</v>
      </c>
      <c r="M265" s="15">
        <f t="shared" si="95"/>
        <v>490.79533555509846</v>
      </c>
      <c r="N265" s="15">
        <f t="shared" si="96"/>
        <v>-489.00466444490149</v>
      </c>
      <c r="O265" s="2">
        <f t="shared" si="97"/>
        <v>-489.00466444490149</v>
      </c>
      <c r="P265" s="15">
        <f t="shared" si="86"/>
        <v>-4876.1488844274791</v>
      </c>
      <c r="Q265" s="15">
        <f t="shared" si="98"/>
        <v>244.13388020688399</v>
      </c>
      <c r="R265" s="15">
        <f t="shared" si="99"/>
        <v>4876.1488844274791</v>
      </c>
      <c r="S265" s="15">
        <f t="shared" si="100"/>
        <v>-244.13388020688399</v>
      </c>
      <c r="T265" s="2">
        <f t="shared" si="87"/>
        <v>-0.57401749295118609</v>
      </c>
      <c r="U265" s="2">
        <f t="shared" si="101"/>
        <v>-0.86853495031670591</v>
      </c>
      <c r="V265" s="15">
        <f t="shared" si="88"/>
        <v>0.90207022271711224</v>
      </c>
      <c r="W265" s="15">
        <f t="shared" si="102"/>
        <v>-1.9847906711101952</v>
      </c>
      <c r="X265" s="2">
        <f t="shared" si="103"/>
        <v>3.8648702227171121</v>
      </c>
      <c r="Y265" s="2">
        <f t="shared" si="104"/>
        <v>0.97800932888980441</v>
      </c>
    </row>
    <row r="266" spans="4:25">
      <c r="D266" s="13">
        <f t="shared" si="89"/>
        <v>5.3</v>
      </c>
      <c r="E266" s="2">
        <v>120.29</v>
      </c>
      <c r="F266" s="14">
        <f t="shared" si="85"/>
        <v>-64726.790885777264</v>
      </c>
      <c r="G266" s="14">
        <f t="shared" si="90"/>
        <v>131360.94512982917</v>
      </c>
      <c r="H266" s="2">
        <f t="shared" si="91"/>
        <v>-5.7557103042701584E-2</v>
      </c>
      <c r="I266" s="2">
        <f t="shared" si="92"/>
        <v>2.5458634795154839E-2</v>
      </c>
      <c r="J266" s="2">
        <f t="shared" si="84"/>
        <v>8.3015737837856429E-2</v>
      </c>
      <c r="K266" s="2">
        <f t="shared" si="93"/>
        <v>-1128.1192196369511</v>
      </c>
      <c r="L266" s="15">
        <f t="shared" si="94"/>
        <v>-808.37773037251418</v>
      </c>
      <c r="M266" s="15">
        <f t="shared" si="95"/>
        <v>490.73015737837858</v>
      </c>
      <c r="N266" s="15">
        <f t="shared" si="96"/>
        <v>-489.06984262162143</v>
      </c>
      <c r="O266" s="2">
        <f t="shared" si="97"/>
        <v>-489.06984262162143</v>
      </c>
      <c r="P266" s="15">
        <f t="shared" si="86"/>
        <v>-4556.8409966765867</v>
      </c>
      <c r="Q266" s="15">
        <f t="shared" si="98"/>
        <v>319.30788775089241</v>
      </c>
      <c r="R266" s="15">
        <f t="shared" si="99"/>
        <v>4556.8409966765867</v>
      </c>
      <c r="S266" s="15">
        <f t="shared" si="100"/>
        <v>-319.30788775089241</v>
      </c>
      <c r="T266" s="2">
        <f t="shared" si="87"/>
        <v>-0.49610789618037437</v>
      </c>
      <c r="U266" s="2">
        <f t="shared" si="101"/>
        <v>-0.89063046017537595</v>
      </c>
      <c r="V266" s="15">
        <f t="shared" si="88"/>
        <v>3.8325519101410155</v>
      </c>
      <c r="W266" s="15">
        <f t="shared" si="102"/>
        <v>-0.22476031475681568</v>
      </c>
      <c r="X266" s="2">
        <f t="shared" si="103"/>
        <v>5.0354519101410151</v>
      </c>
      <c r="Y266" s="2">
        <f t="shared" si="104"/>
        <v>0.9781396852431844</v>
      </c>
    </row>
    <row r="267" spans="4:25">
      <c r="D267" s="13">
        <f t="shared" si="89"/>
        <v>5.32</v>
      </c>
      <c r="E267" s="2">
        <v>-56.66</v>
      </c>
      <c r="F267" s="14">
        <f t="shared" si="85"/>
        <v>-73740.113809776376</v>
      </c>
      <c r="G267" s="14">
        <f t="shared" si="90"/>
        <v>42957.888797534782</v>
      </c>
      <c r="H267" s="2">
        <f t="shared" si="91"/>
        <v>-6.6511302957613774E-2</v>
      </c>
      <c r="I267" s="2">
        <f t="shared" si="92"/>
        <v>7.8627124089149739E-3</v>
      </c>
      <c r="J267" s="2">
        <f t="shared" si="84"/>
        <v>7.4374015366528753E-2</v>
      </c>
      <c r="K267" s="2">
        <f t="shared" si="93"/>
        <v>-1303.6215379692301</v>
      </c>
      <c r="L267" s="15">
        <f t="shared" si="94"/>
        <v>-912.51424371667758</v>
      </c>
      <c r="M267" s="15">
        <f t="shared" si="95"/>
        <v>490.64374015366531</v>
      </c>
      <c r="N267" s="15">
        <f t="shared" si="96"/>
        <v>-489.15625984633471</v>
      </c>
      <c r="O267" s="2">
        <f t="shared" si="97"/>
        <v>-489.15625984633471</v>
      </c>
      <c r="P267" s="15">
        <f t="shared" si="86"/>
        <v>-4133.483012806244</v>
      </c>
      <c r="Q267" s="15">
        <f t="shared" si="98"/>
        <v>423.35798387034265</v>
      </c>
      <c r="R267" s="15">
        <f t="shared" si="99"/>
        <v>4133.483012806244</v>
      </c>
      <c r="S267" s="15">
        <f t="shared" si="100"/>
        <v>-423.35798387034265</v>
      </c>
      <c r="T267" s="2">
        <f t="shared" si="87"/>
        <v>-0.35837997620636564</v>
      </c>
      <c r="U267" s="2">
        <f t="shared" si="101"/>
        <v>-0.87742893812601752</v>
      </c>
      <c r="V267" s="15">
        <f t="shared" si="88"/>
        <v>5.8879602959164252</v>
      </c>
      <c r="W267" s="15">
        <f t="shared" si="102"/>
        <v>1.5449125196926803</v>
      </c>
      <c r="X267" s="2">
        <f t="shared" si="103"/>
        <v>5.321360295916425</v>
      </c>
      <c r="Y267" s="2">
        <f t="shared" si="104"/>
        <v>0.97831251969268029</v>
      </c>
    </row>
    <row r="268" spans="4:25">
      <c r="D268" s="13">
        <f t="shared" si="89"/>
        <v>5.34</v>
      </c>
      <c r="E268" s="2">
        <v>-201.29</v>
      </c>
      <c r="F268" s="14">
        <f t="shared" si="85"/>
        <v>-79426.060756792242</v>
      </c>
      <c r="G268" s="14">
        <f t="shared" si="90"/>
        <v>-42516.9424953743</v>
      </c>
      <c r="H268" s="2">
        <f t="shared" si="91"/>
        <v>-7.2421470423005868E-2</v>
      </c>
      <c r="I268" s="2">
        <f t="shared" si="92"/>
        <v>-9.1237065846903522E-3</v>
      </c>
      <c r="J268" s="2">
        <f t="shared" si="84"/>
        <v>6.3297763838315521E-2</v>
      </c>
      <c r="K268" s="2">
        <f t="shared" si="93"/>
        <v>-1419.4608202909151</v>
      </c>
      <c r="L268" s="15">
        <f t="shared" si="94"/>
        <v>-1031.892584728783</v>
      </c>
      <c r="M268" s="15">
        <f t="shared" si="95"/>
        <v>490.53297763838316</v>
      </c>
      <c r="N268" s="15">
        <f t="shared" si="96"/>
        <v>-489.26702236161685</v>
      </c>
      <c r="O268" s="2">
        <f t="shared" si="97"/>
        <v>-489.26702236161685</v>
      </c>
      <c r="P268" s="15">
        <f t="shared" si="86"/>
        <v>-3590.8574504390781</v>
      </c>
      <c r="Q268" s="15">
        <f t="shared" si="98"/>
        <v>542.62556236716591</v>
      </c>
      <c r="R268" s="15">
        <f t="shared" si="99"/>
        <v>3590.8574504390776</v>
      </c>
      <c r="S268" s="15">
        <f t="shared" si="100"/>
        <v>-542.62556236716637</v>
      </c>
      <c r="T268" s="2">
        <f t="shared" si="87"/>
        <v>-0.18017333514521289</v>
      </c>
      <c r="U268" s="2">
        <f t="shared" si="101"/>
        <v>-0.83206547248185836</v>
      </c>
      <c r="V268" s="15">
        <f t="shared" si="88"/>
        <v>6.7388237266233926</v>
      </c>
      <c r="W268" s="15">
        <f t="shared" si="102"/>
        <v>2.9914340447232295</v>
      </c>
      <c r="X268" s="2">
        <f t="shared" si="103"/>
        <v>4.7259237266233924</v>
      </c>
      <c r="Y268" s="2">
        <f t="shared" si="104"/>
        <v>0.97853404472322936</v>
      </c>
    </row>
    <row r="269" spans="4:25">
      <c r="D269" s="13">
        <f t="shared" si="89"/>
        <v>5.36</v>
      </c>
      <c r="E269" s="2">
        <v>-288.36</v>
      </c>
      <c r="F269" s="14">
        <f t="shared" si="85"/>
        <v>-81198.87787219543</v>
      </c>
      <c r="G269" s="14">
        <f t="shared" si="90"/>
        <v>-122296.70569883689</v>
      </c>
      <c r="H269" s="2">
        <f t="shared" si="91"/>
        <v>-7.4731912273959533E-2</v>
      </c>
      <c r="I269" s="2">
        <f t="shared" si="92"/>
        <v>-2.4947231016094456E-2</v>
      </c>
      <c r="J269" s="2">
        <f t="shared" si="84"/>
        <v>4.9784681257865074E-2</v>
      </c>
      <c r="K269" s="2">
        <f t="shared" si="93"/>
        <v>-1464.7454805696068</v>
      </c>
      <c r="L269" s="15">
        <f t="shared" si="94"/>
        <v>-1151.4080688036888</v>
      </c>
      <c r="M269" s="15">
        <f t="shared" si="95"/>
        <v>490.39784681257868</v>
      </c>
      <c r="N269" s="15">
        <f t="shared" si="96"/>
        <v>-489.40215318742133</v>
      </c>
      <c r="O269" s="2">
        <f t="shared" si="97"/>
        <v>-489.40215318742133</v>
      </c>
      <c r="P269" s="15">
        <f t="shared" si="86"/>
        <v>-2928.8515348228102</v>
      </c>
      <c r="Q269" s="15">
        <f t="shared" si="98"/>
        <v>662.00591561626788</v>
      </c>
      <c r="R269" s="15">
        <f t="shared" si="99"/>
        <v>2928.8515348228102</v>
      </c>
      <c r="S269" s="15">
        <f t="shared" si="100"/>
        <v>-662.00591561626743</v>
      </c>
      <c r="T269" s="2">
        <f t="shared" si="87"/>
        <v>1.3134804881605955E-2</v>
      </c>
      <c r="U269" s="2">
        <f t="shared" si="101"/>
        <v>-0.76352708897087751</v>
      </c>
      <c r="V269" s="15">
        <f t="shared" si="88"/>
        <v>6.2554304477142955</v>
      </c>
      <c r="W269" s="15">
        <f t="shared" si="102"/>
        <v>3.8624043063748745</v>
      </c>
      <c r="X269" s="2">
        <f t="shared" si="103"/>
        <v>3.3718304477142955</v>
      </c>
      <c r="Y269" s="2">
        <f t="shared" si="104"/>
        <v>0.97880430637487459</v>
      </c>
    </row>
    <row r="270" spans="4:25">
      <c r="D270" s="13">
        <f t="shared" si="89"/>
        <v>5.38</v>
      </c>
      <c r="E270" s="2">
        <v>-342.44</v>
      </c>
      <c r="F270" s="14">
        <f t="shared" si="85"/>
        <v>-78988.351102633358</v>
      </c>
      <c r="G270" s="14">
        <f t="shared" si="90"/>
        <v>-194516.61028954975</v>
      </c>
      <c r="H270" s="2">
        <f t="shared" si="91"/>
        <v>-7.3362521238251349E-2</v>
      </c>
      <c r="I270" s="2">
        <f t="shared" si="92"/>
        <v>-3.9237744866354535E-2</v>
      </c>
      <c r="J270" s="2">
        <f t="shared" si="84"/>
        <v>3.4124776371896814E-2</v>
      </c>
      <c r="K270" s="2">
        <f t="shared" si="93"/>
        <v>-1437.9054162697264</v>
      </c>
      <c r="L270" s="15">
        <f t="shared" si="94"/>
        <v>-1256.7374925998661</v>
      </c>
      <c r="M270" s="15">
        <f t="shared" si="95"/>
        <v>490.24124776371895</v>
      </c>
      <c r="N270" s="15">
        <f t="shared" si="96"/>
        <v>-489.55875223628101</v>
      </c>
      <c r="O270" s="2">
        <f t="shared" si="97"/>
        <v>-489.55875223628101</v>
      </c>
      <c r="P270" s="15">
        <f t="shared" si="86"/>
        <v>-2161.6727944592249</v>
      </c>
      <c r="Q270" s="15">
        <f t="shared" si="98"/>
        <v>767.17874036358535</v>
      </c>
      <c r="R270" s="15">
        <f t="shared" si="99"/>
        <v>2161.6727944592249</v>
      </c>
      <c r="S270" s="15">
        <f t="shared" si="100"/>
        <v>-767.17874036358535</v>
      </c>
      <c r="T270" s="2">
        <f t="shared" si="87"/>
        <v>0.19797852658000786</v>
      </c>
      <c r="U270" s="2">
        <f t="shared" si="101"/>
        <v>-0.68086787086240197</v>
      </c>
      <c r="V270" s="15">
        <f t="shared" si="88"/>
        <v>4.8856931609371497</v>
      </c>
      <c r="W270" s="15">
        <f t="shared" si="102"/>
        <v>4.4035175044726698</v>
      </c>
      <c r="X270" s="2">
        <f t="shared" si="103"/>
        <v>1.4612931609371498</v>
      </c>
      <c r="Y270" s="2">
        <f t="shared" si="104"/>
        <v>0.97911750447266988</v>
      </c>
    </row>
    <row r="271" spans="4:25">
      <c r="D271" s="13">
        <f t="shared" si="89"/>
        <v>5.4</v>
      </c>
      <c r="E271" s="2">
        <v>-392.29</v>
      </c>
      <c r="F271" s="14">
        <f t="shared" si="85"/>
        <v>-73131.682099085156</v>
      </c>
      <c r="G271" s="14">
        <f t="shared" si="90"/>
        <v>-257950.62987131727</v>
      </c>
      <c r="H271" s="2">
        <f t="shared" si="91"/>
        <v>-6.86083790351356E-2</v>
      </c>
      <c r="I271" s="2">
        <f t="shared" si="92"/>
        <v>-5.1755286283232109E-2</v>
      </c>
      <c r="J271" s="2">
        <f t="shared" si="84"/>
        <v>1.6853092751903491E-2</v>
      </c>
      <c r="K271" s="2">
        <f t="shared" si="93"/>
        <v>-1344.7242290886577</v>
      </c>
      <c r="L271" s="15">
        <f t="shared" si="94"/>
        <v>-1335.871249615954</v>
      </c>
      <c r="M271" s="15">
        <f t="shared" si="95"/>
        <v>490.06853092751902</v>
      </c>
      <c r="N271" s="15">
        <f t="shared" si="96"/>
        <v>-489.73146907248099</v>
      </c>
      <c r="O271" s="2">
        <f t="shared" si="97"/>
        <v>-489.73146907248099</v>
      </c>
      <c r="P271" s="15">
        <f t="shared" si="86"/>
        <v>-1315.5330139157518</v>
      </c>
      <c r="Q271" s="15">
        <f t="shared" si="98"/>
        <v>846.13978054347308</v>
      </c>
      <c r="R271" s="15">
        <f t="shared" si="99"/>
        <v>1315.533013915752</v>
      </c>
      <c r="S271" s="15">
        <f t="shared" si="100"/>
        <v>-846.13978054347285</v>
      </c>
      <c r="T271" s="2">
        <f t="shared" si="87"/>
        <v>0.35924422361829833</v>
      </c>
      <c r="U271" s="2">
        <f t="shared" si="101"/>
        <v>-0.58780906643622477</v>
      </c>
      <c r="V271" s="15">
        <f t="shared" si="88"/>
        <v>3.1418320841055043</v>
      </c>
      <c r="W271" s="15">
        <f t="shared" si="102"/>
        <v>4.9023629381450347</v>
      </c>
      <c r="X271" s="2">
        <f t="shared" si="103"/>
        <v>-0.78106791589449598</v>
      </c>
      <c r="Y271" s="2">
        <f t="shared" si="104"/>
        <v>0.97946293814503438</v>
      </c>
    </row>
    <row r="272" spans="4:25">
      <c r="D272" s="13">
        <f t="shared" si="89"/>
        <v>5.42</v>
      </c>
      <c r="E272" s="2">
        <v>-442.16</v>
      </c>
      <c r="F272" s="14">
        <f t="shared" si="85"/>
        <v>-64212.266552565467</v>
      </c>
      <c r="G272" s="14">
        <f t="shared" si="90"/>
        <v>-311579.82357679476</v>
      </c>
      <c r="H272" s="2">
        <f t="shared" si="91"/>
        <v>-6.0989712416498448E-2</v>
      </c>
      <c r="I272" s="2">
        <f t="shared" si="92"/>
        <v>-6.2303093579957058E-2</v>
      </c>
      <c r="J272" s="2">
        <f t="shared" si="84"/>
        <v>-1.3133811634586101E-3</v>
      </c>
      <c r="K272" s="2">
        <f t="shared" si="93"/>
        <v>-1195.3983633633695</v>
      </c>
      <c r="L272" s="15">
        <f t="shared" si="94"/>
        <v>-1379.888690925224</v>
      </c>
      <c r="M272" s="15">
        <f t="shared" si="95"/>
        <v>489.88686618836539</v>
      </c>
      <c r="N272" s="15">
        <f t="shared" si="96"/>
        <v>-489.91313381163457</v>
      </c>
      <c r="O272" s="2">
        <f t="shared" si="97"/>
        <v>-489.91313381163457</v>
      </c>
      <c r="P272" s="15">
        <f t="shared" si="86"/>
        <v>-425.55745680216262</v>
      </c>
      <c r="Q272" s="15">
        <f t="shared" si="98"/>
        <v>889.97555711358916</v>
      </c>
      <c r="R272" s="15">
        <f t="shared" si="99"/>
        <v>425.55745680216268</v>
      </c>
      <c r="S272" s="15">
        <f t="shared" si="100"/>
        <v>-889.97555711358928</v>
      </c>
      <c r="T272" s="2">
        <f t="shared" si="87"/>
        <v>0.48866920455608853</v>
      </c>
      <c r="U272" s="2">
        <f t="shared" si="101"/>
        <v>-0.48477117437854195</v>
      </c>
      <c r="V272" s="15">
        <f t="shared" si="88"/>
        <v>1.2820361449170137</v>
      </c>
      <c r="W272" s="15">
        <f t="shared" si="102"/>
        <v>5.4014262676232603</v>
      </c>
      <c r="X272" s="2">
        <f t="shared" si="103"/>
        <v>-3.139563855082987</v>
      </c>
      <c r="Y272" s="2">
        <f t="shared" si="104"/>
        <v>0.97982626762325964</v>
      </c>
    </row>
    <row r="273" spans="4:25">
      <c r="D273" s="13">
        <f t="shared" si="89"/>
        <v>5.44</v>
      </c>
      <c r="E273" s="2">
        <v>-510.24</v>
      </c>
      <c r="F273" s="14">
        <f t="shared" si="85"/>
        <v>-52927.374988815878</v>
      </c>
      <c r="G273" s="14">
        <f t="shared" si="90"/>
        <v>-354315.11474702565</v>
      </c>
      <c r="H273" s="2">
        <f t="shared" si="91"/>
        <v>-5.112942628770431E-2</v>
      </c>
      <c r="I273" s="2">
        <f t="shared" si="92"/>
        <v>-7.0671510523890507E-2</v>
      </c>
      <c r="J273" s="2">
        <f t="shared" si="84"/>
        <v>-1.9542084236186197E-2</v>
      </c>
      <c r="K273" s="2">
        <f t="shared" si="93"/>
        <v>-1002.1367552390045</v>
      </c>
      <c r="L273" s="15">
        <f t="shared" si="94"/>
        <v>-1383.1195843752862</v>
      </c>
      <c r="M273" s="15">
        <f t="shared" si="95"/>
        <v>489.70457915763814</v>
      </c>
      <c r="N273" s="15">
        <f t="shared" si="96"/>
        <v>-490.09542084236188</v>
      </c>
      <c r="O273" s="2">
        <f t="shared" si="97"/>
        <v>-490.09542084236188</v>
      </c>
      <c r="P273" s="15">
        <f t="shared" si="86"/>
        <v>467.46670673076181</v>
      </c>
      <c r="Q273" s="15">
        <f t="shared" si="98"/>
        <v>893.02416353292438</v>
      </c>
      <c r="R273" s="15">
        <f t="shared" si="99"/>
        <v>-467.46670673076181</v>
      </c>
      <c r="S273" s="15">
        <f t="shared" si="100"/>
        <v>-893.02416353292449</v>
      </c>
      <c r="T273" s="2">
        <f t="shared" si="87"/>
        <v>0.58370092736292434</v>
      </c>
      <c r="U273" s="2">
        <f t="shared" si="101"/>
        <v>-0.36993100328546141</v>
      </c>
      <c r="V273" s="15">
        <f t="shared" si="88"/>
        <v>-0.32667424915374782</v>
      </c>
      <c r="W273" s="15">
        <f t="shared" si="102"/>
        <v>6.082590841684798</v>
      </c>
      <c r="X273" s="2">
        <f t="shared" si="103"/>
        <v>-5.4290742491537483</v>
      </c>
      <c r="Y273" s="2">
        <f t="shared" si="104"/>
        <v>0.98019084168479775</v>
      </c>
    </row>
    <row r="274" spans="4:25">
      <c r="D274" s="13">
        <f t="shared" si="89"/>
        <v>5.46</v>
      </c>
      <c r="E274" s="2">
        <v>-592.32000000000005</v>
      </c>
      <c r="F274" s="14">
        <f t="shared" si="85"/>
        <v>-39981.494811256125</v>
      </c>
      <c r="G274" s="14">
        <f t="shared" si="90"/>
        <v>-384815.22423388698</v>
      </c>
      <c r="H274" s="2">
        <f t="shared" si="91"/>
        <v>-3.965475175588519E-2</v>
      </c>
      <c r="I274" s="2">
        <f t="shared" si="92"/>
        <v>-7.6600971889468281E-2</v>
      </c>
      <c r="J274" s="2">
        <f t="shared" si="84"/>
        <v>-3.6946220133583091E-2</v>
      </c>
      <c r="K274" s="2">
        <f t="shared" si="93"/>
        <v>-777.2331344153497</v>
      </c>
      <c r="L274" s="15">
        <f t="shared" si="94"/>
        <v>-1342.8980798148098</v>
      </c>
      <c r="M274" s="15">
        <f t="shared" si="95"/>
        <v>489.53053779866417</v>
      </c>
      <c r="N274" s="15">
        <f t="shared" si="96"/>
        <v>-490.26946220133584</v>
      </c>
      <c r="O274" s="2">
        <f t="shared" si="97"/>
        <v>-490.26946220133584</v>
      </c>
      <c r="P274" s="15">
        <f t="shared" si="86"/>
        <v>1320.0953243442355</v>
      </c>
      <c r="Q274" s="15">
        <f t="shared" si="98"/>
        <v>852.62861761347358</v>
      </c>
      <c r="R274" s="15">
        <f t="shared" si="99"/>
        <v>-1320.0953243442355</v>
      </c>
      <c r="S274" s="15">
        <f t="shared" si="100"/>
        <v>-852.62861761347358</v>
      </c>
      <c r="T274" s="2">
        <f t="shared" si="87"/>
        <v>0.64620242512337034</v>
      </c>
      <c r="U274" s="2">
        <f t="shared" si="101"/>
        <v>-0.24006770562458535</v>
      </c>
      <c r="V274" s="15">
        <f t="shared" si="88"/>
        <v>-1.5843300059355303</v>
      </c>
      <c r="W274" s="15">
        <f t="shared" si="102"/>
        <v>6.9037389244028144</v>
      </c>
      <c r="X274" s="2">
        <f t="shared" si="103"/>
        <v>-7.5075300059355303</v>
      </c>
      <c r="Y274" s="2">
        <f t="shared" si="104"/>
        <v>0.98053892440281398</v>
      </c>
    </row>
    <row r="275" spans="4:25">
      <c r="D275" s="13">
        <f t="shared" si="89"/>
        <v>5.48</v>
      </c>
      <c r="E275" s="2">
        <v>-675.44</v>
      </c>
      <c r="F275" s="14">
        <f t="shared" si="85"/>
        <v>-26031.874367474076</v>
      </c>
      <c r="G275" s="14">
        <f t="shared" si="90"/>
        <v>-401502.65587194276</v>
      </c>
      <c r="H275" s="2">
        <f t="shared" si="91"/>
        <v>-2.7147990013033575E-2</v>
      </c>
      <c r="I275" s="2">
        <f t="shared" si="92"/>
        <v>-7.9784691499818053E-2</v>
      </c>
      <c r="J275" s="2">
        <f t="shared" si="84"/>
        <v>-5.2636701486784482E-2</v>
      </c>
      <c r="K275" s="2">
        <f t="shared" si="93"/>
        <v>-532.10060425545805</v>
      </c>
      <c r="L275" s="15">
        <f t="shared" si="94"/>
        <v>-1259.103048508204</v>
      </c>
      <c r="M275" s="15">
        <f t="shared" si="95"/>
        <v>489.37363298513213</v>
      </c>
      <c r="N275" s="15">
        <f t="shared" si="96"/>
        <v>-490.42636701486782</v>
      </c>
      <c r="O275" s="2">
        <f t="shared" si="97"/>
        <v>-490.42636701486782</v>
      </c>
      <c r="P275" s="15">
        <f t="shared" si="86"/>
        <v>2088.7720058375717</v>
      </c>
      <c r="Q275" s="15">
        <f t="shared" si="98"/>
        <v>768.67668149333622</v>
      </c>
      <c r="R275" s="15">
        <f t="shared" si="99"/>
        <v>-2088.7720058375717</v>
      </c>
      <c r="S275" s="15">
        <f t="shared" si="100"/>
        <v>-768.67668149333622</v>
      </c>
      <c r="T275" s="2">
        <f t="shared" si="87"/>
        <v>0.67879280461476921</v>
      </c>
      <c r="U275" s="2">
        <f t="shared" si="101"/>
        <v>-9.3677789040258599E-2</v>
      </c>
      <c r="V275" s="15">
        <f t="shared" si="88"/>
        <v>-2.5142185347693951</v>
      </c>
      <c r="W275" s="15">
        <f t="shared" si="102"/>
        <v>7.7352527340298591</v>
      </c>
      <c r="X275" s="2">
        <f t="shared" si="103"/>
        <v>-9.268618534769395</v>
      </c>
      <c r="Y275" s="2">
        <f t="shared" si="104"/>
        <v>0.98085273402985873</v>
      </c>
    </row>
    <row r="276" spans="4:25">
      <c r="D276" s="13">
        <f t="shared" si="89"/>
        <v>5.5</v>
      </c>
      <c r="E276" s="2">
        <v>-760.63</v>
      </c>
      <c r="F276" s="14">
        <f t="shared" si="85"/>
        <v>-11672.358449681993</v>
      </c>
      <c r="G276" s="14">
        <f t="shared" si="90"/>
        <v>-402709.23204193875</v>
      </c>
      <c r="H276" s="2">
        <f t="shared" si="91"/>
        <v>-1.4133130749568599E-2</v>
      </c>
      <c r="I276" s="2">
        <f t="shared" si="92"/>
        <v>-7.9897356991219567E-2</v>
      </c>
      <c r="J276" s="2">
        <f t="shared" si="84"/>
        <v>-6.5764226241650972E-2</v>
      </c>
      <c r="K276" s="2">
        <f t="shared" si="93"/>
        <v>-277.00936269154454</v>
      </c>
      <c r="L276" s="15">
        <f t="shared" si="94"/>
        <v>-1133.6750800033258</v>
      </c>
      <c r="M276" s="15">
        <f t="shared" si="95"/>
        <v>489.24235773758352</v>
      </c>
      <c r="N276" s="15">
        <f t="shared" si="96"/>
        <v>-490.55764226241649</v>
      </c>
      <c r="O276" s="2">
        <f t="shared" si="97"/>
        <v>-490.55764226241649</v>
      </c>
      <c r="P276" s="15">
        <f t="shared" si="86"/>
        <v>2731.8894435784814</v>
      </c>
      <c r="Q276" s="15">
        <f t="shared" si="98"/>
        <v>643.11743774090974</v>
      </c>
      <c r="R276" s="15">
        <f t="shared" si="99"/>
        <v>-2731.8894435784814</v>
      </c>
      <c r="S276" s="15">
        <f t="shared" si="100"/>
        <v>-643.11743774090974</v>
      </c>
      <c r="T276" s="2">
        <f t="shared" si="87"/>
        <v>0.6848725551254784</v>
      </c>
      <c r="U276" s="2">
        <f t="shared" si="101"/>
        <v>6.9548891145288949E-2</v>
      </c>
      <c r="V276" s="15">
        <f t="shared" si="88"/>
        <v>-3.0335703201409543</v>
      </c>
      <c r="W276" s="15">
        <f t="shared" si="102"/>
        <v>8.5874152845248943</v>
      </c>
      <c r="X276" s="2">
        <f t="shared" si="103"/>
        <v>-10.639870320140954</v>
      </c>
      <c r="Y276" s="2">
        <f t="shared" si="104"/>
        <v>0.98111528452489427</v>
      </c>
    </row>
    <row r="277" spans="4:25">
      <c r="D277" s="13">
        <f t="shared" si="89"/>
        <v>5.5200000000000005</v>
      </c>
      <c r="E277" s="2">
        <v>-817.82</v>
      </c>
      <c r="F277" s="14">
        <f t="shared" si="85"/>
        <v>2560.8697030877074</v>
      </c>
      <c r="G277" s="14">
        <f t="shared" si="90"/>
        <v>-386880.97764288494</v>
      </c>
      <c r="H277" s="2">
        <f t="shared" si="91"/>
        <v>-1.0828643618841084E-3</v>
      </c>
      <c r="I277" s="2">
        <f t="shared" si="92"/>
        <v>-7.6635776984871701E-2</v>
      </c>
      <c r="J277" s="2">
        <f t="shared" si="84"/>
        <v>-7.5552912622987592E-2</v>
      </c>
      <c r="K277" s="2">
        <f t="shared" si="93"/>
        <v>-21.224141492928524</v>
      </c>
      <c r="L277" s="15">
        <f t="shared" si="94"/>
        <v>-970.20327494791081</v>
      </c>
      <c r="M277" s="15">
        <f t="shared" si="95"/>
        <v>489.1444708737701</v>
      </c>
      <c r="N277" s="15">
        <f t="shared" si="96"/>
        <v>-490.65552912622985</v>
      </c>
      <c r="O277" s="2">
        <f t="shared" si="97"/>
        <v>-490.65552912622985</v>
      </c>
      <c r="P277" s="15">
        <f t="shared" si="86"/>
        <v>3211.4371894001624</v>
      </c>
      <c r="Q277" s="15">
        <f t="shared" si="98"/>
        <v>479.54774582168102</v>
      </c>
      <c r="R277" s="15">
        <f t="shared" si="99"/>
        <v>-3211.4371894001624</v>
      </c>
      <c r="S277" s="15">
        <f t="shared" si="100"/>
        <v>-479.54774582168102</v>
      </c>
      <c r="T277" s="2">
        <f t="shared" si="87"/>
        <v>0.66651887702376356</v>
      </c>
      <c r="U277" s="2">
        <f t="shared" si="101"/>
        <v>0.24701815457306411</v>
      </c>
      <c r="V277" s="15">
        <f t="shared" si="88"/>
        <v>-3.3919120347290281</v>
      </c>
      <c r="W277" s="15">
        <f t="shared" si="102"/>
        <v>9.1595110582526207</v>
      </c>
      <c r="X277" s="2">
        <f t="shared" si="103"/>
        <v>-11.570112034729028</v>
      </c>
      <c r="Y277" s="2">
        <f t="shared" si="104"/>
        <v>0.98131105825262033</v>
      </c>
    </row>
    <row r="278" spans="4:25">
      <c r="D278" s="13">
        <f t="shared" si="89"/>
        <v>5.54</v>
      </c>
      <c r="E278" s="2">
        <v>-809.9</v>
      </c>
      <c r="F278" s="14">
        <f t="shared" si="85"/>
        <v>16121.093013826525</v>
      </c>
      <c r="G278" s="14">
        <f t="shared" si="90"/>
        <v>-353059.25112732587</v>
      </c>
      <c r="H278" s="2">
        <f t="shared" si="91"/>
        <v>1.1515322645469353E-2</v>
      </c>
      <c r="I278" s="2">
        <f t="shared" si="92"/>
        <v>-6.9814814877737746E-2</v>
      </c>
      <c r="J278" s="2">
        <f t="shared" si="84"/>
        <v>-8.1330137523207099E-2</v>
      </c>
      <c r="K278" s="2">
        <f t="shared" si="93"/>
        <v>225.70032385119933</v>
      </c>
      <c r="L278" s="15">
        <f t="shared" si="94"/>
        <v>-773.73954923698579</v>
      </c>
      <c r="M278" s="15">
        <f t="shared" si="95"/>
        <v>489.08669862476791</v>
      </c>
      <c r="N278" s="15">
        <f t="shared" si="96"/>
        <v>-490.71330137523205</v>
      </c>
      <c r="O278" s="2">
        <f t="shared" si="97"/>
        <v>-490.71330137523205</v>
      </c>
      <c r="P278" s="15">
        <f t="shared" si="86"/>
        <v>3494.4634372619157</v>
      </c>
      <c r="Q278" s="15">
        <f t="shared" si="98"/>
        <v>283.02624786175329</v>
      </c>
      <c r="R278" s="15">
        <f t="shared" si="99"/>
        <v>-3494.4634372619157</v>
      </c>
      <c r="S278" s="15">
        <f t="shared" si="100"/>
        <v>-283.02624786175329</v>
      </c>
      <c r="T278" s="2">
        <f t="shared" si="87"/>
        <v>0.62066405098152144</v>
      </c>
      <c r="U278" s="2">
        <f t="shared" si="101"/>
        <v>0.42941753118309628</v>
      </c>
      <c r="V278" s="15">
        <f t="shared" si="88"/>
        <v>-3.9026290692191341</v>
      </c>
      <c r="W278" s="15">
        <f t="shared" si="102"/>
        <v>9.08042660275059</v>
      </c>
      <c r="X278" s="2">
        <f t="shared" si="103"/>
        <v>-12.001629069219135</v>
      </c>
      <c r="Y278" s="2">
        <f t="shared" si="104"/>
        <v>0.98142660275058979</v>
      </c>
    </row>
    <row r="279" spans="4:25">
      <c r="D279" s="13">
        <f t="shared" si="89"/>
        <v>5.5600000000000005</v>
      </c>
      <c r="E279" s="2">
        <v>-702.8</v>
      </c>
      <c r="F279" s="14">
        <f t="shared" si="85"/>
        <v>28343.340933031694</v>
      </c>
      <c r="G279" s="14">
        <f t="shared" si="90"/>
        <v>-301572.57140626578</v>
      </c>
      <c r="H279" s="2">
        <f t="shared" si="91"/>
        <v>2.3055345099519092E-2</v>
      </c>
      <c r="I279" s="2">
        <f t="shared" si="92"/>
        <v>-5.9505418795086029E-2</v>
      </c>
      <c r="J279" s="2">
        <f t="shared" si="84"/>
        <v>-8.2560763894605121E-2</v>
      </c>
      <c r="K279" s="2">
        <f t="shared" si="93"/>
        <v>451.88476395057421</v>
      </c>
      <c r="L279" s="15">
        <f t="shared" si="94"/>
        <v>-551.01399357373509</v>
      </c>
      <c r="M279" s="15">
        <f t="shared" si="95"/>
        <v>489.07439236105392</v>
      </c>
      <c r="N279" s="15">
        <f t="shared" si="96"/>
        <v>-490.72560763894603</v>
      </c>
      <c r="O279" s="2">
        <f t="shared" si="97"/>
        <v>-490.72560763894603</v>
      </c>
      <c r="P279" s="15">
        <f t="shared" si="86"/>
        <v>3554.7518231967042</v>
      </c>
      <c r="Q279" s="15">
        <f t="shared" si="98"/>
        <v>60.288385934788494</v>
      </c>
      <c r="R279" s="15">
        <f t="shared" si="99"/>
        <v>-3554.7518231967051</v>
      </c>
      <c r="S279" s="15">
        <f t="shared" si="100"/>
        <v>-60.288385934789403</v>
      </c>
      <c r="T279" s="2">
        <f t="shared" si="87"/>
        <v>0.53916714176286373</v>
      </c>
      <c r="U279" s="2">
        <f t="shared" si="101"/>
        <v>0.60031630936337954</v>
      </c>
      <c r="V279" s="15">
        <f t="shared" si="88"/>
        <v>-4.8241276392483581</v>
      </c>
      <c r="W279" s="15">
        <f t="shared" si="102"/>
        <v>8.0094512152777497</v>
      </c>
      <c r="X279" s="2">
        <f t="shared" si="103"/>
        <v>-11.852127639248359</v>
      </c>
      <c r="Y279" s="2">
        <f t="shared" si="104"/>
        <v>0.98145121527775014</v>
      </c>
    </row>
    <row r="280" spans="4:25">
      <c r="D280" s="13">
        <f t="shared" si="89"/>
        <v>5.58</v>
      </c>
      <c r="E280" s="2">
        <v>-520.53</v>
      </c>
      <c r="F280" s="14">
        <f t="shared" si="85"/>
        <v>38407.086446449757</v>
      </c>
      <c r="G280" s="14">
        <f t="shared" si="90"/>
        <v>-234442.83925465003</v>
      </c>
      <c r="H280" s="2">
        <f t="shared" si="91"/>
        <v>3.2775105625425315E-2</v>
      </c>
      <c r="I280" s="2">
        <f t="shared" si="92"/>
        <v>-4.6115440498911503E-2</v>
      </c>
      <c r="J280" s="2">
        <f t="shared" si="84"/>
        <v>-7.8890546124336824E-2</v>
      </c>
      <c r="K280" s="2">
        <f t="shared" si="93"/>
        <v>642.39207025833616</v>
      </c>
      <c r="L280" s="15">
        <f t="shared" si="94"/>
        <v>-310.88493689579946</v>
      </c>
      <c r="M280" s="15">
        <f t="shared" si="95"/>
        <v>489.11109453875662</v>
      </c>
      <c r="N280" s="15">
        <f t="shared" si="96"/>
        <v>-490.68890546124339</v>
      </c>
      <c r="O280" s="2">
        <f t="shared" si="97"/>
        <v>-310.88493689579946</v>
      </c>
      <c r="P280" s="15">
        <f t="shared" si="86"/>
        <v>3554.7518231967047</v>
      </c>
      <c r="Q280" s="15">
        <f t="shared" si="98"/>
        <v>0</v>
      </c>
      <c r="R280" s="15">
        <f t="shared" si="99"/>
        <v>-3554.7518231967051</v>
      </c>
      <c r="S280" s="15">
        <f t="shared" si="100"/>
        <v>0</v>
      </c>
      <c r="T280" s="2">
        <f t="shared" si="87"/>
        <v>0.43280891082775852</v>
      </c>
      <c r="U280" s="2">
        <f t="shared" si="101"/>
        <v>0.73868152025407297</v>
      </c>
      <c r="V280" s="15">
        <f t="shared" si="88"/>
        <v>-5.8116954542621642</v>
      </c>
      <c r="W280" s="15">
        <f t="shared" si="102"/>
        <v>5.8270698737916007</v>
      </c>
      <c r="X280" s="2">
        <f t="shared" si="103"/>
        <v>-11.016995454262164</v>
      </c>
      <c r="Y280" s="2">
        <f t="shared" si="104"/>
        <v>0.62176987379160131</v>
      </c>
    </row>
    <row r="281" spans="4:25">
      <c r="D281" s="13">
        <f t="shared" si="89"/>
        <v>5.6000000000000005</v>
      </c>
      <c r="E281" s="2">
        <v>-345.14</v>
      </c>
      <c r="F281" s="14">
        <f t="shared" si="85"/>
        <v>46022.380648696664</v>
      </c>
      <c r="G281" s="14">
        <f t="shared" si="90"/>
        <v>-155624.56735545109</v>
      </c>
      <c r="H281" s="2">
        <f t="shared" si="91"/>
        <v>4.0376779598027025E-2</v>
      </c>
      <c r="I281" s="2">
        <f t="shared" si="92"/>
        <v>-3.0430997257902111E-2</v>
      </c>
      <c r="J281" s="2">
        <f t="shared" si="84"/>
        <v>-7.0807776855929136E-2</v>
      </c>
      <c r="K281" s="2">
        <f t="shared" si="93"/>
        <v>791.38488012132973</v>
      </c>
      <c r="L281" s="15">
        <f t="shared" si="94"/>
        <v>85.170757256177296</v>
      </c>
      <c r="M281" s="15">
        <f t="shared" si="95"/>
        <v>489.19192223144069</v>
      </c>
      <c r="N281" s="15">
        <f t="shared" si="96"/>
        <v>-490.60807776855927</v>
      </c>
      <c r="O281" s="2">
        <f t="shared" si="97"/>
        <v>85.170757256177296</v>
      </c>
      <c r="P281" s="15">
        <f t="shared" si="86"/>
        <v>3554.7518231967051</v>
      </c>
      <c r="Q281" s="15">
        <f t="shared" si="98"/>
        <v>0</v>
      </c>
      <c r="R281" s="15">
        <f t="shared" si="99"/>
        <v>-3554.7518231967051</v>
      </c>
      <c r="S281" s="15">
        <f t="shared" si="100"/>
        <v>0</v>
      </c>
      <c r="T281" s="2">
        <f t="shared" si="87"/>
        <v>0.3273584864324125</v>
      </c>
      <c r="U281" s="2">
        <f t="shared" si="101"/>
        <v>0.82976280384686618</v>
      </c>
      <c r="V281" s="15">
        <f t="shared" si="88"/>
        <v>-4.7333469852724335</v>
      </c>
      <c r="W281" s="15">
        <f t="shared" si="102"/>
        <v>3.2810584854877334</v>
      </c>
      <c r="X281" s="2">
        <f t="shared" si="103"/>
        <v>-8.1847469852724331</v>
      </c>
      <c r="Y281" s="2">
        <f t="shared" si="104"/>
        <v>-0.17034151451226665</v>
      </c>
    </row>
    <row r="282" spans="4:25">
      <c r="D282" s="13">
        <f t="shared" si="89"/>
        <v>5.62</v>
      </c>
      <c r="E282" s="2">
        <v>-207.63</v>
      </c>
      <c r="F282" s="14">
        <f t="shared" si="85"/>
        <v>51709.892131614608</v>
      </c>
      <c r="G282" s="14">
        <f t="shared" si="90"/>
        <v>-70054.778485276751</v>
      </c>
      <c r="H282" s="2">
        <f t="shared" si="91"/>
        <v>4.6289202188499148E-2</v>
      </c>
      <c r="I282" s="2">
        <f t="shared" si="92"/>
        <v>-1.3425749173705741E-2</v>
      </c>
      <c r="J282" s="2">
        <f t="shared" si="84"/>
        <v>-5.9714951362204893E-2</v>
      </c>
      <c r="K282" s="2">
        <f t="shared" si="93"/>
        <v>907.26836289458333</v>
      </c>
      <c r="L282" s="15">
        <f t="shared" si="94"/>
        <v>628.71920644866509</v>
      </c>
      <c r="M282" s="15">
        <f t="shared" si="95"/>
        <v>489.30285048637796</v>
      </c>
      <c r="N282" s="15">
        <f t="shared" si="96"/>
        <v>-490.49714951362205</v>
      </c>
      <c r="O282" s="2">
        <f t="shared" si="97"/>
        <v>489.30285048637796</v>
      </c>
      <c r="P282" s="15">
        <f t="shared" si="86"/>
        <v>3415.3354672344176</v>
      </c>
      <c r="Q282" s="15">
        <f t="shared" si="98"/>
        <v>-139.41635596228753</v>
      </c>
      <c r="R282" s="15">
        <f t="shared" si="99"/>
        <v>-3415.3354672344176</v>
      </c>
      <c r="S282" s="15">
        <f t="shared" si="100"/>
        <v>139.41635596228753</v>
      </c>
      <c r="T282" s="2">
        <f t="shared" si="87"/>
        <v>0.25040438376475155</v>
      </c>
      <c r="U282" s="2">
        <f t="shared" si="101"/>
        <v>0.87355033169201646</v>
      </c>
      <c r="V282" s="15">
        <f t="shared" si="88"/>
        <v>-1.6276037853388814</v>
      </c>
      <c r="W282" s="15">
        <f t="shared" si="102"/>
        <v>1.097694299027306</v>
      </c>
      <c r="X282" s="2">
        <f t="shared" si="103"/>
        <v>-3.7039037853388814</v>
      </c>
      <c r="Y282" s="2">
        <f t="shared" si="104"/>
        <v>-0.97860570097269384</v>
      </c>
    </row>
    <row r="283" spans="4:25">
      <c r="D283" s="13">
        <f t="shared" si="89"/>
        <v>5.64</v>
      </c>
      <c r="E283" s="2">
        <v>-96.43</v>
      </c>
      <c r="F283" s="14">
        <f t="shared" si="85"/>
        <v>56319.554731708704</v>
      </c>
      <c r="G283" s="14">
        <f t="shared" si="90"/>
        <v>17841.948982952174</v>
      </c>
      <c r="H283" s="2">
        <f t="shared" si="91"/>
        <v>5.1244395444008779E-2</v>
      </c>
      <c r="I283" s="2">
        <f t="shared" si="92"/>
        <v>4.0310802851472776E-3</v>
      </c>
      <c r="J283" s="2">
        <f t="shared" si="84"/>
        <v>-4.7213315158861499E-2</v>
      </c>
      <c r="K283" s="2">
        <f t="shared" si="93"/>
        <v>1004.3901507025721</v>
      </c>
      <c r="L283" s="15">
        <f t="shared" si="94"/>
        <v>1101.8830244502042</v>
      </c>
      <c r="M283" s="15">
        <f t="shared" si="95"/>
        <v>489.42786684841138</v>
      </c>
      <c r="N283" s="15">
        <f t="shared" si="96"/>
        <v>-490.37213315158863</v>
      </c>
      <c r="O283" s="2">
        <f t="shared" si="97"/>
        <v>489.42786684841138</v>
      </c>
      <c r="P283" s="15">
        <f t="shared" si="86"/>
        <v>2802.8803096326246</v>
      </c>
      <c r="Q283" s="15">
        <f t="shared" si="98"/>
        <v>-612.45515760179296</v>
      </c>
      <c r="R283" s="15">
        <f t="shared" si="99"/>
        <v>-2802.8803096326246</v>
      </c>
      <c r="S283" s="15">
        <f t="shared" si="100"/>
        <v>612.45515760179296</v>
      </c>
      <c r="T283" s="2">
        <f t="shared" si="87"/>
        <v>0.18590007301740452</v>
      </c>
      <c r="U283" s="2">
        <f t="shared" si="101"/>
        <v>0.88438171734532123</v>
      </c>
      <c r="V283" s="15">
        <f t="shared" si="88"/>
        <v>1.0394447187160747</v>
      </c>
      <c r="W283" s="15">
        <f t="shared" si="102"/>
        <v>-1.4555733696810957E-2</v>
      </c>
      <c r="X283" s="2">
        <f t="shared" si="103"/>
        <v>7.5144718716074643E-2</v>
      </c>
      <c r="Y283" s="2">
        <f t="shared" si="104"/>
        <v>-0.978855733696811</v>
      </c>
    </row>
    <row r="284" spans="4:25">
      <c r="D284" s="13">
        <f t="shared" si="89"/>
        <v>5.66</v>
      </c>
      <c r="E284" s="2">
        <v>-19.29</v>
      </c>
      <c r="F284" s="14">
        <f t="shared" si="85"/>
        <v>59709.578825159668</v>
      </c>
      <c r="G284" s="14">
        <f t="shared" si="90"/>
        <v>105879.86498378747</v>
      </c>
      <c r="H284" s="2">
        <f t="shared" si="91"/>
        <v>5.5094500572969107E-2</v>
      </c>
      <c r="I284" s="2">
        <f t="shared" si="92"/>
        <v>2.1505148645645268E-2</v>
      </c>
      <c r="J284" s="2">
        <f t="shared" si="84"/>
        <v>-3.3589351927323839E-2</v>
      </c>
      <c r="K284" s="2">
        <f t="shared" si="93"/>
        <v>1079.8522112301946</v>
      </c>
      <c r="L284" s="15">
        <f t="shared" si="94"/>
        <v>1157.0020651937566</v>
      </c>
      <c r="M284" s="15">
        <f t="shared" si="95"/>
        <v>489.56410648072676</v>
      </c>
      <c r="N284" s="15">
        <f t="shared" si="96"/>
        <v>-490.23589351927325</v>
      </c>
      <c r="O284" s="2">
        <f t="shared" si="97"/>
        <v>489.56410648072676</v>
      </c>
      <c r="P284" s="15">
        <f t="shared" si="86"/>
        <v>2135.4423509195944</v>
      </c>
      <c r="Q284" s="15">
        <f t="shared" si="98"/>
        <v>-667.43795871303018</v>
      </c>
      <c r="R284" s="15">
        <f t="shared" si="99"/>
        <v>-2135.4423509195949</v>
      </c>
      <c r="S284" s="15">
        <f t="shared" si="100"/>
        <v>667.43795871302973</v>
      </c>
      <c r="T284" s="2">
        <f t="shared" si="87"/>
        <v>0.134579591136541</v>
      </c>
      <c r="U284" s="2">
        <f t="shared" si="101"/>
        <v>0.87637387787873855</v>
      </c>
      <c r="V284" s="15">
        <f t="shared" si="88"/>
        <v>0.21706111866421235</v>
      </c>
      <c r="W284" s="15">
        <f t="shared" si="102"/>
        <v>-0.78622821296143419</v>
      </c>
      <c r="X284" s="2">
        <f t="shared" si="103"/>
        <v>2.4161118664212361E-2</v>
      </c>
      <c r="Y284" s="2">
        <f t="shared" si="104"/>
        <v>-0.97912821296143415</v>
      </c>
    </row>
    <row r="285" spans="4:25">
      <c r="D285" s="13">
        <f t="shared" si="89"/>
        <v>5.68</v>
      </c>
      <c r="E285" s="2">
        <v>22.31</v>
      </c>
      <c r="F285" s="14">
        <f t="shared" si="85"/>
        <v>61856.429840938203</v>
      </c>
      <c r="G285" s="14">
        <f t="shared" si="90"/>
        <v>192523.02455869986</v>
      </c>
      <c r="H285" s="2">
        <f t="shared" si="91"/>
        <v>5.7804648065915183E-2</v>
      </c>
      <c r="I285" s="2">
        <f t="shared" si="92"/>
        <v>3.8691909747262769E-2</v>
      </c>
      <c r="J285" s="2">
        <f t="shared" si="84"/>
        <v>-1.9112738318652414E-2</v>
      </c>
      <c r="K285" s="2">
        <f t="shared" si="93"/>
        <v>1132.9711020919376</v>
      </c>
      <c r="L285" s="15">
        <f t="shared" si="94"/>
        <v>1198.9181733056266</v>
      </c>
      <c r="M285" s="15">
        <f t="shared" si="95"/>
        <v>489.70887261681349</v>
      </c>
      <c r="N285" s="15">
        <f t="shared" si="96"/>
        <v>-490.09112738318652</v>
      </c>
      <c r="O285" s="2">
        <f t="shared" si="97"/>
        <v>489.70887261681349</v>
      </c>
      <c r="P285" s="15">
        <f t="shared" si="86"/>
        <v>1426.2330502307818</v>
      </c>
      <c r="Q285" s="15">
        <f t="shared" si="98"/>
        <v>-709.20930068881262</v>
      </c>
      <c r="R285" s="15">
        <f t="shared" si="99"/>
        <v>-1426.2330502307818</v>
      </c>
      <c r="S285" s="15">
        <f t="shared" si="100"/>
        <v>709.20930068881307</v>
      </c>
      <c r="T285" s="2">
        <f t="shared" si="87"/>
        <v>6.7865671643577402E-2</v>
      </c>
      <c r="U285" s="2">
        <f t="shared" si="101"/>
        <v>0.85648641829678773</v>
      </c>
      <c r="V285" s="15">
        <f t="shared" si="88"/>
        <v>-0.10007390302614097</v>
      </c>
      <c r="W285" s="15">
        <f t="shared" si="102"/>
        <v>-1.2025177452336189</v>
      </c>
      <c r="X285" s="2">
        <f t="shared" si="103"/>
        <v>0.12302609697385902</v>
      </c>
      <c r="Y285" s="2">
        <f t="shared" si="104"/>
        <v>-0.97941774523361891</v>
      </c>
    </row>
    <row r="286" spans="4:25">
      <c r="D286" s="13">
        <f t="shared" si="89"/>
        <v>5.7</v>
      </c>
      <c r="E286" s="2">
        <v>69.88</v>
      </c>
      <c r="F286" s="14">
        <f t="shared" si="85"/>
        <v>62513.866731352937</v>
      </c>
      <c r="G286" s="14">
        <f t="shared" si="90"/>
        <v>276731.29864314495</v>
      </c>
      <c r="H286" s="2">
        <f t="shared" si="91"/>
        <v>5.9142316731362943E-2</v>
      </c>
      <c r="I286" s="2">
        <f t="shared" si="92"/>
        <v>5.5383100052085903E-2</v>
      </c>
      <c r="J286" s="2">
        <f t="shared" si="84"/>
        <v>-3.7592166792770401E-3</v>
      </c>
      <c r="K286" s="2">
        <f t="shared" si="93"/>
        <v>1159.1894079347137</v>
      </c>
      <c r="L286" s="15">
        <f t="shared" si="94"/>
        <v>1242.0314329462069</v>
      </c>
      <c r="M286" s="15">
        <f t="shared" si="95"/>
        <v>489.86240783320721</v>
      </c>
      <c r="N286" s="15">
        <f t="shared" si="96"/>
        <v>-489.9375921667928</v>
      </c>
      <c r="O286" s="2">
        <f t="shared" si="97"/>
        <v>489.86240783320721</v>
      </c>
      <c r="P286" s="15">
        <f t="shared" si="86"/>
        <v>674.06402511778219</v>
      </c>
      <c r="Q286" s="15">
        <f t="shared" si="98"/>
        <v>-752.16902511299963</v>
      </c>
      <c r="R286" s="15">
        <f t="shared" si="99"/>
        <v>-674.06402511778219</v>
      </c>
      <c r="S286" s="15">
        <f t="shared" si="100"/>
        <v>752.16902511299963</v>
      </c>
      <c r="T286" s="2">
        <f t="shared" si="87"/>
        <v>-6.8218274477888918E-3</v>
      </c>
      <c r="U286" s="2">
        <f t="shared" si="101"/>
        <v>0.82767599268778558</v>
      </c>
      <c r="V286" s="15">
        <f t="shared" si="88"/>
        <v>-0.1690967935607324</v>
      </c>
      <c r="W286" s="15">
        <f t="shared" si="102"/>
        <v>-1.678524815666617</v>
      </c>
      <c r="X286" s="2">
        <f t="shared" si="103"/>
        <v>0.5297032064392676</v>
      </c>
      <c r="Y286" s="2">
        <f t="shared" si="104"/>
        <v>-0.97972481566661707</v>
      </c>
    </row>
    <row r="287" spans="4:25">
      <c r="D287" s="13">
        <f t="shared" si="89"/>
        <v>5.72</v>
      </c>
      <c r="E287" s="2">
        <v>148.41999999999999</v>
      </c>
      <c r="F287" s="14">
        <f t="shared" si="85"/>
        <v>61540.434103449123</v>
      </c>
      <c r="G287" s="14">
        <f t="shared" si="90"/>
        <v>357427.67309625697</v>
      </c>
      <c r="H287" s="2">
        <f t="shared" si="91"/>
        <v>5.8969711474263463E-2</v>
      </c>
      <c r="I287" s="2">
        <f t="shared" si="92"/>
        <v>7.1364069906614355E-2</v>
      </c>
      <c r="J287" s="2">
        <f t="shared" si="84"/>
        <v>1.2394358432350892E-2</v>
      </c>
      <c r="K287" s="2">
        <f t="shared" si="93"/>
        <v>1155.8063448955638</v>
      </c>
      <c r="L287" s="15">
        <f t="shared" si="94"/>
        <v>1281.3875883029759</v>
      </c>
      <c r="M287" s="15">
        <f t="shared" si="95"/>
        <v>490.02394358432349</v>
      </c>
      <c r="N287" s="15">
        <f t="shared" si="96"/>
        <v>-489.77605641567646</v>
      </c>
      <c r="O287" s="2">
        <f t="shared" si="97"/>
        <v>490.02394358432349</v>
      </c>
      <c r="P287" s="15">
        <f t="shared" si="86"/>
        <v>-117.29961960087024</v>
      </c>
      <c r="Q287" s="15">
        <f t="shared" si="98"/>
        <v>-791.36364471865249</v>
      </c>
      <c r="R287" s="15">
        <f t="shared" si="99"/>
        <v>117.29961960087024</v>
      </c>
      <c r="S287" s="15">
        <f t="shared" si="100"/>
        <v>791.36364471865249</v>
      </c>
      <c r="T287" s="2">
        <f t="shared" si="87"/>
        <v>-8.6951229487976109E-2</v>
      </c>
      <c r="U287" s="2">
        <f t="shared" si="101"/>
        <v>0.78624826565943273</v>
      </c>
      <c r="V287" s="15">
        <f t="shared" si="88"/>
        <v>-0.26910281910210498</v>
      </c>
      <c r="W287" s="15">
        <f t="shared" si="102"/>
        <v>-2.4642478871686637</v>
      </c>
      <c r="X287" s="2">
        <f t="shared" si="103"/>
        <v>1.215097180897895</v>
      </c>
      <c r="Y287" s="2">
        <f t="shared" si="104"/>
        <v>-0.98004788716866376</v>
      </c>
    </row>
    <row r="288" spans="4:25">
      <c r="D288" s="13">
        <f t="shared" si="89"/>
        <v>5.74</v>
      </c>
      <c r="E288" s="2">
        <v>224.07</v>
      </c>
      <c r="F288" s="14">
        <f t="shared" si="85"/>
        <v>58854.828770202694</v>
      </c>
      <c r="G288" s="14">
        <f t="shared" si="90"/>
        <v>433210.00177503162</v>
      </c>
      <c r="H288" s="2">
        <f t="shared" si="91"/>
        <v>5.7200738886472223E-2</v>
      </c>
      <c r="I288" s="2">
        <f t="shared" si="92"/>
        <v>8.635627609040776E-2</v>
      </c>
      <c r="J288" s="2">
        <f t="shared" si="84"/>
        <v>2.9155537203935537E-2</v>
      </c>
      <c r="K288" s="2">
        <f t="shared" si="93"/>
        <v>1121.1344821748555</v>
      </c>
      <c r="L288" s="15">
        <f t="shared" si="94"/>
        <v>1311.3217033919711</v>
      </c>
      <c r="M288" s="15">
        <f t="shared" si="95"/>
        <v>490.19155537203937</v>
      </c>
      <c r="N288" s="15">
        <f t="shared" si="96"/>
        <v>-489.60844462796064</v>
      </c>
      <c r="O288" s="2">
        <f t="shared" si="97"/>
        <v>490.19155537203937</v>
      </c>
      <c r="P288" s="15">
        <f t="shared" si="86"/>
        <v>-938.42976762080207</v>
      </c>
      <c r="Q288" s="15">
        <f t="shared" si="98"/>
        <v>-821.13014801993177</v>
      </c>
      <c r="R288" s="15">
        <f t="shared" si="99"/>
        <v>938.42976762080207</v>
      </c>
      <c r="S288" s="15">
        <f t="shared" si="100"/>
        <v>821.13014801993177</v>
      </c>
      <c r="T288" s="2">
        <f t="shared" si="87"/>
        <v>-0.16933651748216288</v>
      </c>
      <c r="U288" s="2">
        <f t="shared" si="101"/>
        <v>0.72939495568030632</v>
      </c>
      <c r="V288" s="15">
        <f t="shared" si="88"/>
        <v>-0.10976764940608617</v>
      </c>
      <c r="W288" s="15">
        <f t="shared" si="102"/>
        <v>-3.221083110743963</v>
      </c>
      <c r="X288" s="2">
        <f t="shared" si="103"/>
        <v>2.1309323505939139</v>
      </c>
      <c r="Y288" s="2">
        <f t="shared" si="104"/>
        <v>-0.98038311074396312</v>
      </c>
    </row>
    <row r="289" spans="4:25">
      <c r="D289" s="13">
        <f t="shared" si="89"/>
        <v>5.76</v>
      </c>
      <c r="E289" s="2">
        <v>278.16000000000003</v>
      </c>
      <c r="F289" s="14">
        <f t="shared" si="85"/>
        <v>54489.948400044843</v>
      </c>
      <c r="G289" s="14">
        <f t="shared" si="90"/>
        <v>502657.96423231828</v>
      </c>
      <c r="H289" s="2">
        <f t="shared" si="91"/>
        <v>5.3852736877612661E-2</v>
      </c>
      <c r="I289" s="2">
        <f t="shared" si="92"/>
        <v>0.10007857958790281</v>
      </c>
      <c r="J289" s="2">
        <f t="shared" si="84"/>
        <v>4.6225842710290149E-2</v>
      </c>
      <c r="K289" s="2">
        <f t="shared" si="93"/>
        <v>1055.5136428012081</v>
      </c>
      <c r="L289" s="15">
        <f t="shared" si="94"/>
        <v>1326.6365251834154</v>
      </c>
      <c r="M289" s="15">
        <f t="shared" si="95"/>
        <v>490.36225842710292</v>
      </c>
      <c r="N289" s="15">
        <f t="shared" si="96"/>
        <v>-489.4377415728971</v>
      </c>
      <c r="O289" s="2">
        <f t="shared" si="97"/>
        <v>490.36225842710292</v>
      </c>
      <c r="P289" s="15">
        <f t="shared" si="86"/>
        <v>-1774.7040343771146</v>
      </c>
      <c r="Q289" s="15">
        <f t="shared" si="98"/>
        <v>-836.2742667563125</v>
      </c>
      <c r="R289" s="15">
        <f t="shared" si="99"/>
        <v>1774.7040343771146</v>
      </c>
      <c r="S289" s="15">
        <f t="shared" si="100"/>
        <v>836.2742667563125</v>
      </c>
      <c r="T289" s="2">
        <f t="shared" si="87"/>
        <v>-0.24631837185904559</v>
      </c>
      <c r="U289" s="2">
        <f t="shared" si="101"/>
        <v>0.65956087940432495</v>
      </c>
      <c r="V289" s="15">
        <f t="shared" si="88"/>
        <v>0.41619636878779614</v>
      </c>
      <c r="W289" s="15">
        <f t="shared" si="102"/>
        <v>-3.7623245168541786</v>
      </c>
      <c r="X289" s="2">
        <f t="shared" si="103"/>
        <v>3.1977963687877962</v>
      </c>
      <c r="Y289" s="2">
        <f t="shared" si="104"/>
        <v>-0.9807245168541785</v>
      </c>
    </row>
    <row r="290" spans="4:25">
      <c r="D290" s="13">
        <f t="shared" si="89"/>
        <v>5.78</v>
      </c>
      <c r="E290" s="2">
        <v>324.14999999999998</v>
      </c>
      <c r="F290" s="14">
        <f t="shared" si="85"/>
        <v>48631.429609822721</v>
      </c>
      <c r="G290" s="14">
        <f t="shared" si="90"/>
        <v>564621.77765589638</v>
      </c>
      <c r="H290" s="2">
        <f t="shared" si="91"/>
        <v>4.9083974096156995E-2</v>
      </c>
      <c r="I290" s="2">
        <f t="shared" si="92"/>
        <v>0.11230479152042147</v>
      </c>
      <c r="J290" s="2">
        <f t="shared" si="84"/>
        <v>6.3220817424264469E-2</v>
      </c>
      <c r="K290" s="2">
        <f t="shared" si="93"/>
        <v>962.04589228467705</v>
      </c>
      <c r="L290" s="15">
        <f t="shared" si="94"/>
        <v>1323.1160194118447</v>
      </c>
      <c r="M290" s="15">
        <f t="shared" si="95"/>
        <v>490.53220817424267</v>
      </c>
      <c r="N290" s="15">
        <f t="shared" si="96"/>
        <v>-489.26779182575734</v>
      </c>
      <c r="O290" s="2">
        <f t="shared" si="97"/>
        <v>490.53220817424267</v>
      </c>
      <c r="P290" s="15">
        <f t="shared" si="86"/>
        <v>-2607.2878456147164</v>
      </c>
      <c r="Q290" s="15">
        <f t="shared" si="98"/>
        <v>-832.58381123760182</v>
      </c>
      <c r="R290" s="15">
        <f t="shared" si="99"/>
        <v>2607.2878456147164</v>
      </c>
      <c r="S290" s="15">
        <f t="shared" si="100"/>
        <v>832.58381123760182</v>
      </c>
      <c r="T290" s="2">
        <f t="shared" si="87"/>
        <v>-0.31105578520800553</v>
      </c>
      <c r="U290" s="2">
        <f t="shared" si="101"/>
        <v>0.57971199007229313</v>
      </c>
      <c r="V290" s="15">
        <f t="shared" si="88"/>
        <v>1.0793523095431679</v>
      </c>
      <c r="W290" s="15">
        <f t="shared" si="102"/>
        <v>-4.2225644163490212</v>
      </c>
      <c r="X290" s="2">
        <f t="shared" si="103"/>
        <v>4.3208523095431675</v>
      </c>
      <c r="Y290" s="2">
        <f t="shared" si="104"/>
        <v>-0.98106441634902142</v>
      </c>
    </row>
    <row r="291" spans="4:25">
      <c r="D291" s="13">
        <f t="shared" si="89"/>
        <v>5.8</v>
      </c>
      <c r="E291" s="2">
        <v>336.91</v>
      </c>
      <c r="F291" s="14">
        <f t="shared" si="85"/>
        <v>41603.155538764433</v>
      </c>
      <c r="G291" s="14">
        <f t="shared" si="90"/>
        <v>618306.6122467767</v>
      </c>
      <c r="H291" s="2">
        <f t="shared" si="91"/>
        <v>4.3181247018392814E-2</v>
      </c>
      <c r="I291" s="2">
        <f t="shared" si="92"/>
        <v>0.12288027200449157</v>
      </c>
      <c r="J291" s="2">
        <f t="shared" si="84"/>
        <v>7.9699024986098765E-2</v>
      </c>
      <c r="K291" s="2">
        <f t="shared" si="93"/>
        <v>846.35244156049919</v>
      </c>
      <c r="L291" s="15">
        <f t="shared" si="94"/>
        <v>1297.9643787041232</v>
      </c>
      <c r="M291" s="15">
        <f t="shared" si="95"/>
        <v>490.69699024986096</v>
      </c>
      <c r="N291" s="15">
        <f t="shared" si="96"/>
        <v>-489.10300975013899</v>
      </c>
      <c r="O291" s="2">
        <f t="shared" si="97"/>
        <v>490.69699024986096</v>
      </c>
      <c r="P291" s="15">
        <f t="shared" si="86"/>
        <v>-3414.5552340689787</v>
      </c>
      <c r="Q291" s="15">
        <f t="shared" si="98"/>
        <v>-807.26738845426235</v>
      </c>
      <c r="R291" s="15">
        <f t="shared" si="99"/>
        <v>3414.5552340689787</v>
      </c>
      <c r="S291" s="15">
        <f t="shared" si="100"/>
        <v>807.26738845426235</v>
      </c>
      <c r="T291" s="2">
        <f t="shared" si="87"/>
        <v>-0.35726709795731321</v>
      </c>
      <c r="U291" s="2">
        <f t="shared" si="101"/>
        <v>0.49398140610380226</v>
      </c>
      <c r="V291" s="15">
        <f t="shared" si="88"/>
        <v>2.0264837790272332</v>
      </c>
      <c r="W291" s="15">
        <f t="shared" si="102"/>
        <v>-4.3504939805000786</v>
      </c>
      <c r="X291" s="2">
        <f t="shared" si="103"/>
        <v>5.3955837790272341</v>
      </c>
      <c r="Y291" s="2">
        <f t="shared" si="104"/>
        <v>-0.9813939805000782</v>
      </c>
    </row>
    <row r="292" spans="4:25">
      <c r="D292" s="13">
        <f t="shared" si="89"/>
        <v>5.82</v>
      </c>
      <c r="E292" s="2">
        <v>304.92</v>
      </c>
      <c r="F292" s="14">
        <f t="shared" si="85"/>
        <v>33877.369413346998</v>
      </c>
      <c r="G292" s="14">
        <f t="shared" si="90"/>
        <v>663514.20887665707</v>
      </c>
      <c r="H292" s="2">
        <f t="shared" si="91"/>
        <v>3.6571180966616657E-2</v>
      </c>
      <c r="I292" s="2">
        <f t="shared" si="92"/>
        <v>0.1317698943838426</v>
      </c>
      <c r="J292" s="2">
        <f t="shared" si="84"/>
        <v>9.5198713417225939E-2</v>
      </c>
      <c r="K292" s="2">
        <f t="shared" si="93"/>
        <v>716.7951469456865</v>
      </c>
      <c r="L292" s="15">
        <f t="shared" si="94"/>
        <v>1250.1817233750926</v>
      </c>
      <c r="M292" s="15">
        <f t="shared" si="95"/>
        <v>490.85198713417225</v>
      </c>
      <c r="N292" s="15">
        <f t="shared" si="96"/>
        <v>-488.94801286582776</v>
      </c>
      <c r="O292" s="2">
        <f t="shared" si="97"/>
        <v>490.85198713417225</v>
      </c>
      <c r="P292" s="15">
        <f t="shared" si="86"/>
        <v>-4173.8849703098986</v>
      </c>
      <c r="Q292" s="15">
        <f t="shared" si="98"/>
        <v>-759.32973624091983</v>
      </c>
      <c r="R292" s="15">
        <f t="shared" si="99"/>
        <v>4173.8849703098986</v>
      </c>
      <c r="S292" s="15">
        <f t="shared" si="100"/>
        <v>759.32973624091983</v>
      </c>
      <c r="T292" s="2">
        <f t="shared" si="87"/>
        <v>-0.37715485873734123</v>
      </c>
      <c r="U292" s="2">
        <f t="shared" si="101"/>
        <v>0.41016742655611849</v>
      </c>
      <c r="V292" s="15">
        <f t="shared" si="88"/>
        <v>3.2528599431568099</v>
      </c>
      <c r="W292" s="15">
        <f t="shared" si="102"/>
        <v>-4.0309039742683019</v>
      </c>
      <c r="X292" s="2">
        <f t="shared" si="103"/>
        <v>6.3020599431568103</v>
      </c>
      <c r="Y292" s="2">
        <f t="shared" si="104"/>
        <v>-0.98170397426830158</v>
      </c>
    </row>
    <row r="293" spans="4:25">
      <c r="D293" s="13">
        <f t="shared" si="89"/>
        <v>5.84</v>
      </c>
      <c r="E293" s="2">
        <v>260.52</v>
      </c>
      <c r="F293" s="14">
        <f t="shared" si="85"/>
        <v>26043.757898995817</v>
      </c>
      <c r="G293" s="14">
        <f t="shared" si="90"/>
        <v>700722.04755800066</v>
      </c>
      <c r="H293" s="2">
        <f t="shared" si="91"/>
        <v>2.9792882637003776E-2</v>
      </c>
      <c r="I293" s="2">
        <f t="shared" si="92"/>
        <v>0.13907345985486508</v>
      </c>
      <c r="J293" s="2">
        <f t="shared" si="84"/>
        <v>0.1092805772178613</v>
      </c>
      <c r="K293" s="2">
        <f t="shared" si="93"/>
        <v>583.94049968527406</v>
      </c>
      <c r="L293" s="15">
        <f t="shared" si="94"/>
        <v>1180.863313365305</v>
      </c>
      <c r="M293" s="15">
        <f t="shared" si="95"/>
        <v>490.9928057721786</v>
      </c>
      <c r="N293" s="15">
        <f t="shared" si="96"/>
        <v>-488.80719422782141</v>
      </c>
      <c r="O293" s="2">
        <f t="shared" si="97"/>
        <v>490.9928057721786</v>
      </c>
      <c r="P293" s="15">
        <f t="shared" si="86"/>
        <v>-4863.7554779030252</v>
      </c>
      <c r="Q293" s="15">
        <f t="shared" si="98"/>
        <v>-689.8705075931266</v>
      </c>
      <c r="R293" s="15">
        <f t="shared" si="99"/>
        <v>4863.7554779030252</v>
      </c>
      <c r="S293" s="15">
        <f t="shared" si="100"/>
        <v>689.8705075931266</v>
      </c>
      <c r="T293" s="2">
        <f t="shared" si="87"/>
        <v>-0.36737470083667889</v>
      </c>
      <c r="U293" s="2">
        <f t="shared" si="101"/>
        <v>0.33398653069799233</v>
      </c>
      <c r="V293" s="15">
        <f t="shared" si="88"/>
        <v>4.3284287815699045</v>
      </c>
      <c r="W293" s="15">
        <f t="shared" si="102"/>
        <v>-3.5871856115443155</v>
      </c>
      <c r="X293" s="2">
        <f t="shared" si="103"/>
        <v>6.9336287815699045</v>
      </c>
      <c r="Y293" s="2">
        <f t="shared" si="104"/>
        <v>-0.98198561154431552</v>
      </c>
    </row>
    <row r="294" spans="4:25">
      <c r="D294" s="13">
        <f t="shared" si="89"/>
        <v>5.86</v>
      </c>
      <c r="E294" s="2">
        <v>206.52</v>
      </c>
      <c r="F294" s="14">
        <f t="shared" si="85"/>
        <v>18703.655787902091</v>
      </c>
      <c r="G294" s="14">
        <f t="shared" si="90"/>
        <v>730803.51501625532</v>
      </c>
      <c r="H294" s="2">
        <f t="shared" si="91"/>
        <v>2.3399509991475893E-2</v>
      </c>
      <c r="I294" s="2">
        <f t="shared" si="92"/>
        <v>0.14496931887618097</v>
      </c>
      <c r="J294" s="2">
        <f t="shared" si="84"/>
        <v>0.12156980888470509</v>
      </c>
      <c r="K294" s="2">
        <f t="shared" si="93"/>
        <v>458.63039583292749</v>
      </c>
      <c r="L294" s="15">
        <f t="shared" si="94"/>
        <v>1093.1651574475241</v>
      </c>
      <c r="M294" s="15">
        <f t="shared" si="95"/>
        <v>491.11569808884707</v>
      </c>
      <c r="N294" s="15">
        <f t="shared" si="96"/>
        <v>-488.68430191115294</v>
      </c>
      <c r="O294" s="2">
        <f t="shared" si="97"/>
        <v>491.11569808884707</v>
      </c>
      <c r="P294" s="15">
        <f t="shared" si="86"/>
        <v>-5465.8049372617024</v>
      </c>
      <c r="Q294" s="15">
        <f t="shared" si="98"/>
        <v>-602.04945935867727</v>
      </c>
      <c r="R294" s="15">
        <f t="shared" si="99"/>
        <v>5465.8049372617024</v>
      </c>
      <c r="S294" s="15">
        <f t="shared" si="100"/>
        <v>602.04945935867727</v>
      </c>
      <c r="T294" s="2">
        <f t="shared" si="87"/>
        <v>-0.33017136363519584</v>
      </c>
      <c r="U294" s="2">
        <f t="shared" si="101"/>
        <v>0.2676403606207709</v>
      </c>
      <c r="V294" s="15">
        <f t="shared" si="88"/>
        <v>5.1545761305679676</v>
      </c>
      <c r="W294" s="15">
        <f t="shared" si="102"/>
        <v>-3.0474313961778225</v>
      </c>
      <c r="X294" s="2">
        <f t="shared" si="103"/>
        <v>7.2197761305679675</v>
      </c>
      <c r="Y294" s="2">
        <f t="shared" si="104"/>
        <v>-0.98223139617782262</v>
      </c>
    </row>
    <row r="295" spans="4:25">
      <c r="D295" s="13">
        <f t="shared" si="89"/>
        <v>5.88</v>
      </c>
      <c r="E295" s="2">
        <v>117.72</v>
      </c>
      <c r="F295" s="14">
        <f t="shared" si="85"/>
        <v>12417.226238908961</v>
      </c>
      <c r="G295" s="14">
        <f t="shared" si="90"/>
        <v>754964.11968215462</v>
      </c>
      <c r="H295" s="2">
        <f t="shared" si="91"/>
        <v>1.7909798067465298E-2</v>
      </c>
      <c r="I295" s="2">
        <f t="shared" si="92"/>
        <v>0.14970126753564278</v>
      </c>
      <c r="J295" s="2">
        <f t="shared" si="84"/>
        <v>0.13179146946817749</v>
      </c>
      <c r="K295" s="2">
        <f t="shared" si="93"/>
        <v>351.03204212231987</v>
      </c>
      <c r="L295" s="15">
        <f t="shared" si="94"/>
        <v>991.97706667899479</v>
      </c>
      <c r="M295" s="15">
        <f t="shared" si="95"/>
        <v>491.21791469468178</v>
      </c>
      <c r="N295" s="15">
        <f t="shared" si="96"/>
        <v>-488.58208530531823</v>
      </c>
      <c r="O295" s="2">
        <f t="shared" si="97"/>
        <v>491.21791469468178</v>
      </c>
      <c r="P295" s="15">
        <f t="shared" si="86"/>
        <v>-5966.5640892460151</v>
      </c>
      <c r="Q295" s="15">
        <f t="shared" si="98"/>
        <v>-500.75915198431267</v>
      </c>
      <c r="R295" s="15">
        <f t="shared" si="99"/>
        <v>5966.5640892460151</v>
      </c>
      <c r="S295" s="15">
        <f t="shared" si="100"/>
        <v>500.75915198431267</v>
      </c>
      <c r="T295" s="2">
        <f t="shared" si="87"/>
        <v>-0.26721543454774793</v>
      </c>
      <c r="U295" s="2">
        <f t="shared" si="101"/>
        <v>0.2155696883650958</v>
      </c>
      <c r="V295" s="15">
        <f t="shared" si="88"/>
        <v>5.934161750583363</v>
      </c>
      <c r="W295" s="15">
        <f t="shared" si="102"/>
        <v>-2.1596358293896909</v>
      </c>
      <c r="X295" s="2">
        <f t="shared" si="103"/>
        <v>7.1113617505833631</v>
      </c>
      <c r="Y295" s="2">
        <f t="shared" si="104"/>
        <v>-0.98243582938969087</v>
      </c>
    </row>
    <row r="296" spans="4:25">
      <c r="D296" s="13">
        <f t="shared" si="89"/>
        <v>5.9</v>
      </c>
      <c r="E296" s="2">
        <v>7.8</v>
      </c>
      <c r="F296" s="14">
        <f t="shared" si="85"/>
        <v>7707.0837903393722</v>
      </c>
      <c r="G296" s="14">
        <f t="shared" si="90"/>
        <v>774911.05268927454</v>
      </c>
      <c r="H296" s="2">
        <f t="shared" si="91"/>
        <v>1.3812838097334156E-2</v>
      </c>
      <c r="I296" s="2">
        <f t="shared" si="92"/>
        <v>0.15361217701644758</v>
      </c>
      <c r="J296" s="2">
        <f t="shared" si="84"/>
        <v>0.13979933891911342</v>
      </c>
      <c r="K296" s="2">
        <f t="shared" si="93"/>
        <v>270.73162670774946</v>
      </c>
      <c r="L296" s="15">
        <f t="shared" si="94"/>
        <v>883.60351779054224</v>
      </c>
      <c r="M296" s="15">
        <f t="shared" si="95"/>
        <v>491.29799338919111</v>
      </c>
      <c r="N296" s="15">
        <f t="shared" si="96"/>
        <v>-488.50200661080885</v>
      </c>
      <c r="O296" s="2">
        <f t="shared" si="97"/>
        <v>491.29799338919111</v>
      </c>
      <c r="P296" s="15">
        <f t="shared" si="86"/>
        <v>-6358.8696136473664</v>
      </c>
      <c r="Q296" s="15">
        <f t="shared" si="98"/>
        <v>-392.30552440135125</v>
      </c>
      <c r="R296" s="15">
        <f t="shared" si="99"/>
        <v>6358.8696136473664</v>
      </c>
      <c r="S296" s="15">
        <f t="shared" si="100"/>
        <v>392.30552440135125</v>
      </c>
      <c r="T296" s="2">
        <f t="shared" si="87"/>
        <v>-0.18041039268455764</v>
      </c>
      <c r="U296" s="2">
        <f t="shared" si="101"/>
        <v>0.18336737020341151</v>
      </c>
      <c r="V296" s="15">
        <f t="shared" si="88"/>
        <v>6.5013956274355991</v>
      </c>
      <c r="W296" s="15">
        <f t="shared" si="102"/>
        <v>-1.060595986778736</v>
      </c>
      <c r="X296" s="2">
        <f t="shared" si="103"/>
        <v>6.5793956274355994</v>
      </c>
      <c r="Y296" s="2">
        <f t="shared" si="104"/>
        <v>-0.98259598677873605</v>
      </c>
    </row>
    <row r="297" spans="4:25">
      <c r="D297" s="13">
        <f t="shared" si="89"/>
        <v>5.92</v>
      </c>
      <c r="E297" s="2">
        <v>-70.680000000000007</v>
      </c>
      <c r="F297" s="14">
        <f t="shared" si="85"/>
        <v>4978.3939891810978</v>
      </c>
      <c r="G297" s="14">
        <f t="shared" si="90"/>
        <v>792579.59372283705</v>
      </c>
      <c r="H297" s="2">
        <f t="shared" si="91"/>
        <v>1.1493191554325814E-2</v>
      </c>
      <c r="I297" s="2">
        <f t="shared" si="92"/>
        <v>0.15708907904713784</v>
      </c>
      <c r="J297" s="2">
        <f t="shared" si="84"/>
        <v>0.14559588749281202</v>
      </c>
      <c r="K297" s="2">
        <f t="shared" si="93"/>
        <v>225.26655446478597</v>
      </c>
      <c r="L297" s="15">
        <f t="shared" si="94"/>
        <v>775.32887350042256</v>
      </c>
      <c r="M297" s="15">
        <f t="shared" si="95"/>
        <v>491.35595887492809</v>
      </c>
      <c r="N297" s="15">
        <f t="shared" si="96"/>
        <v>-488.44404112507186</v>
      </c>
      <c r="O297" s="2">
        <f t="shared" si="97"/>
        <v>491.35595887492809</v>
      </c>
      <c r="P297" s="15">
        <f t="shared" si="86"/>
        <v>-6642.8425282728604</v>
      </c>
      <c r="Q297" s="15">
        <f t="shared" si="98"/>
        <v>-283.97291462549401</v>
      </c>
      <c r="R297" s="15">
        <f t="shared" si="99"/>
        <v>6642.8425282728604</v>
      </c>
      <c r="S297" s="15">
        <f t="shared" si="100"/>
        <v>283.97291462549401</v>
      </c>
      <c r="T297" s="2">
        <f t="shared" si="87"/>
        <v>-7.9010016808687425E-2</v>
      </c>
      <c r="U297" s="2">
        <f t="shared" si="101"/>
        <v>0.17000229115812435</v>
      </c>
      <c r="V297" s="15">
        <f t="shared" si="88"/>
        <v>6.3567617242001004</v>
      </c>
      <c r="W297" s="15">
        <f t="shared" si="102"/>
        <v>-0.27591191774997958</v>
      </c>
      <c r="X297" s="2">
        <f t="shared" si="103"/>
        <v>5.6499617242001001</v>
      </c>
      <c r="Y297" s="2">
        <f t="shared" si="104"/>
        <v>-0.98271191774997968</v>
      </c>
    </row>
    <row r="298" spans="4:25">
      <c r="D298" s="13">
        <f t="shared" si="89"/>
        <v>5.94</v>
      </c>
      <c r="E298" s="2">
        <v>-99.72</v>
      </c>
      <c r="F298" s="14">
        <f t="shared" si="85"/>
        <v>4372.5844382325004</v>
      </c>
      <c r="G298" s="14">
        <f t="shared" si="90"/>
        <v>809449.11092089955</v>
      </c>
      <c r="H298" s="2">
        <f t="shared" si="91"/>
        <v>1.1092170361369804E-2</v>
      </c>
      <c r="I298" s="2">
        <f t="shared" si="92"/>
        <v>0.16042634725066482</v>
      </c>
      <c r="J298" s="2">
        <f t="shared" si="84"/>
        <v>0.14933417688929501</v>
      </c>
      <c r="K298" s="2">
        <f t="shared" si="93"/>
        <v>217.40653908284816</v>
      </c>
      <c r="L298" s="15">
        <f t="shared" si="94"/>
        <v>674.53213930259471</v>
      </c>
      <c r="M298" s="15">
        <f t="shared" si="95"/>
        <v>491.39334176889292</v>
      </c>
      <c r="N298" s="15">
        <f t="shared" si="96"/>
        <v>-488.40665823110703</v>
      </c>
      <c r="O298" s="2">
        <f t="shared" si="97"/>
        <v>491.39334176889292</v>
      </c>
      <c r="P298" s="15">
        <f t="shared" si="86"/>
        <v>-6825.9813258065624</v>
      </c>
      <c r="Q298" s="15">
        <f t="shared" si="98"/>
        <v>-183.13879753370202</v>
      </c>
      <c r="R298" s="15">
        <f t="shared" si="99"/>
        <v>6825.9813258065624</v>
      </c>
      <c r="S298" s="15">
        <f t="shared" si="100"/>
        <v>183.13879753370202</v>
      </c>
      <c r="T298" s="2">
        <f t="shared" si="87"/>
        <v>2.1201229967172434E-2</v>
      </c>
      <c r="U298" s="2">
        <f t="shared" si="101"/>
        <v>0.16738730514524744</v>
      </c>
      <c r="V298" s="15">
        <f t="shared" si="88"/>
        <v>5.4173230404313699</v>
      </c>
      <c r="W298" s="15">
        <f t="shared" si="102"/>
        <v>1.4413316462290882E-2</v>
      </c>
      <c r="X298" s="2">
        <f t="shared" si="103"/>
        <v>4.4201230404313696</v>
      </c>
      <c r="Y298" s="2">
        <f t="shared" si="104"/>
        <v>-0.98278668353770904</v>
      </c>
    </row>
    <row r="299" spans="4:25">
      <c r="D299" s="13">
        <f t="shared" si="89"/>
        <v>5.96</v>
      </c>
      <c r="E299" s="2">
        <v>-117.81</v>
      </c>
      <c r="F299" s="14">
        <f t="shared" si="85"/>
        <v>5737.4086516525895</v>
      </c>
      <c r="G299" s="14">
        <f t="shared" si="90"/>
        <v>826292.70475188631</v>
      </c>
      <c r="H299" s="2">
        <f t="shared" si="91"/>
        <v>1.2478477933176704E-2</v>
      </c>
      <c r="I299" s="2">
        <f t="shared" si="92"/>
        <v>0.16377582693020637</v>
      </c>
      <c r="J299" s="2">
        <f t="shared" si="84"/>
        <v>0.15129734899702968</v>
      </c>
      <c r="K299" s="2">
        <f t="shared" si="93"/>
        <v>244.57816749026341</v>
      </c>
      <c r="L299" s="15">
        <f t="shared" si="94"/>
        <v>587.58877504789166</v>
      </c>
      <c r="M299" s="15">
        <f t="shared" si="95"/>
        <v>491.41297348997028</v>
      </c>
      <c r="N299" s="15">
        <f t="shared" si="96"/>
        <v>-488.38702651002973</v>
      </c>
      <c r="O299" s="2">
        <f t="shared" si="97"/>
        <v>491.41297348997028</v>
      </c>
      <c r="P299" s="15">
        <f t="shared" si="86"/>
        <v>-6922.157127364484</v>
      </c>
      <c r="Q299" s="15">
        <f t="shared" si="98"/>
        <v>-96.175801557921659</v>
      </c>
      <c r="R299" s="15">
        <f t="shared" si="99"/>
        <v>6922.157127364484</v>
      </c>
      <c r="S299" s="15">
        <f t="shared" si="100"/>
        <v>96.175801557921659</v>
      </c>
      <c r="T299" s="2">
        <f t="shared" si="87"/>
        <v>0.10813082608038095</v>
      </c>
      <c r="U299" s="2">
        <f t="shared" si="101"/>
        <v>0.16948417884006603</v>
      </c>
      <c r="V299" s="15">
        <f t="shared" si="88"/>
        <v>4.1962079830700088</v>
      </c>
      <c r="W299" s="15">
        <f t="shared" si="102"/>
        <v>0.19527405301957168</v>
      </c>
      <c r="X299" s="2">
        <f t="shared" si="103"/>
        <v>3.018107983070009</v>
      </c>
      <c r="Y299" s="2">
        <f t="shared" si="104"/>
        <v>-0.98282594698042824</v>
      </c>
    </row>
    <row r="300" spans="4:25">
      <c r="D300" s="13">
        <f t="shared" si="89"/>
        <v>5.98</v>
      </c>
      <c r="E300" s="2">
        <v>-142.19999999999999</v>
      </c>
      <c r="F300" s="14">
        <f t="shared" si="85"/>
        <v>8745.7619264776749</v>
      </c>
      <c r="G300" s="14">
        <f t="shared" si="90"/>
        <v>843558.3466889126</v>
      </c>
      <c r="H300" s="2">
        <f t="shared" si="91"/>
        <v>1.5359342028884278E-2</v>
      </c>
      <c r="I300" s="2">
        <f t="shared" si="92"/>
        <v>0.16722340155443216</v>
      </c>
      <c r="J300" s="2">
        <f t="shared" si="84"/>
        <v>0.15186405952554788</v>
      </c>
      <c r="K300" s="2">
        <f t="shared" si="93"/>
        <v>301.04310376613188</v>
      </c>
      <c r="L300" s="15">
        <f t="shared" si="94"/>
        <v>519.18178938736207</v>
      </c>
      <c r="M300" s="15">
        <f t="shared" si="95"/>
        <v>491.41864059525545</v>
      </c>
      <c r="N300" s="15">
        <f t="shared" si="96"/>
        <v>-488.3813594047445</v>
      </c>
      <c r="O300" s="2">
        <f t="shared" si="97"/>
        <v>491.41864059525545</v>
      </c>
      <c r="P300" s="15">
        <f t="shared" si="86"/>
        <v>-6949.9202761565912</v>
      </c>
      <c r="Q300" s="15">
        <f t="shared" si="98"/>
        <v>-27.763148792107131</v>
      </c>
      <c r="R300" s="15">
        <f t="shared" si="99"/>
        <v>6949.9202761565912</v>
      </c>
      <c r="S300" s="15">
        <f t="shared" si="100"/>
        <v>27.763148792107131</v>
      </c>
      <c r="T300" s="2">
        <f t="shared" si="87"/>
        <v>0.17727131968440105</v>
      </c>
      <c r="U300" s="2">
        <f t="shared" si="101"/>
        <v>0.1758285465583552</v>
      </c>
      <c r="V300" s="15">
        <f t="shared" si="88"/>
        <v>2.9835834941235673</v>
      </c>
      <c r="W300" s="15">
        <f t="shared" si="102"/>
        <v>0.43916271880934821</v>
      </c>
      <c r="X300" s="2">
        <f t="shared" si="103"/>
        <v>1.5615834941235673</v>
      </c>
      <c r="Y300" s="2">
        <f t="shared" si="104"/>
        <v>-0.98283728119065172</v>
      </c>
    </row>
    <row r="301" spans="4:25">
      <c r="D301" s="13">
        <f t="shared" si="89"/>
        <v>6</v>
      </c>
      <c r="E301" s="2">
        <v>-155.84</v>
      </c>
      <c r="F301" s="14">
        <f t="shared" si="85"/>
        <v>12996.553605503093</v>
      </c>
      <c r="G301" s="14">
        <f t="shared" si="90"/>
        <v>861648.56406355754</v>
      </c>
      <c r="H301" s="2">
        <f t="shared" si="91"/>
        <v>1.9374477875304663E-2</v>
      </c>
      <c r="I301" s="2">
        <f t="shared" si="92"/>
        <v>0.17084529876796345</v>
      </c>
      <c r="J301" s="2">
        <f t="shared" si="84"/>
        <v>0.15147082089265879</v>
      </c>
      <c r="K301" s="2">
        <f t="shared" si="93"/>
        <v>379.73976635597137</v>
      </c>
      <c r="L301" s="15">
        <f t="shared" si="94"/>
        <v>472.14994758368994</v>
      </c>
      <c r="M301" s="15">
        <f t="shared" si="95"/>
        <v>491.41470820892658</v>
      </c>
      <c r="N301" s="15">
        <f t="shared" si="96"/>
        <v>-488.38529179107343</v>
      </c>
      <c r="O301" s="2">
        <f t="shared" si="97"/>
        <v>472.14994758368994</v>
      </c>
      <c r="P301" s="15">
        <f t="shared" si="86"/>
        <v>-6949.9202761565903</v>
      </c>
      <c r="Q301" s="15">
        <f t="shared" si="98"/>
        <v>0</v>
      </c>
      <c r="R301" s="15">
        <f t="shared" si="99"/>
        <v>6949.9202761565903</v>
      </c>
      <c r="S301" s="15">
        <f t="shared" si="100"/>
        <v>0</v>
      </c>
      <c r="T301" s="2">
        <f t="shared" si="87"/>
        <v>0.22424226495763741</v>
      </c>
      <c r="U301" s="2">
        <f t="shared" si="101"/>
        <v>0.18636117479477368</v>
      </c>
      <c r="V301" s="15">
        <f t="shared" si="88"/>
        <v>1.7135110332000707</v>
      </c>
      <c r="W301" s="15">
        <f t="shared" si="102"/>
        <v>0.61410010483250232</v>
      </c>
      <c r="X301" s="2">
        <f t="shared" si="103"/>
        <v>0.15511103320007069</v>
      </c>
      <c r="Y301" s="2">
        <f t="shared" si="104"/>
        <v>-0.94429989516749768</v>
      </c>
    </row>
    <row r="302" spans="4:25">
      <c r="D302" s="13">
        <f t="shared" si="89"/>
        <v>6.0200000000000005</v>
      </c>
      <c r="E302" s="2">
        <v>-162.06</v>
      </c>
      <c r="F302" s="14">
        <f t="shared" si="85"/>
        <v>17984.119267111273</v>
      </c>
      <c r="G302" s="14">
        <f t="shared" si="90"/>
        <v>880929.88164786738</v>
      </c>
      <c r="H302" s="2">
        <f t="shared" si="91"/>
        <v>2.4068425157484925E-2</v>
      </c>
      <c r="I302" s="2">
        <f t="shared" si="92"/>
        <v>0.17470969191534644</v>
      </c>
      <c r="J302" s="2">
        <f t="shared" si="84"/>
        <v>0.15064126675786152</v>
      </c>
      <c r="K302" s="2">
        <f t="shared" si="93"/>
        <v>471.74113308670456</v>
      </c>
      <c r="L302" s="15">
        <f t="shared" si="94"/>
        <v>431.50179497862388</v>
      </c>
      <c r="M302" s="15">
        <f t="shared" si="95"/>
        <v>491.40641266757859</v>
      </c>
      <c r="N302" s="15">
        <f t="shared" si="96"/>
        <v>-488.39358733242136</v>
      </c>
      <c r="O302" s="2">
        <f t="shared" si="97"/>
        <v>431.50179497862388</v>
      </c>
      <c r="P302" s="15">
        <f t="shared" si="86"/>
        <v>-6949.9202761565903</v>
      </c>
      <c r="Q302" s="15">
        <f t="shared" si="98"/>
        <v>0</v>
      </c>
      <c r="R302" s="15">
        <f t="shared" si="99"/>
        <v>6949.9202761565903</v>
      </c>
      <c r="S302" s="15">
        <f t="shared" si="100"/>
        <v>0</v>
      </c>
      <c r="T302" s="2">
        <f t="shared" si="87"/>
        <v>0.24515246326038878</v>
      </c>
      <c r="U302" s="2">
        <f t="shared" si="101"/>
        <v>0.20007813994352516</v>
      </c>
      <c r="V302" s="15">
        <f t="shared" si="88"/>
        <v>0.37750879707507323</v>
      </c>
      <c r="W302" s="15">
        <f t="shared" si="102"/>
        <v>0.75759641004265177</v>
      </c>
      <c r="X302" s="2">
        <f t="shared" si="103"/>
        <v>-1.2430912029249268</v>
      </c>
      <c r="Y302" s="2">
        <f t="shared" si="104"/>
        <v>-0.86300358995734827</v>
      </c>
    </row>
    <row r="303" spans="4:25">
      <c r="D303" s="13">
        <f t="shared" si="89"/>
        <v>6.04</v>
      </c>
      <c r="E303" s="2">
        <v>-178.86</v>
      </c>
      <c r="F303" s="14">
        <f t="shared" si="85"/>
        <v>23147.609856102881</v>
      </c>
      <c r="G303" s="14">
        <f t="shared" si="90"/>
        <v>901779.29205226246</v>
      </c>
      <c r="H303" s="2">
        <f t="shared" si="91"/>
        <v>2.8935757868255196E-2</v>
      </c>
      <c r="I303" s="2">
        <f t="shared" si="92"/>
        <v>0.1788863426793042</v>
      </c>
      <c r="J303" s="2">
        <f t="shared" si="84"/>
        <v>0.149950584811049</v>
      </c>
      <c r="K303" s="2">
        <f t="shared" si="93"/>
        <v>567.1408542178018</v>
      </c>
      <c r="L303" s="15">
        <f t="shared" si="94"/>
        <v>397.65837958481063</v>
      </c>
      <c r="M303" s="15">
        <f t="shared" si="95"/>
        <v>491.39950584811049</v>
      </c>
      <c r="N303" s="15">
        <f t="shared" si="96"/>
        <v>-488.40049415188952</v>
      </c>
      <c r="O303" s="2">
        <f t="shared" si="97"/>
        <v>397.65837958481063</v>
      </c>
      <c r="P303" s="15">
        <f t="shared" si="86"/>
        <v>-6949.9202761565903</v>
      </c>
      <c r="Q303" s="15">
        <f t="shared" si="98"/>
        <v>0</v>
      </c>
      <c r="R303" s="15">
        <f t="shared" si="99"/>
        <v>6949.9202761565903</v>
      </c>
      <c r="S303" s="15">
        <f t="shared" si="100"/>
        <v>0</v>
      </c>
      <c r="T303" s="2">
        <f t="shared" si="87"/>
        <v>0.24158080781663835</v>
      </c>
      <c r="U303" s="2">
        <f t="shared" si="101"/>
        <v>0.21758693645225105</v>
      </c>
      <c r="V303" s="15">
        <f t="shared" si="88"/>
        <v>-0.73467434145011623</v>
      </c>
      <c r="W303" s="15">
        <f t="shared" si="102"/>
        <v>0.99328324082993191</v>
      </c>
      <c r="X303" s="2">
        <f t="shared" si="103"/>
        <v>-2.5232743414501164</v>
      </c>
      <c r="Y303" s="2">
        <f t="shared" si="104"/>
        <v>-0.79531675917006828</v>
      </c>
    </row>
    <row r="304" spans="4:25">
      <c r="D304" s="13">
        <f t="shared" si="89"/>
        <v>6.0600000000000005</v>
      </c>
      <c r="E304" s="2">
        <v>-187.59</v>
      </c>
      <c r="F304" s="14">
        <f t="shared" si="85"/>
        <v>28006.711063169663</v>
      </c>
      <c r="G304" s="14">
        <f t="shared" si="90"/>
        <v>924574.91893831757</v>
      </c>
      <c r="H304" s="2">
        <f t="shared" si="91"/>
        <v>3.3544112824660327E-2</v>
      </c>
      <c r="I304" s="2">
        <f t="shared" si="92"/>
        <v>0.18344594582426735</v>
      </c>
      <c r="J304" s="2">
        <f t="shared" si="84"/>
        <v>0.14990183299960702</v>
      </c>
      <c r="K304" s="2">
        <f t="shared" si="93"/>
        <v>657.46461136334244</v>
      </c>
      <c r="L304" s="15">
        <f t="shared" si="94"/>
        <v>395.26954082415347</v>
      </c>
      <c r="M304" s="15">
        <f t="shared" si="95"/>
        <v>491.39901832999607</v>
      </c>
      <c r="N304" s="15">
        <f t="shared" si="96"/>
        <v>-488.40098167000394</v>
      </c>
      <c r="O304" s="2">
        <f t="shared" si="97"/>
        <v>395.26954082415347</v>
      </c>
      <c r="P304" s="15">
        <f t="shared" si="86"/>
        <v>-6949.9202761565903</v>
      </c>
      <c r="Q304" s="15">
        <f t="shared" si="98"/>
        <v>0</v>
      </c>
      <c r="R304" s="15">
        <f t="shared" si="99"/>
        <v>6949.9202761565903</v>
      </c>
      <c r="S304" s="15">
        <f t="shared" si="100"/>
        <v>0</v>
      </c>
      <c r="T304" s="2">
        <f t="shared" si="87"/>
        <v>0.21925468782387472</v>
      </c>
      <c r="U304" s="2">
        <f t="shared" si="101"/>
        <v>0.23837337804406375</v>
      </c>
      <c r="V304" s="15">
        <f t="shared" si="88"/>
        <v>-1.4979376578262418</v>
      </c>
      <c r="W304" s="15">
        <f t="shared" si="102"/>
        <v>1.0853609183513413</v>
      </c>
      <c r="X304" s="2">
        <f t="shared" si="103"/>
        <v>-3.3738376578262419</v>
      </c>
      <c r="Y304" s="2">
        <f t="shared" si="104"/>
        <v>-0.79053908164865883</v>
      </c>
    </row>
    <row r="305" spans="4:25">
      <c r="D305" s="13">
        <f t="shared" si="89"/>
        <v>6.08</v>
      </c>
      <c r="E305" s="2">
        <v>-174.44</v>
      </c>
      <c r="F305" s="14">
        <f t="shared" si="85"/>
        <v>32229.444678568783</v>
      </c>
      <c r="G305" s="14">
        <f t="shared" si="90"/>
        <v>949431.86766107532</v>
      </c>
      <c r="H305" s="2">
        <f t="shared" si="91"/>
        <v>3.7593366725216952E-2</v>
      </c>
      <c r="I305" s="2">
        <f t="shared" si="92"/>
        <v>0.1884083863399903</v>
      </c>
      <c r="J305" s="2">
        <f t="shared" si="84"/>
        <v>0.15081501961477334</v>
      </c>
      <c r="K305" s="2">
        <f t="shared" si="93"/>
        <v>736.82998781425226</v>
      </c>
      <c r="L305" s="15">
        <f t="shared" si="94"/>
        <v>440.015684967303</v>
      </c>
      <c r="M305" s="15">
        <f t="shared" si="95"/>
        <v>491.40815019614774</v>
      </c>
      <c r="N305" s="15">
        <f t="shared" si="96"/>
        <v>-488.39184980385227</v>
      </c>
      <c r="O305" s="2">
        <f t="shared" si="97"/>
        <v>440.015684967303</v>
      </c>
      <c r="P305" s="15">
        <f t="shared" si="86"/>
        <v>-6949.9202761565903</v>
      </c>
      <c r="Q305" s="15">
        <f t="shared" si="98"/>
        <v>0</v>
      </c>
      <c r="R305" s="15">
        <f t="shared" si="99"/>
        <v>6949.9202761565903</v>
      </c>
      <c r="S305" s="15">
        <f t="shared" si="100"/>
        <v>0</v>
      </c>
      <c r="T305" s="2">
        <f t="shared" si="87"/>
        <v>0.1856707022317878</v>
      </c>
      <c r="U305" s="2">
        <f t="shared" si="101"/>
        <v>0.25787067352823112</v>
      </c>
      <c r="V305" s="15">
        <f t="shared" si="88"/>
        <v>-1.8604609013824529</v>
      </c>
      <c r="W305" s="15">
        <f t="shared" si="102"/>
        <v>0.86436863006539966</v>
      </c>
      <c r="X305" s="2">
        <f t="shared" si="103"/>
        <v>-3.6048609013824526</v>
      </c>
      <c r="Y305" s="2">
        <f t="shared" si="104"/>
        <v>-0.88003136993460029</v>
      </c>
    </row>
    <row r="306" spans="4:25">
      <c r="D306" s="13">
        <f t="shared" si="89"/>
        <v>6.1000000000000005</v>
      </c>
      <c r="E306" s="2">
        <v>-130.01</v>
      </c>
      <c r="F306" s="14">
        <f t="shared" si="85"/>
        <v>35653.680117510638</v>
      </c>
      <c r="G306" s="14">
        <f t="shared" si="90"/>
        <v>975861.15364396386</v>
      </c>
      <c r="H306" s="2">
        <f t="shared" si="91"/>
        <v>4.0932146650798126E-2</v>
      </c>
      <c r="I306" s="2">
        <f t="shared" si="92"/>
        <v>0.19367534736182473</v>
      </c>
      <c r="J306" s="2">
        <f t="shared" si="84"/>
        <v>0.15274320071102659</v>
      </c>
      <c r="K306" s="2">
        <f t="shared" si="93"/>
        <v>802.27007435564326</v>
      </c>
      <c r="L306" s="15">
        <f t="shared" si="94"/>
        <v>534.49655868371258</v>
      </c>
      <c r="M306" s="15">
        <f t="shared" si="95"/>
        <v>491.42743200711027</v>
      </c>
      <c r="N306" s="15">
        <f t="shared" si="96"/>
        <v>-488.37256799288974</v>
      </c>
      <c r="O306" s="2">
        <f t="shared" si="97"/>
        <v>491.42743200711027</v>
      </c>
      <c r="P306" s="15">
        <f t="shared" si="86"/>
        <v>-6992.9894028331928</v>
      </c>
      <c r="Q306" s="15">
        <f t="shared" si="98"/>
        <v>-43.069126676602536</v>
      </c>
      <c r="R306" s="15">
        <f t="shared" si="99"/>
        <v>6992.9894028331928</v>
      </c>
      <c r="S306" s="15">
        <f t="shared" si="100"/>
        <v>43.069126676602536</v>
      </c>
      <c r="T306" s="2">
        <f t="shared" si="87"/>
        <v>0.14404317699903144</v>
      </c>
      <c r="U306" s="2">
        <f t="shared" si="101"/>
        <v>0.26968681118874471</v>
      </c>
      <c r="V306" s="15">
        <f t="shared" si="88"/>
        <v>-1.8900444024906655</v>
      </c>
      <c r="W306" s="15">
        <f t="shared" si="102"/>
        <v>0.31724513598595644</v>
      </c>
      <c r="X306" s="2">
        <f t="shared" si="103"/>
        <v>-3.1901444024906653</v>
      </c>
      <c r="Y306" s="2">
        <f t="shared" si="104"/>
        <v>-0.98285486401404332</v>
      </c>
    </row>
    <row r="307" spans="4:25">
      <c r="D307" s="13">
        <f t="shared" si="89"/>
        <v>6.12</v>
      </c>
      <c r="E307" s="2">
        <v>-38.78</v>
      </c>
      <c r="F307" s="14">
        <f t="shared" si="85"/>
        <v>38122.873094734445</v>
      </c>
      <c r="G307" s="14">
        <f t="shared" si="90"/>
        <v>1002690.9298988243</v>
      </c>
      <c r="H307" s="2">
        <f t="shared" si="91"/>
        <v>4.340813556932599E-2</v>
      </c>
      <c r="I307" s="2">
        <f t="shared" si="92"/>
        <v>0.19901325580148968</v>
      </c>
      <c r="J307" s="2">
        <f t="shared" si="84"/>
        <v>0.15560512023216369</v>
      </c>
      <c r="K307" s="2">
        <f t="shared" si="93"/>
        <v>850.79945715878944</v>
      </c>
      <c r="L307" s="15">
        <f t="shared" si="94"/>
        <v>631.66148854282801</v>
      </c>
      <c r="M307" s="15">
        <f t="shared" si="95"/>
        <v>491.45605120232165</v>
      </c>
      <c r="N307" s="15">
        <f t="shared" si="96"/>
        <v>-488.34394879767837</v>
      </c>
      <c r="O307" s="2">
        <f t="shared" si="97"/>
        <v>491.45605120232165</v>
      </c>
      <c r="P307" s="15">
        <f t="shared" si="86"/>
        <v>-7133.194840173699</v>
      </c>
      <c r="Q307" s="15">
        <f t="shared" si="98"/>
        <v>-140.20543734050625</v>
      </c>
      <c r="R307" s="15">
        <f t="shared" si="99"/>
        <v>7133.194840173699</v>
      </c>
      <c r="S307" s="15">
        <f t="shared" si="100"/>
        <v>140.20543734050625</v>
      </c>
      <c r="T307" s="2">
        <f t="shared" si="87"/>
        <v>9.0000034132082782E-2</v>
      </c>
      <c r="U307" s="2">
        <f t="shared" si="101"/>
        <v>0.26690814152455999</v>
      </c>
      <c r="V307" s="15">
        <f t="shared" si="88"/>
        <v>-2.1722574927586598</v>
      </c>
      <c r="W307" s="15">
        <f t="shared" si="102"/>
        <v>-0.59511210240443302</v>
      </c>
      <c r="X307" s="2">
        <f t="shared" si="103"/>
        <v>-2.5600574927586597</v>
      </c>
      <c r="Y307" s="2">
        <f t="shared" si="104"/>
        <v>-0.98291210240443305</v>
      </c>
    </row>
    <row r="308" spans="4:25">
      <c r="D308" s="13">
        <f t="shared" si="89"/>
        <v>6.1400000000000006</v>
      </c>
      <c r="E308" s="2">
        <v>44.16</v>
      </c>
      <c r="F308" s="14">
        <f t="shared" si="85"/>
        <v>39333.008204607686</v>
      </c>
      <c r="G308" s="14">
        <f t="shared" si="90"/>
        <v>1028371.9319488758</v>
      </c>
      <c r="H308" s="2">
        <f t="shared" si="91"/>
        <v>4.4731923249920674E-2</v>
      </c>
      <c r="I308" s="2">
        <f t="shared" si="92"/>
        <v>0.20411245715748105</v>
      </c>
      <c r="J308" s="2">
        <f t="shared" si="84"/>
        <v>0.15938053390756038</v>
      </c>
      <c r="K308" s="2">
        <f t="shared" si="93"/>
        <v>876.74569569844516</v>
      </c>
      <c r="L308" s="15">
        <f t="shared" si="94"/>
        <v>676.45132129675937</v>
      </c>
      <c r="M308" s="15">
        <f t="shared" si="95"/>
        <v>491.49380533907561</v>
      </c>
      <c r="N308" s="15">
        <f t="shared" si="96"/>
        <v>-488.3061946609244</v>
      </c>
      <c r="O308" s="2">
        <f t="shared" si="97"/>
        <v>491.49380533907561</v>
      </c>
      <c r="P308" s="15">
        <f t="shared" si="86"/>
        <v>-7318.1523561313825</v>
      </c>
      <c r="Q308" s="15">
        <f t="shared" si="98"/>
        <v>-184.95751595768343</v>
      </c>
      <c r="R308" s="15">
        <f t="shared" si="99"/>
        <v>7318.1523561313825</v>
      </c>
      <c r="S308" s="15">
        <f t="shared" si="100"/>
        <v>184.95751595768343</v>
      </c>
      <c r="T308" s="2">
        <f t="shared" si="87"/>
        <v>2.4496224654176647E-2</v>
      </c>
      <c r="U308" s="2">
        <f t="shared" si="101"/>
        <v>0.24671114439373096</v>
      </c>
      <c r="V308" s="15">
        <f t="shared" si="88"/>
        <v>-2.607755036984257</v>
      </c>
      <c r="W308" s="15">
        <f t="shared" si="102"/>
        <v>-1.424587610678467</v>
      </c>
      <c r="X308" s="2">
        <f t="shared" si="103"/>
        <v>-2.1661550369842573</v>
      </c>
      <c r="Y308" s="2">
        <f t="shared" si="104"/>
        <v>-0.98298761067846696</v>
      </c>
    </row>
    <row r="309" spans="4:25">
      <c r="D309" s="13">
        <f t="shared" si="89"/>
        <v>6.16</v>
      </c>
      <c r="E309" s="2">
        <v>77.38</v>
      </c>
      <c r="F309" s="14">
        <f t="shared" si="85"/>
        <v>39107.925758777244</v>
      </c>
      <c r="G309" s="14">
        <f t="shared" si="90"/>
        <v>1051452.3587775705</v>
      </c>
      <c r="H309" s="2">
        <f t="shared" si="91"/>
        <v>4.4730935062604713E-2</v>
      </c>
      <c r="I309" s="2">
        <f t="shared" si="92"/>
        <v>0.20868373432276455</v>
      </c>
      <c r="J309" s="2">
        <f t="shared" si="84"/>
        <v>0.16395279926015982</v>
      </c>
      <c r="K309" s="2">
        <f t="shared" si="93"/>
        <v>876.72632722705237</v>
      </c>
      <c r="L309" s="15">
        <f t="shared" si="94"/>
        <v>715.53480761644823</v>
      </c>
      <c r="M309" s="15">
        <f t="shared" si="95"/>
        <v>491.53952799260162</v>
      </c>
      <c r="N309" s="15">
        <f t="shared" si="96"/>
        <v>-488.26047200739839</v>
      </c>
      <c r="O309" s="2">
        <f t="shared" si="97"/>
        <v>491.53952799260162</v>
      </c>
      <c r="P309" s="15">
        <f t="shared" si="86"/>
        <v>-7542.1476357552301</v>
      </c>
      <c r="Q309" s="15">
        <f t="shared" si="98"/>
        <v>-223.99527962384764</v>
      </c>
      <c r="R309" s="15">
        <f t="shared" si="99"/>
        <v>7542.1476357552301</v>
      </c>
      <c r="S309" s="15">
        <f t="shared" si="100"/>
        <v>223.99527962384764</v>
      </c>
      <c r="T309" s="2">
        <f t="shared" si="87"/>
        <v>-4.6251896011026236E-2</v>
      </c>
      <c r="U309" s="2">
        <f t="shared" si="101"/>
        <v>0.21489647772709539</v>
      </c>
      <c r="V309" s="15">
        <f t="shared" si="88"/>
        <v>-2.3230286196359429</v>
      </c>
      <c r="W309" s="15">
        <f t="shared" si="102"/>
        <v>-1.7568790559850926</v>
      </c>
      <c r="X309" s="2">
        <f t="shared" si="103"/>
        <v>-1.5492286196359428</v>
      </c>
      <c r="Y309" s="2">
        <f t="shared" si="104"/>
        <v>-0.98307905598509271</v>
      </c>
    </row>
    <row r="310" spans="4:25">
      <c r="D310" s="13">
        <f t="shared" si="89"/>
        <v>6.18</v>
      </c>
      <c r="E310" s="2">
        <v>108</v>
      </c>
      <c r="F310" s="14">
        <f t="shared" si="85"/>
        <v>37441.537081077819</v>
      </c>
      <c r="G310" s="14">
        <f t="shared" si="90"/>
        <v>1071032.0274942948</v>
      </c>
      <c r="H310" s="2">
        <f t="shared" si="91"/>
        <v>4.3391723419312703E-2</v>
      </c>
      <c r="I310" s="2">
        <f t="shared" si="92"/>
        <v>0.21254866744738385</v>
      </c>
      <c r="J310" s="2">
        <f t="shared" si="84"/>
        <v>0.16915694402807113</v>
      </c>
      <c r="K310" s="2">
        <f t="shared" si="93"/>
        <v>850.47777901852896</v>
      </c>
      <c r="L310" s="15">
        <f t="shared" si="94"/>
        <v>746.54262162025589</v>
      </c>
      <c r="M310" s="15">
        <f t="shared" si="95"/>
        <v>491.59156944028069</v>
      </c>
      <c r="N310" s="15">
        <f t="shared" si="96"/>
        <v>-488.20843055971926</v>
      </c>
      <c r="O310" s="2">
        <f t="shared" si="97"/>
        <v>491.59156944028069</v>
      </c>
      <c r="P310" s="15">
        <f t="shared" si="86"/>
        <v>-7797.098687935204</v>
      </c>
      <c r="Q310" s="15">
        <f t="shared" si="98"/>
        <v>-254.95105217997389</v>
      </c>
      <c r="R310" s="15">
        <f t="shared" si="99"/>
        <v>7797.098687935204</v>
      </c>
      <c r="S310" s="15">
        <f t="shared" si="100"/>
        <v>254.95105217997389</v>
      </c>
      <c r="T310" s="2">
        <f t="shared" si="87"/>
        <v>-0.11231906171108492</v>
      </c>
      <c r="U310" s="2">
        <f t="shared" si="101"/>
        <v>0.17669585577843427</v>
      </c>
      <c r="V310" s="15">
        <f t="shared" si="88"/>
        <v>-1.8433584044718176</v>
      </c>
      <c r="W310" s="15">
        <f t="shared" si="102"/>
        <v>-2.0631831388810129</v>
      </c>
      <c r="X310" s="2">
        <f t="shared" si="103"/>
        <v>-0.76335840447181758</v>
      </c>
      <c r="Y310" s="2">
        <f t="shared" si="104"/>
        <v>-0.98318313888101283</v>
      </c>
    </row>
    <row r="311" spans="4:25">
      <c r="D311" s="13">
        <f t="shared" si="89"/>
        <v>6.2</v>
      </c>
      <c r="E311" s="2">
        <v>126.96</v>
      </c>
      <c r="F311" s="14">
        <f t="shared" si="85"/>
        <v>34486.456382289449</v>
      </c>
      <c r="G311" s="14">
        <f t="shared" si="90"/>
        <v>1086543.6299332574</v>
      </c>
      <c r="H311" s="2">
        <f t="shared" si="91"/>
        <v>4.0847730115670132E-2</v>
      </c>
      <c r="I311" s="2">
        <f t="shared" si="92"/>
        <v>0.21559619106930583</v>
      </c>
      <c r="J311" s="2">
        <f t="shared" si="84"/>
        <v>0.17474846095363569</v>
      </c>
      <c r="K311" s="2">
        <f t="shared" si="93"/>
        <v>800.6155102671346</v>
      </c>
      <c r="L311" s="15">
        <f t="shared" si="94"/>
        <v>765.57589879294414</v>
      </c>
      <c r="M311" s="15">
        <f t="shared" si="95"/>
        <v>491.64748460953638</v>
      </c>
      <c r="N311" s="15">
        <f t="shared" si="96"/>
        <v>-488.15251539046363</v>
      </c>
      <c r="O311" s="2">
        <f t="shared" si="97"/>
        <v>491.64748460953638</v>
      </c>
      <c r="P311" s="15">
        <f t="shared" si="86"/>
        <v>-8071.0271021186136</v>
      </c>
      <c r="Q311" s="15">
        <f t="shared" si="98"/>
        <v>-273.92841418340959</v>
      </c>
      <c r="R311" s="15">
        <f t="shared" si="99"/>
        <v>8071.0271021186136</v>
      </c>
      <c r="S311" s="15">
        <f t="shared" si="100"/>
        <v>273.92841418340959</v>
      </c>
      <c r="T311" s="2">
        <f t="shared" si="87"/>
        <v>-0.16856487719403845</v>
      </c>
      <c r="U311" s="2">
        <f t="shared" si="101"/>
        <v>0.13353507469743217</v>
      </c>
      <c r="V311" s="15">
        <f t="shared" si="88"/>
        <v>-1.1592468982777688</v>
      </c>
      <c r="W311" s="15">
        <f t="shared" si="102"/>
        <v>-2.2528949692191942</v>
      </c>
      <c r="X311" s="2">
        <f t="shared" si="103"/>
        <v>0.11035310172223101</v>
      </c>
      <c r="Y311" s="2">
        <f t="shared" si="104"/>
        <v>-0.98329496921919435</v>
      </c>
    </row>
    <row r="312" spans="4:25">
      <c r="D312" s="13">
        <f t="shared" si="89"/>
        <v>6.22</v>
      </c>
      <c r="E312" s="2">
        <v>87.43</v>
      </c>
      <c r="F312" s="14">
        <f t="shared" si="85"/>
        <v>30545.030411648066</v>
      </c>
      <c r="G312" s="14">
        <f t="shared" si="90"/>
        <v>1097841.8924337814</v>
      </c>
      <c r="H312" s="2">
        <f t="shared" si="91"/>
        <v>3.7371934249052115E-2</v>
      </c>
      <c r="I312" s="2">
        <f t="shared" si="92"/>
        <v>0.21780018166210832</v>
      </c>
      <c r="J312" s="2">
        <f t="shared" si="84"/>
        <v>0.18042824741305621</v>
      </c>
      <c r="K312" s="2">
        <f t="shared" si="93"/>
        <v>732.48991128142143</v>
      </c>
      <c r="L312" s="15">
        <f t="shared" si="94"/>
        <v>769.95702112114191</v>
      </c>
      <c r="M312" s="15">
        <f t="shared" si="95"/>
        <v>491.70428247413054</v>
      </c>
      <c r="N312" s="15">
        <f t="shared" si="96"/>
        <v>-488.09571752586942</v>
      </c>
      <c r="O312" s="2">
        <f t="shared" si="97"/>
        <v>491.70428247413054</v>
      </c>
      <c r="P312" s="15">
        <f t="shared" si="86"/>
        <v>-8349.2798407656228</v>
      </c>
      <c r="Q312" s="15">
        <f t="shared" si="98"/>
        <v>-278.25273864700921</v>
      </c>
      <c r="R312" s="15">
        <f t="shared" si="99"/>
        <v>8349.2798407656228</v>
      </c>
      <c r="S312" s="15">
        <f t="shared" si="100"/>
        <v>278.25273864700921</v>
      </c>
      <c r="T312" s="2">
        <f t="shared" si="87"/>
        <v>-0.20591741279066789</v>
      </c>
      <c r="U312" s="2">
        <f t="shared" si="101"/>
        <v>9.2429039355757067E-2</v>
      </c>
      <c r="V312" s="15">
        <f t="shared" si="88"/>
        <v>8.7360967582383389E-2</v>
      </c>
      <c r="W312" s="15">
        <f t="shared" si="102"/>
        <v>-1.8577085649483167</v>
      </c>
      <c r="X312" s="2">
        <f t="shared" si="103"/>
        <v>0.96166096758238351</v>
      </c>
      <c r="Y312" s="2">
        <f t="shared" si="104"/>
        <v>-0.98340856494831663</v>
      </c>
    </row>
    <row r="313" spans="4:25">
      <c r="D313" s="13">
        <f t="shared" si="89"/>
        <v>6.24</v>
      </c>
      <c r="E313" s="2">
        <v>24.79</v>
      </c>
      <c r="F313" s="14">
        <f t="shared" si="85"/>
        <v>26099.227661116885</v>
      </c>
      <c r="G313" s="14">
        <f t="shared" si="90"/>
        <v>1105540.2878044087</v>
      </c>
      <c r="H313" s="2">
        <f t="shared" si="91"/>
        <v>3.3406928812116217E-2</v>
      </c>
      <c r="I313" s="2">
        <f t="shared" si="92"/>
        <v>0.21928643836724152</v>
      </c>
      <c r="J313" s="2">
        <f t="shared" si="84"/>
        <v>0.18587950955512531</v>
      </c>
      <c r="K313" s="2">
        <f t="shared" si="93"/>
        <v>654.77580471747785</v>
      </c>
      <c r="L313" s="15">
        <f t="shared" si="94"/>
        <v>758.81612743551602</v>
      </c>
      <c r="M313" s="15">
        <f t="shared" si="95"/>
        <v>491.75879509555125</v>
      </c>
      <c r="N313" s="15">
        <f t="shared" si="96"/>
        <v>-488.04120490444876</v>
      </c>
      <c r="O313" s="2">
        <f t="shared" si="97"/>
        <v>491.75879509555125</v>
      </c>
      <c r="P313" s="15">
        <f t="shared" si="86"/>
        <v>-8616.3371731055886</v>
      </c>
      <c r="Q313" s="15">
        <f t="shared" si="98"/>
        <v>-267.0573323399658</v>
      </c>
      <c r="R313" s="15">
        <f t="shared" si="99"/>
        <v>8616.3371731055886</v>
      </c>
      <c r="S313" s="15">
        <f t="shared" si="100"/>
        <v>267.0573323399658</v>
      </c>
      <c r="T313" s="2">
        <f t="shared" si="87"/>
        <v>-0.21640341291374071</v>
      </c>
      <c r="U313" s="2">
        <f t="shared" si="101"/>
        <v>6.1537777804361565E-2</v>
      </c>
      <c r="V313" s="15">
        <f t="shared" si="88"/>
        <v>1.420246939181397</v>
      </c>
      <c r="W313" s="15">
        <f t="shared" si="102"/>
        <v>-1.2314175901912292</v>
      </c>
      <c r="X313" s="2">
        <f t="shared" si="103"/>
        <v>1.668146939181397</v>
      </c>
      <c r="Y313" s="2">
        <f t="shared" si="104"/>
        <v>-0.9835175901912292</v>
      </c>
    </row>
    <row r="314" spans="4:25">
      <c r="D314" s="13">
        <f t="shared" si="89"/>
        <v>6.26</v>
      </c>
      <c r="E314" s="2">
        <v>-8.67</v>
      </c>
      <c r="F314" s="14">
        <f t="shared" si="85"/>
        <v>21684.626175505316</v>
      </c>
      <c r="G314" s="14">
        <f t="shared" si="90"/>
        <v>1110629.9479946538</v>
      </c>
      <c r="H314" s="2">
        <f t="shared" si="91"/>
        <v>2.9447260529720132E-2</v>
      </c>
      <c r="I314" s="2">
        <f t="shared" si="92"/>
        <v>0.22025606333147357</v>
      </c>
      <c r="J314" s="2">
        <f t="shared" si="84"/>
        <v>0.19080880280175344</v>
      </c>
      <c r="K314" s="2">
        <f t="shared" si="93"/>
        <v>577.16630638251456</v>
      </c>
      <c r="L314" s="15">
        <f t="shared" si="94"/>
        <v>733.29416418032997</v>
      </c>
      <c r="M314" s="15">
        <f t="shared" si="95"/>
        <v>491.80808802801755</v>
      </c>
      <c r="N314" s="15">
        <f t="shared" si="96"/>
        <v>-487.99191197198246</v>
      </c>
      <c r="O314" s="2">
        <f t="shared" si="97"/>
        <v>491.80808802801755</v>
      </c>
      <c r="P314" s="15">
        <f t="shared" si="86"/>
        <v>-8857.8232492579009</v>
      </c>
      <c r="Q314" s="15">
        <f t="shared" si="98"/>
        <v>-241.48607615231231</v>
      </c>
      <c r="R314" s="15">
        <f t="shared" si="99"/>
        <v>8857.8232492579009</v>
      </c>
      <c r="S314" s="15">
        <f t="shared" si="100"/>
        <v>241.48607615231231</v>
      </c>
      <c r="T314" s="2">
        <f t="shared" si="87"/>
        <v>-0.20291135538542499</v>
      </c>
      <c r="U314" s="2">
        <f t="shared" si="101"/>
        <v>4.0254440141890439E-2</v>
      </c>
      <c r="V314" s="15">
        <f t="shared" si="88"/>
        <v>2.2404048795463338</v>
      </c>
      <c r="W314" s="15">
        <f t="shared" si="102"/>
        <v>-0.89691617605588325</v>
      </c>
      <c r="X314" s="2">
        <f t="shared" si="103"/>
        <v>2.1537048795463338</v>
      </c>
      <c r="Y314" s="2">
        <f t="shared" si="104"/>
        <v>-0.98361617605588325</v>
      </c>
    </row>
    <row r="315" spans="4:25">
      <c r="D315" s="13">
        <f t="shared" si="89"/>
        <v>6.28</v>
      </c>
      <c r="E315" s="2">
        <v>-2.5099999999999998</v>
      </c>
      <c r="F315" s="14">
        <f t="shared" si="85"/>
        <v>17698.007237677437</v>
      </c>
      <c r="G315" s="14">
        <f t="shared" si="90"/>
        <v>1113727.6758327868</v>
      </c>
      <c r="H315" s="2">
        <f t="shared" si="91"/>
        <v>2.5858278604598987E-2</v>
      </c>
      <c r="I315" s="2">
        <f t="shared" si="92"/>
        <v>0.22083476559406062</v>
      </c>
      <c r="J315" s="2">
        <f t="shared" si="84"/>
        <v>0.19497648698946163</v>
      </c>
      <c r="K315" s="2">
        <f t="shared" si="93"/>
        <v>506.82226065014015</v>
      </c>
      <c r="L315" s="15">
        <f t="shared" si="94"/>
        <v>696.02461322571867</v>
      </c>
      <c r="M315" s="15">
        <f t="shared" si="95"/>
        <v>491.84976486989461</v>
      </c>
      <c r="N315" s="15">
        <f t="shared" si="96"/>
        <v>-487.9502351301054</v>
      </c>
      <c r="O315" s="2">
        <f t="shared" si="97"/>
        <v>491.84976486989461</v>
      </c>
      <c r="P315" s="15">
        <f t="shared" si="86"/>
        <v>-9061.9980976137249</v>
      </c>
      <c r="Q315" s="15">
        <f t="shared" si="98"/>
        <v>-204.174848355824</v>
      </c>
      <c r="R315" s="15">
        <f t="shared" si="99"/>
        <v>9061.9980976137249</v>
      </c>
      <c r="S315" s="15">
        <f t="shared" si="100"/>
        <v>204.174848355824</v>
      </c>
      <c r="T315" s="2">
        <f t="shared" si="87"/>
        <v>-0.17572736294513966</v>
      </c>
      <c r="U315" s="2">
        <f t="shared" si="101"/>
        <v>2.1699283083931011E-2</v>
      </c>
      <c r="V315" s="15">
        <f t="shared" si="88"/>
        <v>2.4323064205087719</v>
      </c>
      <c r="W315" s="15">
        <f t="shared" si="102"/>
        <v>-0.95859952974005913</v>
      </c>
      <c r="X315" s="2">
        <f t="shared" si="103"/>
        <v>2.4072064205087718</v>
      </c>
      <c r="Y315" s="2">
        <f t="shared" si="104"/>
        <v>-0.98369952974005914</v>
      </c>
    </row>
    <row r="316" spans="4:25">
      <c r="D316" s="13">
        <f t="shared" si="89"/>
        <v>6.3</v>
      </c>
      <c r="E316" s="2">
        <v>41.74</v>
      </c>
      <c r="F316" s="14">
        <f t="shared" si="85"/>
        <v>14309.716192816813</v>
      </c>
      <c r="G316" s="14">
        <f t="shared" si="90"/>
        <v>1114717.7546114398</v>
      </c>
      <c r="H316" s="2">
        <f t="shared" si="91"/>
        <v>2.2793484187784815E-2</v>
      </c>
      <c r="I316" s="2">
        <f t="shared" si="92"/>
        <v>0.22100111612926149</v>
      </c>
      <c r="J316" s="2">
        <f t="shared" si="84"/>
        <v>0.19820763194147667</v>
      </c>
      <c r="K316" s="2">
        <f t="shared" si="93"/>
        <v>446.75229008058238</v>
      </c>
      <c r="L316" s="15">
        <f t="shared" si="94"/>
        <v>650.17586751863166</v>
      </c>
      <c r="M316" s="15">
        <f t="shared" si="95"/>
        <v>491.88207631941475</v>
      </c>
      <c r="N316" s="15">
        <f t="shared" si="96"/>
        <v>-487.91792368058526</v>
      </c>
      <c r="O316" s="2">
        <f t="shared" si="97"/>
        <v>491.88207631941475</v>
      </c>
      <c r="P316" s="15">
        <f t="shared" si="86"/>
        <v>-9220.2918888129425</v>
      </c>
      <c r="Q316" s="15">
        <f t="shared" si="98"/>
        <v>-158.29379119921759</v>
      </c>
      <c r="R316" s="15">
        <f t="shared" si="99"/>
        <v>9220.2918888129425</v>
      </c>
      <c r="S316" s="15">
        <f t="shared" si="100"/>
        <v>158.29379119921759</v>
      </c>
      <c r="T316" s="2">
        <f t="shared" si="87"/>
        <v>-0.14605662137329628</v>
      </c>
      <c r="U316" s="2">
        <f t="shared" si="101"/>
        <v>-1.8983537398601191E-3</v>
      </c>
      <c r="V316" s="15">
        <f t="shared" si="88"/>
        <v>2.0499174577404129</v>
      </c>
      <c r="W316" s="15">
        <f t="shared" si="102"/>
        <v>-1.4011641526390533</v>
      </c>
      <c r="X316" s="2">
        <f t="shared" si="103"/>
        <v>2.4673174577404131</v>
      </c>
      <c r="Y316" s="2">
        <f t="shared" si="104"/>
        <v>-0.98376415263905326</v>
      </c>
    </row>
    <row r="317" spans="4:25">
      <c r="D317" s="13">
        <f t="shared" si="89"/>
        <v>6.32</v>
      </c>
      <c r="E317" s="2">
        <v>95.29</v>
      </c>
      <c r="F317" s="14">
        <f t="shared" si="85"/>
        <v>11493.328309935032</v>
      </c>
      <c r="G317" s="14">
        <f t="shared" si="90"/>
        <v>1112859.0050848147</v>
      </c>
      <c r="H317" s="2">
        <f t="shared" si="91"/>
        <v>2.0222382660719386E-2</v>
      </c>
      <c r="I317" s="2">
        <f t="shared" si="92"/>
        <v>0.22060802175385028</v>
      </c>
      <c r="J317" s="2">
        <f t="shared" si="84"/>
        <v>0.2003856390931309</v>
      </c>
      <c r="K317" s="2">
        <f t="shared" si="93"/>
        <v>396.35870015009999</v>
      </c>
      <c r="L317" s="15">
        <f t="shared" si="94"/>
        <v>598.60442675047182</v>
      </c>
      <c r="M317" s="15">
        <f t="shared" si="95"/>
        <v>491.90385639093131</v>
      </c>
      <c r="N317" s="15">
        <f t="shared" si="96"/>
        <v>-487.8961436090687</v>
      </c>
      <c r="O317" s="2">
        <f t="shared" si="97"/>
        <v>491.90385639093131</v>
      </c>
      <c r="P317" s="15">
        <f t="shared" si="86"/>
        <v>-9326.992459172483</v>
      </c>
      <c r="Q317" s="15">
        <f t="shared" si="98"/>
        <v>-106.70057035954051</v>
      </c>
      <c r="R317" s="15">
        <f t="shared" si="99"/>
        <v>9326.992459172483</v>
      </c>
      <c r="S317" s="15">
        <f t="shared" si="100"/>
        <v>106.70057035954051</v>
      </c>
      <c r="T317" s="2">
        <f t="shared" si="87"/>
        <v>-0.12136981358342411</v>
      </c>
      <c r="U317" s="2">
        <f t="shared" si="101"/>
        <v>-3.5277072394070338E-2</v>
      </c>
      <c r="V317" s="15">
        <f t="shared" si="88"/>
        <v>1.4400752640143777</v>
      </c>
      <c r="W317" s="15">
        <f t="shared" si="102"/>
        <v>-1.9367077127819678</v>
      </c>
      <c r="X317" s="2">
        <f t="shared" si="103"/>
        <v>2.3929752640143778</v>
      </c>
      <c r="Y317" s="2">
        <f t="shared" si="104"/>
        <v>-0.98380771278196777</v>
      </c>
    </row>
    <row r="318" spans="4:25">
      <c r="D318" s="13">
        <f t="shared" si="89"/>
        <v>6.34</v>
      </c>
      <c r="E318" s="2">
        <v>123.28</v>
      </c>
      <c r="F318" s="14">
        <f t="shared" si="85"/>
        <v>9140.5835450249633</v>
      </c>
      <c r="G318" s="14">
        <f t="shared" si="90"/>
        <v>1107254.6401326261</v>
      </c>
      <c r="H318" s="2">
        <f t="shared" si="91"/>
        <v>1.8038876936176479E-2</v>
      </c>
      <c r="I318" s="2">
        <f t="shared" si="92"/>
        <v>0.2194768360274309</v>
      </c>
      <c r="J318" s="2">
        <f t="shared" si="84"/>
        <v>0.20143795909125442</v>
      </c>
      <c r="K318" s="2">
        <f t="shared" si="93"/>
        <v>353.56198794905896</v>
      </c>
      <c r="L318" s="15">
        <f t="shared" si="94"/>
        <v>543.46753629898399</v>
      </c>
      <c r="M318" s="15">
        <f t="shared" si="95"/>
        <v>491.91437959091252</v>
      </c>
      <c r="N318" s="15">
        <f t="shared" si="96"/>
        <v>-487.88562040908744</v>
      </c>
      <c r="O318" s="2">
        <f t="shared" si="97"/>
        <v>491.91437959091252</v>
      </c>
      <c r="P318" s="15">
        <f t="shared" si="86"/>
        <v>-9378.5456158805537</v>
      </c>
      <c r="Q318" s="15">
        <f t="shared" si="98"/>
        <v>-51.553156708070674</v>
      </c>
      <c r="R318" s="15">
        <f t="shared" si="99"/>
        <v>9378.5456158805537</v>
      </c>
      <c r="S318" s="15">
        <f t="shared" si="100"/>
        <v>51.553156708070674</v>
      </c>
      <c r="T318" s="2">
        <f t="shared" si="87"/>
        <v>-0.10196514568057156</v>
      </c>
      <c r="U318" s="2">
        <f t="shared" si="101"/>
        <v>-7.6810437113705832E-2</v>
      </c>
      <c r="V318" s="15">
        <f t="shared" si="88"/>
        <v>0.99384582043166747</v>
      </c>
      <c r="W318" s="15">
        <f t="shared" si="102"/>
        <v>-2.2166287591815816</v>
      </c>
      <c r="X318" s="2">
        <f t="shared" si="103"/>
        <v>2.2266458204316675</v>
      </c>
      <c r="Y318" s="2">
        <f t="shared" si="104"/>
        <v>-0.98382875918158152</v>
      </c>
    </row>
    <row r="319" spans="4:25">
      <c r="D319" s="13">
        <f t="shared" si="89"/>
        <v>6.36</v>
      </c>
      <c r="E319" s="2">
        <v>143.4</v>
      </c>
      <c r="F319" s="14">
        <f t="shared" si="85"/>
        <v>7160.6508441133192</v>
      </c>
      <c r="G319" s="14">
        <f t="shared" si="90"/>
        <v>1097256.3676620736</v>
      </c>
      <c r="H319" s="2">
        <f t="shared" si="91"/>
        <v>1.6154867292493852E-2</v>
      </c>
      <c r="I319" s="2">
        <f t="shared" si="92"/>
        <v>0.21747830385411088</v>
      </c>
      <c r="J319" s="2">
        <f t="shared" si="84"/>
        <v>0.20132343656161703</v>
      </c>
      <c r="K319" s="2">
        <f t="shared" si="93"/>
        <v>316.63539893287953</v>
      </c>
      <c r="L319" s="15">
        <f t="shared" si="94"/>
        <v>486.30277563868015</v>
      </c>
      <c r="M319" s="15">
        <f t="shared" si="95"/>
        <v>491.91323436561618</v>
      </c>
      <c r="N319" s="15">
        <f t="shared" si="96"/>
        <v>-487.88676563438383</v>
      </c>
      <c r="O319" s="2">
        <f t="shared" si="97"/>
        <v>486.30277563868015</v>
      </c>
      <c r="P319" s="15">
        <f t="shared" si="86"/>
        <v>-9378.5456158805537</v>
      </c>
      <c r="Q319" s="15">
        <f t="shared" si="98"/>
        <v>0</v>
      </c>
      <c r="R319" s="15">
        <f t="shared" si="99"/>
        <v>9378.5456158805537</v>
      </c>
      <c r="S319" s="15">
        <f t="shared" si="100"/>
        <v>0</v>
      </c>
      <c r="T319" s="2">
        <f t="shared" si="87"/>
        <v>-8.6435818687691138E-2</v>
      </c>
      <c r="U319" s="2">
        <f t="shared" si="101"/>
        <v>-0.1230427802182964</v>
      </c>
      <c r="V319" s="15">
        <f t="shared" si="88"/>
        <v>0.5590868788563732</v>
      </c>
      <c r="W319" s="15">
        <f t="shared" si="102"/>
        <v>-2.406605551277476</v>
      </c>
      <c r="X319" s="2">
        <f t="shared" si="103"/>
        <v>1.9930868788563734</v>
      </c>
      <c r="Y319" s="2">
        <f t="shared" si="104"/>
        <v>-0.97260555127747583</v>
      </c>
    </row>
    <row r="320" spans="4:25">
      <c r="D320" s="13">
        <f t="shared" si="89"/>
        <v>6.38</v>
      </c>
      <c r="E320" s="2">
        <v>178.8</v>
      </c>
      <c r="F320" s="14">
        <f t="shared" si="85"/>
        <v>5449.06922377109</v>
      </c>
      <c r="G320" s="14">
        <f t="shared" si="90"/>
        <v>1082368.4840889666</v>
      </c>
      <c r="H320" s="2">
        <f t="shared" si="91"/>
        <v>1.4471233612858998E-2</v>
      </c>
      <c r="I320" s="2">
        <f t="shared" si="92"/>
        <v>0.21451328471697301</v>
      </c>
      <c r="J320" s="2">
        <f t="shared" si="84"/>
        <v>0.20004205110411402</v>
      </c>
      <c r="K320" s="2">
        <f t="shared" si="93"/>
        <v>283.63617881203635</v>
      </c>
      <c r="L320" s="15">
        <f t="shared" si="94"/>
        <v>423.51488822103295</v>
      </c>
      <c r="M320" s="15">
        <f t="shared" si="95"/>
        <v>491.90042051104115</v>
      </c>
      <c r="N320" s="15">
        <f t="shared" si="96"/>
        <v>-487.89957948895886</v>
      </c>
      <c r="O320" s="2">
        <f t="shared" si="97"/>
        <v>423.51488822103295</v>
      </c>
      <c r="P320" s="15">
        <f t="shared" si="86"/>
        <v>-9378.5456158805555</v>
      </c>
      <c r="Q320" s="15">
        <f t="shared" si="98"/>
        <v>0</v>
      </c>
      <c r="R320" s="15">
        <f t="shared" si="99"/>
        <v>9378.5456158805555</v>
      </c>
      <c r="S320" s="15">
        <f t="shared" si="100"/>
        <v>0</v>
      </c>
      <c r="T320" s="2">
        <f t="shared" si="87"/>
        <v>-8.1927549275794251E-2</v>
      </c>
      <c r="U320" s="2">
        <f t="shared" si="101"/>
        <v>-0.17345913349549058</v>
      </c>
      <c r="V320" s="15">
        <f t="shared" si="88"/>
        <v>-0.10825993766668418</v>
      </c>
      <c r="W320" s="15">
        <f t="shared" si="102"/>
        <v>-2.6350297764419395</v>
      </c>
      <c r="X320" s="2">
        <f t="shared" si="103"/>
        <v>1.6797400623333159</v>
      </c>
      <c r="Y320" s="2">
        <f t="shared" si="104"/>
        <v>-0.84702977644193944</v>
      </c>
    </row>
    <row r="321" spans="4:25">
      <c r="D321" s="13">
        <f t="shared" si="89"/>
        <v>6.4</v>
      </c>
      <c r="E321" s="2">
        <v>223.95</v>
      </c>
      <c r="F321" s="14">
        <f t="shared" si="85"/>
        <v>3687.5256570731908</v>
      </c>
      <c r="G321" s="14">
        <f t="shared" si="90"/>
        <v>1062161.7909629755</v>
      </c>
      <c r="H321" s="2">
        <f t="shared" si="91"/>
        <v>1.2695456588408271E-2</v>
      </c>
      <c r="I321" s="2">
        <f t="shared" si="92"/>
        <v>0.2104939331225604</v>
      </c>
      <c r="J321" s="2">
        <f t="shared" si="84"/>
        <v>0.19779847653415214</v>
      </c>
      <c r="K321" s="2">
        <f t="shared" si="93"/>
        <v>248.83094913280212</v>
      </c>
      <c r="L321" s="15">
        <f t="shared" si="94"/>
        <v>313.57973429290075</v>
      </c>
      <c r="M321" s="15">
        <f t="shared" si="95"/>
        <v>491.87798476534152</v>
      </c>
      <c r="N321" s="15">
        <f t="shared" si="96"/>
        <v>-487.92201523465849</v>
      </c>
      <c r="O321" s="2">
        <f t="shared" si="97"/>
        <v>313.57973429290075</v>
      </c>
      <c r="P321" s="15">
        <f t="shared" si="86"/>
        <v>-9378.5456158805555</v>
      </c>
      <c r="Q321" s="15">
        <f t="shared" si="98"/>
        <v>0</v>
      </c>
      <c r="R321" s="15">
        <f t="shared" si="99"/>
        <v>9378.5456158805555</v>
      </c>
      <c r="S321" s="15">
        <f t="shared" si="100"/>
        <v>0</v>
      </c>
      <c r="T321" s="2">
        <f t="shared" si="87"/>
        <v>-9.5650153169278454E-2</v>
      </c>
      <c r="U321" s="2">
        <f t="shared" si="101"/>
        <v>-0.2284760259457701</v>
      </c>
      <c r="V321" s="15">
        <f t="shared" si="88"/>
        <v>-1.2640004516817349</v>
      </c>
      <c r="W321" s="15">
        <f t="shared" si="102"/>
        <v>-2.8666594685860147</v>
      </c>
      <c r="X321" s="2">
        <f t="shared" si="103"/>
        <v>0.97549954831826513</v>
      </c>
      <c r="Y321" s="2">
        <f t="shared" si="104"/>
        <v>-0.62715946858601468</v>
      </c>
    </row>
    <row r="322" spans="4:25">
      <c r="D322" s="13">
        <f t="shared" si="89"/>
        <v>6.42</v>
      </c>
      <c r="E322" s="2">
        <v>266.5</v>
      </c>
      <c r="F322" s="14">
        <f t="shared" si="85"/>
        <v>1413.5701640078155</v>
      </c>
      <c r="G322" s="14">
        <f t="shared" si="90"/>
        <v>1036234.7788998125</v>
      </c>
      <c r="H322" s="2">
        <f t="shared" si="91"/>
        <v>1.0404514394114902E-2</v>
      </c>
      <c r="I322" s="2">
        <f t="shared" si="92"/>
        <v>0.20533662113391249</v>
      </c>
      <c r="J322" s="2">
        <f t="shared" ref="J322:J385" si="105">I322-H322</f>
        <v>0.19493210673979758</v>
      </c>
      <c r="K322" s="2">
        <f t="shared" si="93"/>
        <v>203.92848212465208</v>
      </c>
      <c r="L322" s="15">
        <f t="shared" si="94"/>
        <v>173.12761436952721</v>
      </c>
      <c r="M322" s="15">
        <f t="shared" si="95"/>
        <v>491.84932106739797</v>
      </c>
      <c r="N322" s="15">
        <f t="shared" si="96"/>
        <v>-487.95067893260205</v>
      </c>
      <c r="O322" s="2">
        <f t="shared" si="97"/>
        <v>173.12761436952721</v>
      </c>
      <c r="P322" s="15">
        <f t="shared" si="86"/>
        <v>-9378.5456158805537</v>
      </c>
      <c r="Q322" s="15">
        <f t="shared" si="98"/>
        <v>0</v>
      </c>
      <c r="R322" s="15">
        <f t="shared" si="99"/>
        <v>9378.5456158805537</v>
      </c>
      <c r="S322" s="15">
        <f t="shared" si="100"/>
        <v>0</v>
      </c>
      <c r="T322" s="2">
        <f t="shared" si="87"/>
        <v>-0.13344406626005839</v>
      </c>
      <c r="U322" s="2">
        <f t="shared" si="101"/>
        <v>-0.28725517291902103</v>
      </c>
      <c r="V322" s="15">
        <f t="shared" si="88"/>
        <v>-2.5153908573962624</v>
      </c>
      <c r="W322" s="15">
        <f t="shared" si="102"/>
        <v>-3.0112552287390741</v>
      </c>
      <c r="X322" s="2">
        <f t="shared" si="103"/>
        <v>0.14960914260373759</v>
      </c>
      <c r="Y322" s="2">
        <f t="shared" si="104"/>
        <v>-0.34625522873907411</v>
      </c>
    </row>
    <row r="323" spans="4:25">
      <c r="D323" s="13">
        <f t="shared" si="89"/>
        <v>6.44</v>
      </c>
      <c r="E323" s="2">
        <v>294.83999999999997</v>
      </c>
      <c r="F323" s="14">
        <f t="shared" ref="F323:F386" si="106">-$B$2*E323/100+P322+$B$2*(4*H322/$B$8/$B$8+4*T322/$B$8+V322)+$B$26*(2*H322/$B$8+T322)</f>
        <v>-1878.2528967036053</v>
      </c>
      <c r="G323" s="14">
        <f t="shared" si="90"/>
        <v>1004356.3063791712</v>
      </c>
      <c r="H323" s="2">
        <f t="shared" si="91"/>
        <v>7.1378746734041178E-3</v>
      </c>
      <c r="I323" s="2">
        <f t="shared" si="92"/>
        <v>0.19899109967085918</v>
      </c>
      <c r="J323" s="2">
        <f t="shared" si="105"/>
        <v>0.19185322499745505</v>
      </c>
      <c r="K323" s="2">
        <f t="shared" si="93"/>
        <v>139.90234359872071</v>
      </c>
      <c r="L323" s="15">
        <f t="shared" si="94"/>
        <v>22.262408994743424</v>
      </c>
      <c r="M323" s="15">
        <f t="shared" si="95"/>
        <v>491.81853224997457</v>
      </c>
      <c r="N323" s="15">
        <f t="shared" si="96"/>
        <v>-487.98146775002544</v>
      </c>
      <c r="O323" s="2">
        <f t="shared" si="97"/>
        <v>22.262408994743424</v>
      </c>
      <c r="P323" s="15">
        <f t="shared" ref="P323:P386" si="107">$B$4*H323-$B$25*J323-K323+O323</f>
        <v>-9378.5456158805537</v>
      </c>
      <c r="Q323" s="15">
        <f t="shared" si="98"/>
        <v>0</v>
      </c>
      <c r="R323" s="15">
        <f t="shared" si="99"/>
        <v>9378.5456158805537</v>
      </c>
      <c r="S323" s="15">
        <f t="shared" si="100"/>
        <v>0</v>
      </c>
      <c r="T323" s="2">
        <f t="shared" ref="T323:T386" si="108">-T322+2/$B$8*(H323-H322)+Q323/($B$2+$B$8*$B$26/2)*$B$8/2</f>
        <v>-0.19321990581102005</v>
      </c>
      <c r="U323" s="2">
        <f t="shared" si="101"/>
        <v>-0.34729697338631005</v>
      </c>
      <c r="V323" s="15">
        <f t="shared" ref="V323:V386" si="109">-V322-4/$B$8*T322+4/$B$8/$B$8*(H323-H322)+Q323/($B$2+$B$8*$B$26/2)*$B$8/2</f>
        <v>-3.4621930976999025</v>
      </c>
      <c r="W323" s="15">
        <f t="shared" si="102"/>
        <v>-2.9929248179898238</v>
      </c>
      <c r="X323" s="2">
        <f t="shared" si="103"/>
        <v>-0.51379309769990256</v>
      </c>
      <c r="Y323" s="2">
        <f t="shared" si="104"/>
        <v>-4.4524817989823884E-2</v>
      </c>
    </row>
    <row r="324" spans="4:25">
      <c r="D324" s="13">
        <f t="shared" ref="D324:D387" si="110">IF(ROW(D323)&lt;=$B$9,ROW(D323)*$B$8," ")</f>
        <v>6.46</v>
      </c>
      <c r="E324" s="2">
        <v>295.70999999999998</v>
      </c>
      <c r="F324" s="14">
        <f t="shared" si="106"/>
        <v>-6568.4808821319602</v>
      </c>
      <c r="G324" s="14">
        <f t="shared" ref="G324:G387" si="111">-$B$3*E324/100+R323+$B$3*(4*I323/$B$8/$B$8+4*U323/$B$8+W323)</f>
        <v>966629.3342225505</v>
      </c>
      <c r="H324" s="2">
        <f t="shared" ref="H324:H387" si="112">$B$33*F324+$B$34*G324</f>
        <v>2.5512593315229603E-3</v>
      </c>
      <c r="I324" s="2">
        <f t="shared" ref="I324:I387" si="113">$B$34*F324+$B$35*G324</f>
        <v>0.19147441987122107</v>
      </c>
      <c r="J324" s="2">
        <f t="shared" si="105"/>
        <v>0.18892316053969813</v>
      </c>
      <c r="K324" s="2">
        <f t="shared" ref="K324:K387" si="114">H324*$B$4</f>
        <v>50.004682897850024</v>
      </c>
      <c r="L324" s="15">
        <f t="shared" ref="L324:L387" si="115">$B$25*(J324-J323)+O323</f>
        <v>-121.31074943534594</v>
      </c>
      <c r="M324" s="15">
        <f t="shared" ref="M324:M387" si="116">$B$10*(J324-$B$6)+$B$7</f>
        <v>491.78923160539699</v>
      </c>
      <c r="N324" s="15">
        <f t="shared" ref="N324:N387" si="117">$B$10*(J324+$B$6)-$B$7</f>
        <v>-488.01076839460302</v>
      </c>
      <c r="O324" s="2">
        <f t="shared" ref="O324:O387" si="118">MEDIAN(L324:N324)</f>
        <v>-121.31074943534594</v>
      </c>
      <c r="P324" s="15">
        <f t="shared" si="107"/>
        <v>-9378.5456158805537</v>
      </c>
      <c r="Q324" s="15">
        <f t="shared" ref="Q324:Q387" si="119">P324-P323</f>
        <v>0</v>
      </c>
      <c r="R324" s="15">
        <f t="shared" ref="R324:R387" si="120">$B$25*J324-O324</f>
        <v>9378.5456158805537</v>
      </c>
      <c r="S324" s="15">
        <f t="shared" ref="S324:S387" si="121">R324-R323</f>
        <v>0</v>
      </c>
      <c r="T324" s="2">
        <f t="shared" si="108"/>
        <v>-0.26544162837709567</v>
      </c>
      <c r="U324" s="2">
        <f t="shared" ref="U324:U387" si="122">-U323+2/$B$8*(I324-I323)+S324/$B$3*$B$8/2</f>
        <v>-0.40437100657750036</v>
      </c>
      <c r="V324" s="15">
        <f t="shared" si="109"/>
        <v>-3.7599791589076617</v>
      </c>
      <c r="W324" s="15">
        <f t="shared" ref="W324:W387" si="123">-W323-4/$B$8*U323+4/$B$8/$B$8*(I324-I323)+S324/$B$3</f>
        <v>-2.7144785011292072</v>
      </c>
      <c r="X324" s="2">
        <f t="shared" ref="X324:X387" si="124">V324+E324/100</f>
        <v>-0.80287915890766204</v>
      </c>
      <c r="Y324" s="2">
        <f t="shared" ref="Y324:Y387" si="125">W324+E324/100</f>
        <v>0.24262149887079243</v>
      </c>
    </row>
    <row r="325" spans="4:25">
      <c r="D325" s="13">
        <f t="shared" si="110"/>
        <v>6.48</v>
      </c>
      <c r="E325" s="2">
        <v>264.14</v>
      </c>
      <c r="F325" s="14">
        <f t="shared" si="106"/>
        <v>-12779.794314340268</v>
      </c>
      <c r="G325" s="14">
        <f t="shared" si="111"/>
        <v>923635.60506367125</v>
      </c>
      <c r="H325" s="2">
        <f t="shared" si="112"/>
        <v>-3.4614935820219753E-3</v>
      </c>
      <c r="I325" s="2">
        <f t="shared" si="113"/>
        <v>0.18290077082157896</v>
      </c>
      <c r="J325" s="2">
        <f t="shared" si="105"/>
        <v>0.18636226440360093</v>
      </c>
      <c r="K325" s="2">
        <f t="shared" si="114"/>
        <v>-67.845274207630709</v>
      </c>
      <c r="L325" s="15">
        <f t="shared" si="115"/>
        <v>-246.79466010410854</v>
      </c>
      <c r="M325" s="15">
        <f t="shared" si="116"/>
        <v>491.76362264403599</v>
      </c>
      <c r="N325" s="15">
        <f t="shared" si="117"/>
        <v>-488.03637735596396</v>
      </c>
      <c r="O325" s="2">
        <f t="shared" si="118"/>
        <v>-246.79466010410854</v>
      </c>
      <c r="P325" s="15">
        <f t="shared" si="107"/>
        <v>-9378.5456158805555</v>
      </c>
      <c r="Q325" s="15">
        <f t="shared" si="119"/>
        <v>0</v>
      </c>
      <c r="R325" s="15">
        <f t="shared" si="120"/>
        <v>9378.5456158805555</v>
      </c>
      <c r="S325" s="15">
        <f t="shared" si="121"/>
        <v>0</v>
      </c>
      <c r="T325" s="2">
        <f t="shared" si="108"/>
        <v>-0.33583366297739786</v>
      </c>
      <c r="U325" s="2">
        <f t="shared" si="122"/>
        <v>-0.45299389838671089</v>
      </c>
      <c r="V325" s="15">
        <f t="shared" si="109"/>
        <v>-3.2792243011225608</v>
      </c>
      <c r="W325" s="15">
        <f t="shared" si="123"/>
        <v>-2.1478106797918457</v>
      </c>
      <c r="X325" s="2">
        <f t="shared" si="124"/>
        <v>-0.63782430112256083</v>
      </c>
      <c r="Y325" s="2">
        <f t="shared" si="125"/>
        <v>0.49358932020815427</v>
      </c>
    </row>
    <row r="326" spans="4:25">
      <c r="D326" s="13">
        <f t="shared" si="110"/>
        <v>6.5</v>
      </c>
      <c r="E326" s="2">
        <v>218.3</v>
      </c>
      <c r="F326" s="14">
        <f t="shared" si="106"/>
        <v>-20336.806345681183</v>
      </c>
      <c r="G326" s="14">
        <f t="shared" si="111"/>
        <v>876417.60454520828</v>
      </c>
      <c r="H326" s="2">
        <f t="shared" si="112"/>
        <v>-1.0732113798364962E-2</v>
      </c>
      <c r="I326" s="2">
        <f t="shared" si="113"/>
        <v>0.17347825925313692</v>
      </c>
      <c r="J326" s="2">
        <f t="shared" si="105"/>
        <v>0.1842103730515019</v>
      </c>
      <c r="K326" s="2">
        <f t="shared" si="114"/>
        <v>-210.34943044795327</v>
      </c>
      <c r="L326" s="15">
        <f t="shared" si="115"/>
        <v>-352.23733635696118</v>
      </c>
      <c r="M326" s="15">
        <f t="shared" si="116"/>
        <v>491.742103730515</v>
      </c>
      <c r="N326" s="15">
        <f t="shared" si="117"/>
        <v>-488.05789626948496</v>
      </c>
      <c r="O326" s="2">
        <f t="shared" si="118"/>
        <v>-352.23733635696118</v>
      </c>
      <c r="P326" s="15">
        <f t="shared" si="107"/>
        <v>-9378.5456158805537</v>
      </c>
      <c r="Q326" s="15">
        <f t="shared" si="119"/>
        <v>0</v>
      </c>
      <c r="R326" s="15">
        <f t="shared" si="120"/>
        <v>9378.5456158805537</v>
      </c>
      <c r="S326" s="15">
        <f t="shared" si="121"/>
        <v>0</v>
      </c>
      <c r="T326" s="2">
        <f t="shared" si="108"/>
        <v>-0.39122835865690081</v>
      </c>
      <c r="U326" s="2">
        <f t="shared" si="122"/>
        <v>-0.48925725845749291</v>
      </c>
      <c r="V326" s="15">
        <f t="shared" si="109"/>
        <v>-2.260245266827738</v>
      </c>
      <c r="W326" s="15">
        <f t="shared" si="123"/>
        <v>-1.4785253272863486</v>
      </c>
      <c r="X326" s="2">
        <f t="shared" si="124"/>
        <v>-7.7245266827737691E-2</v>
      </c>
      <c r="Y326" s="2">
        <f t="shared" si="125"/>
        <v>0.70447467271365172</v>
      </c>
    </row>
    <row r="327" spans="4:25">
      <c r="D327" s="13">
        <f t="shared" si="110"/>
        <v>6.5200000000000005</v>
      </c>
      <c r="E327" s="2">
        <v>177.96</v>
      </c>
      <c r="F327" s="14">
        <f t="shared" si="106"/>
        <v>-28841.409330637212</v>
      </c>
      <c r="G327" s="14">
        <f t="shared" si="111"/>
        <v>826215.05337217264</v>
      </c>
      <c r="H327" s="2">
        <f t="shared" si="112"/>
        <v>-1.8888565251913687E-2</v>
      </c>
      <c r="I327" s="2">
        <f t="shared" si="113"/>
        <v>0.1634560336056306</v>
      </c>
      <c r="J327" s="2">
        <f t="shared" si="105"/>
        <v>0.18234459885754428</v>
      </c>
      <c r="K327" s="2">
        <f t="shared" si="114"/>
        <v>-370.21587893750825</v>
      </c>
      <c r="L327" s="15">
        <f t="shared" si="115"/>
        <v>-443.66027186088428</v>
      </c>
      <c r="M327" s="15">
        <f t="shared" si="116"/>
        <v>491.72344598857546</v>
      </c>
      <c r="N327" s="15">
        <f t="shared" si="117"/>
        <v>-488.07655401142455</v>
      </c>
      <c r="O327" s="2">
        <f t="shared" si="118"/>
        <v>-443.66027186088428</v>
      </c>
      <c r="P327" s="15">
        <f t="shared" si="107"/>
        <v>-9378.5456158805537</v>
      </c>
      <c r="Q327" s="15">
        <f t="shared" si="119"/>
        <v>0</v>
      </c>
      <c r="R327" s="15">
        <f t="shared" si="120"/>
        <v>9378.5456158805537</v>
      </c>
      <c r="S327" s="15">
        <f t="shared" si="121"/>
        <v>0</v>
      </c>
      <c r="T327" s="2">
        <f t="shared" si="108"/>
        <v>-0.42441678669797173</v>
      </c>
      <c r="U327" s="2">
        <f t="shared" si="122"/>
        <v>-0.5129653062931393</v>
      </c>
      <c r="V327" s="15">
        <f t="shared" si="109"/>
        <v>-1.0585975372793541</v>
      </c>
      <c r="W327" s="15">
        <f t="shared" si="123"/>
        <v>-0.89227945627828831</v>
      </c>
      <c r="X327" s="2">
        <f t="shared" si="124"/>
        <v>0.72100246272064594</v>
      </c>
      <c r="Y327" s="2">
        <f t="shared" si="125"/>
        <v>0.88732054372171176</v>
      </c>
    </row>
    <row r="328" spans="4:25">
      <c r="D328" s="13">
        <f t="shared" si="110"/>
        <v>6.54</v>
      </c>
      <c r="E328" s="2">
        <v>137.24</v>
      </c>
      <c r="F328" s="14">
        <f t="shared" si="106"/>
        <v>-37791.8338504434</v>
      </c>
      <c r="G328" s="14">
        <f t="shared" si="111"/>
        <v>774229.84328658064</v>
      </c>
      <c r="H328" s="2">
        <f t="shared" si="112"/>
        <v>-2.7465113560039917E-2</v>
      </c>
      <c r="I328" s="2">
        <f t="shared" si="113"/>
        <v>0.15307665928344993</v>
      </c>
      <c r="J328" s="2">
        <f t="shared" si="105"/>
        <v>0.18054177284348985</v>
      </c>
      <c r="K328" s="2">
        <f t="shared" si="114"/>
        <v>-538.3162257767824</v>
      </c>
      <c r="L328" s="15">
        <f t="shared" si="115"/>
        <v>-531.99874654955147</v>
      </c>
      <c r="M328" s="15">
        <f t="shared" si="116"/>
        <v>491.7054177284349</v>
      </c>
      <c r="N328" s="15">
        <f t="shared" si="117"/>
        <v>-488.09458227156512</v>
      </c>
      <c r="O328" s="2">
        <f t="shared" si="118"/>
        <v>-488.09458227156512</v>
      </c>
      <c r="P328" s="15">
        <f t="shared" si="107"/>
        <v>-9334.6414516025688</v>
      </c>
      <c r="Q328" s="15">
        <f t="shared" si="119"/>
        <v>43.904164277984819</v>
      </c>
      <c r="R328" s="15">
        <f t="shared" si="120"/>
        <v>9334.6414516025688</v>
      </c>
      <c r="S328" s="15">
        <f t="shared" si="121"/>
        <v>-43.904164277984819</v>
      </c>
      <c r="T328" s="2">
        <f t="shared" si="108"/>
        <v>-0.4289931956651663</v>
      </c>
      <c r="U328" s="2">
        <f t="shared" si="122"/>
        <v>-0.5258502092104872</v>
      </c>
      <c r="V328" s="15">
        <f t="shared" si="109"/>
        <v>0.18071664406089039</v>
      </c>
      <c r="W328" s="15">
        <f t="shared" si="123"/>
        <v>-0.3962108354565046</v>
      </c>
      <c r="X328" s="2">
        <f t="shared" si="124"/>
        <v>1.5531166440608906</v>
      </c>
      <c r="Y328" s="2">
        <f t="shared" si="125"/>
        <v>0.97618916454349547</v>
      </c>
    </row>
    <row r="329" spans="4:25">
      <c r="D329" s="13">
        <f t="shared" si="110"/>
        <v>6.5600000000000005</v>
      </c>
      <c r="E329" s="2">
        <v>90.96</v>
      </c>
      <c r="F329" s="14">
        <f t="shared" si="106"/>
        <v>-46541.478476386197</v>
      </c>
      <c r="G329" s="14">
        <f t="shared" si="111"/>
        <v>721480.01153007522</v>
      </c>
      <c r="H329" s="2">
        <f t="shared" si="112"/>
        <v>-3.5866266108180271E-2</v>
      </c>
      <c r="I329" s="2">
        <f t="shared" si="113"/>
        <v>0.14254754693816088</v>
      </c>
      <c r="J329" s="2">
        <f t="shared" si="105"/>
        <v>0.17841381304634116</v>
      </c>
      <c r="K329" s="2">
        <f t="shared" si="114"/>
        <v>-702.97881572033327</v>
      </c>
      <c r="L329" s="15">
        <f t="shared" si="115"/>
        <v>-592.36461233185105</v>
      </c>
      <c r="M329" s="15">
        <f t="shared" si="116"/>
        <v>491.6841381304634</v>
      </c>
      <c r="N329" s="15">
        <f t="shared" si="117"/>
        <v>-488.11586186953662</v>
      </c>
      <c r="O329" s="2">
        <f t="shared" si="118"/>
        <v>-488.11586186953662</v>
      </c>
      <c r="P329" s="15">
        <f t="shared" si="107"/>
        <v>-9230.3927011402538</v>
      </c>
      <c r="Q329" s="15">
        <f t="shared" si="119"/>
        <v>104.248750462315</v>
      </c>
      <c r="R329" s="15">
        <f t="shared" si="120"/>
        <v>9230.3927011402538</v>
      </c>
      <c r="S329" s="15">
        <f t="shared" si="121"/>
        <v>-104.248750462315</v>
      </c>
      <c r="T329" s="2">
        <f t="shared" si="108"/>
        <v>-0.40104282967171012</v>
      </c>
      <c r="U329" s="2">
        <f t="shared" si="122"/>
        <v>-0.52914600032766468</v>
      </c>
      <c r="V329" s="15">
        <f t="shared" si="109"/>
        <v>1.6164762370459751</v>
      </c>
      <c r="W329" s="15">
        <f t="shared" si="123"/>
        <v>6.6631723738758059E-2</v>
      </c>
      <c r="X329" s="2">
        <f t="shared" si="124"/>
        <v>2.5260762370459751</v>
      </c>
      <c r="Y329" s="2">
        <f t="shared" si="125"/>
        <v>0.97623172373875799</v>
      </c>
    </row>
    <row r="330" spans="4:25">
      <c r="D330" s="13">
        <f t="shared" si="110"/>
        <v>6.58</v>
      </c>
      <c r="E330" s="2">
        <v>55.7</v>
      </c>
      <c r="F330" s="14">
        <f t="shared" si="106"/>
        <v>-54379.053533942664</v>
      </c>
      <c r="G330" s="14">
        <f t="shared" si="111"/>
        <v>668808.34322104754</v>
      </c>
      <c r="H330" s="2">
        <f t="shared" si="112"/>
        <v>-4.343939452935093E-2</v>
      </c>
      <c r="I330" s="2">
        <f t="shared" si="113"/>
        <v>0.13204195145357683</v>
      </c>
      <c r="J330" s="2">
        <f t="shared" si="105"/>
        <v>0.17548134598292775</v>
      </c>
      <c r="K330" s="2">
        <f t="shared" si="114"/>
        <v>-851.41213277527822</v>
      </c>
      <c r="L330" s="15">
        <f t="shared" si="115"/>
        <v>-631.80674797679353</v>
      </c>
      <c r="M330" s="15">
        <f t="shared" si="116"/>
        <v>491.65481345982926</v>
      </c>
      <c r="N330" s="15">
        <f t="shared" si="117"/>
        <v>-488.1451865401707</v>
      </c>
      <c r="O330" s="2">
        <f t="shared" si="118"/>
        <v>-488.1451865401707</v>
      </c>
      <c r="P330" s="15">
        <f t="shared" si="107"/>
        <v>-9086.7311397036301</v>
      </c>
      <c r="Q330" s="15">
        <f t="shared" si="119"/>
        <v>143.66156143662374</v>
      </c>
      <c r="R330" s="15">
        <f t="shared" si="120"/>
        <v>9086.7311397036301</v>
      </c>
      <c r="S330" s="15">
        <f t="shared" si="121"/>
        <v>-143.66156143662374</v>
      </c>
      <c r="T330" s="2">
        <f t="shared" si="108"/>
        <v>-0.34238017838647994</v>
      </c>
      <c r="U330" s="2">
        <f t="shared" si="122"/>
        <v>-0.52428677935947254</v>
      </c>
      <c r="V330" s="15">
        <f t="shared" si="109"/>
        <v>2.8746953196483283</v>
      </c>
      <c r="W330" s="15">
        <f t="shared" si="123"/>
        <v>0.41929037308047057</v>
      </c>
      <c r="X330" s="2">
        <f t="shared" si="124"/>
        <v>3.4316953196483282</v>
      </c>
      <c r="Y330" s="2">
        <f t="shared" si="125"/>
        <v>0.97629037308047062</v>
      </c>
    </row>
    <row r="331" spans="4:25">
      <c r="D331" s="13">
        <f t="shared" si="110"/>
        <v>6.6000000000000005</v>
      </c>
      <c r="E331" s="2">
        <v>46.61</v>
      </c>
      <c r="F331" s="14">
        <f t="shared" si="106"/>
        <v>-60739.942566384918</v>
      </c>
      <c r="G331" s="14">
        <f t="shared" si="111"/>
        <v>616844.40565818071</v>
      </c>
      <c r="H331" s="2">
        <f t="shared" si="112"/>
        <v>-4.9666794383712978E-2</v>
      </c>
      <c r="I331" s="2">
        <f t="shared" si="113"/>
        <v>0.12168958857860541</v>
      </c>
      <c r="J331" s="2">
        <f t="shared" si="105"/>
        <v>0.17135638296231839</v>
      </c>
      <c r="K331" s="2">
        <f t="shared" si="114"/>
        <v>-973.46916992077433</v>
      </c>
      <c r="L331" s="15">
        <f t="shared" si="115"/>
        <v>-690.26837455002919</v>
      </c>
      <c r="M331" s="15">
        <f t="shared" si="116"/>
        <v>491.61356382962316</v>
      </c>
      <c r="N331" s="15">
        <f t="shared" si="117"/>
        <v>-488.18643617037679</v>
      </c>
      <c r="O331" s="2">
        <f t="shared" si="118"/>
        <v>-488.18643617037679</v>
      </c>
      <c r="P331" s="15">
        <f t="shared" si="107"/>
        <v>-8884.6492013239786</v>
      </c>
      <c r="Q331" s="15">
        <f t="shared" si="119"/>
        <v>202.08193837965155</v>
      </c>
      <c r="R331" s="15">
        <f t="shared" si="120"/>
        <v>8884.6492013239786</v>
      </c>
      <c r="S331" s="15">
        <f t="shared" si="121"/>
        <v>-202.08193837965155</v>
      </c>
      <c r="T331" s="2">
        <f t="shared" si="108"/>
        <v>-0.26082163300845496</v>
      </c>
      <c r="U331" s="2">
        <f t="shared" si="122"/>
        <v>-0.51499114690526238</v>
      </c>
      <c r="V331" s="15">
        <f t="shared" si="109"/>
        <v>3.3468799880684488</v>
      </c>
      <c r="W331" s="15">
        <f t="shared" si="123"/>
        <v>0.51027287234054597</v>
      </c>
      <c r="X331" s="2">
        <f t="shared" si="124"/>
        <v>3.8129799880684487</v>
      </c>
      <c r="Y331" s="2">
        <f t="shared" si="125"/>
        <v>0.97637287234054604</v>
      </c>
    </row>
    <row r="332" spans="4:25">
      <c r="D332" s="13">
        <f t="shared" si="110"/>
        <v>6.62</v>
      </c>
      <c r="E332" s="2">
        <v>50.05</v>
      </c>
      <c r="F332" s="14">
        <f t="shared" si="106"/>
        <v>-65275.897682061797</v>
      </c>
      <c r="G332" s="14">
        <f t="shared" si="111"/>
        <v>565838.36383999512</v>
      </c>
      <c r="H332" s="2">
        <f t="shared" si="112"/>
        <v>-5.4230368603441E-2</v>
      </c>
      <c r="I332" s="2">
        <f t="shared" si="113"/>
        <v>0.11154309284579648</v>
      </c>
      <c r="J332" s="2">
        <f t="shared" si="105"/>
        <v>0.16577346144923749</v>
      </c>
      <c r="K332" s="2">
        <f t="shared" si="114"/>
        <v>-1062.9152246274436</v>
      </c>
      <c r="L332" s="15">
        <f t="shared" si="115"/>
        <v>-761.74959031134097</v>
      </c>
      <c r="M332" s="15">
        <f t="shared" si="116"/>
        <v>491.55773461449235</v>
      </c>
      <c r="N332" s="15">
        <f t="shared" si="117"/>
        <v>-488.24226538550761</v>
      </c>
      <c r="O332" s="2">
        <f t="shared" si="118"/>
        <v>-488.24226538550761</v>
      </c>
      <c r="P332" s="15">
        <f t="shared" si="107"/>
        <v>-8611.1418763981455</v>
      </c>
      <c r="Q332" s="15">
        <f t="shared" si="119"/>
        <v>273.50732492583302</v>
      </c>
      <c r="R332" s="15">
        <f t="shared" si="120"/>
        <v>8611.1418763981455</v>
      </c>
      <c r="S332" s="15">
        <f t="shared" si="121"/>
        <v>-273.50732492583302</v>
      </c>
      <c r="T332" s="2">
        <f t="shared" si="108"/>
        <v>-0.1690918931921104</v>
      </c>
      <c r="U332" s="2">
        <f t="shared" si="122"/>
        <v>-0.50512857287414714</v>
      </c>
      <c r="V332" s="15">
        <f t="shared" si="109"/>
        <v>3.2081483121145573</v>
      </c>
      <c r="W332" s="15">
        <f t="shared" si="123"/>
        <v>0.4759845307709677</v>
      </c>
      <c r="X332" s="2">
        <f t="shared" si="124"/>
        <v>3.7086483121145575</v>
      </c>
      <c r="Y332" s="2">
        <f t="shared" si="125"/>
        <v>0.97648453077096764</v>
      </c>
    </row>
    <row r="333" spans="4:25">
      <c r="D333" s="13">
        <f t="shared" si="110"/>
        <v>6.6400000000000006</v>
      </c>
      <c r="E333" s="2">
        <v>38.9</v>
      </c>
      <c r="F333" s="14">
        <f t="shared" si="106"/>
        <v>-67859.134195565275</v>
      </c>
      <c r="G333" s="14">
        <f t="shared" si="111"/>
        <v>515857.24108335131</v>
      </c>
      <c r="H333" s="2">
        <f t="shared" si="112"/>
        <v>-5.7013613993674682E-2</v>
      </c>
      <c r="I333" s="2">
        <f t="shared" si="113"/>
        <v>0.10161686947864157</v>
      </c>
      <c r="J333" s="2">
        <f t="shared" si="105"/>
        <v>0.15863048347231626</v>
      </c>
      <c r="K333" s="2">
        <f t="shared" si="114"/>
        <v>-1117.4668342760237</v>
      </c>
      <c r="L333" s="15">
        <f t="shared" si="115"/>
        <v>-838.24818625464809</v>
      </c>
      <c r="M333" s="15">
        <f t="shared" si="116"/>
        <v>491.48630483472317</v>
      </c>
      <c r="N333" s="15">
        <f t="shared" si="117"/>
        <v>-488.31369516527684</v>
      </c>
      <c r="O333" s="2">
        <f t="shared" si="118"/>
        <v>-488.31369516527684</v>
      </c>
      <c r="P333" s="15">
        <f t="shared" si="107"/>
        <v>-8261.207385308775</v>
      </c>
      <c r="Q333" s="15">
        <f t="shared" si="119"/>
        <v>349.93449108937057</v>
      </c>
      <c r="R333" s="15">
        <f t="shared" si="120"/>
        <v>8261.2073853087732</v>
      </c>
      <c r="S333" s="15">
        <f t="shared" si="121"/>
        <v>-349.93449108937239</v>
      </c>
      <c r="T333" s="2">
        <f t="shared" si="108"/>
        <v>-7.5399434190628639E-2</v>
      </c>
      <c r="U333" s="2">
        <f t="shared" si="122"/>
        <v>-0.49449245366313194</v>
      </c>
      <c r="V333" s="15">
        <f t="shared" si="109"/>
        <v>2.8116096356113323</v>
      </c>
      <c r="W333" s="15">
        <f t="shared" si="123"/>
        <v>0.58762739033055056</v>
      </c>
      <c r="X333" s="2">
        <f t="shared" si="124"/>
        <v>3.2006096356113325</v>
      </c>
      <c r="Y333" s="2">
        <f t="shared" si="125"/>
        <v>0.97662739033055057</v>
      </c>
    </row>
    <row r="334" spans="4:25">
      <c r="D334" s="13">
        <f t="shared" si="110"/>
        <v>6.66</v>
      </c>
      <c r="E334" s="2">
        <v>32.799999999999997</v>
      </c>
      <c r="F334" s="14">
        <f t="shared" si="106"/>
        <v>-68515.465396398591</v>
      </c>
      <c r="G334" s="14">
        <f t="shared" si="111"/>
        <v>467026.12310736865</v>
      </c>
      <c r="H334" s="2">
        <f t="shared" si="112"/>
        <v>-5.8038844559944243E-2</v>
      </c>
      <c r="I334" s="2">
        <f t="shared" si="113"/>
        <v>9.1935476277269043E-2</v>
      </c>
      <c r="J334" s="2">
        <f t="shared" si="105"/>
        <v>0.14997432083721329</v>
      </c>
      <c r="K334" s="2">
        <f t="shared" si="114"/>
        <v>-1137.5613533749072</v>
      </c>
      <c r="L334" s="15">
        <f t="shared" si="115"/>
        <v>-912.46566428532219</v>
      </c>
      <c r="M334" s="15">
        <f t="shared" si="116"/>
        <v>491.39974320837212</v>
      </c>
      <c r="N334" s="15">
        <f t="shared" si="117"/>
        <v>-488.40025679162784</v>
      </c>
      <c r="O334" s="2">
        <f t="shared" si="118"/>
        <v>-488.40025679162784</v>
      </c>
      <c r="P334" s="15">
        <f t="shared" si="107"/>
        <v>-7837.1419778150785</v>
      </c>
      <c r="Q334" s="15">
        <f t="shared" si="119"/>
        <v>424.06540749369651</v>
      </c>
      <c r="R334" s="15">
        <f t="shared" si="120"/>
        <v>7837.1419778150794</v>
      </c>
      <c r="S334" s="15">
        <f t="shared" si="121"/>
        <v>-424.06540749369378</v>
      </c>
      <c r="T334" s="2">
        <f t="shared" si="108"/>
        <v>1.3876893507497164E-2</v>
      </c>
      <c r="U334" s="2">
        <f t="shared" si="122"/>
        <v>-0.48212817462399449</v>
      </c>
      <c r="V334" s="15">
        <f t="shared" si="109"/>
        <v>2.0569720557626083</v>
      </c>
      <c r="W334" s="15">
        <f t="shared" si="123"/>
        <v>0.64880051358318058</v>
      </c>
      <c r="X334" s="2">
        <f t="shared" si="124"/>
        <v>2.3849720557626082</v>
      </c>
      <c r="Y334" s="2">
        <f t="shared" si="125"/>
        <v>0.97680051358318054</v>
      </c>
    </row>
    <row r="335" spans="4:25">
      <c r="D335" s="13">
        <f t="shared" si="110"/>
        <v>6.68</v>
      </c>
      <c r="E335" s="2">
        <v>60.19</v>
      </c>
      <c r="F335" s="14">
        <f t="shared" si="106"/>
        <v>-67438.500440925942</v>
      </c>
      <c r="G335" s="14">
        <f t="shared" si="111"/>
        <v>419325.15615855239</v>
      </c>
      <c r="H335" s="2">
        <f t="shared" si="112"/>
        <v>-5.7481857463601467E-2</v>
      </c>
      <c r="I335" s="2">
        <f t="shared" si="113"/>
        <v>8.2493274934211908E-2</v>
      </c>
      <c r="J335" s="2">
        <f t="shared" si="105"/>
        <v>0.13997513239781337</v>
      </c>
      <c r="K335" s="2">
        <f t="shared" si="114"/>
        <v>-1126.6444062865887</v>
      </c>
      <c r="L335" s="15">
        <f t="shared" si="115"/>
        <v>-978.36049032222422</v>
      </c>
      <c r="M335" s="15">
        <f t="shared" si="116"/>
        <v>491.29975132397811</v>
      </c>
      <c r="N335" s="15">
        <f t="shared" si="117"/>
        <v>-488.50024867602184</v>
      </c>
      <c r="O335" s="2">
        <f t="shared" si="118"/>
        <v>-488.50024867602184</v>
      </c>
      <c r="P335" s="15">
        <f t="shared" si="107"/>
        <v>-7347.2817361688776</v>
      </c>
      <c r="Q335" s="15">
        <f t="shared" si="119"/>
        <v>489.86024164620085</v>
      </c>
      <c r="R335" s="15">
        <f t="shared" si="120"/>
        <v>7347.2817361688776</v>
      </c>
      <c r="S335" s="15">
        <f t="shared" si="121"/>
        <v>-489.86024164620176</v>
      </c>
      <c r="T335" s="2">
        <f t="shared" si="108"/>
        <v>8.918366713595377E-2</v>
      </c>
      <c r="U335" s="2">
        <f t="shared" si="122"/>
        <v>-0.47188916451464302</v>
      </c>
      <c r="V335" s="15">
        <f t="shared" si="109"/>
        <v>0.78488205717489068</v>
      </c>
      <c r="W335" s="15">
        <f t="shared" si="123"/>
        <v>0.37510049735195883</v>
      </c>
      <c r="X335" s="2">
        <f t="shared" si="124"/>
        <v>1.3867820571748908</v>
      </c>
      <c r="Y335" s="2">
        <f t="shared" si="125"/>
        <v>0.97700049735195882</v>
      </c>
    </row>
    <row r="336" spans="4:25">
      <c r="D336" s="13">
        <f t="shared" si="110"/>
        <v>6.7</v>
      </c>
      <c r="E336" s="2">
        <v>85.36</v>
      </c>
      <c r="F336" s="14">
        <f t="shared" si="106"/>
        <v>-64992.971107976555</v>
      </c>
      <c r="G336" s="14">
        <f t="shared" si="111"/>
        <v>372385.49020444014</v>
      </c>
      <c r="H336" s="2">
        <f t="shared" si="112"/>
        <v>-5.567674708343049E-2</v>
      </c>
      <c r="I336" s="2">
        <f t="shared" si="113"/>
        <v>7.321396902304457E-2</v>
      </c>
      <c r="J336" s="2">
        <f t="shared" si="105"/>
        <v>0.12889071610647507</v>
      </c>
      <c r="K336" s="2">
        <f t="shared" si="114"/>
        <v>-1091.2642428352376</v>
      </c>
      <c r="L336" s="15">
        <f t="shared" si="115"/>
        <v>-1031.6366469515986</v>
      </c>
      <c r="M336" s="15">
        <f t="shared" si="116"/>
        <v>491.18890716106478</v>
      </c>
      <c r="N336" s="15">
        <f t="shared" si="117"/>
        <v>-488.61109283893524</v>
      </c>
      <c r="O336" s="2">
        <f t="shared" si="118"/>
        <v>-488.61109283893524</v>
      </c>
      <c r="P336" s="15">
        <f t="shared" si="107"/>
        <v>-6804.2561820562132</v>
      </c>
      <c r="Q336" s="15">
        <f t="shared" si="119"/>
        <v>543.02555411266439</v>
      </c>
      <c r="R336" s="15">
        <f t="shared" si="120"/>
        <v>6804.2561820562132</v>
      </c>
      <c r="S336" s="15">
        <f t="shared" si="121"/>
        <v>-543.02555411266439</v>
      </c>
      <c r="T336" s="2">
        <f t="shared" si="108"/>
        <v>0.143829479036786</v>
      </c>
      <c r="U336" s="2">
        <f t="shared" si="122"/>
        <v>-0.46690193768434396</v>
      </c>
      <c r="V336" s="15">
        <f t="shared" si="109"/>
        <v>-0.51800957450023444</v>
      </c>
      <c r="W336" s="15">
        <f t="shared" si="123"/>
        <v>0.12362218567793604</v>
      </c>
      <c r="X336" s="2">
        <f t="shared" si="124"/>
        <v>0.33559042549976559</v>
      </c>
      <c r="Y336" s="2">
        <f t="shared" si="125"/>
        <v>0.97722218567793606</v>
      </c>
    </row>
    <row r="337" spans="4:25">
      <c r="D337" s="13">
        <f t="shared" si="110"/>
        <v>6.72</v>
      </c>
      <c r="E337" s="2">
        <v>87.31</v>
      </c>
      <c r="F337" s="14">
        <f t="shared" si="106"/>
        <v>-61603.516097989093</v>
      </c>
      <c r="G337" s="14">
        <f t="shared" si="111"/>
        <v>325809.16862168367</v>
      </c>
      <c r="H337" s="2">
        <f t="shared" si="112"/>
        <v>-5.3012205451047123E-2</v>
      </c>
      <c r="I337" s="2">
        <f t="shared" si="113"/>
        <v>6.4014967430101474E-2</v>
      </c>
      <c r="J337" s="2">
        <f t="shared" si="105"/>
        <v>0.1170271728811486</v>
      </c>
      <c r="K337" s="2">
        <f t="shared" si="114"/>
        <v>-1039.0392268405235</v>
      </c>
      <c r="L337" s="15">
        <f t="shared" si="115"/>
        <v>-1069.9247108799323</v>
      </c>
      <c r="M337" s="15">
        <f t="shared" si="116"/>
        <v>491.07027172881146</v>
      </c>
      <c r="N337" s="15">
        <f t="shared" si="117"/>
        <v>-488.72972827118849</v>
      </c>
      <c r="O337" s="2">
        <f t="shared" si="118"/>
        <v>-488.72972827118849</v>
      </c>
      <c r="P337" s="15">
        <f t="shared" si="107"/>
        <v>-6223.0611994474702</v>
      </c>
      <c r="Q337" s="15">
        <f t="shared" si="119"/>
        <v>581.19498260874298</v>
      </c>
      <c r="R337" s="15">
        <f t="shared" si="120"/>
        <v>6223.0611994474702</v>
      </c>
      <c r="S337" s="15">
        <f t="shared" si="121"/>
        <v>-581.19498260874298</v>
      </c>
      <c r="T337" s="2">
        <f t="shared" si="108"/>
        <v>0.17881718123109172</v>
      </c>
      <c r="U337" s="2">
        <f t="shared" si="122"/>
        <v>-0.46462212126214048</v>
      </c>
      <c r="V337" s="15">
        <f t="shared" si="109"/>
        <v>-1.5462774119937539</v>
      </c>
      <c r="W337" s="15">
        <f t="shared" si="123"/>
        <v>0.10435945654242529</v>
      </c>
      <c r="X337" s="2">
        <f t="shared" si="124"/>
        <v>-0.67317741199375392</v>
      </c>
      <c r="Y337" s="2">
        <f t="shared" si="125"/>
        <v>0.97745945654242528</v>
      </c>
    </row>
    <row r="338" spans="4:25">
      <c r="D338" s="13">
        <f t="shared" si="110"/>
        <v>6.74</v>
      </c>
      <c r="E338" s="2">
        <v>63.51</v>
      </c>
      <c r="F338" s="14">
        <f t="shared" si="106"/>
        <v>-57633.679196821038</v>
      </c>
      <c r="G338" s="14">
        <f t="shared" si="111"/>
        <v>279570.31595201197</v>
      </c>
      <c r="H338" s="2">
        <f t="shared" si="112"/>
        <v>-4.98182300173984E-2</v>
      </c>
      <c r="I338" s="2">
        <f t="shared" si="113"/>
        <v>5.4887942697793513E-2</v>
      </c>
      <c r="J338" s="2">
        <f t="shared" si="105"/>
        <v>0.10470617271519192</v>
      </c>
      <c r="K338" s="2">
        <f t="shared" si="114"/>
        <v>-976.43730834100859</v>
      </c>
      <c r="L338" s="15">
        <f t="shared" si="115"/>
        <v>-1092.4587364030658</v>
      </c>
      <c r="M338" s="15">
        <f t="shared" si="116"/>
        <v>490.94706172715195</v>
      </c>
      <c r="N338" s="15">
        <f t="shared" si="117"/>
        <v>-488.85293827284806</v>
      </c>
      <c r="O338" s="2">
        <f t="shared" si="118"/>
        <v>-488.85293827284806</v>
      </c>
      <c r="P338" s="15">
        <f t="shared" si="107"/>
        <v>-5619.4554013172528</v>
      </c>
      <c r="Q338" s="15">
        <f t="shared" si="119"/>
        <v>603.60579813021741</v>
      </c>
      <c r="R338" s="15">
        <f t="shared" si="120"/>
        <v>5619.4554013172528</v>
      </c>
      <c r="S338" s="15">
        <f t="shared" si="121"/>
        <v>-603.60579813021741</v>
      </c>
      <c r="T338" s="2">
        <f t="shared" si="108"/>
        <v>0.19893963575689688</v>
      </c>
      <c r="U338" s="2">
        <f t="shared" si="122"/>
        <v>-0.46015246793126008</v>
      </c>
      <c r="V338" s="15">
        <f t="shared" si="109"/>
        <v>-2.2190452241142484</v>
      </c>
      <c r="W338" s="15">
        <f t="shared" si="123"/>
        <v>0.34260587654561991</v>
      </c>
      <c r="X338" s="2">
        <f t="shared" si="124"/>
        <v>-1.5839452241142484</v>
      </c>
      <c r="Y338" s="2">
        <f t="shared" si="125"/>
        <v>0.97770587654561991</v>
      </c>
    </row>
    <row r="339" spans="4:25">
      <c r="D339" s="13">
        <f t="shared" si="110"/>
        <v>6.76</v>
      </c>
      <c r="E339" s="2">
        <v>48.56</v>
      </c>
      <c r="F339" s="14">
        <f t="shared" si="106"/>
        <v>-53369.544550415623</v>
      </c>
      <c r="G339" s="14">
        <f t="shared" si="111"/>
        <v>233972.42503543166</v>
      </c>
      <c r="H339" s="2">
        <f t="shared" si="112"/>
        <v>-4.6351655264675905E-2</v>
      </c>
      <c r="I339" s="2">
        <f t="shared" si="113"/>
        <v>4.5890511770145082E-2</v>
      </c>
      <c r="J339" s="2">
        <f t="shared" si="105"/>
        <v>9.2242167034820993E-2</v>
      </c>
      <c r="K339" s="2">
        <f t="shared" si="114"/>
        <v>-908.49244318764772</v>
      </c>
      <c r="L339" s="15">
        <f t="shared" si="115"/>
        <v>-1099.5892166110234</v>
      </c>
      <c r="M339" s="15">
        <f t="shared" si="116"/>
        <v>490.82242167034821</v>
      </c>
      <c r="N339" s="15">
        <f t="shared" si="117"/>
        <v>-488.97757832965181</v>
      </c>
      <c r="O339" s="2">
        <f t="shared" si="118"/>
        <v>-488.97757832965181</v>
      </c>
      <c r="P339" s="15">
        <f t="shared" si="107"/>
        <v>-5008.8437630358803</v>
      </c>
      <c r="Q339" s="15">
        <f t="shared" si="119"/>
        <v>610.61163828137251</v>
      </c>
      <c r="R339" s="15">
        <f t="shared" si="120"/>
        <v>5008.8437630358803</v>
      </c>
      <c r="S339" s="15">
        <f t="shared" si="121"/>
        <v>-610.61163828137251</v>
      </c>
      <c r="T339" s="2">
        <f t="shared" si="108"/>
        <v>0.20675446869669523</v>
      </c>
      <c r="U339" s="2">
        <f t="shared" si="122"/>
        <v>-0.45180285759921046</v>
      </c>
      <c r="V339" s="15">
        <f t="shared" si="109"/>
        <v>-2.8440977708588377</v>
      </c>
      <c r="W339" s="15">
        <f t="shared" si="123"/>
        <v>0.49235515665935137</v>
      </c>
      <c r="X339" s="2">
        <f t="shared" si="124"/>
        <v>-2.3584977708588379</v>
      </c>
      <c r="Y339" s="2">
        <f t="shared" si="125"/>
        <v>0.9779551566593514</v>
      </c>
    </row>
    <row r="340" spans="4:25">
      <c r="D340" s="13">
        <f t="shared" si="110"/>
        <v>6.78</v>
      </c>
      <c r="E340" s="2">
        <v>77.92</v>
      </c>
      <c r="F340" s="14">
        <f t="shared" si="106"/>
        <v>-49106.368075660997</v>
      </c>
      <c r="G340" s="14">
        <f t="shared" si="111"/>
        <v>189137.69443216993</v>
      </c>
      <c r="H340" s="2">
        <f t="shared" si="112"/>
        <v>-4.2879231350555845E-2</v>
      </c>
      <c r="I340" s="2">
        <f t="shared" si="113"/>
        <v>3.7044288392947648E-2</v>
      </c>
      <c r="J340" s="2">
        <f t="shared" si="105"/>
        <v>7.9923519743503493E-2</v>
      </c>
      <c r="K340" s="2">
        <f t="shared" si="114"/>
        <v>-840.43293447089457</v>
      </c>
      <c r="L340" s="15">
        <f t="shared" si="115"/>
        <v>-1092.5912956042093</v>
      </c>
      <c r="M340" s="15">
        <f t="shared" si="116"/>
        <v>490.69923519743503</v>
      </c>
      <c r="N340" s="15">
        <f t="shared" si="117"/>
        <v>-489.10076480256498</v>
      </c>
      <c r="O340" s="2">
        <f t="shared" si="118"/>
        <v>-489.10076480256498</v>
      </c>
      <c r="P340" s="15">
        <f t="shared" si="107"/>
        <v>-4405.3532322342362</v>
      </c>
      <c r="Q340" s="15">
        <f t="shared" si="119"/>
        <v>603.49053080164413</v>
      </c>
      <c r="R340" s="15">
        <f t="shared" si="120"/>
        <v>4405.3532322342362</v>
      </c>
      <c r="S340" s="15">
        <f t="shared" si="121"/>
        <v>-603.49053080164413</v>
      </c>
      <c r="T340" s="2">
        <f t="shared" si="108"/>
        <v>0.19883605178416858</v>
      </c>
      <c r="U340" s="2">
        <f t="shared" si="122"/>
        <v>-0.44488929073656575</v>
      </c>
      <c r="V340" s="15">
        <f t="shared" si="109"/>
        <v>-3.7242086982107483</v>
      </c>
      <c r="W340" s="15">
        <f t="shared" si="123"/>
        <v>0.19900152960511108</v>
      </c>
      <c r="X340" s="2">
        <f t="shared" si="124"/>
        <v>-2.9450086982107484</v>
      </c>
      <c r="Y340" s="2">
        <f t="shared" si="125"/>
        <v>0.97820152960511109</v>
      </c>
    </row>
    <row r="341" spans="4:25">
      <c r="D341" s="13">
        <f t="shared" si="110"/>
        <v>6.8</v>
      </c>
      <c r="E341" s="2">
        <v>104.95</v>
      </c>
      <c r="F341" s="14">
        <f t="shared" si="106"/>
        <v>-45187.499178422651</v>
      </c>
      <c r="G341" s="14">
        <f t="shared" si="111"/>
        <v>144712.61688811844</v>
      </c>
      <c r="H341" s="2">
        <f t="shared" si="112"/>
        <v>-3.9715521689780327E-2</v>
      </c>
      <c r="I341" s="2">
        <f t="shared" si="113"/>
        <v>2.8276204461342682E-2</v>
      </c>
      <c r="J341" s="2">
        <f t="shared" si="105"/>
        <v>6.7991726151123005E-2</v>
      </c>
      <c r="K341" s="2">
        <f t="shared" si="114"/>
        <v>-778.42422511969437</v>
      </c>
      <c r="L341" s="15">
        <f t="shared" si="115"/>
        <v>-1073.7586508292088</v>
      </c>
      <c r="M341" s="15">
        <f t="shared" si="116"/>
        <v>490.57991726151124</v>
      </c>
      <c r="N341" s="15">
        <f t="shared" si="117"/>
        <v>-489.22008273848877</v>
      </c>
      <c r="O341" s="2">
        <f t="shared" si="118"/>
        <v>-489.22008273848877</v>
      </c>
      <c r="P341" s="15">
        <f t="shared" si="107"/>
        <v>-3820.8146641435164</v>
      </c>
      <c r="Q341" s="15">
        <f t="shared" si="119"/>
        <v>584.53856809071976</v>
      </c>
      <c r="R341" s="15">
        <f t="shared" si="120"/>
        <v>3820.814664143516</v>
      </c>
      <c r="S341" s="15">
        <f t="shared" si="121"/>
        <v>-584.53856809072022</v>
      </c>
      <c r="T341" s="2">
        <f t="shared" si="108"/>
        <v>0.17405068393002879</v>
      </c>
      <c r="U341" s="2">
        <f t="shared" si="122"/>
        <v>-0.44360987378574529</v>
      </c>
      <c r="V341" s="15">
        <f t="shared" si="109"/>
        <v>-4.3493892812311419</v>
      </c>
      <c r="W341" s="15">
        <f t="shared" si="123"/>
        <v>-7.1059834523067078E-2</v>
      </c>
      <c r="X341" s="2">
        <f t="shared" si="124"/>
        <v>-3.2998892812311418</v>
      </c>
      <c r="Y341" s="2">
        <f t="shared" si="125"/>
        <v>0.97844016547693302</v>
      </c>
    </row>
    <row r="342" spans="4:25">
      <c r="D342" s="13">
        <f t="shared" si="110"/>
        <v>6.82</v>
      </c>
      <c r="E342" s="2">
        <v>76.39</v>
      </c>
      <c r="F342" s="14">
        <f t="shared" si="106"/>
        <v>-41868.923334462444</v>
      </c>
      <c r="G342" s="14">
        <f t="shared" si="111"/>
        <v>100423.36967502089</v>
      </c>
      <c r="H342" s="2">
        <f t="shared" si="112"/>
        <v>-3.7095140608401127E-2</v>
      </c>
      <c r="I342" s="2">
        <f t="shared" si="113"/>
        <v>1.9529750006973507E-2</v>
      </c>
      <c r="J342" s="2">
        <f t="shared" si="105"/>
        <v>5.6624890615374637E-2</v>
      </c>
      <c r="K342" s="2">
        <f t="shared" si="114"/>
        <v>-727.06475592466211</v>
      </c>
      <c r="L342" s="15">
        <f t="shared" si="115"/>
        <v>-1046.1950239901589</v>
      </c>
      <c r="M342" s="15">
        <f t="shared" si="116"/>
        <v>490.46624890615374</v>
      </c>
      <c r="N342" s="15">
        <f t="shared" si="117"/>
        <v>-489.33375109384627</v>
      </c>
      <c r="O342" s="2">
        <f t="shared" si="118"/>
        <v>-489.33375109384627</v>
      </c>
      <c r="P342" s="15">
        <f t="shared" si="107"/>
        <v>-3263.9533912472034</v>
      </c>
      <c r="Q342" s="15">
        <f t="shared" si="119"/>
        <v>556.86127289631304</v>
      </c>
      <c r="R342" s="15">
        <f t="shared" si="120"/>
        <v>3263.9533912472034</v>
      </c>
      <c r="S342" s="15">
        <f t="shared" si="121"/>
        <v>-556.86127289631258</v>
      </c>
      <c r="T342" s="2">
        <f t="shared" si="108"/>
        <v>0.14182723074345055</v>
      </c>
      <c r="U342" s="2">
        <f t="shared" si="122"/>
        <v>-0.4421727971090984</v>
      </c>
      <c r="V342" s="15">
        <f t="shared" si="109"/>
        <v>-4.2030968844470573</v>
      </c>
      <c r="W342" s="15">
        <f t="shared" si="123"/>
        <v>0.21476750218775575</v>
      </c>
      <c r="X342" s="2">
        <f t="shared" si="124"/>
        <v>-3.4391968844470573</v>
      </c>
      <c r="Y342" s="2">
        <f t="shared" si="125"/>
        <v>0.97866750218775578</v>
      </c>
    </row>
    <row r="343" spans="4:25">
      <c r="D343" s="13">
        <f t="shared" si="110"/>
        <v>6.84</v>
      </c>
      <c r="E343" s="2">
        <v>62.55</v>
      </c>
      <c r="F343" s="14">
        <f t="shared" si="106"/>
        <v>-39228.87079463384</v>
      </c>
      <c r="G343" s="14">
        <f t="shared" si="111"/>
        <v>56490.057466298771</v>
      </c>
      <c r="H343" s="2">
        <f t="shared" si="112"/>
        <v>-3.5087112928148256E-2</v>
      </c>
      <c r="I343" s="2">
        <f t="shared" si="113"/>
        <v>1.0847848867660825E-2</v>
      </c>
      <c r="J343" s="2">
        <f t="shared" si="105"/>
        <v>4.5934961795809082E-2</v>
      </c>
      <c r="K343" s="2">
        <f t="shared" si="114"/>
        <v>-687.70741339170581</v>
      </c>
      <c r="L343" s="15">
        <f t="shared" si="115"/>
        <v>-1013.1402632525585</v>
      </c>
      <c r="M343" s="15">
        <f t="shared" si="116"/>
        <v>490.35934961795812</v>
      </c>
      <c r="N343" s="15">
        <f t="shared" si="117"/>
        <v>-489.44065038204189</v>
      </c>
      <c r="O343" s="2">
        <f t="shared" si="118"/>
        <v>-489.44065038204189</v>
      </c>
      <c r="P343" s="15">
        <f t="shared" si="107"/>
        <v>-2740.253778376687</v>
      </c>
      <c r="Q343" s="15">
        <f t="shared" si="119"/>
        <v>523.69961287051638</v>
      </c>
      <c r="R343" s="15">
        <f t="shared" si="120"/>
        <v>2740.253778376687</v>
      </c>
      <c r="S343" s="15">
        <f t="shared" si="121"/>
        <v>-523.69961287051638</v>
      </c>
      <c r="T343" s="2">
        <f t="shared" si="108"/>
        <v>0.10960912810966547</v>
      </c>
      <c r="U343" s="2">
        <f t="shared" si="122"/>
        <v>-0.43649130907958011</v>
      </c>
      <c r="V343" s="15">
        <f t="shared" si="109"/>
        <v>-4.0314388708865216</v>
      </c>
      <c r="W343" s="15">
        <f t="shared" si="123"/>
        <v>0.35338130076408336</v>
      </c>
      <c r="X343" s="2">
        <f t="shared" si="124"/>
        <v>-3.4059388708865219</v>
      </c>
      <c r="Y343" s="2">
        <f t="shared" si="125"/>
        <v>0.97888130076408331</v>
      </c>
    </row>
    <row r="344" spans="4:25">
      <c r="D344" s="13">
        <f t="shared" si="110"/>
        <v>6.86</v>
      </c>
      <c r="E344" s="2">
        <v>71.61</v>
      </c>
      <c r="F344" s="14">
        <f t="shared" si="106"/>
        <v>-37275.587255616731</v>
      </c>
      <c r="G344" s="14">
        <f t="shared" si="111"/>
        <v>13149.007859104844</v>
      </c>
      <c r="H344" s="2">
        <f t="shared" si="112"/>
        <v>-3.3696837841114505E-2</v>
      </c>
      <c r="I344" s="2">
        <f t="shared" si="113"/>
        <v>2.2772554574945997E-3</v>
      </c>
      <c r="J344" s="2">
        <f t="shared" si="105"/>
        <v>3.5974093298609101E-2</v>
      </c>
      <c r="K344" s="2">
        <f t="shared" si="114"/>
        <v>-660.4580216858443</v>
      </c>
      <c r="L344" s="15">
        <f t="shared" si="115"/>
        <v>-977.52320674484099</v>
      </c>
      <c r="M344" s="15">
        <f t="shared" si="116"/>
        <v>490.25974093298612</v>
      </c>
      <c r="N344" s="15">
        <f t="shared" si="117"/>
        <v>-489.54025906701389</v>
      </c>
      <c r="O344" s="2">
        <f t="shared" si="118"/>
        <v>-489.54025906701389</v>
      </c>
      <c r="P344" s="15">
        <f t="shared" si="107"/>
        <v>-2252.2708306988598</v>
      </c>
      <c r="Q344" s="15">
        <f t="shared" si="119"/>
        <v>487.98294767782727</v>
      </c>
      <c r="R344" s="15">
        <f t="shared" si="120"/>
        <v>2252.2708306988598</v>
      </c>
      <c r="S344" s="15">
        <f t="shared" si="121"/>
        <v>-487.98294767782727</v>
      </c>
      <c r="T344" s="2">
        <f t="shared" si="108"/>
        <v>7.6598726533331496E-2</v>
      </c>
      <c r="U344" s="2">
        <f t="shared" si="122"/>
        <v>-0.43032769089059897</v>
      </c>
      <c r="V344" s="15">
        <f t="shared" si="109"/>
        <v>-3.9404555347694368</v>
      </c>
      <c r="W344" s="15">
        <f t="shared" si="123"/>
        <v>0.26298051813403089</v>
      </c>
      <c r="X344" s="2">
        <f t="shared" si="124"/>
        <v>-3.2243555347694368</v>
      </c>
      <c r="Y344" s="2">
        <f t="shared" si="125"/>
        <v>0.97908051813403085</v>
      </c>
    </row>
    <row r="345" spans="4:25">
      <c r="D345" s="13">
        <f t="shared" si="110"/>
        <v>6.88</v>
      </c>
      <c r="E345" s="2">
        <v>3.47</v>
      </c>
      <c r="F345" s="14">
        <f t="shared" si="106"/>
        <v>-35943.942624514704</v>
      </c>
      <c r="G345" s="14">
        <f t="shared" si="111"/>
        <v>-29280.080711821025</v>
      </c>
      <c r="H345" s="2">
        <f t="shared" si="112"/>
        <v>-3.2862421606459899E-2</v>
      </c>
      <c r="I345" s="2">
        <f t="shared" si="113"/>
        <v>-6.1181103922633316E-3</v>
      </c>
      <c r="J345" s="2">
        <f t="shared" si="105"/>
        <v>2.6744311214196567E-2</v>
      </c>
      <c r="K345" s="2">
        <f t="shared" si="114"/>
        <v>-644.10346348661403</v>
      </c>
      <c r="L345" s="15">
        <f t="shared" si="115"/>
        <v>-941.79958120322817</v>
      </c>
      <c r="M345" s="15">
        <f t="shared" si="116"/>
        <v>490.16744311214194</v>
      </c>
      <c r="N345" s="15">
        <f t="shared" si="117"/>
        <v>-489.63255688785802</v>
      </c>
      <c r="O345" s="2">
        <f t="shared" si="118"/>
        <v>-489.63255688785802</v>
      </c>
      <c r="P345" s="15">
        <f t="shared" si="107"/>
        <v>-1800.1038063834897</v>
      </c>
      <c r="Q345" s="15">
        <f t="shared" si="119"/>
        <v>452.1670243153701</v>
      </c>
      <c r="R345" s="15">
        <f t="shared" si="120"/>
        <v>1800.1038063834899</v>
      </c>
      <c r="S345" s="15">
        <f t="shared" si="121"/>
        <v>-452.16702431536987</v>
      </c>
      <c r="T345" s="2">
        <f t="shared" si="108"/>
        <v>5.0560401265442666E-2</v>
      </c>
      <c r="U345" s="2">
        <f t="shared" si="122"/>
        <v>-0.41825223457150151</v>
      </c>
      <c r="V345" s="15">
        <f t="shared" si="109"/>
        <v>-2.9914099210174889</v>
      </c>
      <c r="W345" s="15">
        <f t="shared" si="123"/>
        <v>0.94456511377571417</v>
      </c>
      <c r="X345" s="2">
        <f t="shared" si="124"/>
        <v>-2.956709921017489</v>
      </c>
      <c r="Y345" s="2">
        <f t="shared" si="125"/>
        <v>0.97926511377571412</v>
      </c>
    </row>
    <row r="346" spans="4:25">
      <c r="D346" s="13">
        <f t="shared" si="110"/>
        <v>6.9</v>
      </c>
      <c r="E346" s="2">
        <v>-105.1</v>
      </c>
      <c r="F346" s="14">
        <f t="shared" si="106"/>
        <v>-34954.966078908139</v>
      </c>
      <c r="G346" s="14">
        <f t="shared" si="111"/>
        <v>-69617.889055195454</v>
      </c>
      <c r="H346" s="2">
        <f t="shared" si="112"/>
        <v>-3.232042860549765E-2</v>
      </c>
      <c r="I346" s="2">
        <f t="shared" si="113"/>
        <v>-1.4102117262203374E-2</v>
      </c>
      <c r="J346" s="2">
        <f t="shared" si="105"/>
        <v>1.8218311343294276E-2</v>
      </c>
      <c r="K346" s="2">
        <f t="shared" si="114"/>
        <v>-633.480400667754</v>
      </c>
      <c r="L346" s="15">
        <f t="shared" si="115"/>
        <v>-907.40655056207027</v>
      </c>
      <c r="M346" s="15">
        <f t="shared" si="116"/>
        <v>490.08218311343296</v>
      </c>
      <c r="N346" s="15">
        <f t="shared" si="117"/>
        <v>-489.71781688656705</v>
      </c>
      <c r="O346" s="2">
        <f t="shared" si="118"/>
        <v>-489.71781688656705</v>
      </c>
      <c r="P346" s="15">
        <f t="shared" si="107"/>
        <v>-1382.4150727079864</v>
      </c>
      <c r="Q346" s="15">
        <f t="shared" si="119"/>
        <v>417.68873367550327</v>
      </c>
      <c r="R346" s="15">
        <f t="shared" si="120"/>
        <v>1382.4150727079866</v>
      </c>
      <c r="S346" s="15">
        <f t="shared" si="121"/>
        <v>-417.68873367550327</v>
      </c>
      <c r="T346" s="2">
        <f t="shared" si="108"/>
        <v>4.4022889795366942E-2</v>
      </c>
      <c r="U346" s="2">
        <f t="shared" si="122"/>
        <v>-0.38850222709601279</v>
      </c>
      <c r="V346" s="15">
        <f t="shared" si="109"/>
        <v>-1.6603563314839735</v>
      </c>
      <c r="W346" s="15">
        <f t="shared" si="123"/>
        <v>2.0304356337731684</v>
      </c>
      <c r="X346" s="2">
        <f t="shared" si="124"/>
        <v>-2.7113563314839735</v>
      </c>
      <c r="Y346" s="2">
        <f t="shared" si="125"/>
        <v>0.97943563377316845</v>
      </c>
    </row>
    <row r="347" spans="4:25">
      <c r="D347" s="13">
        <f t="shared" si="110"/>
        <v>6.92</v>
      </c>
      <c r="E347" s="2">
        <v>-136.91</v>
      </c>
      <c r="F347" s="14">
        <f t="shared" si="106"/>
        <v>-33944.774625987804</v>
      </c>
      <c r="G347" s="14">
        <f t="shared" si="111"/>
        <v>-106278.62613102357</v>
      </c>
      <c r="H347" s="2">
        <f t="shared" si="112"/>
        <v>-3.1726821314562885E-2</v>
      </c>
      <c r="I347" s="2">
        <f t="shared" si="113"/>
        <v>-2.1357346083469432E-2</v>
      </c>
      <c r="J347" s="2">
        <f t="shared" si="105"/>
        <v>1.0369475231093453E-2</v>
      </c>
      <c r="K347" s="2">
        <f t="shared" si="114"/>
        <v>-621.84569776543253</v>
      </c>
      <c r="L347" s="15">
        <f t="shared" si="115"/>
        <v>-874.31078638440738</v>
      </c>
      <c r="M347" s="15">
        <f t="shared" si="116"/>
        <v>490.00369475231093</v>
      </c>
      <c r="N347" s="15">
        <f t="shared" si="117"/>
        <v>-489.79630524768908</v>
      </c>
      <c r="O347" s="2">
        <f t="shared" si="118"/>
        <v>-489.79630524768908</v>
      </c>
      <c r="P347" s="15">
        <f t="shared" si="107"/>
        <v>-997.90059157126825</v>
      </c>
      <c r="Q347" s="15">
        <f t="shared" si="119"/>
        <v>384.51448113671813</v>
      </c>
      <c r="R347" s="15">
        <f t="shared" si="120"/>
        <v>997.90059157126825</v>
      </c>
      <c r="S347" s="15">
        <f t="shared" si="121"/>
        <v>-384.51448113671836</v>
      </c>
      <c r="T347" s="2">
        <f t="shared" si="108"/>
        <v>5.2514397055209376E-2</v>
      </c>
      <c r="U347" s="2">
        <f t="shared" si="122"/>
        <v>-0.34471094465332736</v>
      </c>
      <c r="V347" s="15">
        <f t="shared" si="109"/>
        <v>-1.170972160484661</v>
      </c>
      <c r="W347" s="15">
        <f t="shared" si="123"/>
        <v>2.3486926104953785</v>
      </c>
      <c r="X347" s="2">
        <f t="shared" si="124"/>
        <v>-2.540072160484661</v>
      </c>
      <c r="Y347" s="2">
        <f t="shared" si="125"/>
        <v>0.97959261049537849</v>
      </c>
    </row>
    <row r="348" spans="4:25">
      <c r="D348" s="13">
        <f t="shared" si="110"/>
        <v>6.94</v>
      </c>
      <c r="E348" s="2">
        <v>-95.29</v>
      </c>
      <c r="F348" s="14">
        <f t="shared" si="106"/>
        <v>-32766.235821643419</v>
      </c>
      <c r="G348" s="14">
        <f t="shared" si="111"/>
        <v>-138609.12798586092</v>
      </c>
      <c r="H348" s="2">
        <f t="shared" si="112"/>
        <v>-3.0942386272971231E-2</v>
      </c>
      <c r="I348" s="2">
        <f t="shared" si="113"/>
        <v>-2.7753080790896514E-2</v>
      </c>
      <c r="J348" s="2">
        <f t="shared" si="105"/>
        <v>3.1893054820747169E-3</v>
      </c>
      <c r="K348" s="2">
        <f t="shared" si="114"/>
        <v>-606.4707709502361</v>
      </c>
      <c r="L348" s="15">
        <f t="shared" si="115"/>
        <v>-841.6246229496071</v>
      </c>
      <c r="M348" s="15">
        <f t="shared" si="116"/>
        <v>489.93189305482076</v>
      </c>
      <c r="N348" s="15">
        <f t="shared" si="117"/>
        <v>-489.86810694517925</v>
      </c>
      <c r="O348" s="2">
        <f t="shared" si="118"/>
        <v>-489.86810694517925</v>
      </c>
      <c r="P348" s="15">
        <f t="shared" si="107"/>
        <v>-646.14407556684046</v>
      </c>
      <c r="Q348" s="15">
        <f t="shared" si="119"/>
        <v>351.75651600442779</v>
      </c>
      <c r="R348" s="15">
        <f t="shared" si="120"/>
        <v>646.14407556684034</v>
      </c>
      <c r="S348" s="15">
        <f t="shared" si="121"/>
        <v>-351.75651600442791</v>
      </c>
      <c r="T348" s="2">
        <f t="shared" si="108"/>
        <v>5.9938480158036385E-2</v>
      </c>
      <c r="U348" s="2">
        <f t="shared" si="122"/>
        <v>-0.30189765640946942</v>
      </c>
      <c r="V348" s="15">
        <f t="shared" si="109"/>
        <v>-1.4535474615865958</v>
      </c>
      <c r="W348" s="15">
        <f t="shared" si="123"/>
        <v>1.9326362138904127</v>
      </c>
      <c r="X348" s="2">
        <f t="shared" si="124"/>
        <v>-2.4064474615865956</v>
      </c>
      <c r="Y348" s="2">
        <f t="shared" si="125"/>
        <v>0.97973621389041265</v>
      </c>
    </row>
    <row r="349" spans="4:25">
      <c r="D349" s="13">
        <f t="shared" si="110"/>
        <v>6.96</v>
      </c>
      <c r="E349" s="2">
        <v>-41.98</v>
      </c>
      <c r="F349" s="14">
        <f t="shared" si="106"/>
        <v>-31533.683683707979</v>
      </c>
      <c r="G349" s="14">
        <f t="shared" si="111"/>
        <v>-167132.80741291746</v>
      </c>
      <c r="H349" s="2">
        <f t="shared" si="112"/>
        <v>-3.0075443334452431E-2</v>
      </c>
      <c r="I349" s="2">
        <f t="shared" si="113"/>
        <v>-3.3394039242682833E-2</v>
      </c>
      <c r="J349" s="2">
        <f t="shared" si="105"/>
        <v>-3.3185959082304012E-3</v>
      </c>
      <c r="K349" s="2">
        <f t="shared" si="114"/>
        <v>-589.47868935526765</v>
      </c>
      <c r="L349" s="15">
        <f t="shared" si="115"/>
        <v>-808.75527507012998</v>
      </c>
      <c r="M349" s="15">
        <f t="shared" si="116"/>
        <v>489.86681404091769</v>
      </c>
      <c r="N349" s="15">
        <f t="shared" si="117"/>
        <v>-489.93318595908232</v>
      </c>
      <c r="O349" s="2">
        <f t="shared" si="118"/>
        <v>-489.93318595908232</v>
      </c>
      <c r="P349" s="15">
        <f t="shared" si="107"/>
        <v>-327.32198645579268</v>
      </c>
      <c r="Q349" s="15">
        <f t="shared" si="119"/>
        <v>318.82208911104777</v>
      </c>
      <c r="R349" s="15">
        <f t="shared" si="120"/>
        <v>327.32198645579263</v>
      </c>
      <c r="S349" s="15">
        <f t="shared" si="121"/>
        <v>-318.82208911104772</v>
      </c>
      <c r="T349" s="2">
        <f t="shared" si="108"/>
        <v>5.7580940942722758E-2</v>
      </c>
      <c r="U349" s="2">
        <f t="shared" si="122"/>
        <v>-0.26857463055138331</v>
      </c>
      <c r="V349" s="15">
        <f t="shared" si="109"/>
        <v>-1.8338940575838025</v>
      </c>
      <c r="W349" s="15">
        <f t="shared" si="123"/>
        <v>1.399666371918195</v>
      </c>
      <c r="X349" s="2">
        <f t="shared" si="124"/>
        <v>-2.2536940575838025</v>
      </c>
      <c r="Y349" s="2">
        <f t="shared" si="125"/>
        <v>0.97986637191819503</v>
      </c>
    </row>
    <row r="350" spans="4:25">
      <c r="D350" s="13">
        <f t="shared" si="110"/>
        <v>6.98</v>
      </c>
      <c r="E350" s="2">
        <v>-19.88</v>
      </c>
      <c r="F350" s="14">
        <f t="shared" si="106"/>
        <v>-30426.282617825062</v>
      </c>
      <c r="G350" s="14">
        <f t="shared" si="111"/>
        <v>-192701.1040961376</v>
      </c>
      <c r="H350" s="2">
        <f t="shared" si="112"/>
        <v>-2.9296007549598286E-2</v>
      </c>
      <c r="I350" s="2">
        <f t="shared" si="113"/>
        <v>-3.8450506727286178E-2</v>
      </c>
      <c r="J350" s="2">
        <f t="shared" si="105"/>
        <v>-9.1544991776878921E-3</v>
      </c>
      <c r="K350" s="2">
        <f t="shared" si="114"/>
        <v>-574.20174797212644</v>
      </c>
      <c r="L350" s="15">
        <f t="shared" si="115"/>
        <v>-775.89244616249937</v>
      </c>
      <c r="M350" s="15">
        <f t="shared" si="116"/>
        <v>489.80845500822312</v>
      </c>
      <c r="N350" s="15">
        <f t="shared" si="117"/>
        <v>-489.99154499177689</v>
      </c>
      <c r="O350" s="2">
        <f t="shared" si="118"/>
        <v>-489.99154499177689</v>
      </c>
      <c r="P350" s="15">
        <f t="shared" si="107"/>
        <v>-41.421085285070149</v>
      </c>
      <c r="Q350" s="15">
        <f t="shared" si="119"/>
        <v>285.90090117072253</v>
      </c>
      <c r="R350" s="15">
        <f t="shared" si="120"/>
        <v>41.421085285070149</v>
      </c>
      <c r="S350" s="15">
        <f t="shared" si="121"/>
        <v>-285.90090117072248</v>
      </c>
      <c r="T350" s="2">
        <f t="shared" si="108"/>
        <v>4.8004798986804098E-2</v>
      </c>
      <c r="U350" s="2">
        <f t="shared" si="122"/>
        <v>-0.24279013593236567</v>
      </c>
      <c r="V350" s="15">
        <f t="shared" si="109"/>
        <v>-1.8602941209751827</v>
      </c>
      <c r="W350" s="15">
        <f t="shared" si="123"/>
        <v>1.1787830899835705</v>
      </c>
      <c r="X350" s="2">
        <f t="shared" si="124"/>
        <v>-2.0590941209751827</v>
      </c>
      <c r="Y350" s="2">
        <f t="shared" si="125"/>
        <v>0.97998308998357053</v>
      </c>
    </row>
    <row r="351" spans="4:25">
      <c r="D351" s="13">
        <f t="shared" si="110"/>
        <v>7</v>
      </c>
      <c r="E351" s="2">
        <v>-1.58</v>
      </c>
      <c r="F351" s="14">
        <f t="shared" si="106"/>
        <v>-29549.963630424987</v>
      </c>
      <c r="G351" s="14">
        <f t="shared" si="111"/>
        <v>-215892.83459939057</v>
      </c>
      <c r="H351" s="2">
        <f t="shared" si="112"/>
        <v>-2.8705264156535383E-2</v>
      </c>
      <c r="I351" s="2">
        <f t="shared" si="113"/>
        <v>-4.3038105078839532E-2</v>
      </c>
      <c r="J351" s="2">
        <f t="shared" si="105"/>
        <v>-1.4332840922304149E-2</v>
      </c>
      <c r="K351" s="2">
        <f t="shared" si="114"/>
        <v>-562.62317746809356</v>
      </c>
      <c r="L351" s="15">
        <f t="shared" si="115"/>
        <v>-743.73029047797354</v>
      </c>
      <c r="M351" s="15">
        <f t="shared" si="116"/>
        <v>489.75667159077693</v>
      </c>
      <c r="N351" s="15">
        <f t="shared" si="117"/>
        <v>-490.04332840922302</v>
      </c>
      <c r="O351" s="2">
        <f t="shared" si="118"/>
        <v>-490.04332840922302</v>
      </c>
      <c r="P351" s="15">
        <f t="shared" si="107"/>
        <v>212.26587678368026</v>
      </c>
      <c r="Q351" s="15">
        <f t="shared" si="119"/>
        <v>253.6869620687504</v>
      </c>
      <c r="R351" s="15">
        <f t="shared" si="120"/>
        <v>-212.26587678368026</v>
      </c>
      <c r="S351" s="15">
        <f t="shared" si="121"/>
        <v>-253.6869620687504</v>
      </c>
      <c r="T351" s="2">
        <f t="shared" si="108"/>
        <v>3.5597115899191643E-2</v>
      </c>
      <c r="U351" s="2">
        <f t="shared" si="122"/>
        <v>-0.22104343846434474</v>
      </c>
      <c r="V351" s="15">
        <f t="shared" si="109"/>
        <v>-1.8087041701769018</v>
      </c>
      <c r="W351" s="15">
        <f t="shared" si="123"/>
        <v>0.99588665681852295</v>
      </c>
      <c r="X351" s="2">
        <f t="shared" si="124"/>
        <v>-1.8245041701769018</v>
      </c>
      <c r="Y351" s="2">
        <f t="shared" si="125"/>
        <v>0.98008665681852292</v>
      </c>
    </row>
    <row r="352" spans="4:25">
      <c r="D352" s="13">
        <f t="shared" si="110"/>
        <v>7.0200000000000005</v>
      </c>
      <c r="E352" s="2">
        <v>29.12</v>
      </c>
      <c r="F352" s="14">
        <f t="shared" si="106"/>
        <v>-28963.224612562488</v>
      </c>
      <c r="G352" s="14">
        <f t="shared" si="111"/>
        <v>-237154.79178900653</v>
      </c>
      <c r="H352" s="2">
        <f t="shared" si="112"/>
        <v>-2.8360209690644209E-2</v>
      </c>
      <c r="I352" s="2">
        <f t="shared" si="113"/>
        <v>-4.7245878800524478E-2</v>
      </c>
      <c r="J352" s="2">
        <f t="shared" si="105"/>
        <v>-1.8885669109880269E-2</v>
      </c>
      <c r="K352" s="2">
        <f t="shared" si="114"/>
        <v>-555.86010993662649</v>
      </c>
      <c r="L352" s="15">
        <f t="shared" si="115"/>
        <v>-713.1319096004529</v>
      </c>
      <c r="M352" s="15">
        <f t="shared" si="116"/>
        <v>489.71114330890117</v>
      </c>
      <c r="N352" s="15">
        <f t="shared" si="117"/>
        <v>-490.08885669109878</v>
      </c>
      <c r="O352" s="2">
        <f t="shared" si="118"/>
        <v>-490.08885669109878</v>
      </c>
      <c r="P352" s="15">
        <f t="shared" si="107"/>
        <v>435.30892969303437</v>
      </c>
      <c r="Q352" s="15">
        <f t="shared" si="119"/>
        <v>223.04305290935412</v>
      </c>
      <c r="R352" s="15">
        <f t="shared" si="120"/>
        <v>-435.30892969303437</v>
      </c>
      <c r="S352" s="15">
        <f t="shared" si="121"/>
        <v>-223.04305290935412</v>
      </c>
      <c r="T352" s="2">
        <f t="shared" si="108"/>
        <v>2.0473117832119653E-2</v>
      </c>
      <c r="U352" s="2">
        <f t="shared" si="122"/>
        <v>-0.20419479476233693</v>
      </c>
      <c r="V352" s="15">
        <f t="shared" si="109"/>
        <v>-1.8386095636074955</v>
      </c>
      <c r="W352" s="15">
        <f t="shared" si="123"/>
        <v>0.68897771338226432</v>
      </c>
      <c r="X352" s="2">
        <f t="shared" si="124"/>
        <v>-1.5474095636074954</v>
      </c>
      <c r="Y352" s="2">
        <f t="shared" si="125"/>
        <v>0.98017771338226434</v>
      </c>
    </row>
    <row r="353" spans="4:25">
      <c r="D353" s="13">
        <f t="shared" si="110"/>
        <v>7.04</v>
      </c>
      <c r="E353" s="2">
        <v>29.36</v>
      </c>
      <c r="F353" s="14">
        <f t="shared" si="106"/>
        <v>-28694.191142136755</v>
      </c>
      <c r="G353" s="14">
        <f t="shared" si="111"/>
        <v>-256886.49355185792</v>
      </c>
      <c r="H353" s="2">
        <f t="shared" si="112"/>
        <v>-2.8289873862708523E-2</v>
      </c>
      <c r="I353" s="2">
        <f t="shared" si="113"/>
        <v>-5.1153237744331677E-2</v>
      </c>
      <c r="J353" s="2">
        <f t="shared" si="105"/>
        <v>-2.2863363881623154E-2</v>
      </c>
      <c r="K353" s="2">
        <f t="shared" si="114"/>
        <v>-554.481527709087</v>
      </c>
      <c r="L353" s="15">
        <f t="shared" si="115"/>
        <v>-684.99590050650022</v>
      </c>
      <c r="M353" s="15">
        <f t="shared" si="116"/>
        <v>489.67136636118374</v>
      </c>
      <c r="N353" s="15">
        <f t="shared" si="117"/>
        <v>-490.12863363881621</v>
      </c>
      <c r="O353" s="2">
        <f t="shared" si="118"/>
        <v>-490.12863363881621</v>
      </c>
      <c r="P353" s="15">
        <f t="shared" si="107"/>
        <v>630.17619656071838</v>
      </c>
      <c r="Q353" s="15">
        <f t="shared" si="119"/>
        <v>194.86726686768401</v>
      </c>
      <c r="R353" s="15">
        <f t="shared" si="120"/>
        <v>-630.17619656071838</v>
      </c>
      <c r="S353" s="15">
        <f t="shared" si="121"/>
        <v>-194.86726686768401</v>
      </c>
      <c r="T353" s="2">
        <f t="shared" si="108"/>
        <v>5.401092706490352E-3</v>
      </c>
      <c r="U353" s="2">
        <f t="shared" si="122"/>
        <v>-0.19043844495573661</v>
      </c>
      <c r="V353" s="15">
        <f t="shared" si="109"/>
        <v>-1.5338150957145282</v>
      </c>
      <c r="W353" s="15">
        <f t="shared" si="123"/>
        <v>0.68665726727776966</v>
      </c>
      <c r="X353" s="2">
        <f t="shared" si="124"/>
        <v>-1.2402150957145284</v>
      </c>
      <c r="Y353" s="2">
        <f t="shared" si="125"/>
        <v>0.98025726727776963</v>
      </c>
    </row>
    <row r="354" spans="4:25">
      <c r="D354" s="13">
        <f t="shared" si="110"/>
        <v>7.0600000000000005</v>
      </c>
      <c r="E354" s="2">
        <v>30.71</v>
      </c>
      <c r="F354" s="14">
        <f t="shared" si="106"/>
        <v>-28704.055714542323</v>
      </c>
      <c r="G354" s="14">
        <f t="shared" si="111"/>
        <v>-275250.4307801539</v>
      </c>
      <c r="H354" s="2">
        <f t="shared" si="112"/>
        <v>-2.8460484935408328E-2</v>
      </c>
      <c r="I354" s="2">
        <f t="shared" si="113"/>
        <v>-5.4792036946323806E-2</v>
      </c>
      <c r="J354" s="2">
        <f t="shared" si="105"/>
        <v>-2.6331552010915478E-2</v>
      </c>
      <c r="K354" s="2">
        <f t="shared" si="114"/>
        <v>-557.82550473400329</v>
      </c>
      <c r="L354" s="15">
        <f t="shared" si="115"/>
        <v>-660.06985197414008</v>
      </c>
      <c r="M354" s="15">
        <f t="shared" si="116"/>
        <v>489.63668447989085</v>
      </c>
      <c r="N354" s="15">
        <f t="shared" si="117"/>
        <v>-490.16331552010917</v>
      </c>
      <c r="O354" s="2">
        <f t="shared" si="118"/>
        <v>-490.16331552010917</v>
      </c>
      <c r="P354" s="15">
        <f t="shared" si="107"/>
        <v>800.08273301474924</v>
      </c>
      <c r="Q354" s="15">
        <f t="shared" si="119"/>
        <v>169.90653645403086</v>
      </c>
      <c r="R354" s="15">
        <f t="shared" si="120"/>
        <v>-800.08273301474924</v>
      </c>
      <c r="S354" s="15">
        <f t="shared" si="121"/>
        <v>-169.90653645403086</v>
      </c>
      <c r="T354" s="2">
        <f t="shared" si="108"/>
        <v>-6.034885855247616E-3</v>
      </c>
      <c r="U354" s="2">
        <f t="shared" si="122"/>
        <v>-0.17683960597255696</v>
      </c>
      <c r="V354" s="15">
        <f t="shared" si="109"/>
        <v>-1.2360868584603748</v>
      </c>
      <c r="W354" s="15">
        <f t="shared" si="123"/>
        <v>0.67322663104020419</v>
      </c>
      <c r="X354" s="2">
        <f t="shared" si="124"/>
        <v>-0.92898685846037488</v>
      </c>
      <c r="Y354" s="2">
        <f t="shared" si="125"/>
        <v>0.98032663104020412</v>
      </c>
    </row>
    <row r="355" spans="4:25">
      <c r="D355" s="13">
        <f t="shared" si="110"/>
        <v>7.08</v>
      </c>
      <c r="E355" s="2">
        <v>105.55</v>
      </c>
      <c r="F355" s="14">
        <f t="shared" si="106"/>
        <v>-28988.319463019601</v>
      </c>
      <c r="G355" s="14">
        <f t="shared" si="111"/>
        <v>-292635.36474636936</v>
      </c>
      <c r="H355" s="2">
        <f t="shared" si="112"/>
        <v>-2.8871384373574633E-2</v>
      </c>
      <c r="I355" s="2">
        <f t="shared" si="113"/>
        <v>-5.823926769274599E-2</v>
      </c>
      <c r="J355" s="2">
        <f t="shared" si="105"/>
        <v>-2.9367883319171357E-2</v>
      </c>
      <c r="K355" s="2">
        <f t="shared" si="114"/>
        <v>-565.87913372206276</v>
      </c>
      <c r="L355" s="15">
        <f t="shared" si="115"/>
        <v>-638.94354962464718</v>
      </c>
      <c r="M355" s="15">
        <f t="shared" si="116"/>
        <v>489.6063211668083</v>
      </c>
      <c r="N355" s="15">
        <f t="shared" si="117"/>
        <v>-490.19367883319171</v>
      </c>
      <c r="O355" s="2">
        <f t="shared" si="118"/>
        <v>-490.19367883319171</v>
      </c>
      <c r="P355" s="15">
        <f t="shared" si="107"/>
        <v>948.8326038062047</v>
      </c>
      <c r="Q355" s="15">
        <f t="shared" si="119"/>
        <v>148.74987079145546</v>
      </c>
      <c r="R355" s="15">
        <f t="shared" si="120"/>
        <v>-948.8326038062047</v>
      </c>
      <c r="S355" s="15">
        <f t="shared" si="121"/>
        <v>-148.74987079145546</v>
      </c>
      <c r="T355" s="2">
        <f t="shared" si="108"/>
        <v>-2.0673263688013407E-2</v>
      </c>
      <c r="U355" s="2">
        <f t="shared" si="122"/>
        <v>-0.17085846608549049</v>
      </c>
      <c r="V355" s="15">
        <f t="shared" si="109"/>
        <v>-1.6515485578797784</v>
      </c>
      <c r="W355" s="15">
        <f t="shared" si="123"/>
        <v>-7.5112642333557855E-2</v>
      </c>
      <c r="X355" s="2">
        <f t="shared" si="124"/>
        <v>-0.59604855787977851</v>
      </c>
      <c r="Y355" s="2">
        <f t="shared" si="125"/>
        <v>0.98038735766644203</v>
      </c>
    </row>
    <row r="356" spans="4:25">
      <c r="D356" s="13">
        <f t="shared" si="110"/>
        <v>7.1000000000000005</v>
      </c>
      <c r="E356" s="2">
        <v>205.83</v>
      </c>
      <c r="F356" s="14">
        <f t="shared" si="106"/>
        <v>-29704.173590308485</v>
      </c>
      <c r="G356" s="14">
        <f t="shared" si="111"/>
        <v>-310297.72399725195</v>
      </c>
      <c r="H356" s="2">
        <f t="shared" si="112"/>
        <v>-2.9676220621948236E-2</v>
      </c>
      <c r="I356" s="2">
        <f t="shared" si="113"/>
        <v>-6.1745268133833908E-2</v>
      </c>
      <c r="J356" s="2">
        <f t="shared" si="105"/>
        <v>-3.2069047511885676E-2</v>
      </c>
      <c r="K356" s="2">
        <f t="shared" si="114"/>
        <v>-581.65392419018542</v>
      </c>
      <c r="L356" s="15">
        <f t="shared" si="115"/>
        <v>-622.55072427619336</v>
      </c>
      <c r="M356" s="15">
        <f t="shared" si="116"/>
        <v>489.57930952488113</v>
      </c>
      <c r="N356" s="15">
        <f t="shared" si="117"/>
        <v>-490.22069047511883</v>
      </c>
      <c r="O356" s="2">
        <f t="shared" si="118"/>
        <v>-490.22069047511883</v>
      </c>
      <c r="P356" s="15">
        <f t="shared" si="107"/>
        <v>1081.1626376072793</v>
      </c>
      <c r="Q356" s="15">
        <f t="shared" si="119"/>
        <v>132.33003380107459</v>
      </c>
      <c r="R356" s="15">
        <f t="shared" si="120"/>
        <v>-1081.1626376072793</v>
      </c>
      <c r="S356" s="15">
        <f t="shared" si="121"/>
        <v>-132.33003380107459</v>
      </c>
      <c r="T356" s="2">
        <f t="shared" si="108"/>
        <v>-4.7016109213604003E-2</v>
      </c>
      <c r="U356" s="2">
        <f t="shared" si="122"/>
        <v>-0.18238817869932286</v>
      </c>
      <c r="V356" s="15">
        <f t="shared" si="109"/>
        <v>-2.2493669363178235</v>
      </c>
      <c r="W356" s="15">
        <f t="shared" si="123"/>
        <v>-1.0778586190496766</v>
      </c>
      <c r="X356" s="2">
        <f t="shared" si="124"/>
        <v>-0.19106693631782345</v>
      </c>
      <c r="Y356" s="2">
        <f t="shared" si="125"/>
        <v>0.9804413809503234</v>
      </c>
    </row>
    <row r="357" spans="4:25">
      <c r="D357" s="13">
        <f t="shared" si="110"/>
        <v>7.12</v>
      </c>
      <c r="E357" s="2">
        <v>261.18</v>
      </c>
      <c r="F357" s="14">
        <f t="shared" si="106"/>
        <v>-31055.302401314279</v>
      </c>
      <c r="G357" s="14">
        <f t="shared" si="111"/>
        <v>-329891.15048623394</v>
      </c>
      <c r="H357" s="2">
        <f t="shared" si="112"/>
        <v>-3.1074312684539154E-2</v>
      </c>
      <c r="I357" s="2">
        <f t="shared" si="113"/>
        <v>-6.5639491346360934E-2</v>
      </c>
      <c r="J357" s="2">
        <f t="shared" si="105"/>
        <v>-3.456517866182178E-2</v>
      </c>
      <c r="K357" s="2">
        <f t="shared" si="114"/>
        <v>-609.0565286169674</v>
      </c>
      <c r="L357" s="15">
        <f t="shared" si="115"/>
        <v>-612.53111682198789</v>
      </c>
      <c r="M357" s="15">
        <f t="shared" si="116"/>
        <v>489.55434821338179</v>
      </c>
      <c r="N357" s="15">
        <f t="shared" si="117"/>
        <v>-490.24565178661823</v>
      </c>
      <c r="O357" s="2">
        <f t="shared" si="118"/>
        <v>-490.24565178661823</v>
      </c>
      <c r="P357" s="15">
        <f t="shared" si="107"/>
        <v>1203.448102642649</v>
      </c>
      <c r="Q357" s="15">
        <f t="shared" si="119"/>
        <v>122.28546503536973</v>
      </c>
      <c r="R357" s="15">
        <f t="shared" si="120"/>
        <v>-1203.448102642649</v>
      </c>
      <c r="S357" s="15">
        <f t="shared" si="121"/>
        <v>-122.28546503536973</v>
      </c>
      <c r="T357" s="2">
        <f t="shared" si="108"/>
        <v>-8.0969998367119003E-2</v>
      </c>
      <c r="U357" s="2">
        <f t="shared" si="122"/>
        <v>-0.20947985185408713</v>
      </c>
      <c r="V357" s="15">
        <f t="shared" si="109"/>
        <v>-2.3165087481921947</v>
      </c>
      <c r="W357" s="15">
        <f t="shared" si="123"/>
        <v>-1.6313086964267458</v>
      </c>
      <c r="X357" s="2">
        <f t="shared" si="124"/>
        <v>0.29529125180780547</v>
      </c>
      <c r="Y357" s="2">
        <f t="shared" si="125"/>
        <v>0.98049130357325431</v>
      </c>
    </row>
    <row r="358" spans="4:25">
      <c r="D358" s="13">
        <f t="shared" si="110"/>
        <v>7.1400000000000006</v>
      </c>
      <c r="E358" s="2">
        <v>244.67</v>
      </c>
      <c r="F358" s="14">
        <f t="shared" si="106"/>
        <v>-33059.979291911797</v>
      </c>
      <c r="G358" s="14">
        <f t="shared" si="111"/>
        <v>-352387.89436806942</v>
      </c>
      <c r="H358" s="2">
        <f t="shared" si="112"/>
        <v>-3.3090795306838464E-2</v>
      </c>
      <c r="I358" s="2">
        <f t="shared" si="113"/>
        <v>-7.0114744174708754E-2</v>
      </c>
      <c r="J358" s="2">
        <f t="shared" si="105"/>
        <v>-3.702394886787029E-2</v>
      </c>
      <c r="K358" s="2">
        <f t="shared" si="114"/>
        <v>-648.5795880140339</v>
      </c>
      <c r="L358" s="15">
        <f t="shared" si="115"/>
        <v>-610.72539188299527</v>
      </c>
      <c r="M358" s="15">
        <f t="shared" si="116"/>
        <v>489.52976051132129</v>
      </c>
      <c r="N358" s="15">
        <f t="shared" si="117"/>
        <v>-490.27023948867873</v>
      </c>
      <c r="O358" s="2">
        <f t="shared" si="118"/>
        <v>-490.27023948867873</v>
      </c>
      <c r="P358" s="15">
        <f t="shared" si="107"/>
        <v>1323.9032550369657</v>
      </c>
      <c r="Q358" s="15">
        <f t="shared" si="119"/>
        <v>120.45515239431666</v>
      </c>
      <c r="R358" s="15">
        <f t="shared" si="120"/>
        <v>-1323.9032550369654</v>
      </c>
      <c r="S358" s="15">
        <f t="shared" si="121"/>
        <v>-120.45515239431643</v>
      </c>
      <c r="T358" s="2">
        <f t="shared" si="108"/>
        <v>-0.10903212789183576</v>
      </c>
      <c r="U358" s="2">
        <f t="shared" si="122"/>
        <v>-0.24045453402858119</v>
      </c>
      <c r="V358" s="15">
        <f t="shared" si="109"/>
        <v>-1.6426716654061209</v>
      </c>
      <c r="W358" s="15">
        <f t="shared" si="123"/>
        <v>-1.4661595210226661</v>
      </c>
      <c r="X358" s="2">
        <f t="shared" si="124"/>
        <v>0.80402833459387901</v>
      </c>
      <c r="Y358" s="2">
        <f t="shared" si="125"/>
        <v>0.98054047897733376</v>
      </c>
    </row>
    <row r="359" spans="4:25">
      <c r="D359" s="13">
        <f t="shared" si="110"/>
        <v>7.16</v>
      </c>
      <c r="E359" s="2">
        <v>175.36</v>
      </c>
      <c r="F359" s="14">
        <f t="shared" si="106"/>
        <v>-35459.329898810451</v>
      </c>
      <c r="G359" s="14">
        <f t="shared" si="111"/>
        <v>-377552.95729195018</v>
      </c>
      <c r="H359" s="2">
        <f t="shared" si="112"/>
        <v>-3.5488775442115456E-2</v>
      </c>
      <c r="I359" s="2">
        <f t="shared" si="113"/>
        <v>-7.5122184053993624E-2</v>
      </c>
      <c r="J359" s="2">
        <f t="shared" si="105"/>
        <v>-3.9633408611878168E-2</v>
      </c>
      <c r="K359" s="2">
        <f t="shared" si="114"/>
        <v>-695.57999866546288</v>
      </c>
      <c r="L359" s="15">
        <f t="shared" si="115"/>
        <v>-618.13376694506474</v>
      </c>
      <c r="M359" s="15">
        <f t="shared" si="116"/>
        <v>489.50366591388121</v>
      </c>
      <c r="N359" s="15">
        <f t="shared" si="117"/>
        <v>-490.2963340861188</v>
      </c>
      <c r="O359" s="2">
        <f t="shared" si="118"/>
        <v>-490.2963340861188</v>
      </c>
      <c r="P359" s="15">
        <f t="shared" si="107"/>
        <v>1451.7406878959114</v>
      </c>
      <c r="Q359" s="15">
        <f t="shared" si="119"/>
        <v>127.8374328589457</v>
      </c>
      <c r="R359" s="15">
        <f t="shared" si="120"/>
        <v>-1451.7406878959114</v>
      </c>
      <c r="S359" s="15">
        <f t="shared" si="121"/>
        <v>-127.83743285894593</v>
      </c>
      <c r="T359" s="2">
        <f t="shared" si="108"/>
        <v>-0.11840599819508292</v>
      </c>
      <c r="U359" s="2">
        <f t="shared" si="122"/>
        <v>-0.26284620255708468</v>
      </c>
      <c r="V359" s="15">
        <f t="shared" si="109"/>
        <v>-0.51834422155586413</v>
      </c>
      <c r="W359" s="15">
        <f t="shared" si="123"/>
        <v>-0.77300733182768411</v>
      </c>
      <c r="X359" s="2">
        <f t="shared" si="124"/>
        <v>1.2352557784441358</v>
      </c>
      <c r="Y359" s="2">
        <f t="shared" si="125"/>
        <v>0.98059266817231594</v>
      </c>
    </row>
    <row r="360" spans="4:25">
      <c r="D360" s="13">
        <f t="shared" si="110"/>
        <v>7.18</v>
      </c>
      <c r="E360" s="2">
        <v>106.89</v>
      </c>
      <c r="F360" s="14">
        <f t="shared" si="106"/>
        <v>-37821.495419217157</v>
      </c>
      <c r="G360" s="14">
        <f t="shared" si="111"/>
        <v>-404268.23487948632</v>
      </c>
      <c r="H360" s="2">
        <f t="shared" si="112"/>
        <v>-3.7866672057132421E-2</v>
      </c>
      <c r="I360" s="2">
        <f t="shared" si="113"/>
        <v>-8.0436463024417856E-2</v>
      </c>
      <c r="J360" s="2">
        <f t="shared" si="105"/>
        <v>-4.2569790967285435E-2</v>
      </c>
      <c r="K360" s="2">
        <f t="shared" si="114"/>
        <v>-742.18677231979541</v>
      </c>
      <c r="L360" s="15">
        <f t="shared" si="115"/>
        <v>-634.17906950107488</v>
      </c>
      <c r="M360" s="15">
        <f t="shared" si="116"/>
        <v>489.47430209032717</v>
      </c>
      <c r="N360" s="15">
        <f t="shared" si="117"/>
        <v>-490.32569790967284</v>
      </c>
      <c r="O360" s="2">
        <f t="shared" si="118"/>
        <v>-490.32569790967284</v>
      </c>
      <c r="P360" s="15">
        <f t="shared" si="107"/>
        <v>1595.5940594873136</v>
      </c>
      <c r="Q360" s="15">
        <f t="shared" si="119"/>
        <v>143.85337159140227</v>
      </c>
      <c r="R360" s="15">
        <f t="shared" si="120"/>
        <v>-1595.5940594873136</v>
      </c>
      <c r="S360" s="15">
        <f t="shared" si="121"/>
        <v>-143.85337159140227</v>
      </c>
      <c r="T360" s="2">
        <f t="shared" si="108"/>
        <v>-0.10547528419508731</v>
      </c>
      <c r="U360" s="2">
        <f t="shared" si="122"/>
        <v>-0.27145876191716667</v>
      </c>
      <c r="V360" s="15">
        <f t="shared" si="109"/>
        <v>0.43448608951432222</v>
      </c>
      <c r="W360" s="15">
        <f t="shared" si="123"/>
        <v>-8.8248604180508727E-2</v>
      </c>
      <c r="X360" s="2">
        <f t="shared" si="124"/>
        <v>1.5033860895143221</v>
      </c>
      <c r="Y360" s="2">
        <f t="shared" si="125"/>
        <v>0.98065139581949123</v>
      </c>
    </row>
    <row r="361" spans="4:25">
      <c r="D361" s="13">
        <f t="shared" si="110"/>
        <v>7.2</v>
      </c>
      <c r="E361" s="2">
        <v>41.83</v>
      </c>
      <c r="F361" s="14">
        <f t="shared" si="106"/>
        <v>-39713.691907502762</v>
      </c>
      <c r="G361" s="14">
        <f t="shared" si="111"/>
        <v>-431177.05967538356</v>
      </c>
      <c r="H361" s="2">
        <f t="shared" si="112"/>
        <v>-3.9819964785517706E-2</v>
      </c>
      <c r="I361" s="2">
        <f t="shared" si="113"/>
        <v>-8.5784955030674181E-2</v>
      </c>
      <c r="J361" s="2">
        <f t="shared" si="105"/>
        <v>-4.5964990245156476E-2</v>
      </c>
      <c r="K361" s="2">
        <f t="shared" si="114"/>
        <v>-780.47130979614701</v>
      </c>
      <c r="L361" s="15">
        <f t="shared" si="115"/>
        <v>-656.69046252535384</v>
      </c>
      <c r="M361" s="15">
        <f t="shared" si="116"/>
        <v>489.44035009754845</v>
      </c>
      <c r="N361" s="15">
        <f t="shared" si="117"/>
        <v>-490.35964990245157</v>
      </c>
      <c r="O361" s="2">
        <f t="shared" si="118"/>
        <v>-490.35964990245157</v>
      </c>
      <c r="P361" s="15">
        <f t="shared" si="107"/>
        <v>1761.9248721102158</v>
      </c>
      <c r="Q361" s="15">
        <f t="shared" si="119"/>
        <v>166.33081262290216</v>
      </c>
      <c r="R361" s="15">
        <f t="shared" si="120"/>
        <v>-1761.9248721102158</v>
      </c>
      <c r="S361" s="15">
        <f t="shared" si="121"/>
        <v>-166.33081262290216</v>
      </c>
      <c r="T361" s="2">
        <f t="shared" si="108"/>
        <v>-7.3772391289863182E-2</v>
      </c>
      <c r="U361" s="2">
        <f t="shared" si="122"/>
        <v>-0.26671705496092385</v>
      </c>
      <c r="V361" s="15">
        <f t="shared" si="109"/>
        <v>1.1437250630038687</v>
      </c>
      <c r="W361" s="15">
        <f t="shared" si="123"/>
        <v>0.56241929980478123</v>
      </c>
      <c r="X361" s="2">
        <f t="shared" si="124"/>
        <v>1.5620250630038686</v>
      </c>
      <c r="Y361" s="2">
        <f t="shared" si="125"/>
        <v>0.98071929980478123</v>
      </c>
    </row>
    <row r="362" spans="4:25">
      <c r="D362" s="13">
        <f t="shared" si="110"/>
        <v>7.22</v>
      </c>
      <c r="E362" s="2">
        <v>-30.32</v>
      </c>
      <c r="F362" s="14">
        <f t="shared" si="106"/>
        <v>-40779.634227313058</v>
      </c>
      <c r="G362" s="14">
        <f t="shared" si="111"/>
        <v>-456925.59587167104</v>
      </c>
      <c r="H362" s="2">
        <f t="shared" si="112"/>
        <v>-4.1013550067900126E-2</v>
      </c>
      <c r="I362" s="2">
        <f t="shared" si="113"/>
        <v>-9.0896268533372584E-2</v>
      </c>
      <c r="J362" s="2">
        <f t="shared" si="105"/>
        <v>-4.9882718465472459E-2</v>
      </c>
      <c r="K362" s="2">
        <f t="shared" si="114"/>
        <v>-803.86558133084247</v>
      </c>
      <c r="L362" s="15">
        <f t="shared" si="115"/>
        <v>-682.32833269793468</v>
      </c>
      <c r="M362" s="15">
        <f t="shared" si="116"/>
        <v>489.40117281534526</v>
      </c>
      <c r="N362" s="15">
        <f t="shared" si="117"/>
        <v>-490.39882718465475</v>
      </c>
      <c r="O362" s="2">
        <f t="shared" si="118"/>
        <v>-490.39882718465475</v>
      </c>
      <c r="P362" s="15">
        <f t="shared" si="107"/>
        <v>1953.8543776234956</v>
      </c>
      <c r="Q362" s="15">
        <f t="shared" si="119"/>
        <v>191.92950551327976</v>
      </c>
      <c r="R362" s="15">
        <f t="shared" si="120"/>
        <v>-1953.8543776234956</v>
      </c>
      <c r="S362" s="15">
        <f t="shared" si="121"/>
        <v>-191.92950551327976</v>
      </c>
      <c r="T362" s="2">
        <f t="shared" si="108"/>
        <v>-2.7029544941980434E-2</v>
      </c>
      <c r="U362" s="2">
        <f t="shared" si="122"/>
        <v>-0.248252885419182</v>
      </c>
      <c r="V362" s="15">
        <f t="shared" si="109"/>
        <v>1.6934569631509651</v>
      </c>
      <c r="W362" s="15">
        <f t="shared" si="123"/>
        <v>1.2839976543693998</v>
      </c>
      <c r="X362" s="2">
        <f t="shared" si="124"/>
        <v>1.3902569631509651</v>
      </c>
      <c r="Y362" s="2">
        <f t="shared" si="125"/>
        <v>0.98079765436939981</v>
      </c>
    </row>
    <row r="363" spans="4:25">
      <c r="D363" s="13">
        <f t="shared" si="110"/>
        <v>7.24</v>
      </c>
      <c r="E363" s="2">
        <v>-124</v>
      </c>
      <c r="F363" s="14">
        <f t="shared" si="106"/>
        <v>-40722.681878723633</v>
      </c>
      <c r="G363" s="14">
        <f t="shared" si="111"/>
        <v>-479998.48675921984</v>
      </c>
      <c r="H363" s="2">
        <f t="shared" si="112"/>
        <v>-4.1165005931672299E-2</v>
      </c>
      <c r="I363" s="2">
        <f t="shared" si="113"/>
        <v>-9.5467532590586601E-2</v>
      </c>
      <c r="J363" s="2">
        <f t="shared" si="105"/>
        <v>-5.4302526658914302E-2</v>
      </c>
      <c r="K363" s="2">
        <f t="shared" si="114"/>
        <v>-806.83411626077702</v>
      </c>
      <c r="L363" s="15">
        <f t="shared" si="115"/>
        <v>-706.96942866330505</v>
      </c>
      <c r="M363" s="15">
        <f t="shared" si="116"/>
        <v>489.35697473341088</v>
      </c>
      <c r="N363" s="15">
        <f t="shared" si="117"/>
        <v>-490.44302526658913</v>
      </c>
      <c r="O363" s="2">
        <f t="shared" si="118"/>
        <v>-490.44302526658913</v>
      </c>
      <c r="P363" s="15">
        <f t="shared" si="107"/>
        <v>2170.3807810202115</v>
      </c>
      <c r="Q363" s="15">
        <f t="shared" si="119"/>
        <v>216.52640339671598</v>
      </c>
      <c r="R363" s="15">
        <f t="shared" si="120"/>
        <v>-2170.3807810202115</v>
      </c>
      <c r="S363" s="15">
        <f t="shared" si="121"/>
        <v>-216.52640339671598</v>
      </c>
      <c r="T363" s="2">
        <f t="shared" si="108"/>
        <v>3.2818687259552962E-2</v>
      </c>
      <c r="U363" s="2">
        <f t="shared" si="122"/>
        <v>-0.213204048370154</v>
      </c>
      <c r="V363" s="15">
        <f t="shared" si="109"/>
        <v>2.2188281162181762</v>
      </c>
      <c r="W363" s="15">
        <f t="shared" si="123"/>
        <v>2.2208860505334034</v>
      </c>
      <c r="X363" s="2">
        <f t="shared" si="124"/>
        <v>0.97882811621817623</v>
      </c>
      <c r="Y363" s="2">
        <f t="shared" si="125"/>
        <v>0.98088605053340339</v>
      </c>
    </row>
    <row r="364" spans="4:25">
      <c r="D364" s="13">
        <f t="shared" si="110"/>
        <v>7.26</v>
      </c>
      <c r="E364" s="2">
        <v>-240.64</v>
      </c>
      <c r="F364" s="14">
        <f t="shared" si="106"/>
        <v>-39276.139765622633</v>
      </c>
      <c r="G364" s="14">
        <f t="shared" si="111"/>
        <v>-498514.80554570188</v>
      </c>
      <c r="H364" s="2">
        <f t="shared" si="112"/>
        <v>-4.0015855588338076E-2</v>
      </c>
      <c r="I364" s="2">
        <f t="shared" si="113"/>
        <v>-9.9123704192816492E-2</v>
      </c>
      <c r="J364" s="2">
        <f t="shared" si="105"/>
        <v>-5.9107848604478416E-2</v>
      </c>
      <c r="K364" s="2">
        <f t="shared" si="114"/>
        <v>-784.31076953142633</v>
      </c>
      <c r="L364" s="15">
        <f t="shared" si="115"/>
        <v>-725.90380059923075</v>
      </c>
      <c r="M364" s="15">
        <f t="shared" si="116"/>
        <v>489.30892151395523</v>
      </c>
      <c r="N364" s="15">
        <f t="shared" si="117"/>
        <v>-490.49107848604478</v>
      </c>
      <c r="O364" s="2">
        <f t="shared" si="118"/>
        <v>-490.49107848604478</v>
      </c>
      <c r="P364" s="15">
        <f t="shared" si="107"/>
        <v>2405.7935031333973</v>
      </c>
      <c r="Q364" s="15">
        <f t="shared" si="119"/>
        <v>235.41272211318574</v>
      </c>
      <c r="R364" s="15">
        <f t="shared" si="120"/>
        <v>-2405.7935031333973</v>
      </c>
      <c r="S364" s="15">
        <f t="shared" si="121"/>
        <v>-235.41272211318574</v>
      </c>
      <c r="T364" s="2">
        <f t="shared" si="108"/>
        <v>0.10485708844965422</v>
      </c>
      <c r="U364" s="2">
        <f t="shared" si="122"/>
        <v>-0.15712136629509879</v>
      </c>
      <c r="V364" s="15">
        <f t="shared" si="109"/>
        <v>2.7316986065892523</v>
      </c>
      <c r="W364" s="15">
        <f t="shared" si="123"/>
        <v>3.3873821569721154</v>
      </c>
      <c r="X364" s="2">
        <f t="shared" si="124"/>
        <v>0.32529860658925269</v>
      </c>
      <c r="Y364" s="2">
        <f t="shared" si="125"/>
        <v>0.98098215697211577</v>
      </c>
    </row>
    <row r="365" spans="4:25">
      <c r="D365" s="13">
        <f t="shared" si="110"/>
        <v>7.28</v>
      </c>
      <c r="E365" s="2">
        <v>-352.88</v>
      </c>
      <c r="F365" s="14">
        <f t="shared" si="106"/>
        <v>-36223.169954159064</v>
      </c>
      <c r="G365" s="14">
        <f t="shared" si="111"/>
        <v>-510278.36001823965</v>
      </c>
      <c r="H365" s="2">
        <f t="shared" si="112"/>
        <v>-3.7350072186168849E-2</v>
      </c>
      <c r="I365" s="2">
        <f t="shared" si="113"/>
        <v>-0.10142771114188194</v>
      </c>
      <c r="J365" s="2">
        <f t="shared" si="105"/>
        <v>-6.4077638955713084E-2</v>
      </c>
      <c r="K365" s="2">
        <f t="shared" si="114"/>
        <v>-732.06141484890941</v>
      </c>
      <c r="L365" s="15">
        <f t="shared" si="115"/>
        <v>-734.01080569654346</v>
      </c>
      <c r="M365" s="15">
        <f t="shared" si="116"/>
        <v>489.25922361044286</v>
      </c>
      <c r="N365" s="15">
        <f t="shared" si="117"/>
        <v>-490.54077638955715</v>
      </c>
      <c r="O365" s="2">
        <f t="shared" si="118"/>
        <v>-490.54077638955715</v>
      </c>
      <c r="P365" s="15">
        <f t="shared" si="107"/>
        <v>2649.2635324403836</v>
      </c>
      <c r="Q365" s="15">
        <f t="shared" si="119"/>
        <v>243.47002930698636</v>
      </c>
      <c r="R365" s="15">
        <f t="shared" si="120"/>
        <v>-2649.2635324403836</v>
      </c>
      <c r="S365" s="15">
        <f t="shared" si="121"/>
        <v>-243.47002930698636</v>
      </c>
      <c r="T365" s="2">
        <f t="shared" si="108"/>
        <v>0.18526100917743377</v>
      </c>
      <c r="U365" s="2">
        <f t="shared" si="122"/>
        <v>-7.8148729197585795E-2</v>
      </c>
      <c r="V365" s="15">
        <f t="shared" si="109"/>
        <v>2.9782574825823351</v>
      </c>
      <c r="W365" s="15">
        <f t="shared" si="123"/>
        <v>4.509881552779186</v>
      </c>
      <c r="X365" s="2">
        <f t="shared" si="124"/>
        <v>-0.5505425174176648</v>
      </c>
      <c r="Y365" s="2">
        <f t="shared" si="125"/>
        <v>0.98108155277918607</v>
      </c>
    </row>
    <row r="366" spans="4:25">
      <c r="D366" s="13">
        <f t="shared" si="110"/>
        <v>7.3</v>
      </c>
      <c r="E366" s="2">
        <v>-441.35</v>
      </c>
      <c r="F366" s="14">
        <f t="shared" si="106"/>
        <v>-31473.72209205231</v>
      </c>
      <c r="G366" s="14">
        <f t="shared" si="111"/>
        <v>-513141.00138521916</v>
      </c>
      <c r="H366" s="2">
        <f t="shared" si="112"/>
        <v>-3.3067060512490948E-2</v>
      </c>
      <c r="I366" s="2">
        <f t="shared" si="113"/>
        <v>-0.101953116924209</v>
      </c>
      <c r="J366" s="2">
        <f t="shared" si="105"/>
        <v>-6.888605641171805E-2</v>
      </c>
      <c r="K366" s="2">
        <f t="shared" si="114"/>
        <v>-648.1143860448226</v>
      </c>
      <c r="L366" s="15">
        <f t="shared" si="115"/>
        <v>-726.15323173380045</v>
      </c>
      <c r="M366" s="15">
        <f t="shared" si="116"/>
        <v>489.21113943588284</v>
      </c>
      <c r="N366" s="15">
        <f t="shared" si="117"/>
        <v>-490.58886056411717</v>
      </c>
      <c r="O366" s="2">
        <f t="shared" si="118"/>
        <v>-490.58886056411717</v>
      </c>
      <c r="P366" s="15">
        <f t="shared" si="107"/>
        <v>2884.8279036100671</v>
      </c>
      <c r="Q366" s="15">
        <f t="shared" si="119"/>
        <v>235.56437116968345</v>
      </c>
      <c r="R366" s="15">
        <f t="shared" si="120"/>
        <v>-2884.8279036100671</v>
      </c>
      <c r="S366" s="15">
        <f t="shared" si="121"/>
        <v>-235.56437116968345</v>
      </c>
      <c r="T366" s="2">
        <f t="shared" si="108"/>
        <v>0.26581556166648918</v>
      </c>
      <c r="U366" s="2">
        <f t="shared" si="122"/>
        <v>2.0896863541486434E-2</v>
      </c>
      <c r="V366" s="15">
        <f t="shared" si="109"/>
        <v>2.8224328221860526</v>
      </c>
      <c r="W366" s="15">
        <f t="shared" si="123"/>
        <v>5.394677721128037</v>
      </c>
      <c r="X366" s="2">
        <f t="shared" si="124"/>
        <v>-1.5910671778139474</v>
      </c>
      <c r="Y366" s="2">
        <f t="shared" si="125"/>
        <v>0.98117772112803703</v>
      </c>
    </row>
    <row r="367" spans="4:25">
      <c r="D367" s="13">
        <f t="shared" si="110"/>
        <v>7.32</v>
      </c>
      <c r="E367" s="2">
        <v>-509.97</v>
      </c>
      <c r="F367" s="14">
        <f t="shared" si="106"/>
        <v>-25116.516302174827</v>
      </c>
      <c r="G367" s="14">
        <f t="shared" si="111"/>
        <v>-505313.53730994242</v>
      </c>
      <c r="H367" s="2">
        <f t="shared" si="112"/>
        <v>-2.723154760242431E-2</v>
      </c>
      <c r="I367" s="2">
        <f t="shared" si="113"/>
        <v>-0.10034618402504679</v>
      </c>
      <c r="J367" s="2">
        <f t="shared" si="105"/>
        <v>-7.3114636422622475E-2</v>
      </c>
      <c r="K367" s="2">
        <f t="shared" si="114"/>
        <v>-533.73833300751653</v>
      </c>
      <c r="L367" s="15">
        <f t="shared" si="115"/>
        <v>-697.789281098434</v>
      </c>
      <c r="M367" s="15">
        <f t="shared" si="116"/>
        <v>489.16885363577376</v>
      </c>
      <c r="N367" s="15">
        <f t="shared" si="117"/>
        <v>-490.6311463642262</v>
      </c>
      <c r="O367" s="2">
        <f t="shared" si="118"/>
        <v>-490.6311463642262</v>
      </c>
      <c r="P367" s="15">
        <f t="shared" si="107"/>
        <v>3091.9860383442747</v>
      </c>
      <c r="Q367" s="15">
        <f t="shared" si="119"/>
        <v>207.15813473420758</v>
      </c>
      <c r="R367" s="15">
        <f t="shared" si="120"/>
        <v>-3091.9860383442747</v>
      </c>
      <c r="S367" s="15">
        <f t="shared" si="121"/>
        <v>-207.15813473420758</v>
      </c>
      <c r="T367" s="2">
        <f t="shared" si="108"/>
        <v>0.33776469245758972</v>
      </c>
      <c r="U367" s="2">
        <f t="shared" si="122"/>
        <v>0.13565326368005026</v>
      </c>
      <c r="V367" s="15">
        <f t="shared" si="109"/>
        <v>2.389612908299906</v>
      </c>
      <c r="W367" s="15">
        <f t="shared" si="123"/>
        <v>6.0809622927283442</v>
      </c>
      <c r="X367" s="2">
        <f t="shared" si="124"/>
        <v>-2.7100870917000943</v>
      </c>
      <c r="Y367" s="2">
        <f t="shared" si="125"/>
        <v>0.98126229272834387</v>
      </c>
    </row>
    <row r="368" spans="4:25">
      <c r="D368" s="13">
        <f t="shared" si="110"/>
        <v>7.34</v>
      </c>
      <c r="E368" s="2">
        <v>-577.91</v>
      </c>
      <c r="F368" s="14">
        <f t="shared" si="106"/>
        <v>-17385.414814598862</v>
      </c>
      <c r="G368" s="14">
        <f t="shared" si="111"/>
        <v>-485327.54864920903</v>
      </c>
      <c r="H368" s="2">
        <f t="shared" si="112"/>
        <v>-2.0042742392065455E-2</v>
      </c>
      <c r="I368" s="2">
        <f t="shared" si="113"/>
        <v>-9.6318012086833077E-2</v>
      </c>
      <c r="J368" s="2">
        <f t="shared" si="105"/>
        <v>-7.6275269694767625E-2</v>
      </c>
      <c r="K368" s="2">
        <f t="shared" si="114"/>
        <v>-392.83775088448294</v>
      </c>
      <c r="L368" s="15">
        <f t="shared" si="115"/>
        <v>-645.50217669933852</v>
      </c>
      <c r="M368" s="15">
        <f t="shared" si="116"/>
        <v>489.13724730305233</v>
      </c>
      <c r="N368" s="15">
        <f t="shared" si="117"/>
        <v>-490.66275269694768</v>
      </c>
      <c r="O368" s="2">
        <f t="shared" si="118"/>
        <v>-490.66275269694768</v>
      </c>
      <c r="P368" s="15">
        <f t="shared" si="107"/>
        <v>3246.825462346666</v>
      </c>
      <c r="Q368" s="15">
        <f t="shared" si="119"/>
        <v>154.8394240023913</v>
      </c>
      <c r="R368" s="15">
        <f t="shared" si="120"/>
        <v>-3246.825462346666</v>
      </c>
      <c r="S368" s="15">
        <f t="shared" si="121"/>
        <v>-154.8394240023913</v>
      </c>
      <c r="T368" s="2">
        <f t="shared" si="108"/>
        <v>0.39608638774289123</v>
      </c>
      <c r="U368" s="2">
        <f t="shared" si="122"/>
        <v>0.2640671416612731</v>
      </c>
      <c r="V368" s="15">
        <f t="shared" si="109"/>
        <v>1.9604712629352861</v>
      </c>
      <c r="W368" s="15">
        <f t="shared" si="123"/>
        <v>6.7604255053939433</v>
      </c>
      <c r="X368" s="2">
        <f t="shared" si="124"/>
        <v>-3.8186287370647136</v>
      </c>
      <c r="Y368" s="2">
        <f t="shared" si="125"/>
        <v>0.98132550539394359</v>
      </c>
    </row>
    <row r="369" spans="4:25">
      <c r="D369" s="13">
        <f t="shared" si="110"/>
        <v>7.36</v>
      </c>
      <c r="E369" s="2">
        <v>-659.44</v>
      </c>
      <c r="F369" s="14">
        <f t="shared" si="106"/>
        <v>-8570.1955990954557</v>
      </c>
      <c r="G369" s="14">
        <f t="shared" si="111"/>
        <v>-451752.7589776878</v>
      </c>
      <c r="H369" s="2">
        <f t="shared" si="112"/>
        <v>-1.1750910626766777E-2</v>
      </c>
      <c r="I369" s="2">
        <f t="shared" si="113"/>
        <v>-8.9587750762210219E-2</v>
      </c>
      <c r="J369" s="2">
        <f t="shared" si="105"/>
        <v>-7.7836840135443439E-2</v>
      </c>
      <c r="K369" s="2">
        <f t="shared" si="114"/>
        <v>-230.31784828462884</v>
      </c>
      <c r="L369" s="15">
        <f t="shared" si="115"/>
        <v>-567.17970429006255</v>
      </c>
      <c r="M369" s="15">
        <f t="shared" si="116"/>
        <v>489.12163159864559</v>
      </c>
      <c r="N369" s="15">
        <f t="shared" si="117"/>
        <v>-490.67836840135442</v>
      </c>
      <c r="O369" s="2">
        <f t="shared" si="118"/>
        <v>-490.67836840135442</v>
      </c>
      <c r="P369" s="15">
        <f t="shared" si="107"/>
        <v>3323.3267982353741</v>
      </c>
      <c r="Q369" s="15">
        <f t="shared" si="119"/>
        <v>76.501335888708127</v>
      </c>
      <c r="R369" s="15">
        <f t="shared" si="120"/>
        <v>-3323.3267982353741</v>
      </c>
      <c r="S369" s="15">
        <f t="shared" si="121"/>
        <v>-76.501335888708127</v>
      </c>
      <c r="T369" s="2">
        <f t="shared" si="108"/>
        <v>0.44049327571187508</v>
      </c>
      <c r="U369" s="2">
        <f t="shared" si="122"/>
        <v>0.40742896408323848</v>
      </c>
      <c r="V369" s="15">
        <f t="shared" si="109"/>
        <v>1.7479653283981464</v>
      </c>
      <c r="W369" s="15">
        <f t="shared" si="123"/>
        <v>7.5757567368026013</v>
      </c>
      <c r="X369" s="2">
        <f t="shared" si="124"/>
        <v>-4.8464346716018536</v>
      </c>
      <c r="Y369" s="2">
        <f t="shared" si="125"/>
        <v>0.98135673680260105</v>
      </c>
    </row>
    <row r="370" spans="4:25">
      <c r="D370" s="13">
        <f t="shared" si="110"/>
        <v>7.38</v>
      </c>
      <c r="E370" s="2">
        <v>-727.29</v>
      </c>
      <c r="F370" s="14">
        <f t="shared" si="106"/>
        <v>1032.453654352101</v>
      </c>
      <c r="G370" s="14">
        <f t="shared" si="111"/>
        <v>-403094.85583256127</v>
      </c>
      <c r="H370" s="2">
        <f t="shared" si="112"/>
        <v>-2.61202211447606E-3</v>
      </c>
      <c r="I370" s="2">
        <f t="shared" si="113"/>
        <v>-7.9861922146201345E-2</v>
      </c>
      <c r="J370" s="2">
        <f t="shared" si="105"/>
        <v>-7.7249900031725285E-2</v>
      </c>
      <c r="K370" s="2">
        <f t="shared" si="114"/>
        <v>-51.195633443730777</v>
      </c>
      <c r="L370" s="15">
        <f t="shared" si="115"/>
        <v>-461.91830331916492</v>
      </c>
      <c r="M370" s="15">
        <f t="shared" si="116"/>
        <v>489.12750099968275</v>
      </c>
      <c r="N370" s="15">
        <f t="shared" si="117"/>
        <v>-490.67249900031726</v>
      </c>
      <c r="O370" s="2">
        <f t="shared" si="118"/>
        <v>-461.91830331916492</v>
      </c>
      <c r="P370" s="15">
        <f t="shared" si="107"/>
        <v>3323.3267982353741</v>
      </c>
      <c r="Q370" s="15">
        <f t="shared" si="119"/>
        <v>0</v>
      </c>
      <c r="R370" s="15">
        <f t="shared" si="120"/>
        <v>-3323.3267982353741</v>
      </c>
      <c r="S370" s="15">
        <f t="shared" si="121"/>
        <v>0</v>
      </c>
      <c r="T370" s="2">
        <f t="shared" si="108"/>
        <v>0.47339557551719674</v>
      </c>
      <c r="U370" s="2">
        <f t="shared" si="122"/>
        <v>0.565153897517649</v>
      </c>
      <c r="V370" s="15">
        <f t="shared" si="109"/>
        <v>1.5422646521340226</v>
      </c>
      <c r="W370" s="15">
        <f t="shared" si="123"/>
        <v>8.1967366066384528</v>
      </c>
      <c r="X370" s="2">
        <f t="shared" si="124"/>
        <v>-5.7306353478659773</v>
      </c>
      <c r="Y370" s="2">
        <f t="shared" si="125"/>
        <v>0.92383660663845291</v>
      </c>
    </row>
    <row r="371" spans="4:25">
      <c r="D371" s="13">
        <f t="shared" si="110"/>
        <v>7.4</v>
      </c>
      <c r="E371" s="2">
        <v>-699.39</v>
      </c>
      <c r="F371" s="14">
        <f t="shared" si="106"/>
        <v>11105.599824945168</v>
      </c>
      <c r="G371" s="14">
        <f t="shared" si="111"/>
        <v>-338522.22947415797</v>
      </c>
      <c r="H371" s="2">
        <f t="shared" si="112"/>
        <v>7.0937547971534065E-3</v>
      </c>
      <c r="I371" s="2">
        <f t="shared" si="113"/>
        <v>-6.697853743099573E-2</v>
      </c>
      <c r="J371" s="2">
        <f t="shared" si="105"/>
        <v>-7.4072292228149136E-2</v>
      </c>
      <c r="K371" s="2">
        <f t="shared" si="114"/>
        <v>139.03759402420675</v>
      </c>
      <c r="L371" s="15">
        <f t="shared" si="115"/>
        <v>-306.2155209439336</v>
      </c>
      <c r="M371" s="15">
        <f t="shared" si="116"/>
        <v>489.15927707771851</v>
      </c>
      <c r="N371" s="15">
        <f t="shared" si="117"/>
        <v>-490.6407229222815</v>
      </c>
      <c r="O371" s="2">
        <f t="shared" si="118"/>
        <v>-306.2155209439336</v>
      </c>
      <c r="P371" s="15">
        <f t="shared" si="107"/>
        <v>3323.3267982353736</v>
      </c>
      <c r="Q371" s="15">
        <f t="shared" si="119"/>
        <v>0</v>
      </c>
      <c r="R371" s="15">
        <f t="shared" si="120"/>
        <v>-3323.3267982353736</v>
      </c>
      <c r="S371" s="15">
        <f t="shared" si="121"/>
        <v>0</v>
      </c>
      <c r="T371" s="2">
        <f t="shared" si="108"/>
        <v>0.49718211564574982</v>
      </c>
      <c r="U371" s="2">
        <f t="shared" si="122"/>
        <v>0.72318457400291247</v>
      </c>
      <c r="V371" s="15">
        <f t="shared" si="109"/>
        <v>0.83638936072128445</v>
      </c>
      <c r="W371" s="15">
        <f t="shared" si="123"/>
        <v>7.6063310418878842</v>
      </c>
      <c r="X371" s="2">
        <f t="shared" si="124"/>
        <v>-6.1575106392787156</v>
      </c>
      <c r="Y371" s="2">
        <f t="shared" si="125"/>
        <v>0.61243104188788422</v>
      </c>
    </row>
    <row r="372" spans="4:25">
      <c r="D372" s="13">
        <f t="shared" si="110"/>
        <v>7.42</v>
      </c>
      <c r="E372" s="2">
        <v>-525.34</v>
      </c>
      <c r="F372" s="14">
        <f t="shared" si="106"/>
        <v>21383.465907923881</v>
      </c>
      <c r="G372" s="14">
        <f t="shared" si="111"/>
        <v>-259467.69103197884</v>
      </c>
      <c r="H372" s="2">
        <f t="shared" si="112"/>
        <v>1.7112721007175757E-2</v>
      </c>
      <c r="I372" s="2">
        <f t="shared" si="113"/>
        <v>-5.1223839909413198E-2</v>
      </c>
      <c r="J372" s="2">
        <f t="shared" si="105"/>
        <v>-6.8336560916588962E-2</v>
      </c>
      <c r="K372" s="2">
        <f t="shared" si="114"/>
        <v>335.40933174064486</v>
      </c>
      <c r="L372" s="15">
        <f t="shared" si="115"/>
        <v>-25.164686677485065</v>
      </c>
      <c r="M372" s="15">
        <f t="shared" si="116"/>
        <v>489.21663439083409</v>
      </c>
      <c r="N372" s="15">
        <f t="shared" si="117"/>
        <v>-490.58336560916587</v>
      </c>
      <c r="O372" s="2">
        <f t="shared" si="118"/>
        <v>-25.164686677485065</v>
      </c>
      <c r="P372" s="15">
        <f t="shared" si="107"/>
        <v>3323.3267982353741</v>
      </c>
      <c r="Q372" s="15">
        <f t="shared" si="119"/>
        <v>0</v>
      </c>
      <c r="R372" s="15">
        <f t="shared" si="120"/>
        <v>-3323.3267982353741</v>
      </c>
      <c r="S372" s="15">
        <f t="shared" si="121"/>
        <v>0</v>
      </c>
      <c r="T372" s="2">
        <f t="shared" si="108"/>
        <v>0.50471450535648521</v>
      </c>
      <c r="U372" s="2">
        <f t="shared" si="122"/>
        <v>0.85228517815534077</v>
      </c>
      <c r="V372" s="15">
        <f t="shared" si="109"/>
        <v>-8.3150389647727252E-2</v>
      </c>
      <c r="W372" s="15">
        <f t="shared" si="123"/>
        <v>5.303729373354912</v>
      </c>
      <c r="X372" s="2">
        <f t="shared" si="124"/>
        <v>-5.3365503896477273</v>
      </c>
      <c r="Y372" s="2">
        <f t="shared" si="125"/>
        <v>5.0329373354911944E-2</v>
      </c>
    </row>
    <row r="373" spans="4:25">
      <c r="D373" s="13">
        <f t="shared" si="110"/>
        <v>7.44</v>
      </c>
      <c r="E373" s="2">
        <v>-253.34</v>
      </c>
      <c r="F373" s="14">
        <f t="shared" si="106"/>
        <v>31535.287978217322</v>
      </c>
      <c r="G373" s="14">
        <f t="shared" si="111"/>
        <v>-170295.44384308983</v>
      </c>
      <c r="H373" s="2">
        <f t="shared" si="112"/>
        <v>2.7106422064878535E-2</v>
      </c>
      <c r="I373" s="2">
        <f t="shared" si="113"/>
        <v>-3.3465484088316656E-2</v>
      </c>
      <c r="J373" s="2">
        <f t="shared" si="105"/>
        <v>-6.0571906153195187E-2</v>
      </c>
      <c r="K373" s="2">
        <f t="shared" si="114"/>
        <v>531.28587247161931</v>
      </c>
      <c r="L373" s="15">
        <f t="shared" si="115"/>
        <v>355.3033967288099</v>
      </c>
      <c r="M373" s="15">
        <f t="shared" si="116"/>
        <v>489.29428093846803</v>
      </c>
      <c r="N373" s="15">
        <f t="shared" si="117"/>
        <v>-490.50571906153198</v>
      </c>
      <c r="O373" s="2">
        <f t="shared" si="118"/>
        <v>355.3033967288099</v>
      </c>
      <c r="P373" s="15">
        <f t="shared" si="107"/>
        <v>3323.3267982353741</v>
      </c>
      <c r="Q373" s="15">
        <f t="shared" si="119"/>
        <v>0</v>
      </c>
      <c r="R373" s="15">
        <f t="shared" si="120"/>
        <v>-3323.3267982353741</v>
      </c>
      <c r="S373" s="15">
        <f t="shared" si="121"/>
        <v>0</v>
      </c>
      <c r="T373" s="2">
        <f t="shared" si="108"/>
        <v>0.49465560041379253</v>
      </c>
      <c r="U373" s="2">
        <f t="shared" si="122"/>
        <v>0.92355040395431331</v>
      </c>
      <c r="V373" s="15">
        <f t="shared" si="109"/>
        <v>-0.9227401046215391</v>
      </c>
      <c r="W373" s="15">
        <f t="shared" si="123"/>
        <v>1.8227932065423431</v>
      </c>
      <c r="X373" s="2">
        <f t="shared" si="124"/>
        <v>-3.456140104621539</v>
      </c>
      <c r="Y373" s="2">
        <f t="shared" si="125"/>
        <v>-0.71060679345765676</v>
      </c>
    </row>
    <row r="374" spans="4:25">
      <c r="D374" s="13">
        <f t="shared" si="110"/>
        <v>7.46</v>
      </c>
      <c r="E374" s="2">
        <v>29.66</v>
      </c>
      <c r="F374" s="14">
        <f t="shared" si="106"/>
        <v>41300.115035007548</v>
      </c>
      <c r="G374" s="14">
        <f t="shared" si="111"/>
        <v>-77532.610241116156</v>
      </c>
      <c r="H374" s="2">
        <f t="shared" si="112"/>
        <v>3.6780689860232148E-2</v>
      </c>
      <c r="I374" s="2">
        <f t="shared" si="113"/>
        <v>-1.499908030064662E-2</v>
      </c>
      <c r="J374" s="2">
        <f t="shared" si="105"/>
        <v>-5.1779770160878771E-2</v>
      </c>
      <c r="K374" s="2">
        <f t="shared" si="114"/>
        <v>720.90152126055011</v>
      </c>
      <c r="L374" s="15">
        <f t="shared" si="115"/>
        <v>786.11806035231427</v>
      </c>
      <c r="M374" s="15">
        <f t="shared" si="116"/>
        <v>489.38220229839123</v>
      </c>
      <c r="N374" s="15">
        <f t="shared" si="117"/>
        <v>-490.41779770160878</v>
      </c>
      <c r="O374" s="2">
        <f t="shared" si="118"/>
        <v>489.38220229839123</v>
      </c>
      <c r="P374" s="15">
        <f t="shared" si="107"/>
        <v>3026.5909401814511</v>
      </c>
      <c r="Q374" s="15">
        <f t="shared" si="119"/>
        <v>-296.73585805392304</v>
      </c>
      <c r="R374" s="15">
        <f t="shared" si="120"/>
        <v>-3026.5909401814511</v>
      </c>
      <c r="S374" s="15">
        <f t="shared" si="121"/>
        <v>296.73585805392304</v>
      </c>
      <c r="T374" s="2">
        <f t="shared" si="108"/>
        <v>0.44408144620713574</v>
      </c>
      <c r="U374" s="2">
        <f t="shared" si="122"/>
        <v>0.92902469197376869</v>
      </c>
      <c r="V374" s="15">
        <f t="shared" si="109"/>
        <v>-1.2943917575152746</v>
      </c>
      <c r="W374" s="15">
        <f t="shared" si="123"/>
        <v>-1.2753644045968109</v>
      </c>
      <c r="X374" s="2">
        <f t="shared" si="124"/>
        <v>-0.9977917575152746</v>
      </c>
      <c r="Y374" s="2">
        <f t="shared" si="125"/>
        <v>-0.97876440459681091</v>
      </c>
    </row>
    <row r="375" spans="4:25">
      <c r="D375" s="13">
        <f t="shared" si="110"/>
        <v>7.48</v>
      </c>
      <c r="E375" s="2">
        <v>221.17</v>
      </c>
      <c r="F375" s="14">
        <f t="shared" si="106"/>
        <v>49751.903677078837</v>
      </c>
      <c r="G375" s="14">
        <f t="shared" si="111"/>
        <v>13136.944551663917</v>
      </c>
      <c r="H375" s="2">
        <f t="shared" si="112"/>
        <v>4.524547605599083E-2</v>
      </c>
      <c r="I375" s="2">
        <f t="shared" si="113"/>
        <v>3.0409928457927251E-3</v>
      </c>
      <c r="J375" s="2">
        <f t="shared" si="105"/>
        <v>-4.2204483210198103E-2</v>
      </c>
      <c r="K375" s="2">
        <f t="shared" si="114"/>
        <v>886.81133069742032</v>
      </c>
      <c r="L375" s="15">
        <f t="shared" si="115"/>
        <v>958.57126288174391</v>
      </c>
      <c r="M375" s="15">
        <f t="shared" si="116"/>
        <v>489.47795516789802</v>
      </c>
      <c r="N375" s="15">
        <f t="shared" si="117"/>
        <v>-490.32204483210199</v>
      </c>
      <c r="O375" s="2">
        <f t="shared" si="118"/>
        <v>489.47795516789802</v>
      </c>
      <c r="P375" s="15">
        <f t="shared" si="107"/>
        <v>2557.4976324676049</v>
      </c>
      <c r="Q375" s="15">
        <f t="shared" si="119"/>
        <v>-469.09330771384612</v>
      </c>
      <c r="R375" s="15">
        <f t="shared" si="120"/>
        <v>-2557.4976324676049</v>
      </c>
      <c r="S375" s="15">
        <f t="shared" si="121"/>
        <v>469.09330771384612</v>
      </c>
      <c r="T375" s="2">
        <f t="shared" si="108"/>
        <v>0.35704316122297908</v>
      </c>
      <c r="U375" s="2">
        <f t="shared" si="122"/>
        <v>0.88436448882444263</v>
      </c>
      <c r="V375" s="15">
        <f t="shared" si="109"/>
        <v>-2.9193895384707984</v>
      </c>
      <c r="W375" s="15">
        <f t="shared" si="123"/>
        <v>-3.1906559103358103</v>
      </c>
      <c r="X375" s="2">
        <f t="shared" si="124"/>
        <v>-0.70768953847079841</v>
      </c>
      <c r="Y375" s="2">
        <f t="shared" si="125"/>
        <v>-0.97895591033581031</v>
      </c>
    </row>
    <row r="376" spans="4:25">
      <c r="D376" s="13">
        <f t="shared" si="110"/>
        <v>7.5</v>
      </c>
      <c r="E376" s="2">
        <v>242.58</v>
      </c>
      <c r="F376" s="14">
        <f t="shared" si="106"/>
        <v>56083.354870722338</v>
      </c>
      <c r="G376" s="14">
        <f t="shared" si="111"/>
        <v>98275.687523772373</v>
      </c>
      <c r="H376" s="2">
        <f t="shared" si="112"/>
        <v>5.1738220133733137E-2</v>
      </c>
      <c r="I376" s="2">
        <f t="shared" si="113"/>
        <v>1.9966500358551256E-2</v>
      </c>
      <c r="J376" s="2">
        <f t="shared" si="105"/>
        <v>-3.1771719775181881E-2</v>
      </c>
      <c r="K376" s="2">
        <f t="shared" si="114"/>
        <v>1014.0691146211694</v>
      </c>
      <c r="L376" s="15">
        <f t="shared" si="115"/>
        <v>1000.6833634836929</v>
      </c>
      <c r="M376" s="15">
        <f t="shared" si="116"/>
        <v>489.58228280224819</v>
      </c>
      <c r="N376" s="15">
        <f t="shared" si="117"/>
        <v>-490.21771719775182</v>
      </c>
      <c r="O376" s="2">
        <f t="shared" si="118"/>
        <v>489.58228280224819</v>
      </c>
      <c r="P376" s="15">
        <f t="shared" si="107"/>
        <v>2046.3965517861607</v>
      </c>
      <c r="Q376" s="15">
        <f t="shared" si="119"/>
        <v>-511.10108068144427</v>
      </c>
      <c r="R376" s="15">
        <f t="shared" si="120"/>
        <v>-2046.3965517861602</v>
      </c>
      <c r="S376" s="15">
        <f t="shared" si="121"/>
        <v>511.10108068144473</v>
      </c>
      <c r="T376" s="2">
        <f t="shared" si="108"/>
        <v>0.2428157374409099</v>
      </c>
      <c r="U376" s="2">
        <f t="shared" si="122"/>
        <v>0.81840828406503907</v>
      </c>
      <c r="V376" s="15">
        <f t="shared" si="109"/>
        <v>-3.6112174378122952</v>
      </c>
      <c r="W376" s="15">
        <f t="shared" si="123"/>
        <v>-3.4049645656045531</v>
      </c>
      <c r="X376" s="2">
        <f t="shared" si="124"/>
        <v>-1.185417437812295</v>
      </c>
      <c r="Y376" s="2">
        <f t="shared" si="125"/>
        <v>-0.97916456560455289</v>
      </c>
    </row>
    <row r="377" spans="4:25">
      <c r="D377" s="13">
        <f t="shared" si="110"/>
        <v>7.5200000000000005</v>
      </c>
      <c r="E377" s="2">
        <v>274.48</v>
      </c>
      <c r="F377" s="14">
        <f t="shared" si="106"/>
        <v>59862.849496095085</v>
      </c>
      <c r="G377" s="14">
        <f t="shared" si="111"/>
        <v>176552.05136467176</v>
      </c>
      <c r="H377" s="2">
        <f t="shared" si="112"/>
        <v>5.585567930134204E-2</v>
      </c>
      <c r="I377" s="2">
        <f t="shared" si="113"/>
        <v>3.5509799891154194E-2</v>
      </c>
      <c r="J377" s="2">
        <f t="shared" si="105"/>
        <v>-2.0345879410187846E-2</v>
      </c>
      <c r="K377" s="2">
        <f t="shared" si="114"/>
        <v>1094.771314306304</v>
      </c>
      <c r="L377" s="15">
        <f t="shared" si="115"/>
        <v>1049.448460686956</v>
      </c>
      <c r="M377" s="15">
        <f t="shared" si="116"/>
        <v>489.69654120589814</v>
      </c>
      <c r="N377" s="15">
        <f t="shared" si="117"/>
        <v>-490.10345879410187</v>
      </c>
      <c r="O377" s="2">
        <f t="shared" si="118"/>
        <v>489.69654120589814</v>
      </c>
      <c r="P377" s="15">
        <f t="shared" si="107"/>
        <v>1486.6446323051027</v>
      </c>
      <c r="Q377" s="15">
        <f t="shared" si="119"/>
        <v>-559.75191948105794</v>
      </c>
      <c r="R377" s="15">
        <f t="shared" si="120"/>
        <v>-1486.6446323051027</v>
      </c>
      <c r="S377" s="15">
        <f t="shared" si="121"/>
        <v>559.75191948105748</v>
      </c>
      <c r="T377" s="2">
        <f t="shared" si="108"/>
        <v>0.1148108923097314</v>
      </c>
      <c r="U377" s="2">
        <f t="shared" si="122"/>
        <v>0.74711670758487569</v>
      </c>
      <c r="V377" s="15">
        <f t="shared" si="109"/>
        <v>-3.831457661290909</v>
      </c>
      <c r="W377" s="15">
        <f t="shared" si="123"/>
        <v>-3.7241930824117473</v>
      </c>
      <c r="X377" s="2">
        <f t="shared" si="124"/>
        <v>-1.0866576612909089</v>
      </c>
      <c r="Y377" s="2">
        <f t="shared" si="125"/>
        <v>-0.97939308241174716</v>
      </c>
    </row>
    <row r="378" spans="4:25">
      <c r="D378" s="13">
        <f t="shared" si="110"/>
        <v>7.54</v>
      </c>
      <c r="E378" s="2">
        <v>388.76</v>
      </c>
      <c r="F378" s="14">
        <f t="shared" si="106"/>
        <v>60821.458737490364</v>
      </c>
      <c r="G378" s="14">
        <f t="shared" si="111"/>
        <v>246968.12904074756</v>
      </c>
      <c r="H378" s="2">
        <f t="shared" si="112"/>
        <v>5.7345124042023771E-2</v>
      </c>
      <c r="I378" s="2">
        <f t="shared" si="113"/>
        <v>4.9470794240207311E-2</v>
      </c>
      <c r="J378" s="2">
        <f t="shared" si="105"/>
        <v>-7.8743298018164598E-3</v>
      </c>
      <c r="K378" s="2">
        <f t="shared" si="114"/>
        <v>1123.964431223666</v>
      </c>
      <c r="L378" s="15">
        <f t="shared" si="115"/>
        <v>1100.8024720160961</v>
      </c>
      <c r="M378" s="15">
        <f t="shared" si="116"/>
        <v>489.82125670198184</v>
      </c>
      <c r="N378" s="15">
        <f t="shared" si="117"/>
        <v>-489.97874329801817</v>
      </c>
      <c r="O378" s="2">
        <f t="shared" si="118"/>
        <v>489.82125670198184</v>
      </c>
      <c r="P378" s="15">
        <f t="shared" si="107"/>
        <v>875.66341699098848</v>
      </c>
      <c r="Q378" s="15">
        <f t="shared" si="119"/>
        <v>-610.98121531411425</v>
      </c>
      <c r="R378" s="15">
        <f t="shared" si="120"/>
        <v>-875.66341699098837</v>
      </c>
      <c r="S378" s="15">
        <f t="shared" si="121"/>
        <v>610.98121531411437</v>
      </c>
      <c r="T378" s="2">
        <f t="shared" si="108"/>
        <v>-2.4938779762194857E-2</v>
      </c>
      <c r="U378" s="2">
        <f t="shared" si="122"/>
        <v>0.66120235162671837</v>
      </c>
      <c r="V378" s="15">
        <f t="shared" si="109"/>
        <v>-4.2953457553587011</v>
      </c>
      <c r="W378" s="15">
        <f t="shared" si="123"/>
        <v>-4.8672425134039896</v>
      </c>
      <c r="X378" s="2">
        <f t="shared" si="124"/>
        <v>-0.40774575535870117</v>
      </c>
      <c r="Y378" s="2">
        <f t="shared" si="125"/>
        <v>-0.97964251340398967</v>
      </c>
    </row>
    <row r="379" spans="4:25">
      <c r="D379" s="13">
        <f t="shared" si="110"/>
        <v>7.5600000000000005</v>
      </c>
      <c r="E379" s="2">
        <v>364.09</v>
      </c>
      <c r="F379" s="14">
        <f t="shared" si="106"/>
        <v>58886.363172257421</v>
      </c>
      <c r="G379" s="14">
        <f t="shared" si="111"/>
        <v>308344.4716900154</v>
      </c>
      <c r="H379" s="2">
        <f t="shared" si="112"/>
        <v>5.6130117016425549E-2</v>
      </c>
      <c r="I379" s="2">
        <f t="shared" si="113"/>
        <v>6.1615141101964796E-2</v>
      </c>
      <c r="J379" s="2">
        <f t="shared" si="105"/>
        <v>5.4850240855392474E-3</v>
      </c>
      <c r="K379" s="2">
        <f t="shared" si="114"/>
        <v>1100.1502935219407</v>
      </c>
      <c r="L379" s="15">
        <f t="shared" si="115"/>
        <v>1144.4295971824115</v>
      </c>
      <c r="M379" s="15">
        <f t="shared" si="116"/>
        <v>489.95485024085536</v>
      </c>
      <c r="N379" s="15">
        <f t="shared" si="117"/>
        <v>-489.84514975914459</v>
      </c>
      <c r="O379" s="2">
        <f t="shared" si="118"/>
        <v>489.95485024085536</v>
      </c>
      <c r="P379" s="15">
        <f t="shared" si="107"/>
        <v>221.18867004943223</v>
      </c>
      <c r="Q379" s="15">
        <f t="shared" si="119"/>
        <v>-654.4747469415563</v>
      </c>
      <c r="R379" s="15">
        <f t="shared" si="120"/>
        <v>-221.18867004943223</v>
      </c>
      <c r="S379" s="15">
        <f t="shared" si="121"/>
        <v>654.47474694155608</v>
      </c>
      <c r="T379" s="2">
        <f t="shared" si="108"/>
        <v>-0.15983943099005574</v>
      </c>
      <c r="U379" s="2">
        <f t="shared" si="122"/>
        <v>0.56632182948786125</v>
      </c>
      <c r="V379" s="15">
        <f t="shared" si="109"/>
        <v>-2.930246056376975</v>
      </c>
      <c r="W379" s="15">
        <f t="shared" si="123"/>
        <v>-4.6208097004817077</v>
      </c>
      <c r="X379" s="2">
        <f t="shared" si="124"/>
        <v>0.71065394362302481</v>
      </c>
      <c r="Y379" s="2">
        <f t="shared" si="125"/>
        <v>-0.97990970048170789</v>
      </c>
    </row>
    <row r="380" spans="4:25">
      <c r="D380" s="13">
        <f t="shared" si="110"/>
        <v>7.58</v>
      </c>
      <c r="E380" s="2">
        <v>228.5</v>
      </c>
      <c r="F380" s="14">
        <f t="shared" si="106"/>
        <v>54503.040996999182</v>
      </c>
      <c r="G380" s="14">
        <f t="shared" si="111"/>
        <v>361033.79493831983</v>
      </c>
      <c r="H380" s="2">
        <f t="shared" si="112"/>
        <v>5.2617855441865639E-2</v>
      </c>
      <c r="I380" s="2">
        <f t="shared" si="113"/>
        <v>7.2016650793220685E-2</v>
      </c>
      <c r="J380" s="2">
        <f t="shared" si="105"/>
        <v>1.9398795351355046E-2</v>
      </c>
      <c r="K380" s="2">
        <f t="shared" si="114"/>
        <v>1031.3099666605665</v>
      </c>
      <c r="L380" s="15">
        <f t="shared" si="115"/>
        <v>1171.7296422658294</v>
      </c>
      <c r="M380" s="15">
        <f t="shared" si="116"/>
        <v>490.09398795351353</v>
      </c>
      <c r="N380" s="15">
        <f t="shared" si="117"/>
        <v>-489.70601204648642</v>
      </c>
      <c r="O380" s="2">
        <f t="shared" si="118"/>
        <v>490.09398795351353</v>
      </c>
      <c r="P380" s="15">
        <f t="shared" si="107"/>
        <v>-460.44698426288369</v>
      </c>
      <c r="Q380" s="15">
        <f t="shared" si="119"/>
        <v>-681.63565431231586</v>
      </c>
      <c r="R380" s="15">
        <f t="shared" si="120"/>
        <v>460.44698426288369</v>
      </c>
      <c r="S380" s="15">
        <f t="shared" si="121"/>
        <v>681.63565431231586</v>
      </c>
      <c r="T380" s="2">
        <f t="shared" si="108"/>
        <v>-0.25729027110468733</v>
      </c>
      <c r="U380" s="2">
        <f t="shared" si="122"/>
        <v>0.48746185272397385</v>
      </c>
      <c r="V380" s="15">
        <f t="shared" si="109"/>
        <v>-0.29038703584972025</v>
      </c>
      <c r="W380" s="15">
        <f t="shared" si="123"/>
        <v>-3.2651879759070122</v>
      </c>
      <c r="X380" s="2">
        <f t="shared" si="124"/>
        <v>1.9946129641502799</v>
      </c>
      <c r="Y380" s="2">
        <f t="shared" si="125"/>
        <v>-0.98018797590701201</v>
      </c>
    </row>
    <row r="381" spans="4:25">
      <c r="D381" s="13">
        <f t="shared" si="110"/>
        <v>7.6000000000000005</v>
      </c>
      <c r="E381" s="2">
        <v>107.28</v>
      </c>
      <c r="F381" s="14">
        <f t="shared" si="106"/>
        <v>48591.468709414978</v>
      </c>
      <c r="G381" s="14">
        <f t="shared" si="111"/>
        <v>407120.89223481022</v>
      </c>
      <c r="H381" s="2">
        <f t="shared" si="112"/>
        <v>4.7661200733756827E-2</v>
      </c>
      <c r="I381" s="2">
        <f t="shared" si="113"/>
        <v>8.1096512392704365E-2</v>
      </c>
      <c r="J381" s="2">
        <f t="shared" si="105"/>
        <v>3.3435311658947538E-2</v>
      </c>
      <c r="K381" s="2">
        <f t="shared" si="114"/>
        <v>934.15953438163376</v>
      </c>
      <c r="L381" s="15">
        <f t="shared" si="115"/>
        <v>1177.8832870255455</v>
      </c>
      <c r="M381" s="15">
        <f t="shared" si="116"/>
        <v>490.23435311658949</v>
      </c>
      <c r="N381" s="15">
        <f t="shared" si="117"/>
        <v>-489.56564688341052</v>
      </c>
      <c r="O381" s="2">
        <f t="shared" si="118"/>
        <v>490.23435311658949</v>
      </c>
      <c r="P381" s="15">
        <f t="shared" si="107"/>
        <v>-1148.0959181718399</v>
      </c>
      <c r="Q381" s="15">
        <f t="shared" si="119"/>
        <v>-687.64893390895622</v>
      </c>
      <c r="R381" s="15">
        <f t="shared" si="120"/>
        <v>1148.0959181718399</v>
      </c>
      <c r="S381" s="15">
        <f t="shared" si="121"/>
        <v>687.64893390895622</v>
      </c>
      <c r="T381" s="2">
        <f t="shared" si="108"/>
        <v>-0.30486013476637625</v>
      </c>
      <c r="U381" s="2">
        <f t="shared" si="122"/>
        <v>0.43427728590257325</v>
      </c>
      <c r="V381" s="15">
        <f t="shared" si="109"/>
        <v>2.1154092406388747</v>
      </c>
      <c r="W381" s="15">
        <f t="shared" si="123"/>
        <v>-2.053268706233049</v>
      </c>
      <c r="X381" s="2">
        <f t="shared" si="124"/>
        <v>3.1882092406388747</v>
      </c>
      <c r="Y381" s="2">
        <f t="shared" si="125"/>
        <v>-0.98046870623304905</v>
      </c>
    </row>
    <row r="382" spans="4:25">
      <c r="D382" s="13">
        <f t="shared" si="110"/>
        <v>7.62</v>
      </c>
      <c r="E382" s="2">
        <v>-21.32</v>
      </c>
      <c r="F382" s="14">
        <f t="shared" si="106"/>
        <v>42178.656508653163</v>
      </c>
      <c r="G382" s="14">
        <f t="shared" si="111"/>
        <v>449138.35211883445</v>
      </c>
      <c r="H382" s="2">
        <f t="shared" si="112"/>
        <v>4.2214046378377793E-2</v>
      </c>
      <c r="I382" s="2">
        <f t="shared" si="113"/>
        <v>8.9365585341924139E-2</v>
      </c>
      <c r="J382" s="2">
        <f t="shared" si="105"/>
        <v>4.7151538963546347E-2</v>
      </c>
      <c r="K382" s="2">
        <f t="shared" si="114"/>
        <v>827.39530901620469</v>
      </c>
      <c r="L382" s="15">
        <f t="shared" si="115"/>
        <v>1162.3294910419311</v>
      </c>
      <c r="M382" s="15">
        <f t="shared" si="116"/>
        <v>490.37151538963548</v>
      </c>
      <c r="N382" s="15">
        <f t="shared" si="117"/>
        <v>-489.42848461036454</v>
      </c>
      <c r="O382" s="2">
        <f t="shared" si="118"/>
        <v>490.37151538963548</v>
      </c>
      <c r="P382" s="15">
        <f t="shared" si="107"/>
        <v>-1820.0538938241352</v>
      </c>
      <c r="Q382" s="15">
        <f t="shared" si="119"/>
        <v>-671.95797565229532</v>
      </c>
      <c r="R382" s="15">
        <f t="shared" si="120"/>
        <v>1820.0538938241352</v>
      </c>
      <c r="S382" s="15">
        <f t="shared" si="121"/>
        <v>671.95797565229532</v>
      </c>
      <c r="T382" s="2">
        <f t="shared" si="108"/>
        <v>-0.30482316470822801</v>
      </c>
      <c r="U382" s="2">
        <f t="shared" si="122"/>
        <v>0.40606916853245012</v>
      </c>
      <c r="V382" s="15">
        <f t="shared" si="109"/>
        <v>4.3201062949093227</v>
      </c>
      <c r="W382" s="15">
        <f t="shared" si="123"/>
        <v>-0.76754303077925545</v>
      </c>
      <c r="X382" s="2">
        <f t="shared" si="124"/>
        <v>4.1069062949093231</v>
      </c>
      <c r="Y382" s="2">
        <f t="shared" si="125"/>
        <v>-0.98074303077925551</v>
      </c>
    </row>
    <row r="383" spans="4:25">
      <c r="D383" s="13">
        <f t="shared" si="110"/>
        <v>7.6400000000000006</v>
      </c>
      <c r="E383" s="2">
        <v>-171.27</v>
      </c>
      <c r="F383" s="14">
        <f t="shared" si="106"/>
        <v>36243.917480208787</v>
      </c>
      <c r="G383" s="14">
        <f t="shared" si="111"/>
        <v>489727.47594130028</v>
      </c>
      <c r="H383" s="2">
        <f t="shared" si="112"/>
        <v>3.7187976958794465E-2</v>
      </c>
      <c r="I383" s="2">
        <f t="shared" si="113"/>
        <v>9.7355850032141256E-2</v>
      </c>
      <c r="J383" s="2">
        <f t="shared" si="105"/>
        <v>6.0167873073346791E-2</v>
      </c>
      <c r="K383" s="2">
        <f t="shared" si="114"/>
        <v>728.88434839237152</v>
      </c>
      <c r="L383" s="15">
        <f t="shared" si="115"/>
        <v>1128.1718867698573</v>
      </c>
      <c r="M383" s="15">
        <f t="shared" si="116"/>
        <v>490.50167873073349</v>
      </c>
      <c r="N383" s="15">
        <f t="shared" si="117"/>
        <v>-489.29832126926652</v>
      </c>
      <c r="O383" s="2">
        <f t="shared" si="118"/>
        <v>490.50167873073349</v>
      </c>
      <c r="P383" s="15">
        <f t="shared" si="107"/>
        <v>-2457.724101863259</v>
      </c>
      <c r="Q383" s="15">
        <f t="shared" si="119"/>
        <v>-637.67020803912374</v>
      </c>
      <c r="R383" s="15">
        <f t="shared" si="120"/>
        <v>2457.724101863259</v>
      </c>
      <c r="S383" s="15">
        <f t="shared" si="121"/>
        <v>637.67020803912374</v>
      </c>
      <c r="T383" s="2">
        <f t="shared" si="108"/>
        <v>-0.25943654842550107</v>
      </c>
      <c r="U383" s="2">
        <f t="shared" si="122"/>
        <v>0.40571070465004405</v>
      </c>
      <c r="V383" s="15">
        <f t="shared" si="109"/>
        <v>6.3221796797276113</v>
      </c>
      <c r="W383" s="15">
        <f t="shared" si="123"/>
        <v>0.73169664253864775</v>
      </c>
      <c r="X383" s="2">
        <f t="shared" si="124"/>
        <v>4.6094796797276114</v>
      </c>
      <c r="Y383" s="2">
        <f t="shared" si="125"/>
        <v>-0.98100335746135237</v>
      </c>
    </row>
    <row r="384" spans="4:25">
      <c r="D384" s="13">
        <f t="shared" si="110"/>
        <v>7.66</v>
      </c>
      <c r="E384" s="2">
        <v>-286.8</v>
      </c>
      <c r="F384" s="14">
        <f t="shared" si="106"/>
        <v>31646.85360701189</v>
      </c>
      <c r="G384" s="14">
        <f t="shared" si="111"/>
        <v>531607.89304884325</v>
      </c>
      <c r="H384" s="2">
        <f t="shared" si="112"/>
        <v>3.3386676958881034E-2</v>
      </c>
      <c r="I384" s="2">
        <f t="shared" si="113"/>
        <v>0.10561375326199811</v>
      </c>
      <c r="J384" s="2">
        <f t="shared" si="105"/>
        <v>7.2227076303117074E-2</v>
      </c>
      <c r="K384" s="2">
        <f t="shared" si="114"/>
        <v>654.37886839406826</v>
      </c>
      <c r="L384" s="15">
        <f t="shared" si="115"/>
        <v>1081.4026369894773</v>
      </c>
      <c r="M384" s="15">
        <f t="shared" si="116"/>
        <v>490.62227076303117</v>
      </c>
      <c r="N384" s="15">
        <f t="shared" si="117"/>
        <v>-489.17772923696884</v>
      </c>
      <c r="O384" s="2">
        <f t="shared" si="118"/>
        <v>490.62227076303117</v>
      </c>
      <c r="P384" s="15">
        <f t="shared" si="107"/>
        <v>-3048.5044680897054</v>
      </c>
      <c r="Q384" s="15">
        <f t="shared" si="119"/>
        <v>-590.7803662264464</v>
      </c>
      <c r="R384" s="15">
        <f t="shared" si="120"/>
        <v>3048.5044680897054</v>
      </c>
      <c r="S384" s="15">
        <f t="shared" si="121"/>
        <v>590.7803662264464</v>
      </c>
      <c r="T384" s="2">
        <f t="shared" si="108"/>
        <v>-0.17781270580523911</v>
      </c>
      <c r="U384" s="2">
        <f t="shared" si="122"/>
        <v>0.43189522566017019</v>
      </c>
      <c r="V384" s="15">
        <f t="shared" si="109"/>
        <v>7.4950107519988967</v>
      </c>
      <c r="W384" s="15">
        <f t="shared" si="123"/>
        <v>1.8867554584739552</v>
      </c>
      <c r="X384" s="2">
        <f t="shared" si="124"/>
        <v>4.6270107519988963</v>
      </c>
      <c r="Y384" s="2">
        <f t="shared" si="125"/>
        <v>-0.98124454152604512</v>
      </c>
    </row>
    <row r="385" spans="4:25">
      <c r="D385" s="13">
        <f t="shared" si="110"/>
        <v>7.68</v>
      </c>
      <c r="E385" s="2">
        <v>-332.31</v>
      </c>
      <c r="F385" s="14">
        <f t="shared" si="106"/>
        <v>28947.676912615054</v>
      </c>
      <c r="G385" s="14">
        <f t="shared" si="111"/>
        <v>576911.72107333411</v>
      </c>
      <c r="H385" s="2">
        <f t="shared" si="112"/>
        <v>3.1337082944519486E-2</v>
      </c>
      <c r="I385" s="2">
        <f t="shared" si="113"/>
        <v>0.11456669402606766</v>
      </c>
      <c r="J385" s="2">
        <f t="shared" si="105"/>
        <v>8.3229611081548166E-2</v>
      </c>
      <c r="K385" s="2">
        <f t="shared" si="114"/>
        <v>614.20682571258192</v>
      </c>
      <c r="L385" s="15">
        <f t="shared" si="115"/>
        <v>1029.7464749061546</v>
      </c>
      <c r="M385" s="15">
        <f t="shared" si="116"/>
        <v>490.73229611081547</v>
      </c>
      <c r="N385" s="15">
        <f t="shared" si="117"/>
        <v>-489.06770388918454</v>
      </c>
      <c r="O385" s="2">
        <f t="shared" si="118"/>
        <v>490.73229611081547</v>
      </c>
      <c r="P385" s="15">
        <f t="shared" si="107"/>
        <v>-3587.5186468850443</v>
      </c>
      <c r="Q385" s="15">
        <f t="shared" si="119"/>
        <v>-539.01417879533892</v>
      </c>
      <c r="R385" s="15">
        <f t="shared" si="120"/>
        <v>3587.5186468850443</v>
      </c>
      <c r="S385" s="15">
        <f t="shared" si="121"/>
        <v>539.01417879533892</v>
      </c>
      <c r="T385" s="2">
        <f t="shared" si="108"/>
        <v>-7.9260966309724484E-2</v>
      </c>
      <c r="U385" s="2">
        <f t="shared" si="122"/>
        <v>0.4741791343226916</v>
      </c>
      <c r="V385" s="15">
        <f t="shared" si="109"/>
        <v>7.5194759947546341</v>
      </c>
      <c r="W385" s="15">
        <f t="shared" si="123"/>
        <v>2.3416354077781802</v>
      </c>
      <c r="X385" s="2">
        <f t="shared" si="124"/>
        <v>4.196375994754634</v>
      </c>
      <c r="Y385" s="2">
        <f t="shared" si="125"/>
        <v>-0.98146459222181992</v>
      </c>
    </row>
    <row r="386" spans="4:25">
      <c r="D386" s="13">
        <f t="shared" si="110"/>
        <v>7.7</v>
      </c>
      <c r="E386" s="2">
        <v>-322.74</v>
      </c>
      <c r="F386" s="14">
        <f t="shared" si="106"/>
        <v>28286.489806937236</v>
      </c>
      <c r="G386" s="14">
        <f t="shared" si="111"/>
        <v>626623.41991338145</v>
      </c>
      <c r="H386" s="2">
        <f t="shared" si="112"/>
        <v>3.1174947941995566E-2</v>
      </c>
      <c r="I386" s="2">
        <f t="shared" si="113"/>
        <v>0.12441097095712798</v>
      </c>
      <c r="J386" s="2">
        <f t="shared" ref="J386:J449" si="126">I386-H386</f>
        <v>9.3236023015132424E-2</v>
      </c>
      <c r="K386" s="2">
        <f t="shared" si="114"/>
        <v>611.02897966311309</v>
      </c>
      <c r="L386" s="15">
        <f t="shared" si="115"/>
        <v>981.04648085644408</v>
      </c>
      <c r="M386" s="15">
        <f t="shared" si="116"/>
        <v>490.83236023015132</v>
      </c>
      <c r="N386" s="15">
        <f t="shared" si="117"/>
        <v>-488.96763976984869</v>
      </c>
      <c r="O386" s="2">
        <f t="shared" si="118"/>
        <v>490.83236023015132</v>
      </c>
      <c r="P386" s="15">
        <f t="shared" si="107"/>
        <v>-4077.7327675113379</v>
      </c>
      <c r="Q386" s="15">
        <f t="shared" si="119"/>
        <v>-490.21412062629361</v>
      </c>
      <c r="R386" s="15">
        <f t="shared" si="120"/>
        <v>4077.7327675113379</v>
      </c>
      <c r="S386" s="15">
        <f t="shared" si="121"/>
        <v>490.21412062629361</v>
      </c>
      <c r="T386" s="2">
        <f t="shared" si="108"/>
        <v>1.5651400465905886E-2</v>
      </c>
      <c r="U386" s="2">
        <f t="shared" si="122"/>
        <v>0.52005284119586681</v>
      </c>
      <c r="V386" s="15">
        <f t="shared" si="109"/>
        <v>6.6639711763596434</v>
      </c>
      <c r="W386" s="15">
        <f t="shared" si="123"/>
        <v>2.2457352795393368</v>
      </c>
      <c r="X386" s="2">
        <f t="shared" si="124"/>
        <v>3.4365711763596432</v>
      </c>
      <c r="Y386" s="2">
        <f t="shared" si="125"/>
        <v>-0.98166472046066344</v>
      </c>
    </row>
    <row r="387" spans="4:25">
      <c r="D387" s="13">
        <f t="shared" si="110"/>
        <v>7.72</v>
      </c>
      <c r="E387" s="2">
        <v>-246.82</v>
      </c>
      <c r="F387" s="14">
        <f t="shared" ref="F387:F450" si="127">-$B$2*E387/100+P386+$B$2*(4*H386/$B$8/$B$8+4*T386/$B$8+V386)+$B$26*(2*H386/$B$8+T386)</f>
        <v>29397.905626744563</v>
      </c>
      <c r="G387" s="14">
        <f t="shared" si="111"/>
        <v>680494.83931250765</v>
      </c>
      <c r="H387" s="2">
        <f t="shared" si="112"/>
        <v>3.2657355833580259E-2</v>
      </c>
      <c r="I387" s="2">
        <f t="shared" si="113"/>
        <v>0.13509507818347261</v>
      </c>
      <c r="J387" s="2">
        <f t="shared" si="126"/>
        <v>0.10243772234989235</v>
      </c>
      <c r="K387" s="2">
        <f t="shared" si="114"/>
        <v>640.08417433817306</v>
      </c>
      <c r="L387" s="15">
        <f t="shared" si="115"/>
        <v>941.7156276333875</v>
      </c>
      <c r="M387" s="15">
        <f t="shared" si="116"/>
        <v>490.92437722349894</v>
      </c>
      <c r="N387" s="15">
        <f t="shared" si="117"/>
        <v>-488.87562277650107</v>
      </c>
      <c r="O387" s="2">
        <f t="shared" si="118"/>
        <v>490.92437722349894</v>
      </c>
      <c r="P387" s="15">
        <f t="shared" ref="P387:P450" si="128">$B$4*H387-$B$25*J387-K387+O387</f>
        <v>-4528.524017921226</v>
      </c>
      <c r="Q387" s="15">
        <f t="shared" si="119"/>
        <v>-450.79125040988811</v>
      </c>
      <c r="R387" s="15">
        <f t="shared" si="120"/>
        <v>4528.524017921226</v>
      </c>
      <c r="S387" s="15">
        <f t="shared" si="121"/>
        <v>450.79125040988811</v>
      </c>
      <c r="T387" s="2">
        <f t="shared" ref="T387:T450" si="129">-T386+2/$B$8*(H387-H386)+Q387/($B$2+$B$8*$B$26/2)*$B$8/2</f>
        <v>8.9004900254793379E-2</v>
      </c>
      <c r="U387" s="2">
        <f t="shared" si="122"/>
        <v>0.55737370644679307</v>
      </c>
      <c r="V387" s="15">
        <f t="shared" ref="V387:V450" si="130">-V386-4/$B$8*T386+4/$B$8/$B$8*(H387-H386)+Q387/($B$2+$B$8*$B$26/2)*$B$8/2</f>
        <v>4.9862431578683397</v>
      </c>
      <c r="W387" s="15">
        <f t="shared" si="123"/>
        <v>1.4863512455532994</v>
      </c>
      <c r="X387" s="2">
        <f t="shared" si="124"/>
        <v>2.5180431578683398</v>
      </c>
      <c r="Y387" s="2">
        <f t="shared" si="125"/>
        <v>-0.9818487544467005</v>
      </c>
    </row>
    <row r="388" spans="4:25">
      <c r="D388" s="13">
        <f t="shared" ref="D388:D451" si="131">IF(ROW(D387)&lt;=$B$9,ROW(D387)*$B$8," ")</f>
        <v>7.74</v>
      </c>
      <c r="E388" s="2">
        <v>-116.25</v>
      </c>
      <c r="F388" s="14">
        <f t="shared" si="127"/>
        <v>31674.240473145001</v>
      </c>
      <c r="G388" s="14">
        <f t="shared" ref="G388:G451" si="132">-$B$3*E388/100+R387+$B$3*(4*I387/$B$8/$B$8+4*U387/$B$8+W387)</f>
        <v>737065.71120274009</v>
      </c>
      <c r="H388" s="2">
        <f t="shared" ref="H388:H451" si="133">$B$33*F388+$B$34*G388</f>
        <v>3.5220222915712585E-2</v>
      </c>
      <c r="I388" s="2">
        <f t="shared" ref="I388:I451" si="134">$B$34*F388+$B$35*G388</f>
        <v>0.14632432206884732</v>
      </c>
      <c r="J388" s="2">
        <f t="shared" si="126"/>
        <v>0.11110409915313474</v>
      </c>
      <c r="K388" s="2">
        <f t="shared" ref="K388:K451" si="135">H388*$B$4</f>
        <v>690.31636914796661</v>
      </c>
      <c r="L388" s="15">
        <f t="shared" ref="L388:L451" si="136">$B$25*(J388-J387)+O387</f>
        <v>915.57684058237624</v>
      </c>
      <c r="M388" s="15">
        <f t="shared" ref="M388:M451" si="137">$B$10*(J388-$B$6)+$B$7</f>
        <v>491.01104099153133</v>
      </c>
      <c r="N388" s="15">
        <f t="shared" ref="N388:N451" si="138">$B$10*(J388+$B$6)-$B$7</f>
        <v>-488.78895900846868</v>
      </c>
      <c r="O388" s="2">
        <f t="shared" ref="O388:O451" si="139">MEDIAN(L388:N388)</f>
        <v>491.01104099153133</v>
      </c>
      <c r="P388" s="15">
        <f t="shared" si="128"/>
        <v>-4953.089817512071</v>
      </c>
      <c r="Q388" s="15">
        <f t="shared" ref="Q388:Q451" si="140">P388-P387</f>
        <v>-424.56579959084502</v>
      </c>
      <c r="R388" s="15">
        <f t="shared" ref="R388:R451" si="141">$B$25*J388-O388</f>
        <v>4953.089817512071</v>
      </c>
      <c r="S388" s="15">
        <f t="shared" ref="S388:S451" si="142">R388-R387</f>
        <v>424.56579959084502</v>
      </c>
      <c r="T388" s="2">
        <f t="shared" si="129"/>
        <v>0.12623291189731478</v>
      </c>
      <c r="U388" s="2">
        <f t="shared" ref="U388:U451" si="143">-U387+2/$B$8*(I388-I387)+S388/$B$3*$B$8/2</f>
        <v>0.57404199808249556</v>
      </c>
      <c r="V388" s="15">
        <f t="shared" si="130"/>
        <v>2.8003987164351112</v>
      </c>
      <c r="W388" s="15">
        <f t="shared" ref="W388:W451" si="144">-W387-4/$B$8*U387+4/$B$8/$B$8*(I388-I387)+S388/$B$3</f>
        <v>0.18047791801694857</v>
      </c>
      <c r="X388" s="2">
        <f t="shared" ref="X388:X451" si="145">V388+E388/100</f>
        <v>1.6378987164351111</v>
      </c>
      <c r="Y388" s="2">
        <f t="shared" ref="Y388:Y451" si="146">W388+E388/100</f>
        <v>-0.98202208198305152</v>
      </c>
    </row>
    <row r="389" spans="4:25">
      <c r="D389" s="13">
        <f t="shared" si="131"/>
        <v>7.76</v>
      </c>
      <c r="E389" s="2">
        <v>27.12</v>
      </c>
      <c r="F389" s="14">
        <f t="shared" si="127"/>
        <v>34295.802125783543</v>
      </c>
      <c r="G389" s="14">
        <f t="shared" si="132"/>
        <v>793933.53892900667</v>
      </c>
      <c r="H389" s="2">
        <f t="shared" si="133"/>
        <v>3.8098858559625616E-2</v>
      </c>
      <c r="I389" s="2">
        <f t="shared" si="134"/>
        <v>0.15761544523636925</v>
      </c>
      <c r="J389" s="2">
        <f t="shared" si="126"/>
        <v>0.11951658667674364</v>
      </c>
      <c r="K389" s="2">
        <f t="shared" si="135"/>
        <v>746.73762776866204</v>
      </c>
      <c r="L389" s="15">
        <f t="shared" si="136"/>
        <v>903.22292964836754</v>
      </c>
      <c r="M389" s="15">
        <f t="shared" si="137"/>
        <v>491.09516586676745</v>
      </c>
      <c r="N389" s="15">
        <f t="shared" si="138"/>
        <v>-488.70483413323257</v>
      </c>
      <c r="O389" s="2">
        <f t="shared" si="139"/>
        <v>491.09516586676745</v>
      </c>
      <c r="P389" s="15">
        <f t="shared" si="128"/>
        <v>-5365.2175812936712</v>
      </c>
      <c r="Q389" s="15">
        <f t="shared" si="140"/>
        <v>-412.12776378160015</v>
      </c>
      <c r="R389" s="15">
        <f t="shared" si="141"/>
        <v>5365.2175812936712</v>
      </c>
      <c r="S389" s="15">
        <f t="shared" si="142"/>
        <v>412.12776378160015</v>
      </c>
      <c r="T389" s="2">
        <f t="shared" si="129"/>
        <v>0.12178432065172068</v>
      </c>
      <c r="U389" s="2">
        <f t="shared" si="143"/>
        <v>0.56331287394532903</v>
      </c>
      <c r="V389" s="15">
        <f t="shared" si="130"/>
        <v>0.69952901138997936</v>
      </c>
      <c r="W389" s="15">
        <f t="shared" si="144"/>
        <v>-1.2533903317335939</v>
      </c>
      <c r="X389" s="2">
        <f t="shared" si="145"/>
        <v>0.97072901138997936</v>
      </c>
      <c r="Y389" s="2">
        <f t="shared" si="146"/>
        <v>-0.98219033173359394</v>
      </c>
    </row>
    <row r="390" spans="4:25">
      <c r="D390" s="13">
        <f t="shared" si="131"/>
        <v>7.78</v>
      </c>
      <c r="E390" s="2">
        <v>161.79</v>
      </c>
      <c r="F390" s="14">
        <f t="shared" si="127"/>
        <v>36425.772300252611</v>
      </c>
      <c r="G390" s="14">
        <f t="shared" si="132"/>
        <v>848338.085991806</v>
      </c>
      <c r="H390" s="2">
        <f t="shared" si="133"/>
        <v>4.0509887841308038E-2</v>
      </c>
      <c r="I390" s="2">
        <f t="shared" si="134"/>
        <v>0.16841415537651616</v>
      </c>
      <c r="J390" s="2">
        <f t="shared" si="126"/>
        <v>0.12790426753520812</v>
      </c>
      <c r="K390" s="2">
        <f t="shared" si="135"/>
        <v>793.99380168963751</v>
      </c>
      <c r="L390" s="15">
        <f t="shared" si="136"/>
        <v>902.09152793152668</v>
      </c>
      <c r="M390" s="15">
        <f t="shared" si="137"/>
        <v>491.17904267535209</v>
      </c>
      <c r="N390" s="15">
        <f t="shared" si="138"/>
        <v>-488.62095732464792</v>
      </c>
      <c r="O390" s="2">
        <f t="shared" si="139"/>
        <v>491.17904267535209</v>
      </c>
      <c r="P390" s="15">
        <f t="shared" si="128"/>
        <v>-5776.1300665498457</v>
      </c>
      <c r="Q390" s="15">
        <f t="shared" si="140"/>
        <v>-410.91248525617448</v>
      </c>
      <c r="R390" s="15">
        <f t="shared" si="141"/>
        <v>5776.1300665498457</v>
      </c>
      <c r="S390" s="15">
        <f t="shared" si="142"/>
        <v>410.91248525617448</v>
      </c>
      <c r="T390" s="2">
        <f t="shared" si="129"/>
        <v>7.9589774167829225E-2</v>
      </c>
      <c r="U390" s="2">
        <f t="shared" si="143"/>
        <v>0.52477638977448549</v>
      </c>
      <c r="V390" s="15">
        <f t="shared" si="130"/>
        <v>-0.98582915825858464</v>
      </c>
      <c r="W390" s="15">
        <f t="shared" si="144"/>
        <v>-2.6002580853507489</v>
      </c>
      <c r="X390" s="2">
        <f t="shared" si="145"/>
        <v>0.63207084174141526</v>
      </c>
      <c r="Y390" s="2">
        <f t="shared" si="146"/>
        <v>-0.98235808535074898</v>
      </c>
    </row>
    <row r="391" spans="4:25">
      <c r="D391" s="13">
        <f t="shared" si="131"/>
        <v>7.8</v>
      </c>
      <c r="E391" s="2">
        <v>274.3</v>
      </c>
      <c r="F391" s="14">
        <f t="shared" si="127"/>
        <v>37369.163715732684</v>
      </c>
      <c r="G391" s="14">
        <f t="shared" si="132"/>
        <v>897652.9168839039</v>
      </c>
      <c r="H391" s="2">
        <f t="shared" si="133"/>
        <v>4.1799768274618079E-2</v>
      </c>
      <c r="I391" s="2">
        <f t="shared" si="134"/>
        <v>0.17819392068317688</v>
      </c>
      <c r="J391" s="2">
        <f t="shared" si="126"/>
        <v>0.13639415240855879</v>
      </c>
      <c r="K391" s="2">
        <f t="shared" si="135"/>
        <v>819.2754581825144</v>
      </c>
      <c r="L391" s="15">
        <f t="shared" si="136"/>
        <v>907.18340146953506</v>
      </c>
      <c r="M391" s="15">
        <f t="shared" si="137"/>
        <v>491.26394152408557</v>
      </c>
      <c r="N391" s="15">
        <f t="shared" si="138"/>
        <v>-488.53605847591439</v>
      </c>
      <c r="O391" s="2">
        <f t="shared" si="139"/>
        <v>491.26394152408557</v>
      </c>
      <c r="P391" s="15">
        <f t="shared" si="128"/>
        <v>-6192.0495264952951</v>
      </c>
      <c r="Q391" s="15">
        <f t="shared" si="140"/>
        <v>-415.91945994544949</v>
      </c>
      <c r="R391" s="15">
        <f t="shared" si="141"/>
        <v>6192.0495264952951</v>
      </c>
      <c r="S391" s="15">
        <f t="shared" si="142"/>
        <v>415.91945994544949</v>
      </c>
      <c r="T391" s="2">
        <f t="shared" si="129"/>
        <v>9.1853393945664358E-3</v>
      </c>
      <c r="U391" s="2">
        <f t="shared" si="143"/>
        <v>0.46151853009049554</v>
      </c>
      <c r="V391" s="15">
        <f t="shared" si="130"/>
        <v>-2.0735342719754621</v>
      </c>
      <c r="W391" s="15">
        <f t="shared" si="144"/>
        <v>-3.7255278830482439</v>
      </c>
      <c r="X391" s="2">
        <f t="shared" si="145"/>
        <v>0.66946572802453819</v>
      </c>
      <c r="Y391" s="2">
        <f t="shared" si="146"/>
        <v>-0.98252788304824357</v>
      </c>
    </row>
    <row r="392" spans="4:25">
      <c r="D392" s="13">
        <f t="shared" si="131"/>
        <v>7.82</v>
      </c>
      <c r="E392" s="2">
        <v>390.88</v>
      </c>
      <c r="F392" s="14">
        <f t="shared" si="127"/>
        <v>36629.775475016359</v>
      </c>
      <c r="G392" s="14">
        <f t="shared" si="132"/>
        <v>939496.34200990503</v>
      </c>
      <c r="H392" s="2">
        <f t="shared" si="133"/>
        <v>4.1497430574100318E-2</v>
      </c>
      <c r="I392" s="2">
        <f t="shared" si="134"/>
        <v>0.18647845436879301</v>
      </c>
      <c r="J392" s="2">
        <f t="shared" si="126"/>
        <v>0.14498102379469269</v>
      </c>
      <c r="K392" s="2">
        <f t="shared" si="135"/>
        <v>813.34963925236627</v>
      </c>
      <c r="L392" s="15">
        <f t="shared" si="136"/>
        <v>912.02063944464658</v>
      </c>
      <c r="M392" s="15">
        <f t="shared" si="137"/>
        <v>491.34981023794694</v>
      </c>
      <c r="N392" s="15">
        <f t="shared" si="138"/>
        <v>-488.45018976205307</v>
      </c>
      <c r="O392" s="2">
        <f t="shared" si="139"/>
        <v>491.34981023794694</v>
      </c>
      <c r="P392" s="15">
        <f t="shared" si="128"/>
        <v>-6612.7203557019948</v>
      </c>
      <c r="Q392" s="15">
        <f t="shared" si="140"/>
        <v>-420.67082920669964</v>
      </c>
      <c r="R392" s="15">
        <f t="shared" si="141"/>
        <v>6612.7203557019948</v>
      </c>
      <c r="S392" s="15">
        <f t="shared" si="142"/>
        <v>420.67082920669964</v>
      </c>
      <c r="T392" s="2">
        <f t="shared" si="129"/>
        <v>-8.0091422573528276E-2</v>
      </c>
      <c r="U392" s="2">
        <f t="shared" si="143"/>
        <v>0.37534825505525143</v>
      </c>
      <c r="V392" s="15">
        <f t="shared" si="130"/>
        <v>-2.827582925242627</v>
      </c>
      <c r="W392" s="15">
        <f t="shared" si="144"/>
        <v>-4.8914996204761669</v>
      </c>
      <c r="X392" s="2">
        <f t="shared" si="145"/>
        <v>1.0812170747573728</v>
      </c>
      <c r="Y392" s="2">
        <f t="shared" si="146"/>
        <v>-0.9826996204761671</v>
      </c>
    </row>
    <row r="393" spans="4:25">
      <c r="D393" s="13">
        <f t="shared" si="131"/>
        <v>7.84</v>
      </c>
      <c r="E393" s="2">
        <v>472.15</v>
      </c>
      <c r="F393" s="14">
        <f t="shared" si="127"/>
        <v>33923.573265476087</v>
      </c>
      <c r="G393" s="14">
        <f t="shared" si="132"/>
        <v>971733.317894954</v>
      </c>
      <c r="H393" s="2">
        <f t="shared" si="133"/>
        <v>3.9326432530006665E-2</v>
      </c>
      <c r="I393" s="2">
        <f t="shared" si="134"/>
        <v>0.19284220896988005</v>
      </c>
      <c r="J393" s="2">
        <f t="shared" si="126"/>
        <v>0.15351577643987338</v>
      </c>
      <c r="K393" s="2">
        <f t="shared" si="135"/>
        <v>770.79807758813058</v>
      </c>
      <c r="L393" s="15">
        <f t="shared" si="136"/>
        <v>909.55268985180089</v>
      </c>
      <c r="M393" s="15">
        <f t="shared" si="137"/>
        <v>491.43515776439875</v>
      </c>
      <c r="N393" s="15">
        <f t="shared" si="138"/>
        <v>-488.36484223560126</v>
      </c>
      <c r="O393" s="2">
        <f t="shared" si="139"/>
        <v>491.43515776439875</v>
      </c>
      <c r="P393" s="15">
        <f t="shared" si="128"/>
        <v>-7030.8378877893974</v>
      </c>
      <c r="Q393" s="15">
        <f t="shared" si="140"/>
        <v>-418.11753208740265</v>
      </c>
      <c r="R393" s="15">
        <f t="shared" si="141"/>
        <v>7030.8378877893974</v>
      </c>
      <c r="S393" s="15">
        <f t="shared" si="142"/>
        <v>418.11753208740265</v>
      </c>
      <c r="T393" s="2">
        <f t="shared" si="129"/>
        <v>-0.17743383092412882</v>
      </c>
      <c r="U393" s="2">
        <f t="shared" si="143"/>
        <v>0.26938955569520068</v>
      </c>
      <c r="V393" s="15">
        <f t="shared" si="130"/>
        <v>-2.9045384500765357</v>
      </c>
      <c r="W393" s="15">
        <f t="shared" si="144"/>
        <v>-5.7043703155289078</v>
      </c>
      <c r="X393" s="2">
        <f t="shared" si="145"/>
        <v>1.8169615499234641</v>
      </c>
      <c r="Y393" s="2">
        <f t="shared" si="146"/>
        <v>-0.98287031552890802</v>
      </c>
    </row>
    <row r="394" spans="4:25">
      <c r="D394" s="13">
        <f t="shared" si="131"/>
        <v>7.86</v>
      </c>
      <c r="E394" s="2">
        <v>515.77</v>
      </c>
      <c r="F394" s="14">
        <f t="shared" si="127"/>
        <v>29228.462753320131</v>
      </c>
      <c r="G394" s="14">
        <f t="shared" si="132"/>
        <v>992749.80314894521</v>
      </c>
      <c r="H394" s="2">
        <f t="shared" si="133"/>
        <v>3.5252523563461056E-2</v>
      </c>
      <c r="I394" s="2">
        <f t="shared" si="134"/>
        <v>0.1969651766297395</v>
      </c>
      <c r="J394" s="2">
        <f t="shared" si="126"/>
        <v>0.16171265306627844</v>
      </c>
      <c r="K394" s="2">
        <f t="shared" si="135"/>
        <v>690.94946184383673</v>
      </c>
      <c r="L394" s="15">
        <f t="shared" si="136"/>
        <v>893.08211245824668</v>
      </c>
      <c r="M394" s="15">
        <f t="shared" si="137"/>
        <v>491.51712653066278</v>
      </c>
      <c r="N394" s="15">
        <f t="shared" si="138"/>
        <v>-488.28287346933723</v>
      </c>
      <c r="O394" s="2">
        <f t="shared" si="139"/>
        <v>491.51712653066278</v>
      </c>
      <c r="P394" s="15">
        <f t="shared" si="128"/>
        <v>-7432.402873716981</v>
      </c>
      <c r="Q394" s="15">
        <f t="shared" si="140"/>
        <v>-401.56498592758362</v>
      </c>
      <c r="R394" s="15">
        <f t="shared" si="141"/>
        <v>7432.402873716981</v>
      </c>
      <c r="S394" s="15">
        <f t="shared" si="142"/>
        <v>401.56498592758362</v>
      </c>
      <c r="T394" s="2">
        <f t="shared" si="129"/>
        <v>-0.26878214157265418</v>
      </c>
      <c r="U394" s="2">
        <f t="shared" si="143"/>
        <v>0.15093851000929601</v>
      </c>
      <c r="V394" s="15">
        <f t="shared" si="130"/>
        <v>-2.386610106396009</v>
      </c>
      <c r="W394" s="15">
        <f t="shared" si="144"/>
        <v>-6.140734253061563</v>
      </c>
      <c r="X394" s="2">
        <f t="shared" si="145"/>
        <v>2.7710898936039912</v>
      </c>
      <c r="Y394" s="2">
        <f t="shared" si="146"/>
        <v>-0.98303425306156278</v>
      </c>
    </row>
    <row r="395" spans="4:25">
      <c r="D395" s="13">
        <f t="shared" si="131"/>
        <v>7.88</v>
      </c>
      <c r="E395" s="2">
        <v>560.51</v>
      </c>
      <c r="F395" s="14">
        <f t="shared" si="127"/>
        <v>22762.043502078704</v>
      </c>
      <c r="G395" s="14">
        <f t="shared" si="132"/>
        <v>1001479.2198968133</v>
      </c>
      <c r="H395" s="2">
        <f t="shared" si="133"/>
        <v>2.9463698308840276E-2</v>
      </c>
      <c r="I395" s="2">
        <f t="shared" si="134"/>
        <v>0.19863793644562219</v>
      </c>
      <c r="J395" s="2">
        <f t="shared" si="126"/>
        <v>0.16917423813678192</v>
      </c>
      <c r="K395" s="2">
        <f t="shared" si="135"/>
        <v>577.48848685326936</v>
      </c>
      <c r="L395" s="15">
        <f t="shared" si="136"/>
        <v>857.13479498533354</v>
      </c>
      <c r="M395" s="15">
        <f t="shared" si="137"/>
        <v>491.59174238136779</v>
      </c>
      <c r="N395" s="15">
        <f t="shared" si="138"/>
        <v>-488.20825761863216</v>
      </c>
      <c r="O395" s="2">
        <f t="shared" si="139"/>
        <v>491.59174238136779</v>
      </c>
      <c r="P395" s="15">
        <f t="shared" si="128"/>
        <v>-7797.9459263209465</v>
      </c>
      <c r="Q395" s="15">
        <f t="shared" si="140"/>
        <v>-365.54305260396541</v>
      </c>
      <c r="R395" s="15">
        <f t="shared" si="141"/>
        <v>7797.9459263209465</v>
      </c>
      <c r="S395" s="15">
        <f t="shared" si="142"/>
        <v>365.54305260396541</v>
      </c>
      <c r="T395" s="2">
        <f t="shared" si="129"/>
        <v>-0.34544270017271078</v>
      </c>
      <c r="U395" s="2">
        <f t="shared" si="143"/>
        <v>2.3648332631052364E-2</v>
      </c>
      <c r="V395" s="15">
        <f t="shared" si="130"/>
        <v>-1.7805564415642468</v>
      </c>
      <c r="W395" s="15">
        <f t="shared" si="144"/>
        <v>-6.5882834847627993</v>
      </c>
      <c r="X395" s="2">
        <f t="shared" si="145"/>
        <v>3.8245435584357534</v>
      </c>
      <c r="Y395" s="2">
        <f t="shared" si="146"/>
        <v>-0.98318348476279915</v>
      </c>
    </row>
    <row r="396" spans="4:25">
      <c r="D396" s="13">
        <f t="shared" si="131"/>
        <v>7.9</v>
      </c>
      <c r="E396" s="2">
        <v>578.83000000000004</v>
      </c>
      <c r="F396" s="14">
        <f t="shared" si="127"/>
        <v>14891.944940885229</v>
      </c>
      <c r="G396" s="14">
        <f t="shared" si="132"/>
        <v>997164.16967515566</v>
      </c>
      <c r="H396" s="2">
        <f t="shared" si="133"/>
        <v>2.228676491161475E-2</v>
      </c>
      <c r="I396" s="2">
        <f t="shared" si="134"/>
        <v>0.1977136504566894</v>
      </c>
      <c r="J396" s="2">
        <f t="shared" si="126"/>
        <v>0.17542688554507466</v>
      </c>
      <c r="K396" s="2">
        <f t="shared" si="135"/>
        <v>436.82059226764909</v>
      </c>
      <c r="L396" s="15">
        <f t="shared" si="136"/>
        <v>797.97146538771176</v>
      </c>
      <c r="M396" s="15">
        <f t="shared" si="137"/>
        <v>491.65426885545077</v>
      </c>
      <c r="N396" s="15">
        <f t="shared" si="138"/>
        <v>-488.14573114454925</v>
      </c>
      <c r="O396" s="2">
        <f t="shared" si="139"/>
        <v>491.65426885545077</v>
      </c>
      <c r="P396" s="15">
        <f t="shared" si="128"/>
        <v>-8104.2631228532064</v>
      </c>
      <c r="Q396" s="15">
        <f t="shared" si="140"/>
        <v>-306.31719653225991</v>
      </c>
      <c r="R396" s="15">
        <f t="shared" si="141"/>
        <v>8104.2631228532064</v>
      </c>
      <c r="S396" s="15">
        <f t="shared" si="142"/>
        <v>306.31719653225991</v>
      </c>
      <c r="T396" s="2">
        <f t="shared" si="129"/>
        <v>-0.40186673857219674</v>
      </c>
      <c r="U396" s="2">
        <f t="shared" si="143"/>
        <v>-0.10995058759368655</v>
      </c>
      <c r="V396" s="15">
        <f t="shared" si="130"/>
        <v>-0.92985359517121613</v>
      </c>
      <c r="W396" s="15">
        <f t="shared" si="144"/>
        <v>-6.7716085377110904</v>
      </c>
      <c r="X396" s="2">
        <f t="shared" si="145"/>
        <v>4.8584464048287845</v>
      </c>
      <c r="Y396" s="2">
        <f t="shared" si="146"/>
        <v>-0.98330853771108995</v>
      </c>
    </row>
    <row r="397" spans="4:25">
      <c r="D397" s="13">
        <f t="shared" si="131"/>
        <v>7.92</v>
      </c>
      <c r="E397" s="2">
        <v>541.37</v>
      </c>
      <c r="F397" s="14">
        <f t="shared" si="127"/>
        <v>6137.2769029382043</v>
      </c>
      <c r="G397" s="14">
        <f t="shared" si="132"/>
        <v>979584.8023780759</v>
      </c>
      <c r="H397" s="2">
        <f t="shared" si="133"/>
        <v>1.419067120472035E-2</v>
      </c>
      <c r="I397" s="2">
        <f t="shared" si="134"/>
        <v>0.19415332645417058</v>
      </c>
      <c r="J397" s="2">
        <f t="shared" si="126"/>
        <v>0.17996265524945024</v>
      </c>
      <c r="K397" s="2">
        <f t="shared" si="135"/>
        <v>278.13715561251888</v>
      </c>
      <c r="L397" s="15">
        <f t="shared" si="136"/>
        <v>713.90698436985417</v>
      </c>
      <c r="M397" s="15">
        <f t="shared" si="137"/>
        <v>491.69962655249452</v>
      </c>
      <c r="N397" s="15">
        <f t="shared" si="138"/>
        <v>-488.10037344750549</v>
      </c>
      <c r="O397" s="2">
        <f t="shared" si="139"/>
        <v>491.69962655249452</v>
      </c>
      <c r="P397" s="15">
        <f t="shared" si="128"/>
        <v>-8326.4704806705668</v>
      </c>
      <c r="Q397" s="15">
        <f t="shared" si="140"/>
        <v>-222.20735781736039</v>
      </c>
      <c r="R397" s="15">
        <f t="shared" si="141"/>
        <v>8326.4704806705668</v>
      </c>
      <c r="S397" s="15">
        <f t="shared" si="142"/>
        <v>222.20735781736039</v>
      </c>
      <c r="T397" s="2">
        <f t="shared" si="129"/>
        <v>-0.42922662056815514</v>
      </c>
      <c r="U397" s="2">
        <f t="shared" si="143"/>
        <v>-0.24163766550184848</v>
      </c>
      <c r="V397" s="15">
        <f t="shared" si="130"/>
        <v>0.32078025221565398</v>
      </c>
      <c r="W397" s="15">
        <f t="shared" si="144"/>
        <v>-6.3970992531050976</v>
      </c>
      <c r="X397" s="2">
        <f t="shared" si="145"/>
        <v>5.7344802522156542</v>
      </c>
      <c r="Y397" s="2">
        <f t="shared" si="146"/>
        <v>-0.98339925310509724</v>
      </c>
    </row>
    <row r="398" spans="4:25">
      <c r="D398" s="13">
        <f t="shared" si="131"/>
        <v>7.94</v>
      </c>
      <c r="E398" s="2">
        <v>469.01</v>
      </c>
      <c r="F398" s="14">
        <f t="shared" si="127"/>
        <v>-2817.8190808809231</v>
      </c>
      <c r="G398" s="14">
        <f t="shared" si="132"/>
        <v>949385.7365747859</v>
      </c>
      <c r="H398" s="2">
        <f t="shared" si="133"/>
        <v>5.8016750254234585E-3</v>
      </c>
      <c r="I398" s="2">
        <f t="shared" si="134"/>
        <v>0.18809071472589259</v>
      </c>
      <c r="J398" s="2">
        <f t="shared" si="126"/>
        <v>0.18228903970046914</v>
      </c>
      <c r="K398" s="2">
        <f t="shared" si="135"/>
        <v>113.71283049829978</v>
      </c>
      <c r="L398" s="15">
        <f t="shared" si="136"/>
        <v>605.69246465242077</v>
      </c>
      <c r="M398" s="15">
        <f t="shared" si="137"/>
        <v>491.72289039700468</v>
      </c>
      <c r="N398" s="15">
        <f t="shared" si="138"/>
        <v>-488.07710960299534</v>
      </c>
      <c r="O398" s="2">
        <f t="shared" si="139"/>
        <v>491.72289039700468</v>
      </c>
      <c r="P398" s="15">
        <f t="shared" si="128"/>
        <v>-8440.4400549259826</v>
      </c>
      <c r="Q398" s="15">
        <f t="shared" si="140"/>
        <v>-113.96957425541586</v>
      </c>
      <c r="R398" s="15">
        <f t="shared" si="141"/>
        <v>8440.4400549259826</v>
      </c>
      <c r="S398" s="15">
        <f t="shared" si="142"/>
        <v>113.96957425541586</v>
      </c>
      <c r="T398" s="2">
        <f t="shared" si="129"/>
        <v>-0.4206920790027065</v>
      </c>
      <c r="U398" s="2">
        <f t="shared" si="143"/>
        <v>-0.36234411584084208</v>
      </c>
      <c r="V398" s="15">
        <f t="shared" si="130"/>
        <v>1.6235629868052619</v>
      </c>
      <c r="W398" s="15">
        <f t="shared" si="144"/>
        <v>-5.6735457807942602</v>
      </c>
      <c r="X398" s="2">
        <f t="shared" si="145"/>
        <v>6.3136629868052623</v>
      </c>
      <c r="Y398" s="2">
        <f t="shared" si="146"/>
        <v>-0.98344578079426004</v>
      </c>
    </row>
    <row r="399" spans="4:25">
      <c r="D399" s="13">
        <f t="shared" si="131"/>
        <v>7.96</v>
      </c>
      <c r="E399" s="2">
        <v>381.46</v>
      </c>
      <c r="F399" s="14">
        <f t="shared" si="127"/>
        <v>-11217.021632890039</v>
      </c>
      <c r="G399" s="14">
        <f t="shared" si="132"/>
        <v>907915.52920990752</v>
      </c>
      <c r="H399" s="2">
        <f t="shared" si="133"/>
        <v>-2.1822946608865187E-3</v>
      </c>
      <c r="I399" s="2">
        <f t="shared" si="134"/>
        <v>0.17979968246613667</v>
      </c>
      <c r="J399" s="2">
        <f t="shared" si="126"/>
        <v>0.18198197712702319</v>
      </c>
      <c r="K399" s="2">
        <f t="shared" si="135"/>
        <v>-42.772975353375763</v>
      </c>
      <c r="L399" s="15">
        <f t="shared" si="136"/>
        <v>476.67682429815289</v>
      </c>
      <c r="M399" s="15">
        <f t="shared" si="137"/>
        <v>491.71981977127024</v>
      </c>
      <c r="N399" s="15">
        <f t="shared" si="138"/>
        <v>-488.08018022872977</v>
      </c>
      <c r="O399" s="2">
        <f t="shared" si="139"/>
        <v>476.67682429815289</v>
      </c>
      <c r="P399" s="15">
        <f t="shared" si="128"/>
        <v>-8440.4400549259844</v>
      </c>
      <c r="Q399" s="15">
        <f t="shared" si="140"/>
        <v>0</v>
      </c>
      <c r="R399" s="15">
        <f t="shared" si="141"/>
        <v>8440.4400549259844</v>
      </c>
      <c r="S399" s="15">
        <f t="shared" si="142"/>
        <v>0</v>
      </c>
      <c r="T399" s="2">
        <f t="shared" si="129"/>
        <v>-0.37770488962829135</v>
      </c>
      <c r="U399" s="2">
        <f t="shared" si="143"/>
        <v>-0.46675911013474941</v>
      </c>
      <c r="V399" s="15">
        <f t="shared" si="130"/>
        <v>2.6751559506362526</v>
      </c>
      <c r="W399" s="15">
        <f t="shared" si="144"/>
        <v>-4.7679536485964746</v>
      </c>
      <c r="X399" s="2">
        <f t="shared" si="145"/>
        <v>6.489755950636253</v>
      </c>
      <c r="Y399" s="2">
        <f t="shared" si="146"/>
        <v>-0.95335364859647465</v>
      </c>
    </row>
    <row r="400" spans="4:25">
      <c r="D400" s="13">
        <f t="shared" si="131"/>
        <v>7.98</v>
      </c>
      <c r="E400" s="2">
        <v>291.29000000000002</v>
      </c>
      <c r="F400" s="14">
        <f t="shared" si="127"/>
        <v>-18404.96982615281</v>
      </c>
      <c r="G400" s="14">
        <f t="shared" si="132"/>
        <v>856922.51454783627</v>
      </c>
      <c r="H400" s="2">
        <f t="shared" si="133"/>
        <v>-9.1513705089894398E-3</v>
      </c>
      <c r="I400" s="2">
        <f t="shared" si="134"/>
        <v>0.16963242174547349</v>
      </c>
      <c r="J400" s="2">
        <f t="shared" si="126"/>
        <v>0.17878379225446295</v>
      </c>
      <c r="K400" s="2">
        <f t="shared" si="135"/>
        <v>-179.36686197619301</v>
      </c>
      <c r="L400" s="15">
        <f t="shared" si="136"/>
        <v>319.96576554270121</v>
      </c>
      <c r="M400" s="15">
        <f t="shared" si="137"/>
        <v>491.68783792254465</v>
      </c>
      <c r="N400" s="15">
        <f t="shared" si="138"/>
        <v>-488.11216207745537</v>
      </c>
      <c r="O400" s="2">
        <f t="shared" si="139"/>
        <v>319.96576554270121</v>
      </c>
      <c r="P400" s="15">
        <f t="shared" si="128"/>
        <v>-8440.4400549259826</v>
      </c>
      <c r="Q400" s="15">
        <f t="shared" si="140"/>
        <v>0</v>
      </c>
      <c r="R400" s="15">
        <f t="shared" si="141"/>
        <v>8440.4400549259826</v>
      </c>
      <c r="S400" s="15">
        <f t="shared" si="142"/>
        <v>0</v>
      </c>
      <c r="T400" s="2">
        <f t="shared" si="129"/>
        <v>-0.31920269518200078</v>
      </c>
      <c r="U400" s="2">
        <f t="shared" si="143"/>
        <v>-0.54996696193156858</v>
      </c>
      <c r="V400" s="15">
        <f t="shared" si="130"/>
        <v>3.1750634939928091</v>
      </c>
      <c r="W400" s="15">
        <f t="shared" si="144"/>
        <v>-3.5528315310854452</v>
      </c>
      <c r="X400" s="2">
        <f t="shared" si="145"/>
        <v>6.0879634939928096</v>
      </c>
      <c r="Y400" s="2">
        <f t="shared" si="146"/>
        <v>-0.6399315310854452</v>
      </c>
    </row>
    <row r="401" spans="4:25">
      <c r="D401" s="13">
        <f t="shared" si="131"/>
        <v>8</v>
      </c>
      <c r="E401" s="2">
        <v>202.36</v>
      </c>
      <c r="F401" s="14">
        <f t="shared" si="127"/>
        <v>-24284.008474755035</v>
      </c>
      <c r="G401" s="14">
        <f t="shared" si="132"/>
        <v>798817.63682359376</v>
      </c>
      <c r="H401" s="2">
        <f t="shared" si="133"/>
        <v>-1.4995745517815864E-2</v>
      </c>
      <c r="I401" s="2">
        <f t="shared" si="134"/>
        <v>0.15806750748528831</v>
      </c>
      <c r="J401" s="2">
        <f t="shared" si="126"/>
        <v>0.17306325300310416</v>
      </c>
      <c r="K401" s="2">
        <f t="shared" si="135"/>
        <v>-293.91661214919094</v>
      </c>
      <c r="L401" s="15">
        <f t="shared" si="136"/>
        <v>39.65934222612043</v>
      </c>
      <c r="M401" s="15">
        <f t="shared" si="137"/>
        <v>491.63063253003105</v>
      </c>
      <c r="N401" s="15">
        <f t="shared" si="138"/>
        <v>-488.16936746996896</v>
      </c>
      <c r="O401" s="2">
        <f t="shared" si="139"/>
        <v>39.65934222612043</v>
      </c>
      <c r="P401" s="15">
        <f t="shared" si="128"/>
        <v>-8440.4400549259826</v>
      </c>
      <c r="Q401" s="15">
        <f t="shared" si="140"/>
        <v>0</v>
      </c>
      <c r="R401" s="15">
        <f t="shared" si="141"/>
        <v>8440.4400549259826</v>
      </c>
      <c r="S401" s="15">
        <f t="shared" si="142"/>
        <v>0</v>
      </c>
      <c r="T401" s="2">
        <f t="shared" si="129"/>
        <v>-0.26523480570064167</v>
      </c>
      <c r="U401" s="2">
        <f t="shared" si="143"/>
        <v>-0.60652446408695027</v>
      </c>
      <c r="V401" s="15">
        <f t="shared" si="130"/>
        <v>2.2217254541431046</v>
      </c>
      <c r="W401" s="15">
        <f t="shared" si="144"/>
        <v>-2.1029186844527175</v>
      </c>
      <c r="X401" s="2">
        <f t="shared" si="145"/>
        <v>4.2453254541431047</v>
      </c>
      <c r="Y401" s="2">
        <f t="shared" si="146"/>
        <v>-7.9318684452717392E-2</v>
      </c>
    </row>
    <row r="402" spans="4:25">
      <c r="D402" s="13">
        <f t="shared" si="131"/>
        <v>8.02</v>
      </c>
      <c r="E402" s="2">
        <v>78.37</v>
      </c>
      <c r="F402" s="14">
        <f t="shared" si="127"/>
        <v>-29202.282680017237</v>
      </c>
      <c r="G402" s="14">
        <f t="shared" si="132"/>
        <v>736682.22173044609</v>
      </c>
      <c r="H402" s="2">
        <f t="shared" si="133"/>
        <v>-2.0004095457652495E-2</v>
      </c>
      <c r="I402" s="2">
        <f t="shared" si="134"/>
        <v>0.14571242247039437</v>
      </c>
      <c r="J402" s="2">
        <f t="shared" si="126"/>
        <v>0.16571651792804687</v>
      </c>
      <c r="K402" s="2">
        <f t="shared" si="135"/>
        <v>-392.08027096998893</v>
      </c>
      <c r="L402" s="15">
        <f t="shared" si="136"/>
        <v>-320.3306764516866</v>
      </c>
      <c r="M402" s="15">
        <f t="shared" si="137"/>
        <v>491.55716517928045</v>
      </c>
      <c r="N402" s="15">
        <f t="shared" si="138"/>
        <v>-488.24283482071951</v>
      </c>
      <c r="O402" s="2">
        <f t="shared" si="139"/>
        <v>-320.3306764516866</v>
      </c>
      <c r="P402" s="15">
        <f t="shared" si="128"/>
        <v>-8440.4400549259844</v>
      </c>
      <c r="Q402" s="15">
        <f t="shared" si="140"/>
        <v>0</v>
      </c>
      <c r="R402" s="15">
        <f t="shared" si="141"/>
        <v>8440.4400549259844</v>
      </c>
      <c r="S402" s="15">
        <f t="shared" si="142"/>
        <v>0</v>
      </c>
      <c r="T402" s="2">
        <f t="shared" si="129"/>
        <v>-0.23560018828302137</v>
      </c>
      <c r="U402" s="2">
        <f t="shared" si="143"/>
        <v>-0.62898403740244313</v>
      </c>
      <c r="V402" s="15">
        <f t="shared" si="130"/>
        <v>0.74173628761892019</v>
      </c>
      <c r="W402" s="15">
        <f t="shared" si="144"/>
        <v>-0.14303864709657432</v>
      </c>
      <c r="X402" s="2">
        <f t="shared" si="145"/>
        <v>1.5254362876189203</v>
      </c>
      <c r="Y402" s="2">
        <f t="shared" si="146"/>
        <v>0.64066135290342574</v>
      </c>
    </row>
    <row r="403" spans="4:25">
      <c r="D403" s="13">
        <f t="shared" si="131"/>
        <v>8.0400000000000009</v>
      </c>
      <c r="E403" s="2">
        <v>-96.7</v>
      </c>
      <c r="F403" s="14">
        <f t="shared" si="127"/>
        <v>-33752.457256641057</v>
      </c>
      <c r="G403" s="14">
        <f t="shared" si="132"/>
        <v>674516.12934310525</v>
      </c>
      <c r="H403" s="2">
        <f t="shared" si="133"/>
        <v>-2.4678813202818461E-2</v>
      </c>
      <c r="I403" s="2">
        <f t="shared" si="134"/>
        <v>0.1333544994050638</v>
      </c>
      <c r="J403" s="2">
        <f t="shared" si="126"/>
        <v>0.15803331260788225</v>
      </c>
      <c r="K403" s="2">
        <f t="shared" si="135"/>
        <v>-483.70473877524182</v>
      </c>
      <c r="L403" s="15">
        <f t="shared" si="136"/>
        <v>-696.80773713975282</v>
      </c>
      <c r="M403" s="15">
        <f t="shared" si="137"/>
        <v>491.48033312607885</v>
      </c>
      <c r="N403" s="15">
        <f t="shared" si="138"/>
        <v>-488.31966687392116</v>
      </c>
      <c r="O403" s="2">
        <f t="shared" si="139"/>
        <v>-488.31966687392116</v>
      </c>
      <c r="P403" s="15">
        <f t="shared" si="128"/>
        <v>-8231.9519846601506</v>
      </c>
      <c r="Q403" s="15">
        <f t="shared" si="140"/>
        <v>208.48807026583381</v>
      </c>
      <c r="R403" s="15">
        <f t="shared" si="141"/>
        <v>8231.9519846601524</v>
      </c>
      <c r="S403" s="15">
        <f t="shared" si="142"/>
        <v>-208.48807026583199</v>
      </c>
      <c r="T403" s="2">
        <f t="shared" si="129"/>
        <v>-0.21171403907698799</v>
      </c>
      <c r="U403" s="2">
        <f t="shared" si="143"/>
        <v>-0.61097803053593025</v>
      </c>
      <c r="V403" s="15">
        <f t="shared" si="130"/>
        <v>-0.34871853551771065</v>
      </c>
      <c r="W403" s="15">
        <f t="shared" si="144"/>
        <v>1.9436393337478628</v>
      </c>
      <c r="X403" s="2">
        <f t="shared" si="145"/>
        <v>-1.3157185355177108</v>
      </c>
      <c r="Y403" s="2">
        <f t="shared" si="146"/>
        <v>0.97663933374786271</v>
      </c>
    </row>
    <row r="404" spans="4:25">
      <c r="D404" s="13">
        <f t="shared" si="131"/>
        <v>8.06</v>
      </c>
      <c r="E404" s="2">
        <v>-244.4</v>
      </c>
      <c r="F404" s="14">
        <f t="shared" si="127"/>
        <v>-37854.427611228384</v>
      </c>
      <c r="G404" s="14">
        <f t="shared" si="132"/>
        <v>616100.46562326001</v>
      </c>
      <c r="H404" s="2">
        <f t="shared" si="133"/>
        <v>-2.8913949928991572E-2</v>
      </c>
      <c r="I404" s="2">
        <f t="shared" si="134"/>
        <v>0.12174364865849464</v>
      </c>
      <c r="J404" s="2">
        <f t="shared" si="126"/>
        <v>0.15065759858748623</v>
      </c>
      <c r="K404" s="2">
        <f t="shared" si="135"/>
        <v>-566.71341860823486</v>
      </c>
      <c r="L404" s="15">
        <f t="shared" si="136"/>
        <v>-849.72965387332624</v>
      </c>
      <c r="M404" s="15">
        <f t="shared" si="137"/>
        <v>491.40657598587484</v>
      </c>
      <c r="N404" s="15">
        <f t="shared" si="138"/>
        <v>-488.39342401412512</v>
      </c>
      <c r="O404" s="2">
        <f t="shared" si="139"/>
        <v>-488.39342401412512</v>
      </c>
      <c r="P404" s="15">
        <f t="shared" si="128"/>
        <v>-7870.6157548009505</v>
      </c>
      <c r="Q404" s="15">
        <f t="shared" si="140"/>
        <v>361.3362298592001</v>
      </c>
      <c r="R404" s="15">
        <f t="shared" si="141"/>
        <v>7870.6157548009505</v>
      </c>
      <c r="S404" s="15">
        <f t="shared" si="142"/>
        <v>-361.33622985920192</v>
      </c>
      <c r="T404" s="2">
        <f t="shared" si="129"/>
        <v>-0.17686405145410022</v>
      </c>
      <c r="U404" s="2">
        <f t="shared" si="143"/>
        <v>-0.55733376871816964</v>
      </c>
      <c r="V404" s="15">
        <f t="shared" si="130"/>
        <v>0.37509467127041352</v>
      </c>
      <c r="W404" s="15">
        <f t="shared" si="144"/>
        <v>3.420786848028178</v>
      </c>
      <c r="X404" s="2">
        <f t="shared" si="145"/>
        <v>-2.0689053287295867</v>
      </c>
      <c r="Y404" s="2">
        <f t="shared" si="146"/>
        <v>0.97678684802817806</v>
      </c>
    </row>
    <row r="405" spans="4:25">
      <c r="D405" s="13">
        <f t="shared" si="131"/>
        <v>8.08</v>
      </c>
      <c r="E405" s="2">
        <v>-290.77999999999997</v>
      </c>
      <c r="F405" s="14">
        <f t="shared" si="127"/>
        <v>-41045.750913775788</v>
      </c>
      <c r="G405" s="14">
        <f t="shared" si="132"/>
        <v>564019.77559947129</v>
      </c>
      <c r="H405" s="2">
        <f t="shared" si="133"/>
        <v>-3.2267272415462941E-2</v>
      </c>
      <c r="I405" s="2">
        <f t="shared" si="134"/>
        <v>0.11139605451596625</v>
      </c>
      <c r="J405" s="2">
        <f t="shared" si="126"/>
        <v>0.14366332693142919</v>
      </c>
      <c r="K405" s="2">
        <f t="shared" si="135"/>
        <v>-632.43853934307367</v>
      </c>
      <c r="L405" s="15">
        <f t="shared" si="136"/>
        <v>-831.11273516092001</v>
      </c>
      <c r="M405" s="15">
        <f t="shared" si="137"/>
        <v>491.33663326931429</v>
      </c>
      <c r="N405" s="15">
        <f t="shared" si="138"/>
        <v>-488.46336673068572</v>
      </c>
      <c r="O405" s="2">
        <f t="shared" si="139"/>
        <v>-488.46336673068572</v>
      </c>
      <c r="P405" s="15">
        <f t="shared" si="128"/>
        <v>-7527.9663863707156</v>
      </c>
      <c r="Q405" s="15">
        <f t="shared" si="140"/>
        <v>342.64936843023497</v>
      </c>
      <c r="R405" s="15">
        <f t="shared" si="141"/>
        <v>7527.9663863707156</v>
      </c>
      <c r="S405" s="15">
        <f t="shared" si="142"/>
        <v>-342.64936843023497</v>
      </c>
      <c r="T405" s="2">
        <f t="shared" si="129"/>
        <v>-0.12533934337660244</v>
      </c>
      <c r="U405" s="2">
        <f t="shared" si="143"/>
        <v>-0.48427863290327439</v>
      </c>
      <c r="V405" s="15">
        <f t="shared" si="130"/>
        <v>1.497619608652377</v>
      </c>
      <c r="W405" s="15">
        <f t="shared" si="144"/>
        <v>3.8847267334613536</v>
      </c>
      <c r="X405" s="2">
        <f t="shared" si="145"/>
        <v>-1.410180391347623</v>
      </c>
      <c r="Y405" s="2">
        <f t="shared" si="146"/>
        <v>0.97692673346135361</v>
      </c>
    </row>
    <row r="406" spans="4:25">
      <c r="D406" s="13">
        <f t="shared" si="131"/>
        <v>8.1</v>
      </c>
      <c r="E406" s="2">
        <v>-243.21</v>
      </c>
      <c r="F406" s="14">
        <f t="shared" si="127"/>
        <v>-43058.573088865749</v>
      </c>
      <c r="G406" s="14">
        <f t="shared" si="132"/>
        <v>519238.78904260515</v>
      </c>
      <c r="H406" s="2">
        <f t="shared" si="133"/>
        <v>-3.4487318108522381E-2</v>
      </c>
      <c r="I406" s="2">
        <f t="shared" si="134"/>
        <v>0.10250523082893395</v>
      </c>
      <c r="J406" s="2">
        <f t="shared" si="126"/>
        <v>0.13699254893745633</v>
      </c>
      <c r="K406" s="2">
        <f t="shared" si="135"/>
        <v>-675.95143492703869</v>
      </c>
      <c r="L406" s="15">
        <f t="shared" si="136"/>
        <v>-815.33148843535605</v>
      </c>
      <c r="M406" s="15">
        <f t="shared" si="137"/>
        <v>491.26992548937454</v>
      </c>
      <c r="N406" s="15">
        <f t="shared" si="138"/>
        <v>-488.53007451062541</v>
      </c>
      <c r="O406" s="2">
        <f t="shared" si="139"/>
        <v>-488.53007451062541</v>
      </c>
      <c r="P406" s="15">
        <f t="shared" si="128"/>
        <v>-7201.1649724459849</v>
      </c>
      <c r="Q406" s="15">
        <f t="shared" si="140"/>
        <v>326.8014139247307</v>
      </c>
      <c r="R406" s="15">
        <f t="shared" si="141"/>
        <v>7201.1649724459849</v>
      </c>
      <c r="S406" s="15">
        <f t="shared" si="142"/>
        <v>-326.8014139247307</v>
      </c>
      <c r="T406" s="2">
        <f t="shared" si="129"/>
        <v>-6.506862232690197E-2</v>
      </c>
      <c r="U406" s="2">
        <f t="shared" si="143"/>
        <v>-0.41133976407845008</v>
      </c>
      <c r="V406" s="15">
        <f t="shared" si="130"/>
        <v>1.4013887396761486</v>
      </c>
      <c r="W406" s="15">
        <f t="shared" si="144"/>
        <v>3.4091601490210834</v>
      </c>
      <c r="X406" s="2">
        <f t="shared" si="145"/>
        <v>-1.0307112603238515</v>
      </c>
      <c r="Y406" s="2">
        <f t="shared" si="146"/>
        <v>0.97706014902108329</v>
      </c>
    </row>
    <row r="407" spans="4:25">
      <c r="D407" s="13">
        <f t="shared" si="131"/>
        <v>8.120000000000001</v>
      </c>
      <c r="E407" s="2">
        <v>-197.52</v>
      </c>
      <c r="F407" s="14">
        <f t="shared" si="127"/>
        <v>-43857.179190235103</v>
      </c>
      <c r="G407" s="14">
        <f t="shared" si="132"/>
        <v>481285.52278378123</v>
      </c>
      <c r="H407" s="2">
        <f t="shared" si="133"/>
        <v>-3.5545845071033408E-2</v>
      </c>
      <c r="I407" s="2">
        <f t="shared" si="134"/>
        <v>9.4977971157714516E-2</v>
      </c>
      <c r="J407" s="2">
        <f t="shared" si="126"/>
        <v>0.13052381622874792</v>
      </c>
      <c r="K407" s="2">
        <f t="shared" si="135"/>
        <v>-696.69856339225475</v>
      </c>
      <c r="L407" s="15">
        <f t="shared" si="136"/>
        <v>-805.49797723733718</v>
      </c>
      <c r="M407" s="15">
        <f t="shared" si="137"/>
        <v>491.20523816228746</v>
      </c>
      <c r="N407" s="15">
        <f t="shared" si="138"/>
        <v>-488.5947618377125</v>
      </c>
      <c r="O407" s="2">
        <f t="shared" si="139"/>
        <v>-488.5947618377125</v>
      </c>
      <c r="P407" s="15">
        <f t="shared" si="128"/>
        <v>-6884.2617570463608</v>
      </c>
      <c r="Q407" s="15">
        <f t="shared" si="140"/>
        <v>316.90321539962406</v>
      </c>
      <c r="R407" s="15">
        <f t="shared" si="141"/>
        <v>6884.2617570463608</v>
      </c>
      <c r="S407" s="15">
        <f t="shared" si="142"/>
        <v>-316.90321539962406</v>
      </c>
      <c r="T407" s="2">
        <f t="shared" si="129"/>
        <v>-1.0144471858015366E-2</v>
      </c>
      <c r="U407" s="2">
        <f t="shared" si="143"/>
        <v>-0.34772426735148593</v>
      </c>
      <c r="V407" s="15">
        <f t="shared" si="130"/>
        <v>1.0577057026601659</v>
      </c>
      <c r="W407" s="15">
        <f t="shared" si="144"/>
        <v>2.9523895236753277</v>
      </c>
      <c r="X407" s="2">
        <f t="shared" si="145"/>
        <v>-0.91749429733983412</v>
      </c>
      <c r="Y407" s="2">
        <f t="shared" si="146"/>
        <v>0.97718952367532763</v>
      </c>
    </row>
    <row r="408" spans="4:25">
      <c r="D408" s="13">
        <f t="shared" si="131"/>
        <v>8.14</v>
      </c>
      <c r="E408" s="2">
        <v>-218.45</v>
      </c>
      <c r="F408" s="14">
        <f t="shared" si="127"/>
        <v>-43531.223084741556</v>
      </c>
      <c r="G408" s="14">
        <f t="shared" si="132"/>
        <v>449570.13557230798</v>
      </c>
      <c r="H408" s="2">
        <f t="shared" si="133"/>
        <v>-3.5529370641832342E-2</v>
      </c>
      <c r="I408" s="2">
        <f t="shared" si="134"/>
        <v>8.869661247986893E-2</v>
      </c>
      <c r="J408" s="2">
        <f t="shared" si="126"/>
        <v>0.12422598312170127</v>
      </c>
      <c r="K408" s="2">
        <f t="shared" si="135"/>
        <v>-696.37566457991386</v>
      </c>
      <c r="L408" s="15">
        <f t="shared" si="136"/>
        <v>-797.18858408299843</v>
      </c>
      <c r="M408" s="15">
        <f t="shared" si="137"/>
        <v>491.14225983121702</v>
      </c>
      <c r="N408" s="15">
        <f t="shared" si="138"/>
        <v>-488.65774016878299</v>
      </c>
      <c r="O408" s="2">
        <f t="shared" si="139"/>
        <v>-488.65774016878299</v>
      </c>
      <c r="P408" s="15">
        <f t="shared" si="128"/>
        <v>-6575.7309131321454</v>
      </c>
      <c r="Q408" s="15">
        <f t="shared" si="140"/>
        <v>308.53084391421544</v>
      </c>
      <c r="R408" s="15">
        <f t="shared" si="141"/>
        <v>6575.7309131321454</v>
      </c>
      <c r="S408" s="15">
        <f t="shared" si="142"/>
        <v>-308.53084391421544</v>
      </c>
      <c r="T408" s="2">
        <f t="shared" si="129"/>
        <v>4.1622039003131966E-2</v>
      </c>
      <c r="U408" s="2">
        <f t="shared" si="143"/>
        <v>-0.28658221731135691</v>
      </c>
      <c r="V408" s="15">
        <f t="shared" si="130"/>
        <v>1.1657630851785772</v>
      </c>
      <c r="W408" s="15">
        <f t="shared" si="144"/>
        <v>3.1618154803375744</v>
      </c>
      <c r="X408" s="2">
        <f t="shared" si="145"/>
        <v>-1.0187369148214227</v>
      </c>
      <c r="Y408" s="2">
        <f t="shared" si="146"/>
        <v>0.97731548033757454</v>
      </c>
    </row>
    <row r="409" spans="4:25">
      <c r="D409" s="13">
        <f t="shared" si="131"/>
        <v>8.16</v>
      </c>
      <c r="E409" s="2">
        <v>-291.91000000000003</v>
      </c>
      <c r="F409" s="14">
        <f t="shared" si="127"/>
        <v>-42068.30468568427</v>
      </c>
      <c r="G409" s="14">
        <f t="shared" si="132"/>
        <v>424441.02932150982</v>
      </c>
      <c r="H409" s="2">
        <f t="shared" si="133"/>
        <v>-3.4423579652404029E-2</v>
      </c>
      <c r="I409" s="2">
        <f t="shared" si="134"/>
        <v>8.3730297864634984E-2</v>
      </c>
      <c r="J409" s="2">
        <f t="shared" si="126"/>
        <v>0.11815387751703901</v>
      </c>
      <c r="K409" s="2">
        <f t="shared" si="135"/>
        <v>-674.70216118711903</v>
      </c>
      <c r="L409" s="15">
        <f t="shared" si="136"/>
        <v>-786.19091479723375</v>
      </c>
      <c r="M409" s="15">
        <f t="shared" si="137"/>
        <v>491.08153877517037</v>
      </c>
      <c r="N409" s="15">
        <f t="shared" si="138"/>
        <v>-488.71846122482958</v>
      </c>
      <c r="O409" s="2">
        <f t="shared" si="139"/>
        <v>-488.71846122482958</v>
      </c>
      <c r="P409" s="15">
        <f t="shared" si="128"/>
        <v>-6278.2584595597409</v>
      </c>
      <c r="Q409" s="15">
        <f t="shared" si="140"/>
        <v>297.47245357240445</v>
      </c>
      <c r="R409" s="15">
        <f t="shared" si="141"/>
        <v>6278.2584595597409</v>
      </c>
      <c r="S409" s="15">
        <f t="shared" si="142"/>
        <v>-297.47245357240445</v>
      </c>
      <c r="T409" s="2">
        <f t="shared" si="129"/>
        <v>9.7718010161099489E-2</v>
      </c>
      <c r="U409" s="2">
        <f t="shared" si="143"/>
        <v>-0.21599869328348584</v>
      </c>
      <c r="V409" s="15">
        <f t="shared" si="130"/>
        <v>1.5964999586995547</v>
      </c>
      <c r="W409" s="15">
        <f t="shared" si="144"/>
        <v>3.896536922449533</v>
      </c>
      <c r="X409" s="2">
        <f t="shared" si="145"/>
        <v>-1.3226000413004455</v>
      </c>
      <c r="Y409" s="2">
        <f t="shared" si="146"/>
        <v>0.97743692244953273</v>
      </c>
    </row>
    <row r="410" spans="4:25">
      <c r="D410" s="13">
        <f t="shared" si="131"/>
        <v>8.18</v>
      </c>
      <c r="E410" s="2">
        <v>-342.41</v>
      </c>
      <c r="F410" s="14">
        <f t="shared" si="127"/>
        <v>-39392.390489729565</v>
      </c>
      <c r="G410" s="14">
        <f t="shared" si="132"/>
        <v>406990.19691561081</v>
      </c>
      <c r="H410" s="2">
        <f t="shared" si="133"/>
        <v>-3.2149889178576682E-2</v>
      </c>
      <c r="I410" s="2">
        <f t="shared" si="134"/>
        <v>8.0296068993040315E-2</v>
      </c>
      <c r="J410" s="2">
        <f t="shared" si="126"/>
        <v>0.112445958171617</v>
      </c>
      <c r="K410" s="2">
        <f t="shared" si="135"/>
        <v>-630.13782790010293</v>
      </c>
      <c r="L410" s="15">
        <f t="shared" si="136"/>
        <v>-768.40650915050833</v>
      </c>
      <c r="M410" s="15">
        <f t="shared" si="137"/>
        <v>491.02445958171614</v>
      </c>
      <c r="N410" s="15">
        <f t="shared" si="138"/>
        <v>-488.77554041828381</v>
      </c>
      <c r="O410" s="2">
        <f t="shared" si="139"/>
        <v>-488.77554041828381</v>
      </c>
      <c r="P410" s="15">
        <f t="shared" si="128"/>
        <v>-5998.6274908275163</v>
      </c>
      <c r="Q410" s="15">
        <f t="shared" si="140"/>
        <v>279.63096873222457</v>
      </c>
      <c r="R410" s="15">
        <f t="shared" si="141"/>
        <v>5998.6274908275163</v>
      </c>
      <c r="S410" s="15">
        <f t="shared" si="142"/>
        <v>-279.63096873222457</v>
      </c>
      <c r="T410" s="2">
        <f t="shared" si="129"/>
        <v>0.15668699391438462</v>
      </c>
      <c r="U410" s="2">
        <f t="shared" si="143"/>
        <v>-0.13301681325062556</v>
      </c>
      <c r="V410" s="15">
        <f t="shared" si="130"/>
        <v>1.6238387040467719</v>
      </c>
      <c r="W410" s="15">
        <f t="shared" si="144"/>
        <v>4.4016510808364933</v>
      </c>
      <c r="X410" s="2">
        <f t="shared" si="145"/>
        <v>-1.8002612959532283</v>
      </c>
      <c r="Y410" s="2">
        <f t="shared" si="146"/>
        <v>0.97755108083649311</v>
      </c>
    </row>
    <row r="411" spans="4:25">
      <c r="D411" s="13">
        <f t="shared" si="131"/>
        <v>8.1999999999999993</v>
      </c>
      <c r="E411" s="2">
        <v>-302.14</v>
      </c>
      <c r="F411" s="14">
        <f t="shared" si="127"/>
        <v>-35599.032007736467</v>
      </c>
      <c r="G411" s="14">
        <f t="shared" si="132"/>
        <v>397888.81667138479</v>
      </c>
      <c r="H411" s="2">
        <f t="shared" si="133"/>
        <v>-2.8789065184740843E-2</v>
      </c>
      <c r="I411" s="2">
        <f t="shared" si="134"/>
        <v>7.8526074960850165E-2</v>
      </c>
      <c r="J411" s="2">
        <f t="shared" si="126"/>
        <v>0.10731514014559101</v>
      </c>
      <c r="K411" s="2">
        <f t="shared" si="135"/>
        <v>-564.26567762092054</v>
      </c>
      <c r="L411" s="15">
        <f t="shared" si="136"/>
        <v>-740.18562369355698</v>
      </c>
      <c r="M411" s="15">
        <f t="shared" si="137"/>
        <v>490.97315140145594</v>
      </c>
      <c r="N411" s="15">
        <f t="shared" si="138"/>
        <v>-488.82684859854407</v>
      </c>
      <c r="O411" s="2">
        <f t="shared" si="139"/>
        <v>-488.82684859854407</v>
      </c>
      <c r="P411" s="15">
        <f t="shared" si="128"/>
        <v>-5747.2687157325036</v>
      </c>
      <c r="Q411" s="15">
        <f t="shared" si="140"/>
        <v>251.35877509501279</v>
      </c>
      <c r="R411" s="15">
        <f t="shared" si="141"/>
        <v>5747.2687157325036</v>
      </c>
      <c r="S411" s="15">
        <f t="shared" si="142"/>
        <v>-251.35877509501279</v>
      </c>
      <c r="T411" s="2">
        <f t="shared" si="129"/>
        <v>0.20369788165279715</v>
      </c>
      <c r="U411" s="2">
        <f t="shared" si="143"/>
        <v>-4.9009765470289728E-2</v>
      </c>
      <c r="V411" s="15">
        <f t="shared" si="130"/>
        <v>0.67130492761829252</v>
      </c>
      <c r="W411" s="15">
        <f t="shared" si="144"/>
        <v>3.9990536971970894</v>
      </c>
      <c r="X411" s="2">
        <f t="shared" si="145"/>
        <v>-2.3500950723817073</v>
      </c>
      <c r="Y411" s="2">
        <f t="shared" si="146"/>
        <v>0.9776536971970895</v>
      </c>
    </row>
    <row r="412" spans="4:25">
      <c r="D412" s="13">
        <f t="shared" si="131"/>
        <v>8.2200000000000006</v>
      </c>
      <c r="E412" s="2">
        <v>-184.12</v>
      </c>
      <c r="F412" s="14">
        <f t="shared" si="127"/>
        <v>-31128.531230853394</v>
      </c>
      <c r="G412" s="14">
        <f t="shared" si="132"/>
        <v>396396.79382155288</v>
      </c>
      <c r="H412" s="2">
        <f t="shared" si="133"/>
        <v>-2.4747019773512763E-2</v>
      </c>
      <c r="I412" s="2">
        <f t="shared" si="134"/>
        <v>7.8269793989433706E-2</v>
      </c>
      <c r="J412" s="2">
        <f t="shared" si="126"/>
        <v>0.10301681376294647</v>
      </c>
      <c r="K412" s="2">
        <f t="shared" si="135"/>
        <v>-485.04158756085013</v>
      </c>
      <c r="L412" s="15">
        <f t="shared" si="136"/>
        <v>-699.44484134812683</v>
      </c>
      <c r="M412" s="15">
        <f t="shared" si="137"/>
        <v>490.93016813762944</v>
      </c>
      <c r="N412" s="15">
        <f t="shared" si="138"/>
        <v>-488.86983186237052</v>
      </c>
      <c r="O412" s="2">
        <f t="shared" si="139"/>
        <v>-488.86983186237052</v>
      </c>
      <c r="P412" s="15">
        <f t="shared" si="128"/>
        <v>-5536.6937062467468</v>
      </c>
      <c r="Q412" s="15">
        <f t="shared" si="140"/>
        <v>210.57500948575671</v>
      </c>
      <c r="R412" s="15">
        <f t="shared" si="141"/>
        <v>5536.6937062467468</v>
      </c>
      <c r="S412" s="15">
        <f t="shared" si="142"/>
        <v>-210.57500948575671</v>
      </c>
      <c r="T412" s="2">
        <f t="shared" si="129"/>
        <v>0.2208659811247019</v>
      </c>
      <c r="U412" s="2">
        <f t="shared" si="143"/>
        <v>1.9170168138928717E-2</v>
      </c>
      <c r="V412" s="15">
        <f t="shared" si="130"/>
        <v>-0.97006782424223237</v>
      </c>
      <c r="W412" s="15">
        <f t="shared" si="144"/>
        <v>2.8189396637247541</v>
      </c>
      <c r="X412" s="2">
        <f t="shared" si="145"/>
        <v>-2.8112678242422322</v>
      </c>
      <c r="Y412" s="2">
        <f t="shared" si="146"/>
        <v>0.97773966372475418</v>
      </c>
    </row>
    <row r="413" spans="4:25">
      <c r="D413" s="13">
        <f t="shared" si="131"/>
        <v>8.24</v>
      </c>
      <c r="E413" s="2">
        <v>-55.02</v>
      </c>
      <c r="F413" s="14">
        <f t="shared" si="127"/>
        <v>-26681.285381343849</v>
      </c>
      <c r="G413" s="14">
        <f t="shared" si="132"/>
        <v>400487.25029917056</v>
      </c>
      <c r="H413" s="2">
        <f t="shared" si="133"/>
        <v>-2.0676924701374638E-2</v>
      </c>
      <c r="I413" s="2">
        <f t="shared" si="134"/>
        <v>7.9119445630580945E-2</v>
      </c>
      <c r="J413" s="2">
        <f t="shared" si="126"/>
        <v>9.9796370331955583E-2</v>
      </c>
      <c r="K413" s="2">
        <f t="shared" si="135"/>
        <v>-405.2677241469429</v>
      </c>
      <c r="L413" s="15">
        <f t="shared" si="136"/>
        <v>-646.67155998092392</v>
      </c>
      <c r="M413" s="15">
        <f t="shared" si="137"/>
        <v>490.89796370331953</v>
      </c>
      <c r="N413" s="15">
        <f t="shared" si="138"/>
        <v>-488.90203629668042</v>
      </c>
      <c r="O413" s="2">
        <f t="shared" si="139"/>
        <v>-488.90203629668042</v>
      </c>
      <c r="P413" s="15">
        <f t="shared" si="128"/>
        <v>-5378.924182562504</v>
      </c>
      <c r="Q413" s="15">
        <f t="shared" si="140"/>
        <v>157.76952368424281</v>
      </c>
      <c r="R413" s="15">
        <f t="shared" si="141"/>
        <v>5378.924182562504</v>
      </c>
      <c r="S413" s="15">
        <f t="shared" si="142"/>
        <v>-157.76952368424281</v>
      </c>
      <c r="T413" s="2">
        <f t="shared" si="129"/>
        <v>0.20139738022801851</v>
      </c>
      <c r="U413" s="2">
        <f t="shared" si="143"/>
        <v>6.2639605502110354E-2</v>
      </c>
      <c r="V413" s="15">
        <f t="shared" si="130"/>
        <v>-2.486923825177993</v>
      </c>
      <c r="W413" s="15">
        <f t="shared" si="144"/>
        <v>1.5280040725934112</v>
      </c>
      <c r="X413" s="2">
        <f t="shared" si="145"/>
        <v>-3.0371238251779928</v>
      </c>
      <c r="Y413" s="2">
        <f t="shared" si="146"/>
        <v>0.97780407259341118</v>
      </c>
    </row>
    <row r="414" spans="4:25">
      <c r="D414" s="13">
        <f t="shared" si="131"/>
        <v>8.26</v>
      </c>
      <c r="E414" s="2">
        <v>19.52</v>
      </c>
      <c r="F414" s="14">
        <f t="shared" si="127"/>
        <v>-22936.119557058144</v>
      </c>
      <c r="G414" s="14">
        <f t="shared" si="132"/>
        <v>407906.51492197497</v>
      </c>
      <c r="H414" s="2">
        <f t="shared" si="133"/>
        <v>-1.7214380228591848E-2</v>
      </c>
      <c r="I414" s="2">
        <f t="shared" si="134"/>
        <v>8.0622501543033076E-2</v>
      </c>
      <c r="J414" s="2">
        <f t="shared" si="126"/>
        <v>9.7836881771624917E-2</v>
      </c>
      <c r="K414" s="2">
        <f t="shared" si="135"/>
        <v>-337.40185248040024</v>
      </c>
      <c r="L414" s="15">
        <f t="shared" si="136"/>
        <v>-584.9169757528831</v>
      </c>
      <c r="M414" s="15">
        <f t="shared" si="137"/>
        <v>490.87836881771625</v>
      </c>
      <c r="N414" s="15">
        <f t="shared" si="138"/>
        <v>-488.92163118228376</v>
      </c>
      <c r="O414" s="2">
        <f t="shared" si="139"/>
        <v>-488.92163118228376</v>
      </c>
      <c r="P414" s="15">
        <f t="shared" si="128"/>
        <v>-5282.9288379919044</v>
      </c>
      <c r="Q414" s="15">
        <f t="shared" si="140"/>
        <v>95.995344570599627</v>
      </c>
      <c r="R414" s="15">
        <f t="shared" si="141"/>
        <v>5282.9288379919044</v>
      </c>
      <c r="S414" s="15">
        <f t="shared" si="142"/>
        <v>-95.995344570599627</v>
      </c>
      <c r="T414" s="2">
        <f t="shared" si="129"/>
        <v>0.15413832080510331</v>
      </c>
      <c r="U414" s="2">
        <f t="shared" si="143"/>
        <v>8.5746078851690735E-2</v>
      </c>
      <c r="V414" s="15">
        <f t="shared" si="130"/>
        <v>-3.157826238842965</v>
      </c>
      <c r="W414" s="15">
        <f t="shared" si="144"/>
        <v>0.78264326236462667</v>
      </c>
      <c r="X414" s="2">
        <f t="shared" si="145"/>
        <v>-2.9626262388429652</v>
      </c>
      <c r="Y414" s="2">
        <f t="shared" si="146"/>
        <v>0.97784326236462671</v>
      </c>
    </row>
    <row r="415" spans="4:25">
      <c r="D415" s="13">
        <f t="shared" si="131"/>
        <v>8.2799999999999994</v>
      </c>
      <c r="E415" s="2">
        <v>25.06</v>
      </c>
      <c r="F415" s="14">
        <f t="shared" si="127"/>
        <v>-20292.857110532786</v>
      </c>
      <c r="G415" s="14">
        <f t="shared" si="132"/>
        <v>417236.06606950867</v>
      </c>
      <c r="H415" s="2">
        <f t="shared" si="133"/>
        <v>-1.4734552769446822E-2</v>
      </c>
      <c r="I415" s="2">
        <f t="shared" si="134"/>
        <v>8.2494369772985895E-2</v>
      </c>
      <c r="J415" s="2">
        <f t="shared" si="126"/>
        <v>9.7228922542432719E-2</v>
      </c>
      <c r="K415" s="2">
        <f t="shared" si="135"/>
        <v>-288.79723428115773</v>
      </c>
      <c r="L415" s="15">
        <f t="shared" si="136"/>
        <v>-518.71163341270142</v>
      </c>
      <c r="M415" s="15">
        <f t="shared" si="137"/>
        <v>490.87228922542431</v>
      </c>
      <c r="N415" s="15">
        <f t="shared" si="138"/>
        <v>-488.9277107745757</v>
      </c>
      <c r="O415" s="2">
        <f t="shared" si="139"/>
        <v>-488.9277107745757</v>
      </c>
      <c r="P415" s="15">
        <f t="shared" si="128"/>
        <v>-5253.1449153537787</v>
      </c>
      <c r="Q415" s="15">
        <f t="shared" si="140"/>
        <v>29.783922638125659</v>
      </c>
      <c r="R415" s="15">
        <f t="shared" si="141"/>
        <v>5253.1449153537787</v>
      </c>
      <c r="S415" s="15">
        <f t="shared" si="142"/>
        <v>-29.783922638125659</v>
      </c>
      <c r="T415" s="2">
        <f t="shared" si="129"/>
        <v>9.6724066252994026E-2</v>
      </c>
      <c r="U415" s="2">
        <f t="shared" si="143"/>
        <v>0.1008450656908287</v>
      </c>
      <c r="V415" s="15">
        <f t="shared" si="130"/>
        <v>-2.8686836895838419</v>
      </c>
      <c r="W415" s="15">
        <f t="shared" si="144"/>
        <v>0.72725542154916734</v>
      </c>
      <c r="X415" s="2">
        <f t="shared" si="145"/>
        <v>-2.618083689583842</v>
      </c>
      <c r="Y415" s="2">
        <f t="shared" si="146"/>
        <v>0.97785542154916727</v>
      </c>
    </row>
    <row r="416" spans="4:25">
      <c r="D416" s="13">
        <f t="shared" si="131"/>
        <v>8.3000000000000007</v>
      </c>
      <c r="E416" s="2">
        <v>29.45</v>
      </c>
      <c r="F416" s="14">
        <f t="shared" si="127"/>
        <v>-18841.655185781328</v>
      </c>
      <c r="G416" s="14">
        <f t="shared" si="132"/>
        <v>428025.87806014076</v>
      </c>
      <c r="H416" s="2">
        <f t="shared" si="133"/>
        <v>-1.3323185348152026E-2</v>
      </c>
      <c r="I416" s="2">
        <f t="shared" si="134"/>
        <v>8.4645086547451232E-2</v>
      </c>
      <c r="J416" s="2">
        <f t="shared" si="126"/>
        <v>9.7968271895603254E-2</v>
      </c>
      <c r="K416" s="2">
        <f t="shared" si="135"/>
        <v>-261.13443282377972</v>
      </c>
      <c r="L416" s="15">
        <f t="shared" si="136"/>
        <v>-452.69959246921951</v>
      </c>
      <c r="M416" s="15">
        <f t="shared" si="137"/>
        <v>490.87968271895602</v>
      </c>
      <c r="N416" s="15">
        <f t="shared" si="138"/>
        <v>-488.92031728104399</v>
      </c>
      <c r="O416" s="2">
        <f t="shared" si="139"/>
        <v>-452.69959246921951</v>
      </c>
      <c r="P416" s="15">
        <f t="shared" si="128"/>
        <v>-5253.1449153537787</v>
      </c>
      <c r="Q416" s="15">
        <f t="shared" si="140"/>
        <v>0</v>
      </c>
      <c r="R416" s="15">
        <f t="shared" si="141"/>
        <v>5253.1449153537787</v>
      </c>
      <c r="S416" s="15">
        <f t="shared" si="142"/>
        <v>0</v>
      </c>
      <c r="T416" s="2">
        <f t="shared" si="129"/>
        <v>4.4412675876485577E-2</v>
      </c>
      <c r="U416" s="2">
        <f t="shared" si="143"/>
        <v>0.11422661175570491</v>
      </c>
      <c r="V416" s="15">
        <f t="shared" si="130"/>
        <v>-2.3624553480669999</v>
      </c>
      <c r="W416" s="15">
        <f t="shared" si="144"/>
        <v>0.6108991849384573</v>
      </c>
      <c r="X416" s="2">
        <f t="shared" si="145"/>
        <v>-2.0679553480669997</v>
      </c>
      <c r="Y416" s="2">
        <f t="shared" si="146"/>
        <v>0.90539918493845728</v>
      </c>
    </row>
    <row r="417" spans="4:25">
      <c r="D417" s="13">
        <f t="shared" si="131"/>
        <v>8.32</v>
      </c>
      <c r="E417" s="2">
        <v>30.26</v>
      </c>
      <c r="F417" s="14">
        <f t="shared" si="127"/>
        <v>-18396.241987542493</v>
      </c>
      <c r="G417" s="14">
        <f t="shared" si="132"/>
        <v>440055.38842064963</v>
      </c>
      <c r="H417" s="2">
        <f t="shared" si="133"/>
        <v>-1.2813252957498919E-2</v>
      </c>
      <c r="I417" s="2">
        <f t="shared" si="134"/>
        <v>8.7032588438449632E-2</v>
      </c>
      <c r="J417" s="2">
        <f t="shared" si="126"/>
        <v>9.9845841395948556E-2</v>
      </c>
      <c r="K417" s="2">
        <f t="shared" si="135"/>
        <v>-251.13975796697881</v>
      </c>
      <c r="L417" s="15">
        <f t="shared" si="136"/>
        <v>-360.69868695229968</v>
      </c>
      <c r="M417" s="15">
        <f t="shared" si="137"/>
        <v>490.89845841395947</v>
      </c>
      <c r="N417" s="15">
        <f t="shared" si="138"/>
        <v>-488.90154158604054</v>
      </c>
      <c r="O417" s="2">
        <f t="shared" si="139"/>
        <v>-360.69868695229968</v>
      </c>
      <c r="P417" s="15">
        <f t="shared" si="128"/>
        <v>-5253.1449153537787</v>
      </c>
      <c r="Q417" s="15">
        <f t="shared" si="140"/>
        <v>0</v>
      </c>
      <c r="R417" s="15">
        <f t="shared" si="141"/>
        <v>5253.1449153537787</v>
      </c>
      <c r="S417" s="15">
        <f t="shared" si="142"/>
        <v>0</v>
      </c>
      <c r="T417" s="2">
        <f t="shared" si="129"/>
        <v>6.5805631888250712E-3</v>
      </c>
      <c r="U417" s="2">
        <f t="shared" si="143"/>
        <v>0.12452357734413512</v>
      </c>
      <c r="V417" s="15">
        <f t="shared" si="130"/>
        <v>-1.4207559206990519</v>
      </c>
      <c r="W417" s="15">
        <f t="shared" si="144"/>
        <v>0.41879737390456384</v>
      </c>
      <c r="X417" s="2">
        <f t="shared" si="145"/>
        <v>-1.1181559206990519</v>
      </c>
      <c r="Y417" s="2">
        <f t="shared" si="146"/>
        <v>0.72139737390456382</v>
      </c>
    </row>
    <row r="418" spans="4:25">
      <c r="D418" s="13">
        <f t="shared" si="131"/>
        <v>8.34</v>
      </c>
      <c r="E418" s="2">
        <v>2.39</v>
      </c>
      <c r="F418" s="14">
        <f t="shared" si="127"/>
        <v>-18516.398581736634</v>
      </c>
      <c r="G418" s="14">
        <f t="shared" si="132"/>
        <v>453065.89352896775</v>
      </c>
      <c r="H418" s="2">
        <f t="shared" si="133"/>
        <v>-1.2807711541006725E-2</v>
      </c>
      <c r="I418" s="2">
        <f t="shared" si="134"/>
        <v>8.9609490129423333E-2</v>
      </c>
      <c r="J418" s="2">
        <f t="shared" si="126"/>
        <v>0.10241720167043006</v>
      </c>
      <c r="K418" s="2">
        <f t="shared" si="135"/>
        <v>-251.03114620373182</v>
      </c>
      <c r="L418" s="15">
        <f t="shared" si="136"/>
        <v>-234.70203350270612</v>
      </c>
      <c r="M418" s="15">
        <f t="shared" si="137"/>
        <v>490.92417201670429</v>
      </c>
      <c r="N418" s="15">
        <f t="shared" si="138"/>
        <v>-488.87582798329572</v>
      </c>
      <c r="O418" s="2">
        <f t="shared" si="139"/>
        <v>-234.70203350270612</v>
      </c>
      <c r="P418" s="15">
        <f t="shared" si="128"/>
        <v>-5253.1449153537797</v>
      </c>
      <c r="Q418" s="15">
        <f t="shared" si="140"/>
        <v>0</v>
      </c>
      <c r="R418" s="15">
        <f t="shared" si="141"/>
        <v>5253.1449153537797</v>
      </c>
      <c r="S418" s="15">
        <f t="shared" si="142"/>
        <v>0</v>
      </c>
      <c r="T418" s="2">
        <f t="shared" si="129"/>
        <v>-6.0264215396056281E-3</v>
      </c>
      <c r="U418" s="2">
        <f t="shared" si="143"/>
        <v>0.13316659175323503</v>
      </c>
      <c r="V418" s="15">
        <f t="shared" si="130"/>
        <v>0.16005744785598189</v>
      </c>
      <c r="W418" s="15">
        <f t="shared" si="144"/>
        <v>0.44550406700542666</v>
      </c>
      <c r="X418" s="2">
        <f t="shared" si="145"/>
        <v>0.18395744785598189</v>
      </c>
      <c r="Y418" s="2">
        <f t="shared" si="146"/>
        <v>0.46940406700542664</v>
      </c>
    </row>
    <row r="419" spans="4:25">
      <c r="D419" s="13">
        <f t="shared" si="131"/>
        <v>8.36</v>
      </c>
      <c r="E419" s="2">
        <v>-28.52</v>
      </c>
      <c r="F419" s="14">
        <f t="shared" si="127"/>
        <v>-18578.138787126692</v>
      </c>
      <c r="G419" s="14">
        <f t="shared" si="132"/>
        <v>466982.60677129665</v>
      </c>
      <c r="H419" s="2">
        <f t="shared" si="133"/>
        <v>-1.274120315682529E-2</v>
      </c>
      <c r="I419" s="2">
        <f t="shared" si="134"/>
        <v>9.2366466194615207E-2</v>
      </c>
      <c r="J419" s="2">
        <f t="shared" si="126"/>
        <v>0.1051076693514405</v>
      </c>
      <c r="K419" s="2">
        <f t="shared" si="135"/>
        <v>-249.72758187377568</v>
      </c>
      <c r="L419" s="15">
        <f t="shared" si="136"/>
        <v>-102.86911713319435</v>
      </c>
      <c r="M419" s="15">
        <f t="shared" si="137"/>
        <v>490.95107669351438</v>
      </c>
      <c r="N419" s="15">
        <f t="shared" si="138"/>
        <v>-488.84892330648557</v>
      </c>
      <c r="O419" s="2">
        <f t="shared" si="139"/>
        <v>-102.86911713319435</v>
      </c>
      <c r="P419" s="15">
        <f t="shared" si="128"/>
        <v>-5253.1449153537797</v>
      </c>
      <c r="Q419" s="15">
        <f t="shared" si="140"/>
        <v>0</v>
      </c>
      <c r="R419" s="15">
        <f t="shared" si="141"/>
        <v>5253.1449153537797</v>
      </c>
      <c r="S419" s="15">
        <f t="shared" si="142"/>
        <v>0</v>
      </c>
      <c r="T419" s="2">
        <f t="shared" si="129"/>
        <v>1.2677259957749105E-2</v>
      </c>
      <c r="U419" s="2">
        <f t="shared" si="143"/>
        <v>0.14253101476595237</v>
      </c>
      <c r="V419" s="15">
        <f t="shared" si="130"/>
        <v>1.7103107018794916</v>
      </c>
      <c r="W419" s="15">
        <f t="shared" si="144"/>
        <v>0.49093823426630934</v>
      </c>
      <c r="X419" s="2">
        <f t="shared" si="145"/>
        <v>1.4251107018794915</v>
      </c>
      <c r="Y419" s="2">
        <f t="shared" si="146"/>
        <v>0.20573823426630933</v>
      </c>
    </row>
    <row r="420" spans="4:25">
      <c r="D420" s="13">
        <f t="shared" si="131"/>
        <v>8.3800000000000008</v>
      </c>
      <c r="E420" s="2">
        <v>-55.4</v>
      </c>
      <c r="F420" s="14">
        <f t="shared" si="127"/>
        <v>-17946.956658490548</v>
      </c>
      <c r="G420" s="14">
        <f t="shared" si="132"/>
        <v>481861.04648215818</v>
      </c>
      <c r="H420" s="2">
        <f t="shared" si="133"/>
        <v>-1.2037680300028183E-2</v>
      </c>
      <c r="I420" s="2">
        <f t="shared" si="134"/>
        <v>9.5320103019896366E-2</v>
      </c>
      <c r="J420" s="2">
        <f t="shared" si="126"/>
        <v>0.10735778331992454</v>
      </c>
      <c r="K420" s="2">
        <f t="shared" si="135"/>
        <v>-235.9385338805524</v>
      </c>
      <c r="L420" s="15">
        <f t="shared" si="136"/>
        <v>7.3864673225236572</v>
      </c>
      <c r="M420" s="15">
        <f t="shared" si="137"/>
        <v>490.97357783319927</v>
      </c>
      <c r="N420" s="15">
        <f t="shared" si="138"/>
        <v>-488.82642216680074</v>
      </c>
      <c r="O420" s="2">
        <f t="shared" si="139"/>
        <v>7.3864673225236572</v>
      </c>
      <c r="P420" s="15">
        <f t="shared" si="128"/>
        <v>-5253.1449153537787</v>
      </c>
      <c r="Q420" s="15">
        <f t="shared" si="140"/>
        <v>0</v>
      </c>
      <c r="R420" s="15">
        <f t="shared" si="141"/>
        <v>5253.1449153537787</v>
      </c>
      <c r="S420" s="15">
        <f t="shared" si="142"/>
        <v>0</v>
      </c>
      <c r="T420" s="2">
        <f t="shared" si="129"/>
        <v>5.7675025721961599E-2</v>
      </c>
      <c r="U420" s="2">
        <f t="shared" si="143"/>
        <v>0.15283266776216348</v>
      </c>
      <c r="V420" s="15">
        <f t="shared" si="130"/>
        <v>2.7894658745417571</v>
      </c>
      <c r="W420" s="15">
        <f t="shared" si="144"/>
        <v>0.53922706535480103</v>
      </c>
      <c r="X420" s="2">
        <f t="shared" si="145"/>
        <v>2.2354658745417573</v>
      </c>
      <c r="Y420" s="2">
        <f t="shared" si="146"/>
        <v>-1.477293464519891E-2</v>
      </c>
    </row>
    <row r="421" spans="4:25">
      <c r="D421" s="13">
        <f t="shared" si="131"/>
        <v>8.4</v>
      </c>
      <c r="E421" s="2">
        <v>-86.23</v>
      </c>
      <c r="F421" s="14">
        <f t="shared" si="127"/>
        <v>-16165.176141645166</v>
      </c>
      <c r="G421" s="14">
        <f t="shared" si="132"/>
        <v>497837.6903237293</v>
      </c>
      <c r="H421" s="2">
        <f t="shared" si="133"/>
        <v>-1.0280784711166349E-2</v>
      </c>
      <c r="I421" s="2">
        <f t="shared" si="134"/>
        <v>9.8501471949471606E-2</v>
      </c>
      <c r="J421" s="2">
        <f t="shared" si="126"/>
        <v>0.10878225666063795</v>
      </c>
      <c r="K421" s="2">
        <f t="shared" si="135"/>
        <v>-201.50338033886044</v>
      </c>
      <c r="L421" s="15">
        <f t="shared" si="136"/>
        <v>77.185661017480811</v>
      </c>
      <c r="M421" s="15">
        <f t="shared" si="137"/>
        <v>490.98782256660638</v>
      </c>
      <c r="N421" s="15">
        <f t="shared" si="138"/>
        <v>-488.81217743339363</v>
      </c>
      <c r="O421" s="2">
        <f t="shared" si="139"/>
        <v>77.185661017480811</v>
      </c>
      <c r="P421" s="15">
        <f t="shared" si="128"/>
        <v>-5253.1449153537787</v>
      </c>
      <c r="Q421" s="15">
        <f t="shared" si="140"/>
        <v>0</v>
      </c>
      <c r="R421" s="15">
        <f t="shared" si="141"/>
        <v>5253.1449153537787</v>
      </c>
      <c r="S421" s="15">
        <f t="shared" si="142"/>
        <v>0</v>
      </c>
      <c r="T421" s="2">
        <f t="shared" si="129"/>
        <v>0.11801453316422181</v>
      </c>
      <c r="U421" s="2">
        <f t="shared" si="143"/>
        <v>0.16530422519536053</v>
      </c>
      <c r="V421" s="15">
        <f t="shared" si="130"/>
        <v>3.2444848696842641</v>
      </c>
      <c r="W421" s="15">
        <f t="shared" si="144"/>
        <v>0.70792867796490455</v>
      </c>
      <c r="X421" s="2">
        <f t="shared" si="145"/>
        <v>2.3821848696842638</v>
      </c>
      <c r="Y421" s="2">
        <f t="shared" si="146"/>
        <v>-0.15437132203509552</v>
      </c>
    </row>
    <row r="422" spans="4:25">
      <c r="D422" s="13">
        <f t="shared" si="131"/>
        <v>8.42</v>
      </c>
      <c r="E422" s="2">
        <v>-97.74</v>
      </c>
      <c r="F422" s="14">
        <f t="shared" si="127"/>
        <v>-13063.537395648045</v>
      </c>
      <c r="G422" s="14">
        <f t="shared" si="132"/>
        <v>515133.59152123024</v>
      </c>
      <c r="H422" s="2">
        <f t="shared" si="133"/>
        <v>-7.3150352162436906E-3</v>
      </c>
      <c r="I422" s="2">
        <f t="shared" si="134"/>
        <v>0.10195586349685765</v>
      </c>
      <c r="J422" s="2">
        <f t="shared" si="126"/>
        <v>0.10927089871310133</v>
      </c>
      <c r="K422" s="2">
        <f t="shared" si="135"/>
        <v>-143.37469023837633</v>
      </c>
      <c r="L422" s="15">
        <f t="shared" si="136"/>
        <v>101.12912158818635</v>
      </c>
      <c r="M422" s="15">
        <f t="shared" si="137"/>
        <v>490.99270898713104</v>
      </c>
      <c r="N422" s="15">
        <f t="shared" si="138"/>
        <v>-488.80729101286897</v>
      </c>
      <c r="O422" s="2">
        <f t="shared" si="139"/>
        <v>101.12912158818635</v>
      </c>
      <c r="P422" s="15">
        <f t="shared" si="128"/>
        <v>-5253.1449153537787</v>
      </c>
      <c r="Q422" s="15">
        <f t="shared" si="140"/>
        <v>0</v>
      </c>
      <c r="R422" s="15">
        <f t="shared" si="141"/>
        <v>5253.1449153537787</v>
      </c>
      <c r="S422" s="15">
        <f t="shared" si="142"/>
        <v>0</v>
      </c>
      <c r="T422" s="2">
        <f t="shared" si="129"/>
        <v>0.17856041632804406</v>
      </c>
      <c r="U422" s="2">
        <f t="shared" si="143"/>
        <v>0.1801349295432435</v>
      </c>
      <c r="V422" s="15">
        <f t="shared" si="130"/>
        <v>2.8101034466979584</v>
      </c>
      <c r="W422" s="15">
        <f t="shared" si="144"/>
        <v>0.7751417568233947</v>
      </c>
      <c r="X422" s="2">
        <f t="shared" si="145"/>
        <v>1.8327034466979586</v>
      </c>
      <c r="Y422" s="2">
        <f t="shared" si="146"/>
        <v>-0.20225824317660523</v>
      </c>
    </row>
    <row r="423" spans="4:25">
      <c r="D423" s="13">
        <f t="shared" si="131"/>
        <v>8.44</v>
      </c>
      <c r="E423" s="2">
        <v>-34.299999999999997</v>
      </c>
      <c r="F423" s="14">
        <f t="shared" si="127"/>
        <v>-8871.281445434035</v>
      </c>
      <c r="G423" s="14">
        <f t="shared" si="132"/>
        <v>533605.02623237798</v>
      </c>
      <c r="H423" s="2">
        <f t="shared" si="133"/>
        <v>-3.3496410192694623E-3</v>
      </c>
      <c r="I423" s="2">
        <f t="shared" si="134"/>
        <v>0.1056527815057306</v>
      </c>
      <c r="J423" s="2">
        <f t="shared" si="126"/>
        <v>0.10900242252500006</v>
      </c>
      <c r="K423" s="2">
        <f t="shared" si="135"/>
        <v>-65.652963977681466</v>
      </c>
      <c r="L423" s="15">
        <f t="shared" si="136"/>
        <v>87.973788371223918</v>
      </c>
      <c r="M423" s="15">
        <f t="shared" si="137"/>
        <v>490.99002422525001</v>
      </c>
      <c r="N423" s="15">
        <f t="shared" si="138"/>
        <v>-488.80997577475</v>
      </c>
      <c r="O423" s="2">
        <f t="shared" si="139"/>
        <v>87.973788371223918</v>
      </c>
      <c r="P423" s="15">
        <f t="shared" si="128"/>
        <v>-5253.1449153537787</v>
      </c>
      <c r="Q423" s="15">
        <f t="shared" si="140"/>
        <v>0</v>
      </c>
      <c r="R423" s="15">
        <f t="shared" si="141"/>
        <v>5253.1449153537787</v>
      </c>
      <c r="S423" s="15">
        <f t="shared" si="142"/>
        <v>0</v>
      </c>
      <c r="T423" s="2">
        <f t="shared" si="129"/>
        <v>0.21797900336937878</v>
      </c>
      <c r="U423" s="2">
        <f t="shared" si="143"/>
        <v>0.18955687134405164</v>
      </c>
      <c r="V423" s="15">
        <f t="shared" si="130"/>
        <v>1.1317552574355147</v>
      </c>
      <c r="W423" s="15">
        <f t="shared" si="144"/>
        <v>0.16705242325742375</v>
      </c>
      <c r="X423" s="2">
        <f t="shared" si="145"/>
        <v>0.78875525743551478</v>
      </c>
      <c r="Y423" s="2">
        <f t="shared" si="146"/>
        <v>-0.17594757674257622</v>
      </c>
    </row>
    <row r="424" spans="4:25">
      <c r="D424" s="13">
        <f t="shared" si="131"/>
        <v>8.4600000000000009</v>
      </c>
      <c r="E424" s="2">
        <v>81.48</v>
      </c>
      <c r="F424" s="14">
        <f t="shared" si="127"/>
        <v>-4251.627873348647</v>
      </c>
      <c r="G424" s="14">
        <f t="shared" si="132"/>
        <v>552148.86579004058</v>
      </c>
      <c r="H424" s="2">
        <f t="shared" si="133"/>
        <v>1.0040818955240416E-3</v>
      </c>
      <c r="I424" s="2">
        <f t="shared" si="134"/>
        <v>0.10936780863595191</v>
      </c>
      <c r="J424" s="2">
        <f t="shared" si="126"/>
        <v>0.10836372674042787</v>
      </c>
      <c r="K424" s="2">
        <f t="shared" si="135"/>
        <v>19.680005152271217</v>
      </c>
      <c r="L424" s="15">
        <f t="shared" si="136"/>
        <v>56.677694927186437</v>
      </c>
      <c r="M424" s="15">
        <f t="shared" si="137"/>
        <v>490.98363726740428</v>
      </c>
      <c r="N424" s="15">
        <f t="shared" si="138"/>
        <v>-488.81636273259573</v>
      </c>
      <c r="O424" s="2">
        <f t="shared" si="139"/>
        <v>56.677694927186437</v>
      </c>
      <c r="P424" s="15">
        <f t="shared" si="128"/>
        <v>-5253.1449153537797</v>
      </c>
      <c r="Q424" s="15">
        <f t="shared" si="140"/>
        <v>0</v>
      </c>
      <c r="R424" s="15">
        <f t="shared" si="141"/>
        <v>5253.1449153537797</v>
      </c>
      <c r="S424" s="15">
        <f t="shared" si="142"/>
        <v>0</v>
      </c>
      <c r="T424" s="2">
        <f t="shared" si="129"/>
        <v>0.21739328810997163</v>
      </c>
      <c r="U424" s="2">
        <f t="shared" si="143"/>
        <v>0.18194584167807992</v>
      </c>
      <c r="V424" s="15">
        <f t="shared" si="130"/>
        <v>-1.1903267833762357</v>
      </c>
      <c r="W424" s="15">
        <f t="shared" si="144"/>
        <v>-0.92815538985459511</v>
      </c>
      <c r="X424" s="2">
        <f t="shared" si="145"/>
        <v>-0.37552678337623557</v>
      </c>
      <c r="Y424" s="2">
        <f t="shared" si="146"/>
        <v>-0.11335538985459503</v>
      </c>
    </row>
    <row r="425" spans="4:25">
      <c r="D425" s="13">
        <f t="shared" si="131"/>
        <v>8.48</v>
      </c>
      <c r="E425" s="2">
        <v>164.75</v>
      </c>
      <c r="F425" s="14">
        <f t="shared" si="127"/>
        <v>-75.996731599383367</v>
      </c>
      <c r="G425" s="14">
        <f t="shared" si="132"/>
        <v>568998.94456799398</v>
      </c>
      <c r="H425" s="2">
        <f t="shared" si="133"/>
        <v>4.9401225144168398E-3</v>
      </c>
      <c r="I425" s="2">
        <f t="shared" si="134"/>
        <v>0.112743317601743</v>
      </c>
      <c r="J425" s="2">
        <f t="shared" si="126"/>
        <v>0.10780319508732616</v>
      </c>
      <c r="K425" s="2">
        <f t="shared" si="135"/>
        <v>96.82640128257006</v>
      </c>
      <c r="L425" s="15">
        <f t="shared" si="136"/>
        <v>29.211643925203102</v>
      </c>
      <c r="M425" s="15">
        <f t="shared" si="137"/>
        <v>490.97803195087329</v>
      </c>
      <c r="N425" s="15">
        <f t="shared" si="138"/>
        <v>-488.82196804912672</v>
      </c>
      <c r="O425" s="2">
        <f t="shared" si="139"/>
        <v>29.211643925203102</v>
      </c>
      <c r="P425" s="15">
        <f t="shared" si="128"/>
        <v>-5253.1449153537787</v>
      </c>
      <c r="Q425" s="15">
        <f t="shared" si="140"/>
        <v>0</v>
      </c>
      <c r="R425" s="15">
        <f t="shared" si="141"/>
        <v>5253.1449153537787</v>
      </c>
      <c r="S425" s="15">
        <f t="shared" si="142"/>
        <v>0</v>
      </c>
      <c r="T425" s="2">
        <f t="shared" si="129"/>
        <v>0.17621077377930819</v>
      </c>
      <c r="U425" s="2">
        <f t="shared" si="143"/>
        <v>0.15560505490102861</v>
      </c>
      <c r="V425" s="15">
        <f t="shared" si="130"/>
        <v>-2.9279246496901123</v>
      </c>
      <c r="W425" s="15">
        <f t="shared" si="144"/>
        <v>-1.7059232878505384</v>
      </c>
      <c r="X425" s="2">
        <f t="shared" si="145"/>
        <v>-1.2804246496901124</v>
      </c>
      <c r="Y425" s="2">
        <f t="shared" si="146"/>
        <v>-5.8423287850538408E-2</v>
      </c>
    </row>
    <row r="426" spans="4:25">
      <c r="D426" s="13">
        <f t="shared" si="131"/>
        <v>8.5</v>
      </c>
      <c r="E426" s="2">
        <v>195.25</v>
      </c>
      <c r="F426" s="14">
        <f t="shared" si="127"/>
        <v>2952.9892292720428</v>
      </c>
      <c r="G426" s="14">
        <f t="shared" si="132"/>
        <v>582701.02677024622</v>
      </c>
      <c r="H426" s="2">
        <f t="shared" si="133"/>
        <v>7.8083314419679552E-3</v>
      </c>
      <c r="I426" s="2">
        <f t="shared" si="134"/>
        <v>0.11548497425448656</v>
      </c>
      <c r="J426" s="2">
        <f t="shared" si="126"/>
        <v>0.10767664281251861</v>
      </c>
      <c r="K426" s="2">
        <f t="shared" si="135"/>
        <v>153.04329626257191</v>
      </c>
      <c r="L426" s="15">
        <f t="shared" si="136"/>
        <v>23.010582459632971</v>
      </c>
      <c r="M426" s="15">
        <f t="shared" si="137"/>
        <v>490.97676642812519</v>
      </c>
      <c r="N426" s="15">
        <f t="shared" si="138"/>
        <v>-488.82323357187482</v>
      </c>
      <c r="O426" s="2">
        <f t="shared" si="139"/>
        <v>23.010582459632971</v>
      </c>
      <c r="P426" s="15">
        <f t="shared" si="128"/>
        <v>-5253.1449153537787</v>
      </c>
      <c r="Q426" s="15">
        <f t="shared" si="140"/>
        <v>0</v>
      </c>
      <c r="R426" s="15">
        <f t="shared" si="141"/>
        <v>5253.1449153537787</v>
      </c>
      <c r="S426" s="15">
        <f t="shared" si="142"/>
        <v>0</v>
      </c>
      <c r="T426" s="2">
        <f t="shared" si="129"/>
        <v>0.11061011897580333</v>
      </c>
      <c r="U426" s="2">
        <f t="shared" si="143"/>
        <v>0.11856061037332766</v>
      </c>
      <c r="V426" s="15">
        <f t="shared" si="130"/>
        <v>-3.6321408306603757</v>
      </c>
      <c r="W426" s="15">
        <f t="shared" si="144"/>
        <v>-1.9985211649195556</v>
      </c>
      <c r="X426" s="2">
        <f t="shared" si="145"/>
        <v>-1.6796408306603758</v>
      </c>
      <c r="Y426" s="2">
        <f t="shared" si="146"/>
        <v>-4.6021164919555657E-2</v>
      </c>
    </row>
    <row r="427" spans="4:25">
      <c r="D427" s="13">
        <f t="shared" si="131"/>
        <v>8.52</v>
      </c>
      <c r="E427" s="2">
        <v>229.54</v>
      </c>
      <c r="F427" s="14">
        <f t="shared" si="127"/>
        <v>4480.3361811822297</v>
      </c>
      <c r="G427" s="14">
        <f t="shared" si="132"/>
        <v>592387.11664265953</v>
      </c>
      <c r="H427" s="2">
        <f t="shared" si="133"/>
        <v>9.2790534489981692E-3</v>
      </c>
      <c r="I427" s="2">
        <f t="shared" si="134"/>
        <v>0.11741766493595969</v>
      </c>
      <c r="J427" s="2">
        <f t="shared" si="126"/>
        <v>0.10813861148696152</v>
      </c>
      <c r="K427" s="2">
        <f t="shared" si="135"/>
        <v>181.86944760036411</v>
      </c>
      <c r="L427" s="15">
        <f t="shared" si="136"/>
        <v>45.647047507335628</v>
      </c>
      <c r="M427" s="15">
        <f t="shared" si="137"/>
        <v>490.98138611486962</v>
      </c>
      <c r="N427" s="15">
        <f t="shared" si="138"/>
        <v>-488.81861388513039</v>
      </c>
      <c r="O427" s="2">
        <f t="shared" si="139"/>
        <v>45.647047507335628</v>
      </c>
      <c r="P427" s="15">
        <f t="shared" si="128"/>
        <v>-5253.1449153537787</v>
      </c>
      <c r="Q427" s="15">
        <f t="shared" si="140"/>
        <v>0</v>
      </c>
      <c r="R427" s="15">
        <f t="shared" si="141"/>
        <v>5253.1449153537787</v>
      </c>
      <c r="S427" s="15">
        <f t="shared" si="142"/>
        <v>0</v>
      </c>
      <c r="T427" s="2">
        <f t="shared" si="129"/>
        <v>3.6462081727218071E-2</v>
      </c>
      <c r="U427" s="2">
        <f t="shared" si="143"/>
        <v>7.4708457773985215E-2</v>
      </c>
      <c r="V427" s="15">
        <f t="shared" si="130"/>
        <v>-3.7826628941981539</v>
      </c>
      <c r="W427" s="15">
        <f t="shared" si="144"/>
        <v>-2.3866940950146862</v>
      </c>
      <c r="X427" s="2">
        <f t="shared" si="145"/>
        <v>-1.4872628941981541</v>
      </c>
      <c r="Y427" s="2">
        <f t="shared" si="146"/>
        <v>-9.1294095014686327E-2</v>
      </c>
    </row>
    <row r="428" spans="4:25">
      <c r="D428" s="13">
        <f t="shared" si="131"/>
        <v>8.5400000000000009</v>
      </c>
      <c r="E428" s="2">
        <v>327.43</v>
      </c>
      <c r="F428" s="14">
        <f t="shared" si="127"/>
        <v>4380.1630155405355</v>
      </c>
      <c r="G428" s="14">
        <f t="shared" si="132"/>
        <v>596981.81832504342</v>
      </c>
      <c r="H428" s="2">
        <f t="shared" si="133"/>
        <v>9.2286350811670165E-3</v>
      </c>
      <c r="I428" s="2">
        <f t="shared" si="134"/>
        <v>0.11832719775084583</v>
      </c>
      <c r="J428" s="2">
        <f t="shared" si="126"/>
        <v>0.10909856266967881</v>
      </c>
      <c r="K428" s="2">
        <f t="shared" si="135"/>
        <v>180.88124759087353</v>
      </c>
      <c r="L428" s="15">
        <f t="shared" si="136"/>
        <v>92.684655460482659</v>
      </c>
      <c r="M428" s="15">
        <f t="shared" si="137"/>
        <v>490.99098562669678</v>
      </c>
      <c r="N428" s="15">
        <f t="shared" si="138"/>
        <v>-488.80901437330323</v>
      </c>
      <c r="O428" s="2">
        <f t="shared" si="139"/>
        <v>92.684655460482659</v>
      </c>
      <c r="P428" s="15">
        <f t="shared" si="128"/>
        <v>-5253.1449153537787</v>
      </c>
      <c r="Q428" s="15">
        <f t="shared" si="140"/>
        <v>0</v>
      </c>
      <c r="R428" s="15">
        <f t="shared" si="141"/>
        <v>5253.1449153537787</v>
      </c>
      <c r="S428" s="15">
        <f t="shared" si="142"/>
        <v>0</v>
      </c>
      <c r="T428" s="2">
        <f t="shared" si="129"/>
        <v>-4.1503918510333339E-2</v>
      </c>
      <c r="U428" s="2">
        <f t="shared" si="143"/>
        <v>1.624482371462832E-2</v>
      </c>
      <c r="V428" s="15">
        <f t="shared" si="130"/>
        <v>-4.0139371295569877</v>
      </c>
      <c r="W428" s="15">
        <f t="shared" si="144"/>
        <v>-3.4596693109210026</v>
      </c>
      <c r="X428" s="2">
        <f t="shared" si="145"/>
        <v>-0.73963712955698746</v>
      </c>
      <c r="Y428" s="2">
        <f t="shared" si="146"/>
        <v>-0.18536931092100239</v>
      </c>
    </row>
    <row r="429" spans="4:25">
      <c r="D429" s="13">
        <f t="shared" si="131"/>
        <v>8.56</v>
      </c>
      <c r="E429" s="2">
        <v>435.73</v>
      </c>
      <c r="F429" s="14">
        <f t="shared" si="127"/>
        <v>2610.5314610730857</v>
      </c>
      <c r="G429" s="14">
        <f t="shared" si="132"/>
        <v>594605.13138558518</v>
      </c>
      <c r="H429" s="2">
        <f t="shared" si="133"/>
        <v>7.6024840605573678E-3</v>
      </c>
      <c r="I429" s="2">
        <f t="shared" si="134"/>
        <v>0.11784069184086997</v>
      </c>
      <c r="J429" s="2">
        <f t="shared" si="126"/>
        <v>0.1102382077803126</v>
      </c>
      <c r="K429" s="2">
        <f t="shared" si="135"/>
        <v>149.0086875869244</v>
      </c>
      <c r="L429" s="15">
        <f t="shared" si="136"/>
        <v>148.52726588153831</v>
      </c>
      <c r="M429" s="15">
        <f t="shared" si="137"/>
        <v>491.00238207780313</v>
      </c>
      <c r="N429" s="15">
        <f t="shared" si="138"/>
        <v>-488.79761792219688</v>
      </c>
      <c r="O429" s="2">
        <f t="shared" si="139"/>
        <v>148.52726588153831</v>
      </c>
      <c r="P429" s="15">
        <f t="shared" si="128"/>
        <v>-5253.1449153537787</v>
      </c>
      <c r="Q429" s="15">
        <f t="shared" si="140"/>
        <v>0</v>
      </c>
      <c r="R429" s="15">
        <f t="shared" si="141"/>
        <v>5253.1449153537787</v>
      </c>
      <c r="S429" s="15">
        <f t="shared" si="142"/>
        <v>0</v>
      </c>
      <c r="T429" s="2">
        <f t="shared" si="129"/>
        <v>-0.12111118355063152</v>
      </c>
      <c r="U429" s="2">
        <f t="shared" si="143"/>
        <v>-6.4895414712213995E-2</v>
      </c>
      <c r="V429" s="15">
        <f t="shared" si="130"/>
        <v>-3.946789374472834</v>
      </c>
      <c r="W429" s="15">
        <f t="shared" si="144"/>
        <v>-4.6543545317632287</v>
      </c>
      <c r="X429" s="2">
        <f t="shared" si="145"/>
        <v>0.41051062552716644</v>
      </c>
      <c r="Y429" s="2">
        <f t="shared" si="146"/>
        <v>-0.29705453176322827</v>
      </c>
    </row>
    <row r="430" spans="4:25">
      <c r="D430" s="13">
        <f t="shared" si="131"/>
        <v>8.58</v>
      </c>
      <c r="E430" s="2">
        <v>478.79</v>
      </c>
      <c r="F430" s="14">
        <f t="shared" si="127"/>
        <v>-727.1750533503191</v>
      </c>
      <c r="G430" s="14">
        <f t="shared" si="132"/>
        <v>583245.93538260064</v>
      </c>
      <c r="H430" s="2">
        <f t="shared" si="133"/>
        <v>4.4748605795924459E-3</v>
      </c>
      <c r="I430" s="2">
        <f t="shared" si="134"/>
        <v>0.1155605473462073</v>
      </c>
      <c r="J430" s="2">
        <f t="shared" si="126"/>
        <v>0.11108568676661486</v>
      </c>
      <c r="K430" s="2">
        <f t="shared" si="135"/>
        <v>87.70726736001194</v>
      </c>
      <c r="L430" s="15">
        <f t="shared" si="136"/>
        <v>190.05373621034909</v>
      </c>
      <c r="M430" s="15">
        <f t="shared" si="137"/>
        <v>491.01085686766612</v>
      </c>
      <c r="N430" s="15">
        <f t="shared" si="138"/>
        <v>-488.78914313233383</v>
      </c>
      <c r="O430" s="2">
        <f t="shared" si="139"/>
        <v>190.05373621034909</v>
      </c>
      <c r="P430" s="15">
        <f t="shared" si="128"/>
        <v>-5253.1449153537797</v>
      </c>
      <c r="Q430" s="15">
        <f t="shared" si="140"/>
        <v>0</v>
      </c>
      <c r="R430" s="15">
        <f t="shared" si="141"/>
        <v>5253.1449153537797</v>
      </c>
      <c r="S430" s="15">
        <f t="shared" si="142"/>
        <v>0</v>
      </c>
      <c r="T430" s="2">
        <f t="shared" si="129"/>
        <v>-0.19165116454586065</v>
      </c>
      <c r="U430" s="2">
        <f t="shared" si="143"/>
        <v>-0.16311903475405298</v>
      </c>
      <c r="V430" s="15">
        <f t="shared" si="130"/>
        <v>-3.1072087250500786</v>
      </c>
      <c r="W430" s="15">
        <f t="shared" si="144"/>
        <v>-5.1680074724206726</v>
      </c>
      <c r="X430" s="2">
        <f t="shared" si="145"/>
        <v>1.6806912749499219</v>
      </c>
      <c r="Y430" s="2">
        <f t="shared" si="146"/>
        <v>-0.38010747242067211</v>
      </c>
    </row>
    <row r="431" spans="4:25">
      <c r="D431" s="13">
        <f t="shared" si="131"/>
        <v>8.6</v>
      </c>
      <c r="E431" s="2">
        <v>416.99</v>
      </c>
      <c r="F431" s="14">
        <f t="shared" si="127"/>
        <v>-5251.2854065668589</v>
      </c>
      <c r="G431" s="14">
        <f t="shared" si="132"/>
        <v>562075.02443477465</v>
      </c>
      <c r="H431" s="2">
        <f t="shared" si="133"/>
        <v>1.8467782653145901E-4</v>
      </c>
      <c r="I431" s="2">
        <f t="shared" si="134"/>
        <v>0.1113258216772182</v>
      </c>
      <c r="J431" s="2">
        <f t="shared" si="126"/>
        <v>0.11114114385068674</v>
      </c>
      <c r="K431" s="2">
        <f t="shared" si="135"/>
        <v>3.6196854000165963</v>
      </c>
      <c r="L431" s="15">
        <f t="shared" si="136"/>
        <v>192.77113332987136</v>
      </c>
      <c r="M431" s="15">
        <f t="shared" si="137"/>
        <v>491.01141143850685</v>
      </c>
      <c r="N431" s="15">
        <f t="shared" si="138"/>
        <v>-488.78858856149316</v>
      </c>
      <c r="O431" s="2">
        <f t="shared" si="139"/>
        <v>192.77113332987136</v>
      </c>
      <c r="P431" s="15">
        <f t="shared" si="128"/>
        <v>-5253.1449153537787</v>
      </c>
      <c r="Q431" s="15">
        <f t="shared" si="140"/>
        <v>0</v>
      </c>
      <c r="R431" s="15">
        <f t="shared" si="141"/>
        <v>5253.1449153537787</v>
      </c>
      <c r="S431" s="15">
        <f t="shared" si="142"/>
        <v>0</v>
      </c>
      <c r="T431" s="2">
        <f t="shared" si="129"/>
        <v>-0.23736711076023806</v>
      </c>
      <c r="U431" s="2">
        <f t="shared" si="143"/>
        <v>-0.26035353214485651</v>
      </c>
      <c r="V431" s="15">
        <f t="shared" si="130"/>
        <v>-1.464385896387661</v>
      </c>
      <c r="W431" s="15">
        <f t="shared" si="144"/>
        <v>-4.555442266659675</v>
      </c>
      <c r="X431" s="2">
        <f t="shared" si="145"/>
        <v>2.7055141036123391</v>
      </c>
      <c r="Y431" s="2">
        <f t="shared" si="146"/>
        <v>-0.38554226665967484</v>
      </c>
    </row>
    <row r="432" spans="4:25">
      <c r="D432" s="13">
        <f t="shared" si="131"/>
        <v>8.620000000000001</v>
      </c>
      <c r="E432" s="2">
        <v>261.57</v>
      </c>
      <c r="F432" s="14">
        <f t="shared" si="127"/>
        <v>-10298.88472591191</v>
      </c>
      <c r="G432" s="14">
        <f t="shared" si="132"/>
        <v>532261.32895362924</v>
      </c>
      <c r="H432" s="2">
        <f t="shared" si="133"/>
        <v>-4.6564453443815722E-3</v>
      </c>
      <c r="I432" s="2">
        <f t="shared" si="134"/>
        <v>0.10537396774247465</v>
      </c>
      <c r="J432" s="2">
        <f t="shared" si="126"/>
        <v>0.11003041308685622</v>
      </c>
      <c r="K432" s="2">
        <f t="shared" si="135"/>
        <v>-91.266328749878809</v>
      </c>
      <c r="L432" s="15">
        <f t="shared" si="136"/>
        <v>138.34532590217603</v>
      </c>
      <c r="M432" s="15">
        <f t="shared" si="137"/>
        <v>491.00030413086859</v>
      </c>
      <c r="N432" s="15">
        <f t="shared" si="138"/>
        <v>-488.79969586913143</v>
      </c>
      <c r="O432" s="2">
        <f t="shared" si="139"/>
        <v>138.34532590217603</v>
      </c>
      <c r="P432" s="15">
        <f t="shared" si="128"/>
        <v>-5253.1449153537787</v>
      </c>
      <c r="Q432" s="15">
        <f t="shared" si="140"/>
        <v>0</v>
      </c>
      <c r="R432" s="15">
        <f t="shared" si="141"/>
        <v>5253.1449153537787</v>
      </c>
      <c r="S432" s="15">
        <f t="shared" si="142"/>
        <v>0</v>
      </c>
      <c r="T432" s="2">
        <f t="shared" si="129"/>
        <v>-0.24674520633106509</v>
      </c>
      <c r="U432" s="2">
        <f t="shared" si="143"/>
        <v>-0.33483186132949888</v>
      </c>
      <c r="V432" s="15">
        <f t="shared" si="130"/>
        <v>0.52657633930495962</v>
      </c>
      <c r="W432" s="15">
        <f t="shared" si="144"/>
        <v>-2.8923906518045541</v>
      </c>
      <c r="X432" s="2">
        <f t="shared" si="145"/>
        <v>3.1422763393049595</v>
      </c>
      <c r="Y432" s="2">
        <f t="shared" si="146"/>
        <v>-0.27669065180455421</v>
      </c>
    </row>
    <row r="433" spans="4:25">
      <c r="D433" s="13">
        <f t="shared" si="131"/>
        <v>8.64</v>
      </c>
      <c r="E433" s="2">
        <v>72.69</v>
      </c>
      <c r="F433" s="14">
        <f t="shared" si="127"/>
        <v>-15108.825543229101</v>
      </c>
      <c r="G433" s="14">
        <f t="shared" si="132"/>
        <v>496830.15216887492</v>
      </c>
      <c r="H433" s="2">
        <f t="shared" si="133"/>
        <v>-9.3314413603895717E-3</v>
      </c>
      <c r="I433" s="2">
        <f t="shared" si="134"/>
        <v>9.831113320305325E-2</v>
      </c>
      <c r="J433" s="2">
        <f t="shared" si="126"/>
        <v>0.10764257456344282</v>
      </c>
      <c r="K433" s="2">
        <f t="shared" si="135"/>
        <v>-182.89625066363561</v>
      </c>
      <c r="L433" s="15">
        <f t="shared" si="136"/>
        <v>21.341238254919475</v>
      </c>
      <c r="M433" s="15">
        <f t="shared" si="137"/>
        <v>490.9764257456344</v>
      </c>
      <c r="N433" s="15">
        <f t="shared" si="138"/>
        <v>-488.82357425436555</v>
      </c>
      <c r="O433" s="2">
        <f t="shared" si="139"/>
        <v>21.341238254919475</v>
      </c>
      <c r="P433" s="15">
        <f t="shared" si="128"/>
        <v>-5253.1449153537787</v>
      </c>
      <c r="Q433" s="15">
        <f t="shared" si="140"/>
        <v>0</v>
      </c>
      <c r="R433" s="15">
        <f t="shared" si="141"/>
        <v>5253.1449153537787</v>
      </c>
      <c r="S433" s="15">
        <f t="shared" si="142"/>
        <v>0</v>
      </c>
      <c r="T433" s="2">
        <f t="shared" si="129"/>
        <v>-0.22075439526973487</v>
      </c>
      <c r="U433" s="2">
        <f t="shared" si="143"/>
        <v>-0.37145159261264121</v>
      </c>
      <c r="V433" s="15">
        <f t="shared" si="130"/>
        <v>2.072504766828061</v>
      </c>
      <c r="W433" s="15">
        <f t="shared" si="144"/>
        <v>-0.76958247650968303</v>
      </c>
      <c r="X433" s="2">
        <f t="shared" si="145"/>
        <v>2.7994047668280611</v>
      </c>
      <c r="Y433" s="2">
        <f t="shared" si="146"/>
        <v>-4.2682476509683043E-2</v>
      </c>
    </row>
    <row r="434" spans="4:25">
      <c r="D434" s="13">
        <f t="shared" si="131"/>
        <v>8.66</v>
      </c>
      <c r="E434" s="2">
        <v>-110.81</v>
      </c>
      <c r="F434" s="14">
        <f t="shared" si="127"/>
        <v>-19077.318470786689</v>
      </c>
      <c r="G434" s="14">
        <f t="shared" si="132"/>
        <v>459832.91043110116</v>
      </c>
      <c r="H434" s="2">
        <f t="shared" si="133"/>
        <v>-1.3256948606648195E-2</v>
      </c>
      <c r="I434" s="2">
        <f t="shared" si="134"/>
        <v>9.094539907890184E-2</v>
      </c>
      <c r="J434" s="2">
        <f t="shared" si="126"/>
        <v>0.10420234768555003</v>
      </c>
      <c r="K434" s="2">
        <f t="shared" si="135"/>
        <v>-259.83619269030459</v>
      </c>
      <c r="L434" s="15">
        <f t="shared" si="136"/>
        <v>-147.22987876182725</v>
      </c>
      <c r="M434" s="15">
        <f t="shared" si="137"/>
        <v>490.94202347685552</v>
      </c>
      <c r="N434" s="15">
        <f t="shared" si="138"/>
        <v>-488.85797652314449</v>
      </c>
      <c r="O434" s="2">
        <f t="shared" si="139"/>
        <v>-147.22987876182725</v>
      </c>
      <c r="P434" s="15">
        <f t="shared" si="128"/>
        <v>-5253.1449153537787</v>
      </c>
      <c r="Q434" s="15">
        <f t="shared" si="140"/>
        <v>0</v>
      </c>
      <c r="R434" s="15">
        <f t="shared" si="141"/>
        <v>5253.1449153537787</v>
      </c>
      <c r="S434" s="15">
        <f t="shared" si="142"/>
        <v>0</v>
      </c>
      <c r="T434" s="2">
        <f t="shared" si="129"/>
        <v>-0.1717963293561274</v>
      </c>
      <c r="U434" s="2">
        <f t="shared" si="143"/>
        <v>-0.36512181980249986</v>
      </c>
      <c r="V434" s="15">
        <f t="shared" si="130"/>
        <v>2.8233018245326846</v>
      </c>
      <c r="W434" s="15">
        <f t="shared" si="144"/>
        <v>1.402559757523818</v>
      </c>
      <c r="X434" s="2">
        <f t="shared" si="145"/>
        <v>1.7152018245326845</v>
      </c>
      <c r="Y434" s="2">
        <f t="shared" si="146"/>
        <v>0.29445975752381792</v>
      </c>
    </row>
    <row r="435" spans="4:25">
      <c r="D435" s="13">
        <f t="shared" si="131"/>
        <v>8.68</v>
      </c>
      <c r="E435" s="2">
        <v>-274.99</v>
      </c>
      <c r="F435" s="14">
        <f t="shared" si="127"/>
        <v>-21902.232430052281</v>
      </c>
      <c r="G435" s="14">
        <f t="shared" si="132"/>
        <v>425544.18820837484</v>
      </c>
      <c r="H435" s="2">
        <f t="shared" si="133"/>
        <v>-1.6121274356469008E-2</v>
      </c>
      <c r="I435" s="2">
        <f t="shared" si="134"/>
        <v>8.41264103317306E-2</v>
      </c>
      <c r="J435" s="2">
        <f t="shared" si="126"/>
        <v>0.10024768468819961</v>
      </c>
      <c r="K435" s="2">
        <f t="shared" si="135"/>
        <v>-315.97697738679256</v>
      </c>
      <c r="L435" s="15">
        <f t="shared" si="136"/>
        <v>-341.00836563199795</v>
      </c>
      <c r="M435" s="15">
        <f t="shared" si="137"/>
        <v>490.902476846882</v>
      </c>
      <c r="N435" s="15">
        <f t="shared" si="138"/>
        <v>-488.89752315311802</v>
      </c>
      <c r="O435" s="2">
        <f t="shared" si="139"/>
        <v>-341.00836563199795</v>
      </c>
      <c r="P435" s="15">
        <f t="shared" si="128"/>
        <v>-5253.1449153537787</v>
      </c>
      <c r="Q435" s="15">
        <f t="shared" si="140"/>
        <v>0</v>
      </c>
      <c r="R435" s="15">
        <f t="shared" si="141"/>
        <v>5253.1449153537787</v>
      </c>
      <c r="S435" s="15">
        <f t="shared" si="142"/>
        <v>0</v>
      </c>
      <c r="T435" s="2">
        <f t="shared" si="129"/>
        <v>-0.11463624562595401</v>
      </c>
      <c r="U435" s="2">
        <f t="shared" si="143"/>
        <v>-0.3167770549146241</v>
      </c>
      <c r="V435" s="15">
        <f t="shared" si="130"/>
        <v>2.8927065484846572</v>
      </c>
      <c r="W435" s="15">
        <f t="shared" si="144"/>
        <v>3.4319167312637546</v>
      </c>
      <c r="X435" s="2">
        <f t="shared" si="145"/>
        <v>0.14280654848465701</v>
      </c>
      <c r="Y435" s="2">
        <f t="shared" si="146"/>
        <v>0.68201673126375439</v>
      </c>
    </row>
    <row r="436" spans="4:25">
      <c r="D436" s="13">
        <f t="shared" si="131"/>
        <v>8.7000000000000011</v>
      </c>
      <c r="E436" s="2">
        <v>-411.51</v>
      </c>
      <c r="F436" s="14">
        <f t="shared" si="127"/>
        <v>-23558.520119061774</v>
      </c>
      <c r="G436" s="14">
        <f t="shared" si="132"/>
        <v>397980.99944817624</v>
      </c>
      <c r="H436" s="2">
        <f t="shared" si="133"/>
        <v>-1.7866335352495735E-2</v>
      </c>
      <c r="I436" s="2">
        <f t="shared" si="134"/>
        <v>7.865033650542759E-2</v>
      </c>
      <c r="J436" s="2">
        <f t="shared" si="126"/>
        <v>9.6516671857923328E-2</v>
      </c>
      <c r="K436" s="2">
        <f t="shared" si="135"/>
        <v>-350.1801729089164</v>
      </c>
      <c r="L436" s="15">
        <f t="shared" si="136"/>
        <v>-523.82799431553588</v>
      </c>
      <c r="M436" s="15">
        <f t="shared" si="137"/>
        <v>490.86516671857925</v>
      </c>
      <c r="N436" s="15">
        <f t="shared" si="138"/>
        <v>-488.93483328142077</v>
      </c>
      <c r="O436" s="2">
        <f t="shared" si="139"/>
        <v>-488.93483328142077</v>
      </c>
      <c r="P436" s="15">
        <f t="shared" si="128"/>
        <v>-5218.2517543196636</v>
      </c>
      <c r="Q436" s="15">
        <f t="shared" si="140"/>
        <v>34.89316103411511</v>
      </c>
      <c r="R436" s="15">
        <f t="shared" si="141"/>
        <v>5218.2517543196636</v>
      </c>
      <c r="S436" s="15">
        <f t="shared" si="142"/>
        <v>-34.89316103411511</v>
      </c>
      <c r="T436" s="2">
        <f t="shared" si="129"/>
        <v>-5.6496229106524624E-2</v>
      </c>
      <c r="U436" s="2">
        <f t="shared" si="143"/>
        <v>-0.23152819093635915</v>
      </c>
      <c r="V436" s="15">
        <f t="shared" si="130"/>
        <v>2.587306241309077</v>
      </c>
      <c r="W436" s="15">
        <f t="shared" si="144"/>
        <v>5.0929696665627393</v>
      </c>
      <c r="X436" s="2">
        <f t="shared" si="145"/>
        <v>-1.5277937586909229</v>
      </c>
      <c r="Y436" s="2">
        <f t="shared" si="146"/>
        <v>0.97786966656273933</v>
      </c>
    </row>
    <row r="437" spans="4:25">
      <c r="D437" s="13">
        <f t="shared" si="131"/>
        <v>8.7200000000000006</v>
      </c>
      <c r="E437" s="2">
        <v>-503.79</v>
      </c>
      <c r="F437" s="14">
        <f t="shared" si="127"/>
        <v>-24084.052908152193</v>
      </c>
      <c r="G437" s="14">
        <f t="shared" si="132"/>
        <v>380382.55002110306</v>
      </c>
      <c r="H437" s="2">
        <f t="shared" si="133"/>
        <v>-1.8497968973108018E-2</v>
      </c>
      <c r="I437" s="2">
        <f t="shared" si="134"/>
        <v>7.5158674894319807E-2</v>
      </c>
      <c r="J437" s="2">
        <f t="shared" si="126"/>
        <v>9.3656643867427822E-2</v>
      </c>
      <c r="K437" s="2">
        <f t="shared" si="135"/>
        <v>-362.56019187291713</v>
      </c>
      <c r="L437" s="15">
        <f t="shared" si="136"/>
        <v>-629.07620481570052</v>
      </c>
      <c r="M437" s="15">
        <f t="shared" si="137"/>
        <v>490.83656643867425</v>
      </c>
      <c r="N437" s="15">
        <f t="shared" si="138"/>
        <v>-488.9634335613257</v>
      </c>
      <c r="O437" s="2">
        <f t="shared" si="139"/>
        <v>-488.9634335613257</v>
      </c>
      <c r="P437" s="15">
        <f t="shared" si="128"/>
        <v>-5078.1389830652888</v>
      </c>
      <c r="Q437" s="15">
        <f t="shared" si="140"/>
        <v>140.11277125437482</v>
      </c>
      <c r="R437" s="15">
        <f t="shared" si="141"/>
        <v>5078.1389830652888</v>
      </c>
      <c r="S437" s="15">
        <f t="shared" si="142"/>
        <v>-140.11277125437482</v>
      </c>
      <c r="T437" s="2">
        <f t="shared" si="129"/>
        <v>6.8795884006189138E-3</v>
      </c>
      <c r="U437" s="2">
        <f t="shared" si="143"/>
        <v>-0.1204402255995066</v>
      </c>
      <c r="V437" s="15">
        <f t="shared" si="130"/>
        <v>2.4091500952283371</v>
      </c>
      <c r="W437" s="15">
        <f t="shared" si="144"/>
        <v>6.0158268671225228</v>
      </c>
      <c r="X437" s="2">
        <f t="shared" si="145"/>
        <v>-2.6287499047716634</v>
      </c>
      <c r="Y437" s="2">
        <f t="shared" si="146"/>
        <v>0.9779268671225223</v>
      </c>
    </row>
    <row r="438" spans="4:25">
      <c r="D438" s="13">
        <f t="shared" si="131"/>
        <v>8.74</v>
      </c>
      <c r="E438" s="2">
        <v>-512.9</v>
      </c>
      <c r="F438" s="14">
        <f t="shared" si="127"/>
        <v>-23316.690164934324</v>
      </c>
      <c r="G438" s="14">
        <f t="shared" si="132"/>
        <v>374399.90432827489</v>
      </c>
      <c r="H438" s="2">
        <f t="shared" si="133"/>
        <v>-1.7854563067003799E-2</v>
      </c>
      <c r="I438" s="2">
        <f t="shared" si="134"/>
        <v>7.3980002126756123E-2</v>
      </c>
      <c r="J438" s="2">
        <f t="shared" si="126"/>
        <v>9.1834565193759918E-2</v>
      </c>
      <c r="K438" s="2">
        <f t="shared" si="135"/>
        <v>-349.94943611327443</v>
      </c>
      <c r="L438" s="15">
        <f t="shared" si="136"/>
        <v>-578.24528857105304</v>
      </c>
      <c r="M438" s="15">
        <f t="shared" si="137"/>
        <v>490.81834565193759</v>
      </c>
      <c r="N438" s="15">
        <f t="shared" si="138"/>
        <v>-488.98165434806242</v>
      </c>
      <c r="O438" s="2">
        <f t="shared" si="139"/>
        <v>-488.98165434806242</v>
      </c>
      <c r="P438" s="15">
        <f t="shared" si="128"/>
        <v>-4988.875348842299</v>
      </c>
      <c r="Q438" s="15">
        <f t="shared" si="140"/>
        <v>89.263634222989822</v>
      </c>
      <c r="R438" s="15">
        <f t="shared" si="141"/>
        <v>4988.875348842299</v>
      </c>
      <c r="S438" s="15">
        <f t="shared" si="142"/>
        <v>-89.263634222989822</v>
      </c>
      <c r="T438" s="2">
        <f t="shared" si="129"/>
        <v>6.6091404486173122E-2</v>
      </c>
      <c r="U438" s="2">
        <f t="shared" si="143"/>
        <v>7.8767615867831003E-4</v>
      </c>
      <c r="V438" s="15">
        <f t="shared" si="130"/>
        <v>2.6576216879664414</v>
      </c>
      <c r="W438" s="15">
        <f t="shared" si="144"/>
        <v>6.1069633086959678</v>
      </c>
      <c r="X438" s="2">
        <f t="shared" si="145"/>
        <v>-2.4713783120335582</v>
      </c>
      <c r="Y438" s="2">
        <f t="shared" si="146"/>
        <v>0.97796330869596826</v>
      </c>
    </row>
    <row r="439" spans="4:25">
      <c r="D439" s="13">
        <f t="shared" si="131"/>
        <v>8.76</v>
      </c>
      <c r="E439" s="2">
        <v>-422.52</v>
      </c>
      <c r="F439" s="14">
        <f t="shared" si="127"/>
        <v>-21422.947494216503</v>
      </c>
      <c r="G439" s="14">
        <f t="shared" si="132"/>
        <v>380133.7352528387</v>
      </c>
      <c r="H439" s="2">
        <f t="shared" si="133"/>
        <v>-1.6086277272314983E-2</v>
      </c>
      <c r="I439" s="2">
        <f t="shared" si="134"/>
        <v>7.5132800092393592E-2</v>
      </c>
      <c r="J439" s="2">
        <f t="shared" si="126"/>
        <v>9.1219077364708578E-2</v>
      </c>
      <c r="K439" s="2">
        <f t="shared" si="135"/>
        <v>-315.29103453737366</v>
      </c>
      <c r="L439" s="15">
        <f t="shared" si="136"/>
        <v>-519.140557971578</v>
      </c>
      <c r="M439" s="15">
        <f t="shared" si="137"/>
        <v>490.8121907736471</v>
      </c>
      <c r="N439" s="15">
        <f t="shared" si="138"/>
        <v>-488.98780922635291</v>
      </c>
      <c r="O439" s="2">
        <f t="shared" si="139"/>
        <v>-488.98780922635291</v>
      </c>
      <c r="P439" s="15">
        <f t="shared" si="128"/>
        <v>-4958.7226000970732</v>
      </c>
      <c r="Q439" s="15">
        <f t="shared" si="140"/>
        <v>30.152748745225836</v>
      </c>
      <c r="R439" s="15">
        <f t="shared" si="141"/>
        <v>4958.7226000970732</v>
      </c>
      <c r="S439" s="15">
        <f t="shared" si="142"/>
        <v>-30.152748745225836</v>
      </c>
      <c r="T439" s="2">
        <f t="shared" si="129"/>
        <v>0.11365247586279065</v>
      </c>
      <c r="U439" s="2">
        <f t="shared" si="143"/>
        <v>0.11388906543016417</v>
      </c>
      <c r="V439" s="15">
        <f t="shared" si="130"/>
        <v>1.8098706625671788</v>
      </c>
      <c r="W439" s="15">
        <f t="shared" si="144"/>
        <v>5.203175618452617</v>
      </c>
      <c r="X439" s="2">
        <f t="shared" si="145"/>
        <v>-2.4153293374328211</v>
      </c>
      <c r="Y439" s="2">
        <f t="shared" si="146"/>
        <v>0.97797561845261693</v>
      </c>
    </row>
    <row r="440" spans="4:25">
      <c r="D440" s="13">
        <f t="shared" si="131"/>
        <v>8.7799999999999994</v>
      </c>
      <c r="E440" s="2">
        <v>-321.99</v>
      </c>
      <c r="F440" s="14">
        <f t="shared" si="127"/>
        <v>-18781.64300505145</v>
      </c>
      <c r="G440" s="14">
        <f t="shared" si="132"/>
        <v>396223.16741430777</v>
      </c>
      <c r="H440" s="2">
        <f t="shared" si="133"/>
        <v>-1.3548716723132022E-2</v>
      </c>
      <c r="I440" s="2">
        <f t="shared" si="134"/>
        <v>7.8344084035427669E-2</v>
      </c>
      <c r="J440" s="2">
        <f t="shared" si="126"/>
        <v>9.1892800758559684E-2</v>
      </c>
      <c r="K440" s="2">
        <f t="shared" si="135"/>
        <v>-265.55484777338762</v>
      </c>
      <c r="L440" s="15">
        <f t="shared" si="136"/>
        <v>-455.97536292764875</v>
      </c>
      <c r="M440" s="15">
        <f t="shared" si="137"/>
        <v>490.81892800758561</v>
      </c>
      <c r="N440" s="15">
        <f t="shared" si="138"/>
        <v>-488.9810719924144</v>
      </c>
      <c r="O440" s="2">
        <f t="shared" si="139"/>
        <v>-455.97536292764875</v>
      </c>
      <c r="P440" s="15">
        <f t="shared" si="128"/>
        <v>-4958.7226000970732</v>
      </c>
      <c r="Q440" s="15">
        <f t="shared" si="140"/>
        <v>0</v>
      </c>
      <c r="R440" s="15">
        <f t="shared" si="141"/>
        <v>4958.7226000970732</v>
      </c>
      <c r="S440" s="15">
        <f t="shared" si="142"/>
        <v>0</v>
      </c>
      <c r="T440" s="2">
        <f t="shared" si="129"/>
        <v>0.14010357905550541</v>
      </c>
      <c r="U440" s="2">
        <f t="shared" si="143"/>
        <v>0.20723932887324351</v>
      </c>
      <c r="V440" s="15">
        <f t="shared" si="130"/>
        <v>0.83523965670429945</v>
      </c>
      <c r="W440" s="15">
        <f t="shared" si="144"/>
        <v>4.1318507258553225</v>
      </c>
      <c r="X440" s="2">
        <f t="shared" si="145"/>
        <v>-2.3846603432957005</v>
      </c>
      <c r="Y440" s="2">
        <f t="shared" si="146"/>
        <v>0.91195072585532255</v>
      </c>
    </row>
    <row r="441" spans="4:25">
      <c r="D441" s="13">
        <f t="shared" si="131"/>
        <v>8.8000000000000007</v>
      </c>
      <c r="E441" s="2">
        <v>-257.17</v>
      </c>
      <c r="F441" s="14">
        <f t="shared" si="127"/>
        <v>-15781.252454249856</v>
      </c>
      <c r="G441" s="14">
        <f t="shared" si="132"/>
        <v>420754.85102748737</v>
      </c>
      <c r="H441" s="2">
        <f t="shared" si="133"/>
        <v>-1.0611110570506094E-2</v>
      </c>
      <c r="I441" s="2">
        <f t="shared" si="134"/>
        <v>8.3231314440390683E-2</v>
      </c>
      <c r="J441" s="2">
        <f t="shared" si="126"/>
        <v>9.3842425010896777E-2</v>
      </c>
      <c r="K441" s="2">
        <f t="shared" si="135"/>
        <v>-207.97776718191943</v>
      </c>
      <c r="L441" s="15">
        <f t="shared" si="136"/>
        <v>-360.44377456313123</v>
      </c>
      <c r="M441" s="15">
        <f t="shared" si="137"/>
        <v>490.83842425010897</v>
      </c>
      <c r="N441" s="15">
        <f t="shared" si="138"/>
        <v>-488.96157574989104</v>
      </c>
      <c r="O441" s="2">
        <f t="shared" si="139"/>
        <v>-360.44377456313123</v>
      </c>
      <c r="P441" s="15">
        <f t="shared" si="128"/>
        <v>-4958.7226000970732</v>
      </c>
      <c r="Q441" s="15">
        <f t="shared" si="140"/>
        <v>0</v>
      </c>
      <c r="R441" s="15">
        <f t="shared" si="141"/>
        <v>4958.7226000970732</v>
      </c>
      <c r="S441" s="15">
        <f t="shared" si="142"/>
        <v>0</v>
      </c>
      <c r="T441" s="2">
        <f t="shared" si="129"/>
        <v>0.15365703620708737</v>
      </c>
      <c r="U441" s="2">
        <f t="shared" si="143"/>
        <v>0.28148371162305785</v>
      </c>
      <c r="V441" s="15">
        <f t="shared" si="130"/>
        <v>0.5201060584538979</v>
      </c>
      <c r="W441" s="15">
        <f t="shared" si="144"/>
        <v>3.292587549126111</v>
      </c>
      <c r="X441" s="2">
        <f t="shared" si="145"/>
        <v>-2.0515939415461024</v>
      </c>
      <c r="Y441" s="2">
        <f t="shared" si="146"/>
        <v>0.72088754912611064</v>
      </c>
    </row>
    <row r="442" spans="4:25">
      <c r="D442" s="13">
        <f t="shared" si="131"/>
        <v>8.82</v>
      </c>
      <c r="E442" s="2">
        <v>-194.83</v>
      </c>
      <c r="F442" s="14">
        <f t="shared" si="127"/>
        <v>-12561.043744870525</v>
      </c>
      <c r="G442" s="14">
        <f t="shared" si="132"/>
        <v>451884.10973891942</v>
      </c>
      <c r="H442" s="2">
        <f t="shared" si="133"/>
        <v>-7.4160275908629215E-3</v>
      </c>
      <c r="I442" s="2">
        <f t="shared" si="134"/>
        <v>8.9427752898983387E-2</v>
      </c>
      <c r="J442" s="2">
        <f t="shared" si="126"/>
        <v>9.6843780489846307E-2</v>
      </c>
      <c r="K442" s="2">
        <f t="shared" si="135"/>
        <v>-145.35414078091327</v>
      </c>
      <c r="L442" s="15">
        <f t="shared" si="136"/>
        <v>-213.37735609460427</v>
      </c>
      <c r="M442" s="15">
        <f t="shared" si="137"/>
        <v>490.86843780489846</v>
      </c>
      <c r="N442" s="15">
        <f t="shared" si="138"/>
        <v>-488.93156219510155</v>
      </c>
      <c r="O442" s="2">
        <f t="shared" si="139"/>
        <v>-213.37735609460427</v>
      </c>
      <c r="P442" s="15">
        <f t="shared" si="128"/>
        <v>-4958.7226000970741</v>
      </c>
      <c r="Q442" s="15">
        <f t="shared" si="140"/>
        <v>0</v>
      </c>
      <c r="R442" s="15">
        <f t="shared" si="141"/>
        <v>4958.7226000970741</v>
      </c>
      <c r="S442" s="15">
        <f t="shared" si="142"/>
        <v>0</v>
      </c>
      <c r="T442" s="2">
        <f t="shared" si="129"/>
        <v>0.16585126175722986</v>
      </c>
      <c r="U442" s="2">
        <f t="shared" si="143"/>
        <v>0.3381601342362125</v>
      </c>
      <c r="V442" s="15">
        <f t="shared" si="130"/>
        <v>0.69931649656034978</v>
      </c>
      <c r="W442" s="15">
        <f t="shared" si="144"/>
        <v>2.3750547121893604</v>
      </c>
      <c r="X442" s="2">
        <f t="shared" si="145"/>
        <v>-1.2489835034396504</v>
      </c>
      <c r="Y442" s="2">
        <f t="shared" si="146"/>
        <v>0.42675471218936023</v>
      </c>
    </row>
    <row r="443" spans="4:25">
      <c r="D443" s="13">
        <f t="shared" si="131"/>
        <v>8.84</v>
      </c>
      <c r="E443" s="2">
        <v>-125.79</v>
      </c>
      <c r="F443" s="14">
        <f t="shared" si="127"/>
        <v>-9059.4449403533072</v>
      </c>
      <c r="G443" s="14">
        <f t="shared" si="132"/>
        <v>487729.97787472996</v>
      </c>
      <c r="H443" s="2">
        <f t="shared" si="133"/>
        <v>-3.9241747079100811E-3</v>
      </c>
      <c r="I443" s="2">
        <f t="shared" si="134"/>
        <v>9.6561238525260912E-2</v>
      </c>
      <c r="J443" s="2">
        <f t="shared" si="126"/>
        <v>0.10048541323317099</v>
      </c>
      <c r="K443" s="2">
        <f t="shared" si="135"/>
        <v>-76.913824275037584</v>
      </c>
      <c r="L443" s="15">
        <f t="shared" si="136"/>
        <v>-34.937351671694671</v>
      </c>
      <c r="M443" s="15">
        <f t="shared" si="137"/>
        <v>490.90485413233171</v>
      </c>
      <c r="N443" s="15">
        <f t="shared" si="138"/>
        <v>-488.8951458676683</v>
      </c>
      <c r="O443" s="2">
        <f t="shared" si="139"/>
        <v>-34.937351671694671</v>
      </c>
      <c r="P443" s="15">
        <f t="shared" si="128"/>
        <v>-4958.7226000970741</v>
      </c>
      <c r="Q443" s="15">
        <f t="shared" si="140"/>
        <v>0</v>
      </c>
      <c r="R443" s="15">
        <f t="shared" si="141"/>
        <v>4958.7226000970741</v>
      </c>
      <c r="S443" s="15">
        <f t="shared" si="142"/>
        <v>0</v>
      </c>
      <c r="T443" s="2">
        <f t="shared" si="129"/>
        <v>0.1833340265380542</v>
      </c>
      <c r="U443" s="2">
        <f t="shared" si="143"/>
        <v>0.37518842839153999</v>
      </c>
      <c r="V443" s="15">
        <f t="shared" si="130"/>
        <v>1.0489599815220814</v>
      </c>
      <c r="W443" s="15">
        <f t="shared" si="144"/>
        <v>1.3277747033433798</v>
      </c>
      <c r="X443" s="2">
        <f t="shared" si="145"/>
        <v>-0.20894001847791865</v>
      </c>
      <c r="Y443" s="2">
        <f t="shared" si="146"/>
        <v>6.9874703343379752E-2</v>
      </c>
    </row>
    <row r="444" spans="4:25">
      <c r="D444" s="13">
        <f t="shared" si="131"/>
        <v>8.86</v>
      </c>
      <c r="E444" s="2">
        <v>-63.09</v>
      </c>
      <c r="F444" s="14">
        <f t="shared" si="127"/>
        <v>-5119.9314643855378</v>
      </c>
      <c r="G444" s="14">
        <f t="shared" si="132"/>
        <v>526263.09541722736</v>
      </c>
      <c r="H444" s="2">
        <f t="shared" si="133"/>
        <v>-1.1433899984465354E-5</v>
      </c>
      <c r="I444" s="2">
        <f t="shared" si="134"/>
        <v>0.10423104281167125</v>
      </c>
      <c r="J444" s="2">
        <f t="shared" si="126"/>
        <v>0.10424247671165572</v>
      </c>
      <c r="K444" s="2">
        <f t="shared" si="135"/>
        <v>-0.22410443969552094</v>
      </c>
      <c r="L444" s="15">
        <f t="shared" si="136"/>
        <v>149.15875877405705</v>
      </c>
      <c r="M444" s="15">
        <f t="shared" si="137"/>
        <v>490.94242476711656</v>
      </c>
      <c r="N444" s="15">
        <f t="shared" si="138"/>
        <v>-488.85757523288345</v>
      </c>
      <c r="O444" s="2">
        <f t="shared" si="139"/>
        <v>149.15875877405705</v>
      </c>
      <c r="P444" s="15">
        <f t="shared" si="128"/>
        <v>-4958.7226000970732</v>
      </c>
      <c r="Q444" s="15">
        <f t="shared" si="140"/>
        <v>0</v>
      </c>
      <c r="R444" s="15">
        <f t="shared" si="141"/>
        <v>4958.7226000970732</v>
      </c>
      <c r="S444" s="15">
        <f t="shared" si="142"/>
        <v>0</v>
      </c>
      <c r="T444" s="2">
        <f t="shared" si="129"/>
        <v>0.2079400542545074</v>
      </c>
      <c r="U444" s="2">
        <f t="shared" si="143"/>
        <v>0.39179200024949423</v>
      </c>
      <c r="V444" s="15">
        <f t="shared" si="130"/>
        <v>1.4116427901232385</v>
      </c>
      <c r="W444" s="15">
        <f t="shared" si="144"/>
        <v>0.3325824824520538</v>
      </c>
      <c r="X444" s="2">
        <f t="shared" si="145"/>
        <v>0.78074279012323844</v>
      </c>
      <c r="Y444" s="2">
        <f t="shared" si="146"/>
        <v>-0.29831751754794622</v>
      </c>
    </row>
    <row r="445" spans="4:25">
      <c r="D445" s="13">
        <f t="shared" si="131"/>
        <v>8.8800000000000008</v>
      </c>
      <c r="E445" s="2">
        <v>3.5</v>
      </c>
      <c r="F445" s="14">
        <f t="shared" si="127"/>
        <v>-602.77465286788777</v>
      </c>
      <c r="G445" s="14">
        <f t="shared" si="132"/>
        <v>565441.92792462884</v>
      </c>
      <c r="H445" s="2">
        <f t="shared" si="133"/>
        <v>4.4309701495696277E-3</v>
      </c>
      <c r="I445" s="2">
        <f t="shared" si="134"/>
        <v>0.1120338770968425</v>
      </c>
      <c r="J445" s="2">
        <f t="shared" si="126"/>
        <v>0.10760290694727287</v>
      </c>
      <c r="K445" s="2">
        <f t="shared" si="135"/>
        <v>86.847014931564701</v>
      </c>
      <c r="L445" s="15">
        <f t="shared" si="136"/>
        <v>313.81984031929733</v>
      </c>
      <c r="M445" s="15">
        <f t="shared" si="137"/>
        <v>490.9760290694727</v>
      </c>
      <c r="N445" s="15">
        <f t="shared" si="138"/>
        <v>-488.82397093052725</v>
      </c>
      <c r="O445" s="2">
        <f t="shared" si="139"/>
        <v>313.81984031929733</v>
      </c>
      <c r="P445" s="15">
        <f t="shared" si="128"/>
        <v>-4958.7226000970732</v>
      </c>
      <c r="Q445" s="15">
        <f t="shared" si="140"/>
        <v>0</v>
      </c>
      <c r="R445" s="15">
        <f t="shared" si="141"/>
        <v>4958.7226000970732</v>
      </c>
      <c r="S445" s="15">
        <f t="shared" si="142"/>
        <v>0</v>
      </c>
      <c r="T445" s="2">
        <f t="shared" si="129"/>
        <v>0.23630035070090188</v>
      </c>
      <c r="U445" s="2">
        <f t="shared" si="143"/>
        <v>0.38849142826763006</v>
      </c>
      <c r="V445" s="15">
        <f t="shared" si="130"/>
        <v>1.4243868545162073</v>
      </c>
      <c r="W445" s="15">
        <f t="shared" si="144"/>
        <v>-0.66263968063847756</v>
      </c>
      <c r="X445" s="2">
        <f t="shared" si="145"/>
        <v>1.4593868545162072</v>
      </c>
      <c r="Y445" s="2">
        <f t="shared" si="146"/>
        <v>-0.62763968063847753</v>
      </c>
    </row>
    <row r="446" spans="4:25">
      <c r="D446" s="13">
        <f t="shared" si="131"/>
        <v>8.9</v>
      </c>
      <c r="E446" s="2">
        <v>13.16</v>
      </c>
      <c r="F446" s="14">
        <f t="shared" si="127"/>
        <v>4560.518011925612</v>
      </c>
      <c r="G446" s="14">
        <f t="shared" si="132"/>
        <v>603580.13107075333</v>
      </c>
      <c r="H446" s="2">
        <f t="shared" si="133"/>
        <v>9.45032146584774E-3</v>
      </c>
      <c r="I446" s="2">
        <f t="shared" si="134"/>
        <v>0.11963620455982964</v>
      </c>
      <c r="J446" s="2">
        <f t="shared" si="126"/>
        <v>0.11018588309398189</v>
      </c>
      <c r="K446" s="2">
        <f t="shared" si="135"/>
        <v>185.22630073061569</v>
      </c>
      <c r="L446" s="15">
        <f t="shared" si="136"/>
        <v>440.38567150803931</v>
      </c>
      <c r="M446" s="15">
        <f t="shared" si="137"/>
        <v>491.0018588309398</v>
      </c>
      <c r="N446" s="15">
        <f t="shared" si="138"/>
        <v>-488.79814116906016</v>
      </c>
      <c r="O446" s="2">
        <f t="shared" si="139"/>
        <v>440.38567150803931</v>
      </c>
      <c r="P446" s="15">
        <f t="shared" si="128"/>
        <v>-4958.7226000970732</v>
      </c>
      <c r="Q446" s="15">
        <f t="shared" si="140"/>
        <v>0</v>
      </c>
      <c r="R446" s="15">
        <f t="shared" si="141"/>
        <v>4958.7226000970732</v>
      </c>
      <c r="S446" s="15">
        <f t="shared" si="142"/>
        <v>0</v>
      </c>
      <c r="T446" s="2">
        <f t="shared" si="129"/>
        <v>0.26563478092690934</v>
      </c>
      <c r="U446" s="2">
        <f t="shared" si="143"/>
        <v>0.37174131803108401</v>
      </c>
      <c r="V446" s="15">
        <f t="shared" si="130"/>
        <v>1.5090561680845411</v>
      </c>
      <c r="W446" s="15">
        <f t="shared" si="144"/>
        <v>-1.0123713430161274</v>
      </c>
      <c r="X446" s="2">
        <f t="shared" si="145"/>
        <v>1.6406561680845411</v>
      </c>
      <c r="Y446" s="2">
        <f t="shared" si="146"/>
        <v>-0.88077134301612747</v>
      </c>
    </row>
    <row r="447" spans="4:25">
      <c r="D447" s="13">
        <f t="shared" si="131"/>
        <v>8.92</v>
      </c>
      <c r="E447" s="2">
        <v>-85.6</v>
      </c>
      <c r="F447" s="14">
        <f t="shared" si="127"/>
        <v>10455.972372018641</v>
      </c>
      <c r="G447" s="14">
        <f t="shared" si="132"/>
        <v>640235.69153084559</v>
      </c>
      <c r="H447" s="2">
        <f t="shared" si="133"/>
        <v>1.5120762707153134E-2</v>
      </c>
      <c r="I447" s="2">
        <f t="shared" si="134"/>
        <v>0.12695120002049834</v>
      </c>
      <c r="J447" s="2">
        <f t="shared" si="126"/>
        <v>0.1118304373133452</v>
      </c>
      <c r="K447" s="2">
        <f t="shared" si="135"/>
        <v>296.36694906020142</v>
      </c>
      <c r="L447" s="15">
        <f t="shared" si="136"/>
        <v>520.96882825684156</v>
      </c>
      <c r="M447" s="15">
        <f t="shared" si="137"/>
        <v>491.01830437313345</v>
      </c>
      <c r="N447" s="15">
        <f t="shared" si="138"/>
        <v>-488.78169562686656</v>
      </c>
      <c r="O447" s="2">
        <f t="shared" si="139"/>
        <v>491.01830437313345</v>
      </c>
      <c r="P447" s="15">
        <f t="shared" si="128"/>
        <v>-4988.6731239807814</v>
      </c>
      <c r="Q447" s="15">
        <f t="shared" si="140"/>
        <v>-29.950523883708229</v>
      </c>
      <c r="R447" s="15">
        <f t="shared" si="141"/>
        <v>4988.6731239807814</v>
      </c>
      <c r="S447" s="15">
        <f t="shared" si="142"/>
        <v>29.950523883708229</v>
      </c>
      <c r="T447" s="2">
        <f t="shared" si="129"/>
        <v>0.2985135943160292</v>
      </c>
      <c r="U447" s="2">
        <f t="shared" si="143"/>
        <v>0.36035723851346046</v>
      </c>
      <c r="V447" s="15">
        <f t="shared" si="130"/>
        <v>2.0655043106999309</v>
      </c>
      <c r="W447" s="15">
        <f t="shared" si="144"/>
        <v>-0.12603660874624212</v>
      </c>
      <c r="X447" s="2">
        <f t="shared" si="145"/>
        <v>1.209504310699931</v>
      </c>
      <c r="Y447" s="2">
        <f t="shared" si="146"/>
        <v>-0.9820366087462421</v>
      </c>
    </row>
    <row r="448" spans="4:25">
      <c r="D448" s="13">
        <f t="shared" si="131"/>
        <v>8.94</v>
      </c>
      <c r="E448" s="2">
        <v>-210.08</v>
      </c>
      <c r="F448" s="14">
        <f t="shared" si="127"/>
        <v>17139.894882952332</v>
      </c>
      <c r="G448" s="14">
        <f t="shared" si="132"/>
        <v>676767.77877344529</v>
      </c>
      <c r="H448" s="2">
        <f t="shared" si="133"/>
        <v>2.1505334472966226E-2</v>
      </c>
      <c r="I448" s="2">
        <f t="shared" si="134"/>
        <v>0.13424867105617364</v>
      </c>
      <c r="J448" s="2">
        <f t="shared" si="126"/>
        <v>0.11274333658320741</v>
      </c>
      <c r="K448" s="2">
        <f t="shared" si="135"/>
        <v>421.50455567013802</v>
      </c>
      <c r="L448" s="15">
        <f t="shared" si="136"/>
        <v>535.7503685963818</v>
      </c>
      <c r="M448" s="15">
        <f t="shared" si="137"/>
        <v>491.02743336583205</v>
      </c>
      <c r="N448" s="15">
        <f t="shared" si="138"/>
        <v>-488.7725666341679</v>
      </c>
      <c r="O448" s="2">
        <f t="shared" si="139"/>
        <v>491.02743336583205</v>
      </c>
      <c r="P448" s="15">
        <f t="shared" si="128"/>
        <v>-5033.3960592113317</v>
      </c>
      <c r="Q448" s="15">
        <f t="shared" si="140"/>
        <v>-44.72293523055032</v>
      </c>
      <c r="R448" s="15">
        <f t="shared" si="141"/>
        <v>5033.3960592113317</v>
      </c>
      <c r="S448" s="15">
        <f t="shared" si="142"/>
        <v>44.72293523055032</v>
      </c>
      <c r="T448" s="2">
        <f t="shared" si="129"/>
        <v>0.33561957142503696</v>
      </c>
      <c r="U448" s="2">
        <f t="shared" si="143"/>
        <v>0.37028432375868015</v>
      </c>
      <c r="V448" s="15">
        <f t="shared" si="130"/>
        <v>2.0731704733849128</v>
      </c>
      <c r="W448" s="15">
        <f t="shared" si="144"/>
        <v>1.1187451332682152</v>
      </c>
      <c r="X448" s="2">
        <f t="shared" si="145"/>
        <v>-2.7629526615087219E-2</v>
      </c>
      <c r="Y448" s="2">
        <f t="shared" si="146"/>
        <v>-0.98205486673178477</v>
      </c>
    </row>
    <row r="449" spans="4:25">
      <c r="D449" s="13">
        <f t="shared" si="131"/>
        <v>8.9600000000000009</v>
      </c>
      <c r="E449" s="2">
        <v>-274.83999999999997</v>
      </c>
      <c r="F449" s="14">
        <f t="shared" si="127"/>
        <v>24519.059774162859</v>
      </c>
      <c r="G449" s="14">
        <f t="shared" si="132"/>
        <v>715238.7562825816</v>
      </c>
      <c r="H449" s="2">
        <f t="shared" si="133"/>
        <v>2.8537627469402509E-2</v>
      </c>
      <c r="I449" s="2">
        <f t="shared" si="134"/>
        <v>0.14193644286563326</v>
      </c>
      <c r="J449" s="2">
        <f t="shared" si="126"/>
        <v>0.11339881539623074</v>
      </c>
      <c r="K449" s="2">
        <f t="shared" si="135"/>
        <v>559.33749840028918</v>
      </c>
      <c r="L449" s="15">
        <f t="shared" si="136"/>
        <v>523.14589520397521</v>
      </c>
      <c r="M449" s="15">
        <f t="shared" si="137"/>
        <v>491.0339881539623</v>
      </c>
      <c r="N449" s="15">
        <f t="shared" si="138"/>
        <v>-488.76601184603771</v>
      </c>
      <c r="O449" s="2">
        <f t="shared" si="139"/>
        <v>491.0339881539623</v>
      </c>
      <c r="P449" s="15">
        <f t="shared" si="128"/>
        <v>-5065.5079662613443</v>
      </c>
      <c r="Q449" s="15">
        <f t="shared" si="140"/>
        <v>-32.111907050012633</v>
      </c>
      <c r="R449" s="15">
        <f t="shared" si="141"/>
        <v>5065.5079662613443</v>
      </c>
      <c r="S449" s="15">
        <f t="shared" si="142"/>
        <v>32.111907050012633</v>
      </c>
      <c r="T449" s="2">
        <f t="shared" si="129"/>
        <v>0.36450500726346319</v>
      </c>
      <c r="U449" s="2">
        <f t="shared" si="143"/>
        <v>0.39913509532828212</v>
      </c>
      <c r="V449" s="15">
        <f t="shared" si="130"/>
        <v>1.1227404850154066</v>
      </c>
      <c r="W449" s="15">
        <f t="shared" si="144"/>
        <v>1.7663320236919806</v>
      </c>
      <c r="X449" s="2">
        <f t="shared" si="145"/>
        <v>-1.6256595149845932</v>
      </c>
      <c r="Y449" s="2">
        <f t="shared" si="146"/>
        <v>-0.98206797630801912</v>
      </c>
    </row>
    <row r="450" spans="4:25">
      <c r="D450" s="13">
        <f t="shared" si="131"/>
        <v>8.98</v>
      </c>
      <c r="E450" s="2">
        <v>-238.9</v>
      </c>
      <c r="F450" s="14">
        <f t="shared" si="127"/>
        <v>32217.029636395229</v>
      </c>
      <c r="G450" s="14">
        <f t="shared" si="132"/>
        <v>756738.89783910185</v>
      </c>
      <c r="H450" s="2">
        <f t="shared" si="133"/>
        <v>3.5885774249933229E-2</v>
      </c>
      <c r="I450" s="2">
        <f t="shared" si="134"/>
        <v>0.1502272332694293</v>
      </c>
      <c r="J450" s="2">
        <f t="shared" ref="J450:J513" si="147">I450-H450</f>
        <v>0.11434145901949608</v>
      </c>
      <c r="K450" s="2">
        <f t="shared" si="135"/>
        <v>703.36117529869125</v>
      </c>
      <c r="L450" s="15">
        <f t="shared" si="136"/>
        <v>537.22352569396367</v>
      </c>
      <c r="M450" s="15">
        <f t="shared" si="137"/>
        <v>491.04341459019497</v>
      </c>
      <c r="N450" s="15">
        <f t="shared" si="138"/>
        <v>-488.75658540980504</v>
      </c>
      <c r="O450" s="2">
        <f t="shared" si="139"/>
        <v>491.04341459019497</v>
      </c>
      <c r="P450" s="15">
        <f t="shared" si="128"/>
        <v>-5111.6880773651137</v>
      </c>
      <c r="Q450" s="15">
        <f t="shared" si="140"/>
        <v>-46.180111103769377</v>
      </c>
      <c r="R450" s="15">
        <f t="shared" si="141"/>
        <v>5111.6880773651137</v>
      </c>
      <c r="S450" s="15">
        <f t="shared" si="142"/>
        <v>46.180111103769377</v>
      </c>
      <c r="T450" s="2">
        <f t="shared" si="129"/>
        <v>0.36584477375217284</v>
      </c>
      <c r="U450" s="2">
        <f t="shared" si="143"/>
        <v>0.43086754727339771</v>
      </c>
      <c r="V450" s="15">
        <f t="shared" si="130"/>
        <v>-0.54673902943828445</v>
      </c>
      <c r="W450" s="15">
        <f t="shared" si="144"/>
        <v>1.4069131708195712</v>
      </c>
      <c r="X450" s="2">
        <f t="shared" si="145"/>
        <v>-2.9357390294382846</v>
      </c>
      <c r="Y450" s="2">
        <f t="shared" si="146"/>
        <v>-0.982086829180429</v>
      </c>
    </row>
    <row r="451" spans="4:25">
      <c r="D451" s="13">
        <f t="shared" si="131"/>
        <v>9</v>
      </c>
      <c r="E451" s="2">
        <v>-145.97</v>
      </c>
      <c r="F451" s="14">
        <f t="shared" ref="F451:F514" si="148">-$B$2*E451/100+P450+$B$2*(4*H450/$B$8/$B$8+4*T450/$B$8+V450)+$B$26*(2*H450/$B$8+T450)</f>
        <v>39538.362070692303</v>
      </c>
      <c r="G451" s="14">
        <f t="shared" si="132"/>
        <v>800767.91573726118</v>
      </c>
      <c r="H451" s="2">
        <f t="shared" si="133"/>
        <v>4.2914536573523586E-2</v>
      </c>
      <c r="I451" s="2">
        <f t="shared" si="134"/>
        <v>0.15901579085548898</v>
      </c>
      <c r="J451" s="2">
        <f t="shared" si="147"/>
        <v>0.11610125428196538</v>
      </c>
      <c r="K451" s="2">
        <f t="shared" si="135"/>
        <v>841.12491684106226</v>
      </c>
      <c r="L451" s="15">
        <f t="shared" si="136"/>
        <v>577.27338245119086</v>
      </c>
      <c r="M451" s="15">
        <f t="shared" si="137"/>
        <v>491.06101254281964</v>
      </c>
      <c r="N451" s="15">
        <f t="shared" si="138"/>
        <v>-488.73898745718037</v>
      </c>
      <c r="O451" s="2">
        <f t="shared" si="139"/>
        <v>491.06101254281964</v>
      </c>
      <c r="P451" s="15">
        <f t="shared" ref="P451:P514" si="149">$B$4*H451-$B$25*J451-K451+O451</f>
        <v>-5197.9004472734841</v>
      </c>
      <c r="Q451" s="15">
        <f t="shared" si="140"/>
        <v>-86.21236990837042</v>
      </c>
      <c r="R451" s="15">
        <f t="shared" si="141"/>
        <v>5197.9004472734841</v>
      </c>
      <c r="S451" s="15">
        <f t="shared" si="142"/>
        <v>86.21236990837042</v>
      </c>
      <c r="T451" s="2">
        <f t="shared" ref="T451:T514" si="150">-T450+2/$B$8*(H451-H450)+Q451/($B$2+$B$8*$B$26/2)*$B$8/2</f>
        <v>0.32869606603647117</v>
      </c>
      <c r="U451" s="2">
        <f t="shared" si="143"/>
        <v>0.44971245873073723</v>
      </c>
      <c r="V451" s="15">
        <f t="shared" ref="V451:V514" si="151">-V450-4/$B$8*T450+4/$B$8/$B$8*(H451-H450)+Q451/($B$2+$B$8*$B$26/2)*$B$8/2</f>
        <v>-2.3429278776631048</v>
      </c>
      <c r="W451" s="15">
        <f t="shared" si="144"/>
        <v>0.47757797491437531</v>
      </c>
      <c r="X451" s="2">
        <f t="shared" si="145"/>
        <v>-3.8026278776631051</v>
      </c>
      <c r="Y451" s="2">
        <f t="shared" si="146"/>
        <v>-0.98212202508562463</v>
      </c>
    </row>
    <row r="452" spans="4:25">
      <c r="D452" s="13">
        <f t="shared" ref="D452:D515" si="152">IF(ROW(D451)&lt;=$B$9,ROW(D451)*$B$8," ")</f>
        <v>9.02</v>
      </c>
      <c r="E452" s="2">
        <v>-75.680000000000007</v>
      </c>
      <c r="F452" s="14">
        <f t="shared" si="148"/>
        <v>45716.325969272097</v>
      </c>
      <c r="G452" s="14">
        <f t="shared" ref="G452:G515" si="153">-$B$3*E452/100+R451+$B$3*(4*I451/$B$8/$B$8+4*U451/$B$8+W451)</f>
        <v>845865.28958524927</v>
      </c>
      <c r="H452" s="2">
        <f t="shared" ref="H452:H515" si="154">$B$33*F452+$B$34*G452</f>
        <v>4.8915557188603243E-2</v>
      </c>
      <c r="I452" s="2">
        <f t="shared" ref="I452:I515" si="155">$B$34*F452+$B$35*G452</f>
        <v>0.16800597185333549</v>
      </c>
      <c r="J452" s="2">
        <f t="shared" si="147"/>
        <v>0.11909041466473225</v>
      </c>
      <c r="K452" s="2">
        <f t="shared" ref="K452:K515" si="156">H452*$B$4</f>
        <v>958.74492089662351</v>
      </c>
      <c r="L452" s="15">
        <f t="shared" ref="L452:L515" si="157">$B$25*(J452-J451)+O451</f>
        <v>637.52987129839596</v>
      </c>
      <c r="M452" s="15">
        <f t="shared" ref="M452:M515" si="158">$B$10*(J452-$B$6)+$B$7</f>
        <v>491.09090414664735</v>
      </c>
      <c r="N452" s="15">
        <f t="shared" ref="N452:N515" si="159">$B$10*(J452+$B$6)-$B$7</f>
        <v>-488.70909585335266</v>
      </c>
      <c r="O452" s="2">
        <f t="shared" ref="O452:O515" si="160">MEDIAN(L452:N452)</f>
        <v>491.09090414664735</v>
      </c>
      <c r="P452" s="15">
        <f t="shared" si="149"/>
        <v>-5344.3394144252325</v>
      </c>
      <c r="Q452" s="15">
        <f t="shared" ref="Q452:Q515" si="161">P452-P451</f>
        <v>-146.43896715174833</v>
      </c>
      <c r="R452" s="15">
        <f t="shared" ref="R452:R515" si="162">$B$25*J452-O452</f>
        <v>5344.3394144252325</v>
      </c>
      <c r="S452" s="15">
        <f t="shared" ref="S452:S515" si="163">R452-R451</f>
        <v>146.43896715174833</v>
      </c>
      <c r="T452" s="2">
        <f t="shared" si="150"/>
        <v>0.2572476295651886</v>
      </c>
      <c r="U452" s="2">
        <f t="shared" ref="U452:U515" si="164">-U451+2/$B$8*(I452-I451)+S452/$B$3*$B$8/2</f>
        <v>0.45223442039694917</v>
      </c>
      <c r="V452" s="15">
        <f t="shared" si="151"/>
        <v>-3.4002375447408624</v>
      </c>
      <c r="W452" s="15">
        <f t="shared" ref="W452:W515" si="165">-W451-4/$B$8*U451+4/$B$8/$B$8*(I452-I451)+S452/$B$3</f>
        <v>-0.2253818082931866</v>
      </c>
      <c r="X452" s="2">
        <f t="shared" ref="X452:X515" si="166">V452+E452/100</f>
        <v>-4.1570375447408621</v>
      </c>
      <c r="Y452" s="2">
        <f t="shared" ref="Y452:Y515" si="167">W452+E452/100</f>
        <v>-0.98218180829318658</v>
      </c>
    </row>
    <row r="453" spans="4:25">
      <c r="D453" s="13">
        <f t="shared" si="152"/>
        <v>9.0400000000000009</v>
      </c>
      <c r="E453" s="2">
        <v>9.3000000000000007</v>
      </c>
      <c r="F453" s="14">
        <f t="shared" si="148"/>
        <v>50132.518349548329</v>
      </c>
      <c r="G453" s="14">
        <f t="shared" si="153"/>
        <v>890438.44981665083</v>
      </c>
      <c r="H453" s="2">
        <f t="shared" si="154"/>
        <v>5.3313864449927029E-2</v>
      </c>
      <c r="I453" s="2">
        <f t="shared" si="155"/>
        <v>0.17687677345507968</v>
      </c>
      <c r="J453" s="2">
        <f t="shared" si="147"/>
        <v>0.12356290900515265</v>
      </c>
      <c r="K453" s="2">
        <f t="shared" si="156"/>
        <v>1044.9517432185698</v>
      </c>
      <c r="L453" s="15">
        <f t="shared" si="157"/>
        <v>710.24312682724735</v>
      </c>
      <c r="M453" s="15">
        <f t="shared" si="158"/>
        <v>491.13562909005151</v>
      </c>
      <c r="N453" s="15">
        <f t="shared" si="159"/>
        <v>-488.66437090994845</v>
      </c>
      <c r="O453" s="2">
        <f t="shared" si="160"/>
        <v>491.13562909005151</v>
      </c>
      <c r="P453" s="15">
        <f t="shared" si="149"/>
        <v>-5563.4469121624279</v>
      </c>
      <c r="Q453" s="15">
        <f t="shared" si="161"/>
        <v>-219.10749773719544</v>
      </c>
      <c r="R453" s="15">
        <f t="shared" si="162"/>
        <v>5563.4469121624288</v>
      </c>
      <c r="S453" s="15">
        <f t="shared" si="163"/>
        <v>219.10749773719635</v>
      </c>
      <c r="T453" s="2">
        <f t="shared" si="150"/>
        <v>0.16139881627543118</v>
      </c>
      <c r="U453" s="2">
        <f t="shared" si="164"/>
        <v>0.43922788973221416</v>
      </c>
      <c r="V453" s="15">
        <f t="shared" si="151"/>
        <v>-4.0874000353507567</v>
      </c>
      <c r="W453" s="15">
        <f t="shared" si="165"/>
        <v>-1.0752712581803121</v>
      </c>
      <c r="X453" s="2">
        <f t="shared" si="166"/>
        <v>-3.9944000353507567</v>
      </c>
      <c r="Y453" s="2">
        <f t="shared" si="167"/>
        <v>-0.98227125818031213</v>
      </c>
    </row>
    <row r="454" spans="4:25">
      <c r="D454" s="13">
        <f t="shared" si="152"/>
        <v>9.06</v>
      </c>
      <c r="E454" s="2">
        <v>138.77000000000001</v>
      </c>
      <c r="F454" s="14">
        <f t="shared" si="148"/>
        <v>52314.516821688296</v>
      </c>
      <c r="G454" s="14">
        <f t="shared" si="153"/>
        <v>932638.61753169203</v>
      </c>
      <c r="H454" s="2">
        <f t="shared" si="154"/>
        <v>5.5664649860684548E-2</v>
      </c>
      <c r="I454" s="2">
        <f t="shared" si="155"/>
        <v>0.18525771150225107</v>
      </c>
      <c r="J454" s="2">
        <f t="shared" si="147"/>
        <v>0.12959306164156653</v>
      </c>
      <c r="K454" s="2">
        <f t="shared" si="156"/>
        <v>1091.0271372694172</v>
      </c>
      <c r="L454" s="15">
        <f t="shared" si="157"/>
        <v>786.61310827433147</v>
      </c>
      <c r="M454" s="15">
        <f t="shared" si="158"/>
        <v>491.19593061641564</v>
      </c>
      <c r="N454" s="15">
        <f t="shared" si="159"/>
        <v>-488.60406938358432</v>
      </c>
      <c r="O454" s="2">
        <f t="shared" si="160"/>
        <v>491.19593061641564</v>
      </c>
      <c r="P454" s="15">
        <f t="shared" si="149"/>
        <v>-5858.8640898203448</v>
      </c>
      <c r="Q454" s="15">
        <f t="shared" si="161"/>
        <v>-295.41717765791691</v>
      </c>
      <c r="R454" s="15">
        <f t="shared" si="162"/>
        <v>5858.8640898203448</v>
      </c>
      <c r="S454" s="15">
        <f t="shared" si="163"/>
        <v>295.417177657916</v>
      </c>
      <c r="T454" s="2">
        <f t="shared" si="150"/>
        <v>4.5117487728854051E-2</v>
      </c>
      <c r="U454" s="2">
        <f t="shared" si="164"/>
        <v>0.40477425853808241</v>
      </c>
      <c r="V454" s="15">
        <f t="shared" si="151"/>
        <v>-4.7130713492317513</v>
      </c>
      <c r="W454" s="15">
        <f t="shared" si="165"/>
        <v>-2.3700918612328676</v>
      </c>
      <c r="X454" s="2">
        <f t="shared" si="166"/>
        <v>-3.3253713492317512</v>
      </c>
      <c r="Y454" s="2">
        <f t="shared" si="167"/>
        <v>-0.98239186123286748</v>
      </c>
    </row>
    <row r="455" spans="4:25">
      <c r="D455" s="13">
        <f t="shared" si="152"/>
        <v>9.08</v>
      </c>
      <c r="E455" s="2">
        <v>275.35000000000002</v>
      </c>
      <c r="F455" s="14">
        <f t="shared" si="148"/>
        <v>51885.850309966874</v>
      </c>
      <c r="G455" s="14">
        <f t="shared" si="153"/>
        <v>970063.05152426742</v>
      </c>
      <c r="H455" s="2">
        <f t="shared" si="154"/>
        <v>5.5605265434744422E-2</v>
      </c>
      <c r="I455" s="2">
        <f t="shared" si="155"/>
        <v>0.19266938196287778</v>
      </c>
      <c r="J455" s="2">
        <f t="shared" si="147"/>
        <v>0.13706411652813336</v>
      </c>
      <c r="K455" s="2">
        <f t="shared" si="156"/>
        <v>1089.8632025209906</v>
      </c>
      <c r="L455" s="15">
        <f t="shared" si="157"/>
        <v>857.27762005819</v>
      </c>
      <c r="M455" s="15">
        <f t="shared" si="158"/>
        <v>491.27064116528135</v>
      </c>
      <c r="N455" s="15">
        <f t="shared" si="159"/>
        <v>-488.52935883471866</v>
      </c>
      <c r="O455" s="2">
        <f t="shared" si="160"/>
        <v>491.27064116528135</v>
      </c>
      <c r="P455" s="15">
        <f t="shared" si="149"/>
        <v>-6224.8710687132525</v>
      </c>
      <c r="Q455" s="15">
        <f t="shared" si="161"/>
        <v>-366.00697889290768</v>
      </c>
      <c r="R455" s="15">
        <f t="shared" si="162"/>
        <v>6224.8710687132525</v>
      </c>
      <c r="S455" s="15">
        <f t="shared" si="163"/>
        <v>366.00697889290768</v>
      </c>
      <c r="T455" s="2">
        <f t="shared" si="150"/>
        <v>-8.6443101048110982E-2</v>
      </c>
      <c r="U455" s="2">
        <f t="shared" si="164"/>
        <v>0.343712927102447</v>
      </c>
      <c r="V455" s="15">
        <f t="shared" si="151"/>
        <v>-4.9396576266655643</v>
      </c>
      <c r="W455" s="15">
        <f t="shared" si="165"/>
        <v>-3.7360412823306834</v>
      </c>
      <c r="X455" s="2">
        <f t="shared" si="166"/>
        <v>-2.186157626665564</v>
      </c>
      <c r="Y455" s="2">
        <f t="shared" si="167"/>
        <v>-0.98254128233068316</v>
      </c>
    </row>
    <row r="456" spans="4:25">
      <c r="D456" s="13">
        <f t="shared" si="152"/>
        <v>9.1</v>
      </c>
      <c r="E456" s="2">
        <v>368.82</v>
      </c>
      <c r="F456" s="14">
        <f t="shared" si="148"/>
        <v>48665.96615647315</v>
      </c>
      <c r="G456" s="14">
        <f t="shared" si="153"/>
        <v>1000230.9529521816</v>
      </c>
      <c r="H456" s="2">
        <f t="shared" si="154"/>
        <v>5.2950093130922089E-2</v>
      </c>
      <c r="I456" s="2">
        <f t="shared" si="155"/>
        <v>0.19861863884246322</v>
      </c>
      <c r="J456" s="2">
        <f t="shared" si="147"/>
        <v>0.14566854571154114</v>
      </c>
      <c r="K456" s="2">
        <f t="shared" si="156"/>
        <v>1037.821825366073</v>
      </c>
      <c r="L456" s="15">
        <f t="shared" si="157"/>
        <v>912.88767115226278</v>
      </c>
      <c r="M456" s="15">
        <f t="shared" si="158"/>
        <v>491.35668545711542</v>
      </c>
      <c r="N456" s="15">
        <f t="shared" si="159"/>
        <v>-488.44331454288459</v>
      </c>
      <c r="O456" s="2">
        <f t="shared" si="160"/>
        <v>491.35668545711542</v>
      </c>
      <c r="P456" s="15">
        <f t="shared" si="149"/>
        <v>-6646.4020544084005</v>
      </c>
      <c r="Q456" s="15">
        <f t="shared" si="161"/>
        <v>-421.53098569514805</v>
      </c>
      <c r="R456" s="15">
        <f t="shared" si="162"/>
        <v>6646.4020544084005</v>
      </c>
      <c r="S456" s="15">
        <f t="shared" si="163"/>
        <v>421.53098569514805</v>
      </c>
      <c r="T456" s="2">
        <f t="shared" si="150"/>
        <v>-0.21982960618840197</v>
      </c>
      <c r="U456" s="2">
        <f t="shared" si="164"/>
        <v>0.25964338057000058</v>
      </c>
      <c r="V456" s="15">
        <f t="shared" si="151"/>
        <v>-4.364200678789846</v>
      </c>
      <c r="W456" s="15">
        <f t="shared" si="165"/>
        <v>-4.6709133709139605</v>
      </c>
      <c r="X456" s="2">
        <f t="shared" si="166"/>
        <v>-0.67600067878984582</v>
      </c>
      <c r="Y456" s="2">
        <f t="shared" si="167"/>
        <v>-0.98271337091396038</v>
      </c>
    </row>
    <row r="457" spans="4:25">
      <c r="D457" s="13">
        <f t="shared" si="152"/>
        <v>9.120000000000001</v>
      </c>
      <c r="E457" s="2">
        <v>398.54</v>
      </c>
      <c r="F457" s="14">
        <f t="shared" si="148"/>
        <v>42812.562973744571</v>
      </c>
      <c r="G457" s="14">
        <f t="shared" si="153"/>
        <v>1021375.7776382676</v>
      </c>
      <c r="H457" s="2">
        <f t="shared" si="154"/>
        <v>4.7826629578538352E-2</v>
      </c>
      <c r="I457" s="2">
        <f t="shared" si="155"/>
        <v>0.20275683947071024</v>
      </c>
      <c r="J457" s="2">
        <f t="shared" si="147"/>
        <v>0.15493020989217188</v>
      </c>
      <c r="K457" s="2">
        <f t="shared" si="156"/>
        <v>937.40193973935175</v>
      </c>
      <c r="L457" s="15">
        <f t="shared" si="157"/>
        <v>945.17823030802151</v>
      </c>
      <c r="M457" s="15">
        <f t="shared" si="158"/>
        <v>491.44930209892169</v>
      </c>
      <c r="N457" s="15">
        <f t="shared" si="159"/>
        <v>-488.35069790107826</v>
      </c>
      <c r="O457" s="2">
        <f t="shared" si="160"/>
        <v>491.44930209892169</v>
      </c>
      <c r="P457" s="15">
        <f t="shared" si="149"/>
        <v>-7100.1309826174993</v>
      </c>
      <c r="Q457" s="15">
        <f t="shared" si="161"/>
        <v>-453.72892820909874</v>
      </c>
      <c r="R457" s="15">
        <f t="shared" si="162"/>
        <v>7100.1309826175002</v>
      </c>
      <c r="S457" s="15">
        <f t="shared" si="163"/>
        <v>453.72892820909965</v>
      </c>
      <c r="T457" s="2">
        <f t="shared" si="150"/>
        <v>-0.33638526514789979</v>
      </c>
      <c r="U457" s="2">
        <f t="shared" si="164"/>
        <v>0.16325126081888325</v>
      </c>
      <c r="V457" s="15">
        <f t="shared" si="151"/>
        <v>-2.9483821234650707</v>
      </c>
      <c r="W457" s="15">
        <f t="shared" si="165"/>
        <v>-4.9682986041977752</v>
      </c>
      <c r="X457" s="2">
        <f t="shared" si="166"/>
        <v>1.0370178765349296</v>
      </c>
      <c r="Y457" s="2">
        <f t="shared" si="167"/>
        <v>-0.98289860419777497</v>
      </c>
    </row>
    <row r="458" spans="4:25">
      <c r="D458" s="13">
        <f t="shared" si="152"/>
        <v>9.14</v>
      </c>
      <c r="E458" s="2">
        <v>402.99</v>
      </c>
      <c r="F458" s="14">
        <f t="shared" si="148"/>
        <v>34825.720704875188</v>
      </c>
      <c r="G458" s="14">
        <f t="shared" si="153"/>
        <v>1032710.3551159581</v>
      </c>
      <c r="H458" s="2">
        <f t="shared" si="154"/>
        <v>4.0681566362740215E-2</v>
      </c>
      <c r="I458" s="2">
        <f t="shared" si="155"/>
        <v>0.20493241272880419</v>
      </c>
      <c r="J458" s="2">
        <f t="shared" si="147"/>
        <v>0.16425084636606396</v>
      </c>
      <c r="K458" s="2">
        <f t="shared" si="156"/>
        <v>797.35870070970827</v>
      </c>
      <c r="L458" s="15">
        <f t="shared" si="157"/>
        <v>948.16048931963383</v>
      </c>
      <c r="M458" s="15">
        <f t="shared" si="158"/>
        <v>491.54250846366062</v>
      </c>
      <c r="N458" s="15">
        <f t="shared" si="159"/>
        <v>-488.25749153633939</v>
      </c>
      <c r="O458" s="2">
        <f t="shared" si="160"/>
        <v>491.54250846366062</v>
      </c>
      <c r="P458" s="15">
        <f t="shared" si="149"/>
        <v>-7556.7489634734729</v>
      </c>
      <c r="Q458" s="15">
        <f t="shared" si="161"/>
        <v>-456.61798085597366</v>
      </c>
      <c r="R458" s="15">
        <f t="shared" si="162"/>
        <v>7556.7489634734729</v>
      </c>
      <c r="S458" s="15">
        <f t="shared" si="163"/>
        <v>456.61798085597275</v>
      </c>
      <c r="T458" s="2">
        <f t="shared" si="150"/>
        <v>-0.42226889889558061</v>
      </c>
      <c r="U458" s="2">
        <f t="shared" si="164"/>
        <v>6.3438424607631119E-2</v>
      </c>
      <c r="V458" s="15">
        <f t="shared" si="151"/>
        <v>-1.2693448474000004</v>
      </c>
      <c r="W458" s="15">
        <f t="shared" si="165"/>
        <v>-5.0129850169274359</v>
      </c>
      <c r="X458" s="2">
        <f t="shared" si="166"/>
        <v>2.7605551526000003</v>
      </c>
      <c r="Y458" s="2">
        <f t="shared" si="167"/>
        <v>-0.98308501692743544</v>
      </c>
    </row>
    <row r="459" spans="4:25">
      <c r="D459" s="13">
        <f t="shared" si="152"/>
        <v>9.16</v>
      </c>
      <c r="E459" s="2">
        <v>389.87</v>
      </c>
      <c r="F459" s="14">
        <f t="shared" si="148"/>
        <v>25412.913982861766</v>
      </c>
      <c r="G459" s="14">
        <f t="shared" si="153"/>
        <v>1034106.8125597939</v>
      </c>
      <c r="H459" s="2">
        <f t="shared" si="154"/>
        <v>3.215552625889391E-2</v>
      </c>
      <c r="I459" s="2">
        <f t="shared" si="155"/>
        <v>0.20512624942493163</v>
      </c>
      <c r="J459" s="2">
        <f t="shared" si="147"/>
        <v>0.17297072316603773</v>
      </c>
      <c r="K459" s="2">
        <f t="shared" si="156"/>
        <v>630.24831467432068</v>
      </c>
      <c r="L459" s="15">
        <f t="shared" si="157"/>
        <v>918.81647166237531</v>
      </c>
      <c r="M459" s="15">
        <f t="shared" si="158"/>
        <v>491.6297072316604</v>
      </c>
      <c r="N459" s="15">
        <f t="shared" si="159"/>
        <v>-488.17029276833961</v>
      </c>
      <c r="O459" s="2">
        <f t="shared" si="160"/>
        <v>491.6297072316604</v>
      </c>
      <c r="P459" s="15">
        <f t="shared" si="149"/>
        <v>-7983.9357279041878</v>
      </c>
      <c r="Q459" s="15">
        <f t="shared" si="161"/>
        <v>-427.1867644307149</v>
      </c>
      <c r="R459" s="15">
        <f t="shared" si="162"/>
        <v>7983.9357279041878</v>
      </c>
      <c r="S459" s="15">
        <f t="shared" si="163"/>
        <v>427.1867644307149</v>
      </c>
      <c r="T459" s="2">
        <f t="shared" si="150"/>
        <v>-0.47163741400306181</v>
      </c>
      <c r="U459" s="2">
        <f t="shared" si="164"/>
        <v>-3.5511019706273197E-2</v>
      </c>
      <c r="V459" s="15">
        <f t="shared" si="151"/>
        <v>0.42142128553905434</v>
      </c>
      <c r="W459" s="15">
        <f t="shared" si="165"/>
        <v>-4.8819594144629948</v>
      </c>
      <c r="X459" s="2">
        <f t="shared" si="166"/>
        <v>4.3201212855390541</v>
      </c>
      <c r="Y459" s="2">
        <f t="shared" si="167"/>
        <v>-0.98325941446299492</v>
      </c>
    </row>
    <row r="460" spans="4:25">
      <c r="D460" s="13">
        <f t="shared" si="152"/>
        <v>9.18</v>
      </c>
      <c r="E460" s="2">
        <v>367.35</v>
      </c>
      <c r="F460" s="14">
        <f t="shared" si="148"/>
        <v>15354.601282803911</v>
      </c>
      <c r="G460" s="14">
        <f t="shared" si="153"/>
        <v>1025786.3511747036</v>
      </c>
      <c r="H460" s="2">
        <f t="shared" si="154"/>
        <v>2.2958408501227351E-2</v>
      </c>
      <c r="I460" s="2">
        <f t="shared" si="155"/>
        <v>0.20338904994875492</v>
      </c>
      <c r="J460" s="2">
        <f t="shared" si="147"/>
        <v>0.18043064144752757</v>
      </c>
      <c r="K460" s="2">
        <f t="shared" si="156"/>
        <v>449.98480662405609</v>
      </c>
      <c r="L460" s="15">
        <f t="shared" si="157"/>
        <v>857.16570302466266</v>
      </c>
      <c r="M460" s="15">
        <f t="shared" si="158"/>
        <v>491.7043064144753</v>
      </c>
      <c r="N460" s="15">
        <f t="shared" si="159"/>
        <v>-488.09569358552471</v>
      </c>
      <c r="O460" s="2">
        <f t="shared" si="160"/>
        <v>491.7043064144753</v>
      </c>
      <c r="P460" s="15">
        <f t="shared" si="149"/>
        <v>-8349.3971245143766</v>
      </c>
      <c r="Q460" s="15">
        <f t="shared" si="161"/>
        <v>-365.46139661018879</v>
      </c>
      <c r="R460" s="15">
        <f t="shared" si="162"/>
        <v>8349.3971245143766</v>
      </c>
      <c r="S460" s="15">
        <f t="shared" si="163"/>
        <v>365.46139661018879</v>
      </c>
      <c r="T460" s="2">
        <f t="shared" si="150"/>
        <v>-0.48340878318487263</v>
      </c>
      <c r="U460" s="2">
        <f t="shared" si="164"/>
        <v>-0.13089969997919343</v>
      </c>
      <c r="V460" s="15">
        <f t="shared" si="151"/>
        <v>1.8995495169864296</v>
      </c>
      <c r="W460" s="15">
        <f t="shared" si="165"/>
        <v>-4.6569086128290298</v>
      </c>
      <c r="X460" s="2">
        <f t="shared" si="166"/>
        <v>5.5730495169864298</v>
      </c>
      <c r="Y460" s="2">
        <f t="shared" si="167"/>
        <v>-0.98340861282902958</v>
      </c>
    </row>
    <row r="461" spans="4:25">
      <c r="D461" s="13">
        <f t="shared" si="152"/>
        <v>9.2000000000000011</v>
      </c>
      <c r="E461" s="2">
        <v>343.4</v>
      </c>
      <c r="F461" s="14">
        <f t="shared" si="148"/>
        <v>5408.9253907579505</v>
      </c>
      <c r="G461" s="14">
        <f t="shared" si="153"/>
        <v>1008159.222563955</v>
      </c>
      <c r="H461" s="2">
        <f t="shared" si="154"/>
        <v>1.3781534082295483E-2</v>
      </c>
      <c r="I461" s="2">
        <f t="shared" si="155"/>
        <v>0.19980877752703258</v>
      </c>
      <c r="J461" s="2">
        <f t="shared" si="147"/>
        <v>0.18602724344473709</v>
      </c>
      <c r="K461" s="2">
        <f t="shared" si="156"/>
        <v>270.11806801299144</v>
      </c>
      <c r="L461" s="15">
        <f t="shared" si="157"/>
        <v>765.93780427774163</v>
      </c>
      <c r="M461" s="15">
        <f t="shared" si="158"/>
        <v>491.76027243444736</v>
      </c>
      <c r="N461" s="15">
        <f t="shared" si="159"/>
        <v>-488.03972756555265</v>
      </c>
      <c r="O461" s="2">
        <f t="shared" si="160"/>
        <v>491.76027243444736</v>
      </c>
      <c r="P461" s="15">
        <f t="shared" si="149"/>
        <v>-8623.5746563576704</v>
      </c>
      <c r="Q461" s="15">
        <f t="shared" si="161"/>
        <v>-274.17753184329376</v>
      </c>
      <c r="R461" s="15">
        <f t="shared" si="162"/>
        <v>8623.5746563576704</v>
      </c>
      <c r="S461" s="15">
        <f t="shared" si="163"/>
        <v>274.17753184329376</v>
      </c>
      <c r="T461" s="2">
        <f t="shared" si="150"/>
        <v>-0.46078735304445045</v>
      </c>
      <c r="U461" s="2">
        <f t="shared" si="164"/>
        <v>-0.2216439915561754</v>
      </c>
      <c r="V461" s="15">
        <f t="shared" si="151"/>
        <v>2.9869542363332831</v>
      </c>
      <c r="W461" s="15">
        <f t="shared" si="165"/>
        <v>-4.4175205448691681</v>
      </c>
      <c r="X461" s="2">
        <f t="shared" si="166"/>
        <v>6.4209542363332828</v>
      </c>
      <c r="Y461" s="2">
        <f t="shared" si="167"/>
        <v>-0.9835205448691684</v>
      </c>
    </row>
    <row r="462" spans="4:25">
      <c r="D462" s="13">
        <f t="shared" si="152"/>
        <v>9.2200000000000006</v>
      </c>
      <c r="E462" s="2">
        <v>313.5</v>
      </c>
      <c r="F462" s="14">
        <f t="shared" si="148"/>
        <v>-3758.0011873603985</v>
      </c>
      <c r="G462" s="14">
        <f t="shared" si="153"/>
        <v>981726.80286346842</v>
      </c>
      <c r="H462" s="2">
        <f t="shared" si="154"/>
        <v>5.2335457520243872E-3</v>
      </c>
      <c r="I462" s="2">
        <f t="shared" si="155"/>
        <v>0.19449064103888247</v>
      </c>
      <c r="J462" s="2">
        <f t="shared" si="147"/>
        <v>0.18925709528685808</v>
      </c>
      <c r="K462" s="2">
        <f t="shared" si="156"/>
        <v>102.577496739678</v>
      </c>
      <c r="L462" s="15">
        <f t="shared" si="157"/>
        <v>650.02301269837585</v>
      </c>
      <c r="M462" s="15">
        <f t="shared" si="158"/>
        <v>491.79257095286857</v>
      </c>
      <c r="N462" s="15">
        <f t="shared" si="159"/>
        <v>-488.00742904713144</v>
      </c>
      <c r="O462" s="2">
        <f t="shared" si="160"/>
        <v>491.79257095286857</v>
      </c>
      <c r="P462" s="15">
        <f t="shared" si="149"/>
        <v>-8781.8050981031774</v>
      </c>
      <c r="Q462" s="15">
        <f t="shared" si="161"/>
        <v>-158.23044174550705</v>
      </c>
      <c r="R462" s="15">
        <f t="shared" si="162"/>
        <v>8781.8050981031774</v>
      </c>
      <c r="S462" s="15">
        <f t="shared" si="163"/>
        <v>158.23044174550705</v>
      </c>
      <c r="T462" s="2">
        <f t="shared" si="150"/>
        <v>-0.40930989771479037</v>
      </c>
      <c r="U462" s="2">
        <f t="shared" si="164"/>
        <v>-0.3070050484239249</v>
      </c>
      <c r="V462" s="15">
        <f t="shared" si="151"/>
        <v>3.6753346521137278</v>
      </c>
      <c r="W462" s="15">
        <f t="shared" si="165"/>
        <v>-4.1185851419057871</v>
      </c>
      <c r="X462" s="2">
        <f t="shared" si="166"/>
        <v>6.8103346521137276</v>
      </c>
      <c r="Y462" s="2">
        <f t="shared" si="167"/>
        <v>-0.98358514190578727</v>
      </c>
    </row>
    <row r="463" spans="4:25">
      <c r="D463" s="13">
        <f t="shared" si="152"/>
        <v>9.24</v>
      </c>
      <c r="E463" s="2">
        <v>282.55</v>
      </c>
      <c r="F463" s="14">
        <f t="shared" si="148"/>
        <v>-11610.364657681723</v>
      </c>
      <c r="G463" s="14">
        <f t="shared" si="153"/>
        <v>947062.46287917008</v>
      </c>
      <c r="H463" s="2">
        <f t="shared" si="154"/>
        <v>-2.19447358708179E-3</v>
      </c>
      <c r="I463" s="2">
        <f t="shared" si="155"/>
        <v>0.18755296765169399</v>
      </c>
      <c r="J463" s="2">
        <f t="shared" si="147"/>
        <v>0.18974744123877579</v>
      </c>
      <c r="K463" s="2">
        <f t="shared" si="156"/>
        <v>-43.011682306803088</v>
      </c>
      <c r="L463" s="15">
        <f t="shared" si="157"/>
        <v>515.81952259683658</v>
      </c>
      <c r="M463" s="15">
        <f t="shared" si="158"/>
        <v>491.79747441238777</v>
      </c>
      <c r="N463" s="15">
        <f t="shared" si="159"/>
        <v>-488.00252558761224</v>
      </c>
      <c r="O463" s="2">
        <f t="shared" si="160"/>
        <v>491.79747441238777</v>
      </c>
      <c r="P463" s="15">
        <f t="shared" si="149"/>
        <v>-8805.8271462876255</v>
      </c>
      <c r="Q463" s="15">
        <f t="shared" si="161"/>
        <v>-24.022048184448067</v>
      </c>
      <c r="R463" s="15">
        <f t="shared" si="162"/>
        <v>8805.8271462876255</v>
      </c>
      <c r="S463" s="15">
        <f t="shared" si="163"/>
        <v>24.022048184448067</v>
      </c>
      <c r="T463" s="2">
        <f t="shared" si="150"/>
        <v>-0.33581459387722573</v>
      </c>
      <c r="U463" s="2">
        <f t="shared" si="164"/>
        <v>-0.38628184933123422</v>
      </c>
      <c r="V463" s="15">
        <f t="shared" si="151"/>
        <v>3.9041289421011642</v>
      </c>
      <c r="W463" s="15">
        <f t="shared" si="165"/>
        <v>-3.80909494882515</v>
      </c>
      <c r="X463" s="2">
        <f t="shared" si="166"/>
        <v>6.7296289421011641</v>
      </c>
      <c r="Y463" s="2">
        <f t="shared" si="167"/>
        <v>-0.98359494882515008</v>
      </c>
    </row>
    <row r="464" spans="4:25">
      <c r="D464" s="13">
        <f t="shared" si="152"/>
        <v>9.26</v>
      </c>
      <c r="E464" s="2">
        <v>229</v>
      </c>
      <c r="F464" s="14">
        <f t="shared" si="148"/>
        <v>-17745.594900742013</v>
      </c>
      <c r="G464" s="14">
        <f t="shared" si="153"/>
        <v>904892.93299722148</v>
      </c>
      <c r="H464" s="2">
        <f t="shared" si="154"/>
        <v>-8.1309559695928214E-3</v>
      </c>
      <c r="I464" s="2">
        <f t="shared" si="155"/>
        <v>0.17914329890170558</v>
      </c>
      <c r="J464" s="2">
        <f t="shared" si="147"/>
        <v>0.1872742548712984</v>
      </c>
      <c r="K464" s="2">
        <f t="shared" si="156"/>
        <v>-159.36673700401931</v>
      </c>
      <c r="L464" s="15">
        <f t="shared" si="157"/>
        <v>370.61134240599529</v>
      </c>
      <c r="M464" s="15">
        <f t="shared" si="158"/>
        <v>491.77274254871298</v>
      </c>
      <c r="N464" s="15">
        <f t="shared" si="159"/>
        <v>-488.02725745128703</v>
      </c>
      <c r="O464" s="2">
        <f t="shared" si="160"/>
        <v>370.61134240599529</v>
      </c>
      <c r="P464" s="15">
        <f t="shared" si="149"/>
        <v>-8805.8271462876273</v>
      </c>
      <c r="Q464" s="15">
        <f t="shared" si="161"/>
        <v>0</v>
      </c>
      <c r="R464" s="15">
        <f t="shared" si="162"/>
        <v>8805.8271462876273</v>
      </c>
      <c r="S464" s="15">
        <f t="shared" si="163"/>
        <v>0</v>
      </c>
      <c r="T464" s="2">
        <f t="shared" si="150"/>
        <v>-0.2578336443738774</v>
      </c>
      <c r="U464" s="2">
        <f t="shared" si="164"/>
        <v>-0.45468502566760716</v>
      </c>
      <c r="V464" s="15">
        <f t="shared" si="151"/>
        <v>3.8939660082336687</v>
      </c>
      <c r="W464" s="15">
        <f t="shared" si="165"/>
        <v>-3.0312226848121497</v>
      </c>
      <c r="X464" s="2">
        <f t="shared" si="166"/>
        <v>6.1839660082336687</v>
      </c>
      <c r="Y464" s="2">
        <f t="shared" si="167"/>
        <v>-0.7412226848121497</v>
      </c>
    </row>
    <row r="465" spans="4:25">
      <c r="D465" s="13">
        <f t="shared" si="152"/>
        <v>9.2799999999999994</v>
      </c>
      <c r="E465" s="2">
        <v>122.65</v>
      </c>
      <c r="F465" s="14">
        <f t="shared" si="148"/>
        <v>-22193.961629399531</v>
      </c>
      <c r="G465" s="14">
        <f t="shared" si="153"/>
        <v>856924.9577456488</v>
      </c>
      <c r="H465" s="2">
        <f t="shared" si="154"/>
        <v>-1.2588334020827633E-2</v>
      </c>
      <c r="I465" s="2">
        <f t="shared" si="155"/>
        <v>0.1695995502829527</v>
      </c>
      <c r="J465" s="2">
        <f t="shared" si="147"/>
        <v>0.18218788430378033</v>
      </c>
      <c r="K465" s="2">
        <f t="shared" si="156"/>
        <v>-246.73134680822159</v>
      </c>
      <c r="L465" s="15">
        <f t="shared" si="157"/>
        <v>121.37918459760999</v>
      </c>
      <c r="M465" s="15">
        <f t="shared" si="158"/>
        <v>491.72187884303781</v>
      </c>
      <c r="N465" s="15">
        <f t="shared" si="159"/>
        <v>-488.0781211569622</v>
      </c>
      <c r="O465" s="2">
        <f t="shared" si="160"/>
        <v>121.37918459760999</v>
      </c>
      <c r="P465" s="15">
        <f t="shared" si="149"/>
        <v>-8805.8271462876255</v>
      </c>
      <c r="Q465" s="15">
        <f t="shared" si="161"/>
        <v>0</v>
      </c>
      <c r="R465" s="15">
        <f t="shared" si="162"/>
        <v>8805.8271462876255</v>
      </c>
      <c r="S465" s="15">
        <f t="shared" si="163"/>
        <v>0</v>
      </c>
      <c r="T465" s="2">
        <f t="shared" si="150"/>
        <v>-0.1879041607496037</v>
      </c>
      <c r="U465" s="2">
        <f t="shared" si="164"/>
        <v>-0.49968983620768015</v>
      </c>
      <c r="V465" s="15">
        <f t="shared" si="151"/>
        <v>3.0989823541936943</v>
      </c>
      <c r="W465" s="15">
        <f t="shared" si="165"/>
        <v>-1.4692583691951455</v>
      </c>
      <c r="X465" s="2">
        <f t="shared" si="166"/>
        <v>4.325482354193694</v>
      </c>
      <c r="Y465" s="2">
        <f t="shared" si="167"/>
        <v>-0.24275836919514537</v>
      </c>
    </row>
    <row r="466" spans="4:25">
      <c r="D466" s="13">
        <f t="shared" si="152"/>
        <v>9.3000000000000007</v>
      </c>
      <c r="E466" s="2">
        <v>-6.61</v>
      </c>
      <c r="F466" s="14">
        <f t="shared" si="148"/>
        <v>-25331.863781579941</v>
      </c>
      <c r="G466" s="14">
        <f t="shared" si="153"/>
        <v>806133.01575568551</v>
      </c>
      <c r="H466" s="2">
        <f t="shared" si="154"/>
        <v>-1.5881853100796765E-2</v>
      </c>
      <c r="I466" s="2">
        <f t="shared" si="155"/>
        <v>0.15950778470068261</v>
      </c>
      <c r="J466" s="2">
        <f t="shared" si="147"/>
        <v>0.17538963780147937</v>
      </c>
      <c r="K466" s="2">
        <f t="shared" si="156"/>
        <v>-311.28432077561661</v>
      </c>
      <c r="L466" s="15">
        <f t="shared" si="157"/>
        <v>-211.734894015137</v>
      </c>
      <c r="M466" s="15">
        <f t="shared" si="158"/>
        <v>491.65389637801479</v>
      </c>
      <c r="N466" s="15">
        <f t="shared" si="159"/>
        <v>-488.14610362198522</v>
      </c>
      <c r="O466" s="2">
        <f t="shared" si="160"/>
        <v>-211.734894015137</v>
      </c>
      <c r="P466" s="15">
        <f t="shared" si="149"/>
        <v>-8805.8271462876255</v>
      </c>
      <c r="Q466" s="15">
        <f t="shared" si="161"/>
        <v>0</v>
      </c>
      <c r="R466" s="15">
        <f t="shared" si="162"/>
        <v>8805.8271462876255</v>
      </c>
      <c r="S466" s="15">
        <f t="shared" si="163"/>
        <v>0</v>
      </c>
      <c r="T466" s="2">
        <f t="shared" si="150"/>
        <v>-0.14144774724730952</v>
      </c>
      <c r="U466" s="2">
        <f t="shared" si="164"/>
        <v>-0.50948672201932943</v>
      </c>
      <c r="V466" s="15">
        <f t="shared" si="151"/>
        <v>1.546658996035724</v>
      </c>
      <c r="W466" s="15">
        <f t="shared" si="165"/>
        <v>0.48956978803020945</v>
      </c>
      <c r="X466" s="2">
        <f t="shared" si="166"/>
        <v>1.4805589960357239</v>
      </c>
      <c r="Y466" s="2">
        <f t="shared" si="167"/>
        <v>0.42346978803020946</v>
      </c>
    </row>
    <row r="467" spans="4:25">
      <c r="D467" s="13">
        <f t="shared" si="152"/>
        <v>9.32</v>
      </c>
      <c r="E467" s="2">
        <v>-128.9</v>
      </c>
      <c r="F467" s="14">
        <f t="shared" si="148"/>
        <v>-27826.209873005173</v>
      </c>
      <c r="G467" s="14">
        <f t="shared" si="153"/>
        <v>756285.36334178282</v>
      </c>
      <c r="H467" s="2">
        <f t="shared" si="154"/>
        <v>-1.858329123348626E-2</v>
      </c>
      <c r="I467" s="2">
        <f t="shared" si="155"/>
        <v>0.14960879026962606</v>
      </c>
      <c r="J467" s="2">
        <f t="shared" si="147"/>
        <v>0.16819208150311232</v>
      </c>
      <c r="K467" s="2">
        <f t="shared" si="156"/>
        <v>-364.23250817633067</v>
      </c>
      <c r="L467" s="15">
        <f t="shared" si="157"/>
        <v>-564.41515263512224</v>
      </c>
      <c r="M467" s="15">
        <f t="shared" si="158"/>
        <v>491.58192081503114</v>
      </c>
      <c r="N467" s="15">
        <f t="shared" si="159"/>
        <v>-488.21807918496887</v>
      </c>
      <c r="O467" s="2">
        <f t="shared" si="160"/>
        <v>-488.21807918496887</v>
      </c>
      <c r="P467" s="15">
        <f t="shared" si="149"/>
        <v>-8729.6300728374736</v>
      </c>
      <c r="Q467" s="15">
        <f t="shared" si="161"/>
        <v>76.197073450151947</v>
      </c>
      <c r="R467" s="15">
        <f t="shared" si="162"/>
        <v>8729.6300728374736</v>
      </c>
      <c r="S467" s="15">
        <f t="shared" si="163"/>
        <v>-76.197073450151947</v>
      </c>
      <c r="T467" s="2">
        <f t="shared" si="150"/>
        <v>-0.12132899653269057</v>
      </c>
      <c r="U467" s="2">
        <f t="shared" si="164"/>
        <v>-0.48193666255532819</v>
      </c>
      <c r="V467" s="15">
        <f t="shared" si="151"/>
        <v>-0.26412380397982166</v>
      </c>
      <c r="W467" s="15">
        <f t="shared" si="165"/>
        <v>2.2654361583699107</v>
      </c>
      <c r="X467" s="2">
        <f t="shared" si="166"/>
        <v>-1.5531238039798219</v>
      </c>
      <c r="Y467" s="2">
        <f t="shared" si="167"/>
        <v>0.9764361583699106</v>
      </c>
    </row>
    <row r="468" spans="4:25">
      <c r="D468" s="13">
        <f t="shared" si="152"/>
        <v>9.34</v>
      </c>
      <c r="E468" s="2">
        <v>-236.69</v>
      </c>
      <c r="F468" s="14">
        <f t="shared" si="148"/>
        <v>-30208.104933616869</v>
      </c>
      <c r="G468" s="14">
        <f t="shared" si="153"/>
        <v>710896.08324462012</v>
      </c>
      <c r="H468" s="2">
        <f t="shared" si="154"/>
        <v>-2.1143477001446091E-2</v>
      </c>
      <c r="I468" s="2">
        <f t="shared" si="155"/>
        <v>0.14059418753645261</v>
      </c>
      <c r="J468" s="2">
        <f t="shared" si="147"/>
        <v>0.1617376645378987</v>
      </c>
      <c r="K468" s="2">
        <f t="shared" si="156"/>
        <v>-414.41214922834337</v>
      </c>
      <c r="L468" s="15">
        <f t="shared" si="157"/>
        <v>-804.48451048043637</v>
      </c>
      <c r="M468" s="15">
        <f t="shared" si="158"/>
        <v>491.51737664537899</v>
      </c>
      <c r="N468" s="15">
        <f t="shared" si="159"/>
        <v>-488.28262335462102</v>
      </c>
      <c r="O468" s="2">
        <f t="shared" si="160"/>
        <v>-488.28262335462102</v>
      </c>
      <c r="P468" s="15">
        <f t="shared" si="149"/>
        <v>-8413.4281857116566</v>
      </c>
      <c r="Q468" s="15">
        <f t="shared" si="161"/>
        <v>316.20188712581694</v>
      </c>
      <c r="R468" s="15">
        <f t="shared" si="162"/>
        <v>8413.4281857116566</v>
      </c>
      <c r="S468" s="15">
        <f t="shared" si="163"/>
        <v>-316.20188712581694</v>
      </c>
      <c r="T468" s="2">
        <f t="shared" si="150"/>
        <v>-0.10411778571114617</v>
      </c>
      <c r="U468" s="2">
        <f t="shared" si="164"/>
        <v>-0.42584764850453305</v>
      </c>
      <c r="V468" s="15">
        <f t="shared" si="151"/>
        <v>-1.0413627745282266</v>
      </c>
      <c r="W468" s="15">
        <f t="shared" si="165"/>
        <v>3.3434652467096071</v>
      </c>
      <c r="X468" s="2">
        <f t="shared" si="166"/>
        <v>-3.4082627745282261</v>
      </c>
      <c r="Y468" s="2">
        <f t="shared" si="167"/>
        <v>0.97656524670960732</v>
      </c>
    </row>
    <row r="469" spans="4:25">
      <c r="D469" s="13">
        <f t="shared" si="152"/>
        <v>9.36</v>
      </c>
      <c r="E469" s="2">
        <v>-324.36</v>
      </c>
      <c r="F469" s="14">
        <f t="shared" si="148"/>
        <v>-32179.812362158602</v>
      </c>
      <c r="G469" s="14">
        <f t="shared" si="153"/>
        <v>672093.13364087627</v>
      </c>
      <c r="H469" s="2">
        <f t="shared" si="154"/>
        <v>-2.3273601256956065E-2</v>
      </c>
      <c r="I469" s="2">
        <f t="shared" si="155"/>
        <v>0.13288824067722033</v>
      </c>
      <c r="J469" s="2">
        <f t="shared" si="147"/>
        <v>0.1561618419341764</v>
      </c>
      <c r="K469" s="2">
        <f t="shared" si="156"/>
        <v>-456.16258463633886</v>
      </c>
      <c r="L469" s="15">
        <f t="shared" si="157"/>
        <v>-761.49793093701385</v>
      </c>
      <c r="M469" s="15">
        <f t="shared" si="158"/>
        <v>491.46161841934179</v>
      </c>
      <c r="N469" s="15">
        <f t="shared" si="159"/>
        <v>-488.33838158065822</v>
      </c>
      <c r="O469" s="2">
        <f t="shared" si="160"/>
        <v>-488.33838158065822</v>
      </c>
      <c r="P469" s="15">
        <f t="shared" si="149"/>
        <v>-8140.2686363553021</v>
      </c>
      <c r="Q469" s="15">
        <f t="shared" si="161"/>
        <v>273.15954935635455</v>
      </c>
      <c r="R469" s="15">
        <f t="shared" si="162"/>
        <v>8140.2686363553021</v>
      </c>
      <c r="S469" s="15">
        <f t="shared" si="163"/>
        <v>-273.15954935635455</v>
      </c>
      <c r="T469" s="2">
        <f t="shared" si="150"/>
        <v>-8.2484368545181652E-2</v>
      </c>
      <c r="U469" s="2">
        <f t="shared" si="164"/>
        <v>-0.35021022840582283</v>
      </c>
      <c r="V469" s="15">
        <f t="shared" si="151"/>
        <v>0.59008763295238342</v>
      </c>
      <c r="W469" s="15">
        <f t="shared" si="165"/>
        <v>4.2202767631614133</v>
      </c>
      <c r="X469" s="2">
        <f t="shared" si="166"/>
        <v>-2.6535123670476168</v>
      </c>
      <c r="Y469" s="2">
        <f t="shared" si="167"/>
        <v>0.97667676316141305</v>
      </c>
    </row>
    <row r="470" spans="4:25">
      <c r="D470" s="13">
        <f t="shared" si="152"/>
        <v>9.3800000000000008</v>
      </c>
      <c r="E470" s="2">
        <v>-368.76</v>
      </c>
      <c r="F470" s="14">
        <f t="shared" si="148"/>
        <v>-33462.193012768104</v>
      </c>
      <c r="G470" s="14">
        <f t="shared" si="153"/>
        <v>641514.38756345527</v>
      </c>
      <c r="H470" s="2">
        <f t="shared" si="154"/>
        <v>-2.4706038916134723E-2</v>
      </c>
      <c r="I470" s="2">
        <f t="shared" si="155"/>
        <v>0.12681794249486328</v>
      </c>
      <c r="J470" s="2">
        <f t="shared" si="147"/>
        <v>0.15152398141099799</v>
      </c>
      <c r="K470" s="2">
        <f t="shared" si="156"/>
        <v>-484.23836275624058</v>
      </c>
      <c r="L470" s="15">
        <f t="shared" si="157"/>
        <v>-715.59354721640034</v>
      </c>
      <c r="M470" s="15">
        <f t="shared" si="158"/>
        <v>491.41523981410995</v>
      </c>
      <c r="N470" s="15">
        <f t="shared" si="159"/>
        <v>-488.38476018589</v>
      </c>
      <c r="O470" s="2">
        <f t="shared" si="160"/>
        <v>-488.38476018589</v>
      </c>
      <c r="P470" s="15">
        <f t="shared" si="149"/>
        <v>-7913.0598493247908</v>
      </c>
      <c r="Q470" s="15">
        <f t="shared" si="161"/>
        <v>227.2087870305113</v>
      </c>
      <c r="R470" s="15">
        <f t="shared" si="162"/>
        <v>7913.0598493247908</v>
      </c>
      <c r="S470" s="15">
        <f t="shared" si="163"/>
        <v>-227.2087870305113</v>
      </c>
      <c r="T470" s="2">
        <f t="shared" si="150"/>
        <v>-3.8791848662972396E-2</v>
      </c>
      <c r="U470" s="2">
        <f t="shared" si="164"/>
        <v>-0.26136376557049218</v>
      </c>
      <c r="V470" s="15">
        <f t="shared" si="151"/>
        <v>1.6043770330070803</v>
      </c>
      <c r="W470" s="15">
        <f t="shared" si="165"/>
        <v>4.6643695203716531</v>
      </c>
      <c r="X470" s="2">
        <f t="shared" si="166"/>
        <v>-2.0832229669929196</v>
      </c>
      <c r="Y470" s="2">
        <f t="shared" si="167"/>
        <v>0.97676952037165332</v>
      </c>
    </row>
    <row r="471" spans="4:25">
      <c r="D471" s="13">
        <f t="shared" si="152"/>
        <v>9.4</v>
      </c>
      <c r="E471" s="2">
        <v>-336.05</v>
      </c>
      <c r="F471" s="14">
        <f t="shared" si="148"/>
        <v>-33758.991513112996</v>
      </c>
      <c r="G471" s="14">
        <f t="shared" si="153"/>
        <v>619878.83052677766</v>
      </c>
      <c r="H471" s="2">
        <f t="shared" si="154"/>
        <v>-2.5165728035967651E-2</v>
      </c>
      <c r="I471" s="2">
        <f t="shared" si="155"/>
        <v>0.12252836400337001</v>
      </c>
      <c r="J471" s="2">
        <f t="shared" si="147"/>
        <v>0.14769409203933767</v>
      </c>
      <c r="K471" s="2">
        <f t="shared" si="156"/>
        <v>-493.24826950496595</v>
      </c>
      <c r="L471" s="15">
        <f t="shared" si="157"/>
        <v>-676.04933939724549</v>
      </c>
      <c r="M471" s="15">
        <f t="shared" si="158"/>
        <v>491.37694092039339</v>
      </c>
      <c r="N471" s="15">
        <f t="shared" si="159"/>
        <v>-488.42305907960662</v>
      </c>
      <c r="O471" s="2">
        <f t="shared" si="160"/>
        <v>-488.42305907960662</v>
      </c>
      <c r="P471" s="15">
        <f t="shared" si="149"/>
        <v>-7725.433569007153</v>
      </c>
      <c r="Q471" s="15">
        <f t="shared" si="161"/>
        <v>187.62628031763779</v>
      </c>
      <c r="R471" s="15">
        <f t="shared" si="162"/>
        <v>7725.433569007153</v>
      </c>
      <c r="S471" s="15">
        <f t="shared" si="163"/>
        <v>-187.62628031763779</v>
      </c>
      <c r="T471" s="2">
        <f t="shared" si="150"/>
        <v>1.0963473874423979E-2</v>
      </c>
      <c r="U471" s="2">
        <f t="shared" si="164"/>
        <v>-0.17134660918518707</v>
      </c>
      <c r="V471" s="15">
        <f t="shared" si="151"/>
        <v>1.5752420384528685</v>
      </c>
      <c r="W471" s="15">
        <f t="shared" si="165"/>
        <v>4.3373461181588615</v>
      </c>
      <c r="X471" s="2">
        <f t="shared" si="166"/>
        <v>-1.7852579615471316</v>
      </c>
      <c r="Y471" s="2">
        <f t="shared" si="167"/>
        <v>0.97684611815886147</v>
      </c>
    </row>
    <row r="472" spans="4:25">
      <c r="D472" s="13">
        <f t="shared" si="152"/>
        <v>9.42</v>
      </c>
      <c r="E472" s="2">
        <v>-244.67</v>
      </c>
      <c r="F472" s="14">
        <f t="shared" si="148"/>
        <v>-33128.942933001781</v>
      </c>
      <c r="G472" s="14">
        <f t="shared" si="153"/>
        <v>606624.61572641786</v>
      </c>
      <c r="H472" s="2">
        <f t="shared" si="154"/>
        <v>-2.4710893148514376E-2</v>
      </c>
      <c r="I472" s="2">
        <f t="shared" si="155"/>
        <v>0.1199076613115747</v>
      </c>
      <c r="J472" s="2">
        <f t="shared" si="147"/>
        <v>0.14461855446008906</v>
      </c>
      <c r="K472" s="2">
        <f t="shared" si="156"/>
        <v>-484.33350571088175</v>
      </c>
      <c r="L472" s="15">
        <f t="shared" si="157"/>
        <v>-639.12440046278857</v>
      </c>
      <c r="M472" s="15">
        <f t="shared" si="158"/>
        <v>491.34618554460087</v>
      </c>
      <c r="N472" s="15">
        <f t="shared" si="159"/>
        <v>-488.45381445539908</v>
      </c>
      <c r="O472" s="2">
        <f t="shared" si="160"/>
        <v>-488.45381445539908</v>
      </c>
      <c r="P472" s="15">
        <f t="shared" si="149"/>
        <v>-7574.7629829997632</v>
      </c>
      <c r="Q472" s="15">
        <f t="shared" si="161"/>
        <v>150.67058600738983</v>
      </c>
      <c r="R472" s="15">
        <f t="shared" si="162"/>
        <v>7574.7629829997632</v>
      </c>
      <c r="S472" s="15">
        <f t="shared" si="163"/>
        <v>-150.67058600738983</v>
      </c>
      <c r="T472" s="2">
        <f t="shared" si="150"/>
        <v>4.90875123717536E-2</v>
      </c>
      <c r="U472" s="2">
        <f t="shared" si="164"/>
        <v>-9.3737071714492526E-2</v>
      </c>
      <c r="V472" s="15">
        <f t="shared" si="151"/>
        <v>0.79497955869593828</v>
      </c>
      <c r="W472" s="15">
        <f t="shared" si="165"/>
        <v>3.4236076289105957</v>
      </c>
      <c r="X472" s="2">
        <f t="shared" si="166"/>
        <v>-1.6517204413040616</v>
      </c>
      <c r="Y472" s="2">
        <f t="shared" si="167"/>
        <v>0.97690762891059579</v>
      </c>
    </row>
    <row r="473" spans="4:25">
      <c r="D473" s="13">
        <f t="shared" si="152"/>
        <v>9.44</v>
      </c>
      <c r="E473" s="2">
        <v>-163.16</v>
      </c>
      <c r="F473" s="14">
        <f t="shared" si="148"/>
        <v>-31891.821528314162</v>
      </c>
      <c r="G473" s="14">
        <f t="shared" si="153"/>
        <v>600266.96618387918</v>
      </c>
      <c r="H473" s="2">
        <f t="shared" si="154"/>
        <v>-2.3644671596709535E-2</v>
      </c>
      <c r="I473" s="2">
        <f t="shared" si="155"/>
        <v>0.11865881902864735</v>
      </c>
      <c r="J473" s="2">
        <f t="shared" si="147"/>
        <v>0.14230349062535688</v>
      </c>
      <c r="K473" s="2">
        <f t="shared" si="156"/>
        <v>-463.43556329550688</v>
      </c>
      <c r="L473" s="15">
        <f t="shared" si="157"/>
        <v>-601.89194235727587</v>
      </c>
      <c r="M473" s="15">
        <f t="shared" si="158"/>
        <v>491.32303490625355</v>
      </c>
      <c r="N473" s="15">
        <f t="shared" si="159"/>
        <v>-488.47696509374646</v>
      </c>
      <c r="O473" s="2">
        <f t="shared" si="160"/>
        <v>-488.47696509374646</v>
      </c>
      <c r="P473" s="15">
        <f t="shared" si="149"/>
        <v>-7461.348005736234</v>
      </c>
      <c r="Q473" s="15">
        <f t="shared" si="161"/>
        <v>113.41497726352918</v>
      </c>
      <c r="R473" s="15">
        <f t="shared" si="162"/>
        <v>7461.348005736234</v>
      </c>
      <c r="S473" s="15">
        <f t="shared" si="163"/>
        <v>-113.41497726352918</v>
      </c>
      <c r="T473" s="2">
        <f t="shared" si="150"/>
        <v>6.8500103564052631E-2</v>
      </c>
      <c r="U473" s="2">
        <f t="shared" si="164"/>
        <v>-3.3415456123512877E-2</v>
      </c>
      <c r="V473" s="15">
        <f t="shared" si="151"/>
        <v>6.0698945757069189E-2</v>
      </c>
      <c r="W473" s="15">
        <f t="shared" si="165"/>
        <v>2.6085539301873699</v>
      </c>
      <c r="X473" s="2">
        <f t="shared" si="166"/>
        <v>-1.5709010542429307</v>
      </c>
      <c r="Y473" s="2">
        <f t="shared" si="167"/>
        <v>0.97695393018736998</v>
      </c>
    </row>
    <row r="474" spans="4:25">
      <c r="D474" s="13">
        <f t="shared" si="152"/>
        <v>9.4600000000000009</v>
      </c>
      <c r="E474" s="2">
        <v>-91.08</v>
      </c>
      <c r="F474" s="14">
        <f t="shared" si="148"/>
        <v>-30426.220322107281</v>
      </c>
      <c r="G474" s="14">
        <f t="shared" si="153"/>
        <v>599173.57450171525</v>
      </c>
      <c r="H474" s="2">
        <f t="shared" si="154"/>
        <v>-2.2324853832665685E-2</v>
      </c>
      <c r="I474" s="2">
        <f t="shared" si="155"/>
        <v>0.11845507163080107</v>
      </c>
      <c r="J474" s="2">
        <f t="shared" si="147"/>
        <v>0.14077992546346677</v>
      </c>
      <c r="K474" s="2">
        <f t="shared" si="156"/>
        <v>-437.56713512024743</v>
      </c>
      <c r="L474" s="15">
        <f t="shared" si="157"/>
        <v>-563.13165802636217</v>
      </c>
      <c r="M474" s="15">
        <f t="shared" si="158"/>
        <v>491.30779925463469</v>
      </c>
      <c r="N474" s="15">
        <f t="shared" si="159"/>
        <v>-488.49220074536532</v>
      </c>
      <c r="O474" s="2">
        <f t="shared" si="160"/>
        <v>-488.49220074536532</v>
      </c>
      <c r="P474" s="15">
        <f t="shared" si="149"/>
        <v>-7386.7085484552363</v>
      </c>
      <c r="Q474" s="15">
        <f t="shared" si="161"/>
        <v>74.639457280997703</v>
      </c>
      <c r="R474" s="15">
        <f t="shared" si="162"/>
        <v>7386.7085484552363</v>
      </c>
      <c r="S474" s="15">
        <f t="shared" si="163"/>
        <v>-74.639457280997703</v>
      </c>
      <c r="T474" s="2">
        <f t="shared" si="150"/>
        <v>7.0698145120810588E-2</v>
      </c>
      <c r="U474" s="2">
        <f t="shared" si="164"/>
        <v>1.1547927193265528E-2</v>
      </c>
      <c r="V474" s="15">
        <f t="shared" si="151"/>
        <v>-0.55532554584861704</v>
      </c>
      <c r="W474" s="15">
        <f t="shared" si="165"/>
        <v>1.8877844014904712</v>
      </c>
      <c r="X474" s="2">
        <f t="shared" si="166"/>
        <v>-1.4661255458486169</v>
      </c>
      <c r="Y474" s="2">
        <f t="shared" si="167"/>
        <v>0.97698440149047128</v>
      </c>
    </row>
    <row r="475" spans="4:25">
      <c r="D475" s="13">
        <f t="shared" si="152"/>
        <v>9.48</v>
      </c>
      <c r="E475" s="2">
        <v>-2.33</v>
      </c>
      <c r="F475" s="14">
        <f t="shared" si="148"/>
        <v>-29092.140626518034</v>
      </c>
      <c r="G475" s="14">
        <f t="shared" si="153"/>
        <v>601772.40162253252</v>
      </c>
      <c r="H475" s="2">
        <f t="shared" si="154"/>
        <v>-2.1091835254585523E-2</v>
      </c>
      <c r="I475" s="2">
        <f t="shared" si="155"/>
        <v>0.1189817590998332</v>
      </c>
      <c r="J475" s="2">
        <f t="shared" si="147"/>
        <v>0.14007359435441874</v>
      </c>
      <c r="K475" s="2">
        <f t="shared" si="156"/>
        <v>-413.39997098987624</v>
      </c>
      <c r="L475" s="15">
        <f t="shared" si="157"/>
        <v>-523.10242508871852</v>
      </c>
      <c r="M475" s="15">
        <f t="shared" si="158"/>
        <v>491.30073594354417</v>
      </c>
      <c r="N475" s="15">
        <f t="shared" si="159"/>
        <v>-488.49926405645579</v>
      </c>
      <c r="O475" s="2">
        <f t="shared" si="160"/>
        <v>-488.49926405645579</v>
      </c>
      <c r="P475" s="15">
        <f t="shared" si="149"/>
        <v>-7352.1053874229747</v>
      </c>
      <c r="Q475" s="15">
        <f t="shared" si="161"/>
        <v>34.603161032261596</v>
      </c>
      <c r="R475" s="15">
        <f t="shared" si="162"/>
        <v>7352.1053874229747</v>
      </c>
      <c r="S475" s="15">
        <f t="shared" si="163"/>
        <v>-34.603161032261596</v>
      </c>
      <c r="T475" s="2">
        <f t="shared" si="150"/>
        <v>5.594929907680303E-2</v>
      </c>
      <c r="U475" s="2">
        <f t="shared" si="164"/>
        <v>4.0428756489302289E-2</v>
      </c>
      <c r="V475" s="15">
        <f t="shared" si="151"/>
        <v>-1.2507721111222774</v>
      </c>
      <c r="W475" s="15">
        <f t="shared" si="165"/>
        <v>1.0002985281132044</v>
      </c>
      <c r="X475" s="2">
        <f t="shared" si="166"/>
        <v>-1.2740721111222775</v>
      </c>
      <c r="Y475" s="2">
        <f t="shared" si="167"/>
        <v>0.97699852811320442</v>
      </c>
    </row>
    <row r="476" spans="4:25">
      <c r="D476" s="13">
        <f t="shared" si="152"/>
        <v>9.5</v>
      </c>
      <c r="E476" s="2">
        <v>52.38</v>
      </c>
      <c r="F476" s="14">
        <f t="shared" si="148"/>
        <v>-28206.524536372141</v>
      </c>
      <c r="G476" s="14">
        <f t="shared" si="153"/>
        <v>606542.02579957584</v>
      </c>
      <c r="H476" s="2">
        <f t="shared" si="154"/>
        <v>-2.0246506753451174E-2</v>
      </c>
      <c r="I476" s="2">
        <f t="shared" si="155"/>
        <v>0.11993463001953986</v>
      </c>
      <c r="J476" s="2">
        <f t="shared" si="147"/>
        <v>0.14018113677299104</v>
      </c>
      <c r="K476" s="2">
        <f t="shared" si="156"/>
        <v>-396.83153236764304</v>
      </c>
      <c r="L476" s="15">
        <f t="shared" si="157"/>
        <v>-483.2296855464129</v>
      </c>
      <c r="M476" s="15">
        <f t="shared" si="158"/>
        <v>491.3018113677299</v>
      </c>
      <c r="N476" s="15">
        <f t="shared" si="159"/>
        <v>-488.49818863227011</v>
      </c>
      <c r="O476" s="2">
        <f t="shared" si="160"/>
        <v>-483.2296855464129</v>
      </c>
      <c r="P476" s="15">
        <f t="shared" si="149"/>
        <v>-7352.1053874229738</v>
      </c>
      <c r="Q476" s="15">
        <f t="shared" si="161"/>
        <v>0</v>
      </c>
      <c r="R476" s="15">
        <f t="shared" si="162"/>
        <v>7352.1053874229738</v>
      </c>
      <c r="S476" s="15">
        <f t="shared" si="163"/>
        <v>0</v>
      </c>
      <c r="T476" s="2">
        <f t="shared" si="150"/>
        <v>2.8583551036631835E-2</v>
      </c>
      <c r="U476" s="2">
        <f t="shared" si="164"/>
        <v>5.4858335481362971E-2</v>
      </c>
      <c r="V476" s="15">
        <f t="shared" si="151"/>
        <v>-1.4858026928948416</v>
      </c>
      <c r="W476" s="15">
        <f t="shared" si="165"/>
        <v>0.44265937109286391</v>
      </c>
      <c r="X476" s="2">
        <f t="shared" si="166"/>
        <v>-0.96200269289484153</v>
      </c>
      <c r="Y476" s="2">
        <f t="shared" si="167"/>
        <v>0.96645937109286395</v>
      </c>
    </row>
    <row r="477" spans="4:25">
      <c r="D477" s="13">
        <f t="shared" si="152"/>
        <v>9.52</v>
      </c>
      <c r="E477" s="2">
        <v>54.45</v>
      </c>
      <c r="F477" s="14">
        <f t="shared" si="148"/>
        <v>-27914.479821997047</v>
      </c>
      <c r="G477" s="14">
        <f t="shared" si="153"/>
        <v>612460.16871880484</v>
      </c>
      <c r="H477" s="2">
        <f t="shared" si="154"/>
        <v>-1.9929494631726753E-2</v>
      </c>
      <c r="I477" s="2">
        <f t="shared" si="155"/>
        <v>0.12110984818416523</v>
      </c>
      <c r="J477" s="2">
        <f t="shared" si="147"/>
        <v>0.14103934281589198</v>
      </c>
      <c r="K477" s="2">
        <f t="shared" si="156"/>
        <v>-390.61809478184438</v>
      </c>
      <c r="L477" s="15">
        <f t="shared" si="157"/>
        <v>-441.1775894442672</v>
      </c>
      <c r="M477" s="15">
        <f t="shared" si="158"/>
        <v>491.31039342815893</v>
      </c>
      <c r="N477" s="15">
        <f t="shared" si="159"/>
        <v>-488.48960657184108</v>
      </c>
      <c r="O477" s="2">
        <f t="shared" si="160"/>
        <v>-441.1775894442672</v>
      </c>
      <c r="P477" s="15">
        <f t="shared" si="149"/>
        <v>-7352.1053874229738</v>
      </c>
      <c r="Q477" s="15">
        <f t="shared" si="161"/>
        <v>0</v>
      </c>
      <c r="R477" s="15">
        <f t="shared" si="162"/>
        <v>7352.1053874229738</v>
      </c>
      <c r="S477" s="15">
        <f t="shared" si="163"/>
        <v>0</v>
      </c>
      <c r="T477" s="2">
        <f t="shared" si="150"/>
        <v>3.1176611358102319E-3</v>
      </c>
      <c r="U477" s="2">
        <f t="shared" si="164"/>
        <v>6.2663480981174483E-2</v>
      </c>
      <c r="V477" s="15">
        <f t="shared" si="151"/>
        <v>-1.0607862971873185</v>
      </c>
      <c r="W477" s="15">
        <f t="shared" si="165"/>
        <v>0.33785517888828842</v>
      </c>
      <c r="X477" s="2">
        <f t="shared" si="166"/>
        <v>-0.51628629718731855</v>
      </c>
      <c r="Y477" s="2">
        <f t="shared" si="167"/>
        <v>0.88235517888828841</v>
      </c>
    </row>
    <row r="478" spans="4:25">
      <c r="D478" s="13">
        <f t="shared" si="152"/>
        <v>9.5400000000000009</v>
      </c>
      <c r="E478" s="2">
        <v>21.92</v>
      </c>
      <c r="F478" s="14">
        <f t="shared" si="148"/>
        <v>-28029.61558860568</v>
      </c>
      <c r="G478" s="14">
        <f t="shared" si="153"/>
        <v>619227.02199581068</v>
      </c>
      <c r="H478" s="2">
        <f t="shared" si="154"/>
        <v>-1.9974363471534803E-2</v>
      </c>
      <c r="I478" s="2">
        <f t="shared" si="155"/>
        <v>0.12244964907619439</v>
      </c>
      <c r="J478" s="2">
        <f t="shared" si="147"/>
        <v>0.14242401254772918</v>
      </c>
      <c r="K478" s="2">
        <f t="shared" si="156"/>
        <v>-391.49752404208215</v>
      </c>
      <c r="L478" s="15">
        <f t="shared" si="157"/>
        <v>-373.32877258424406</v>
      </c>
      <c r="M478" s="15">
        <f t="shared" si="158"/>
        <v>491.32424012547727</v>
      </c>
      <c r="N478" s="15">
        <f t="shared" si="159"/>
        <v>-488.47575987452268</v>
      </c>
      <c r="O478" s="2">
        <f t="shared" si="160"/>
        <v>-373.32877258424406</v>
      </c>
      <c r="P478" s="15">
        <f t="shared" si="149"/>
        <v>-7352.1053874229738</v>
      </c>
      <c r="Q478" s="15">
        <f t="shared" si="161"/>
        <v>0</v>
      </c>
      <c r="R478" s="15">
        <f t="shared" si="162"/>
        <v>7352.1053874229738</v>
      </c>
      <c r="S478" s="15">
        <f t="shared" si="163"/>
        <v>0</v>
      </c>
      <c r="T478" s="2">
        <f t="shared" si="150"/>
        <v>-7.6045451166151801E-3</v>
      </c>
      <c r="U478" s="2">
        <f t="shared" si="164"/>
        <v>7.1316608221741615E-2</v>
      </c>
      <c r="V478" s="15">
        <f t="shared" si="151"/>
        <v>-1.1434328055222653E-2</v>
      </c>
      <c r="W478" s="15">
        <f t="shared" si="165"/>
        <v>0.52745754516842425</v>
      </c>
      <c r="X478" s="2">
        <f t="shared" si="166"/>
        <v>0.20776567194477735</v>
      </c>
      <c r="Y478" s="2">
        <f t="shared" si="167"/>
        <v>0.74665754516842431</v>
      </c>
    </row>
    <row r="479" spans="4:25">
      <c r="D479" s="13">
        <f t="shared" si="152"/>
        <v>9.56</v>
      </c>
      <c r="E479" s="2">
        <v>-25.77</v>
      </c>
      <c r="F479" s="14">
        <f t="shared" si="148"/>
        <v>-28141.518988022301</v>
      </c>
      <c r="G479" s="14">
        <f t="shared" si="153"/>
        <v>627124.59036315314</v>
      </c>
      <c r="H479" s="2">
        <f t="shared" si="154"/>
        <v>-2.000634623374152E-2</v>
      </c>
      <c r="I479" s="2">
        <f t="shared" si="155"/>
        <v>0.12401352335070308</v>
      </c>
      <c r="J479" s="2">
        <f t="shared" si="147"/>
        <v>0.1440198695844446</v>
      </c>
      <c r="K479" s="2">
        <f t="shared" si="156"/>
        <v>-392.12438618133382</v>
      </c>
      <c r="L479" s="15">
        <f t="shared" si="157"/>
        <v>-295.13177778518877</v>
      </c>
      <c r="M479" s="15">
        <f t="shared" si="158"/>
        <v>491.34019869584444</v>
      </c>
      <c r="N479" s="15">
        <f t="shared" si="159"/>
        <v>-488.45980130415558</v>
      </c>
      <c r="O479" s="2">
        <f t="shared" si="160"/>
        <v>-295.13177778518877</v>
      </c>
      <c r="P479" s="15">
        <f t="shared" si="149"/>
        <v>-7352.1053874229747</v>
      </c>
      <c r="Q479" s="15">
        <f t="shared" si="161"/>
        <v>0</v>
      </c>
      <c r="R479" s="15">
        <f t="shared" si="162"/>
        <v>7352.1053874229747</v>
      </c>
      <c r="S479" s="15">
        <f t="shared" si="163"/>
        <v>0</v>
      </c>
      <c r="T479" s="2">
        <f t="shared" si="150"/>
        <v>4.4062688959434076E-3</v>
      </c>
      <c r="U479" s="2">
        <f t="shared" si="164"/>
        <v>8.5070819229127029E-2</v>
      </c>
      <c r="V479" s="15">
        <f t="shared" si="151"/>
        <v>1.2125157293110815</v>
      </c>
      <c r="W479" s="15">
        <f t="shared" si="165"/>
        <v>0.84796355557011616</v>
      </c>
      <c r="X479" s="2">
        <f t="shared" si="166"/>
        <v>0.9548157293110815</v>
      </c>
      <c r="Y479" s="2">
        <f t="shared" si="167"/>
        <v>0.59026355557011612</v>
      </c>
    </row>
    <row r="480" spans="4:25">
      <c r="D480" s="13">
        <f t="shared" si="152"/>
        <v>9.58</v>
      </c>
      <c r="E480" s="2">
        <v>-75.8</v>
      </c>
      <c r="F480" s="14">
        <f t="shared" si="148"/>
        <v>-27757.83839331114</v>
      </c>
      <c r="G480" s="14">
        <f t="shared" si="153"/>
        <v>636729.78584163601</v>
      </c>
      <c r="H480" s="2">
        <f t="shared" si="154"/>
        <v>-1.9573753264813094E-2</v>
      </c>
      <c r="I480" s="2">
        <f t="shared" si="155"/>
        <v>0.12592011723740545</v>
      </c>
      <c r="J480" s="2">
        <f t="shared" si="147"/>
        <v>0.14549387050221854</v>
      </c>
      <c r="K480" s="2">
        <f t="shared" si="156"/>
        <v>-383.64556399033665</v>
      </c>
      <c r="L480" s="15">
        <f t="shared" si="157"/>
        <v>-222.90573281426555</v>
      </c>
      <c r="M480" s="15">
        <f t="shared" si="158"/>
        <v>491.35493870502216</v>
      </c>
      <c r="N480" s="15">
        <f t="shared" si="159"/>
        <v>-488.44506129497779</v>
      </c>
      <c r="O480" s="2">
        <f t="shared" si="160"/>
        <v>-222.90573281426555</v>
      </c>
      <c r="P480" s="15">
        <f t="shared" si="149"/>
        <v>-7352.1053874229738</v>
      </c>
      <c r="Q480" s="15">
        <f t="shared" si="161"/>
        <v>0</v>
      </c>
      <c r="R480" s="15">
        <f t="shared" si="162"/>
        <v>7352.1053874229738</v>
      </c>
      <c r="S480" s="15">
        <f t="shared" si="163"/>
        <v>0</v>
      </c>
      <c r="T480" s="2">
        <f t="shared" si="150"/>
        <v>3.88530279968992E-2</v>
      </c>
      <c r="U480" s="2">
        <f t="shared" si="164"/>
        <v>0.1055885694411106</v>
      </c>
      <c r="V480" s="15">
        <f t="shared" si="151"/>
        <v>2.232160180784498</v>
      </c>
      <c r="W480" s="15">
        <f t="shared" si="165"/>
        <v>1.2038114656282453</v>
      </c>
      <c r="X480" s="2">
        <f t="shared" si="166"/>
        <v>1.474160180784498</v>
      </c>
      <c r="Y480" s="2">
        <f t="shared" si="167"/>
        <v>0.44581146562824525</v>
      </c>
    </row>
    <row r="481" spans="4:25">
      <c r="D481" s="13">
        <f t="shared" si="152"/>
        <v>9.6</v>
      </c>
      <c r="E481" s="2">
        <v>-119.75</v>
      </c>
      <c r="F481" s="14">
        <f t="shared" si="148"/>
        <v>-26463.748171021001</v>
      </c>
      <c r="G481" s="14">
        <f t="shared" si="153"/>
        <v>648712.2042513754</v>
      </c>
      <c r="H481" s="2">
        <f t="shared" si="154"/>
        <v>-1.8294402624907061E-2</v>
      </c>
      <c r="I481" s="2">
        <f t="shared" si="155"/>
        <v>0.12830575926376608</v>
      </c>
      <c r="J481" s="2">
        <f t="shared" si="147"/>
        <v>0.14660016188867314</v>
      </c>
      <c r="K481" s="2">
        <f t="shared" si="156"/>
        <v>-358.57029144817841</v>
      </c>
      <c r="L481" s="15">
        <f t="shared" si="157"/>
        <v>-168.69745487799017</v>
      </c>
      <c r="M481" s="15">
        <f t="shared" si="158"/>
        <v>491.36600161888674</v>
      </c>
      <c r="N481" s="15">
        <f t="shared" si="159"/>
        <v>-488.43399838111327</v>
      </c>
      <c r="O481" s="2">
        <f t="shared" si="160"/>
        <v>-168.69745487799017</v>
      </c>
      <c r="P481" s="15">
        <f t="shared" si="149"/>
        <v>-7352.1053874229738</v>
      </c>
      <c r="Q481" s="15">
        <f t="shared" si="161"/>
        <v>0</v>
      </c>
      <c r="R481" s="15">
        <f t="shared" si="162"/>
        <v>7352.1053874229738</v>
      </c>
      <c r="S481" s="15">
        <f t="shared" si="163"/>
        <v>0</v>
      </c>
      <c r="T481" s="2">
        <f t="shared" si="150"/>
        <v>8.9082035993704081E-2</v>
      </c>
      <c r="U481" s="2">
        <f t="shared" si="164"/>
        <v>0.13297563319495231</v>
      </c>
      <c r="V481" s="15">
        <f t="shared" si="151"/>
        <v>2.7907406188959918</v>
      </c>
      <c r="W481" s="15">
        <f t="shared" si="165"/>
        <v>1.534894909755927</v>
      </c>
      <c r="X481" s="2">
        <f t="shared" si="166"/>
        <v>1.5932406188959918</v>
      </c>
      <c r="Y481" s="2">
        <f t="shared" si="167"/>
        <v>0.33739490975592701</v>
      </c>
    </row>
    <row r="482" spans="4:25">
      <c r="D482" s="13">
        <f t="shared" si="152"/>
        <v>9.620000000000001</v>
      </c>
      <c r="E482" s="2">
        <v>-148.18</v>
      </c>
      <c r="F482" s="14">
        <f t="shared" si="148"/>
        <v>-24034.431778006536</v>
      </c>
      <c r="G482" s="14">
        <f t="shared" si="153"/>
        <v>663686.81248062663</v>
      </c>
      <c r="H482" s="2">
        <f t="shared" si="154"/>
        <v>-1.5958950060335233E-2</v>
      </c>
      <c r="I482" s="2">
        <f t="shared" si="155"/>
        <v>0.13129428083336703</v>
      </c>
      <c r="J482" s="2">
        <f t="shared" si="147"/>
        <v>0.14725323089370226</v>
      </c>
      <c r="K482" s="2">
        <f t="shared" si="156"/>
        <v>-312.79542118257058</v>
      </c>
      <c r="L482" s="15">
        <f t="shared" si="157"/>
        <v>-136.69707363156317</v>
      </c>
      <c r="M482" s="15">
        <f t="shared" si="158"/>
        <v>491.37253230893702</v>
      </c>
      <c r="N482" s="15">
        <f t="shared" si="159"/>
        <v>-488.42746769106299</v>
      </c>
      <c r="O482" s="2">
        <f t="shared" si="160"/>
        <v>-136.69707363156317</v>
      </c>
      <c r="P482" s="15">
        <f t="shared" si="149"/>
        <v>-7352.1053874229747</v>
      </c>
      <c r="Q482" s="15">
        <f t="shared" si="161"/>
        <v>0</v>
      </c>
      <c r="R482" s="15">
        <f t="shared" si="162"/>
        <v>7352.1053874229747</v>
      </c>
      <c r="S482" s="15">
        <f t="shared" si="163"/>
        <v>0</v>
      </c>
      <c r="T482" s="2">
        <f t="shared" si="150"/>
        <v>0.14446322046347876</v>
      </c>
      <c r="U482" s="2">
        <f t="shared" si="164"/>
        <v>0.16587652376514206</v>
      </c>
      <c r="V482" s="15">
        <f t="shared" si="151"/>
        <v>2.7473778280814791</v>
      </c>
      <c r="W482" s="15">
        <f t="shared" si="165"/>
        <v>1.7551941472630475</v>
      </c>
      <c r="X482" s="2">
        <f t="shared" si="166"/>
        <v>1.2655778280814791</v>
      </c>
      <c r="Y482" s="2">
        <f t="shared" si="167"/>
        <v>0.27339414726304745</v>
      </c>
    </row>
    <row r="483" spans="4:25">
      <c r="D483" s="13">
        <f t="shared" si="152"/>
        <v>9.64</v>
      </c>
      <c r="E483" s="2">
        <v>-174.29</v>
      </c>
      <c r="F483" s="14">
        <f t="shared" si="148"/>
        <v>-20470.500673634946</v>
      </c>
      <c r="G483" s="14">
        <f t="shared" si="153"/>
        <v>682160.20900440391</v>
      </c>
      <c r="H483" s="2">
        <f t="shared" si="154"/>
        <v>-1.2563490494422645E-2</v>
      </c>
      <c r="I483" s="2">
        <f t="shared" si="155"/>
        <v>0.13498605624285545</v>
      </c>
      <c r="J483" s="2">
        <f t="shared" si="147"/>
        <v>0.1475495467372781</v>
      </c>
      <c r="K483" s="2">
        <f t="shared" si="156"/>
        <v>-246.24441369068384</v>
      </c>
      <c r="L483" s="15">
        <f t="shared" si="157"/>
        <v>-122.17759729634703</v>
      </c>
      <c r="M483" s="15">
        <f t="shared" si="158"/>
        <v>491.37549546737279</v>
      </c>
      <c r="N483" s="15">
        <f t="shared" si="159"/>
        <v>-488.42450453262722</v>
      </c>
      <c r="O483" s="2">
        <f t="shared" si="160"/>
        <v>-122.17759729634703</v>
      </c>
      <c r="P483" s="15">
        <f t="shared" si="149"/>
        <v>-7352.1053874229738</v>
      </c>
      <c r="Q483" s="15">
        <f t="shared" si="161"/>
        <v>0</v>
      </c>
      <c r="R483" s="15">
        <f t="shared" si="162"/>
        <v>7352.1053874229738</v>
      </c>
      <c r="S483" s="15">
        <f t="shared" si="163"/>
        <v>0</v>
      </c>
      <c r="T483" s="2">
        <f t="shared" si="150"/>
        <v>0.19508273612777999</v>
      </c>
      <c r="U483" s="2">
        <f t="shared" si="164"/>
        <v>0.20330101718370031</v>
      </c>
      <c r="V483" s="15">
        <f t="shared" si="151"/>
        <v>2.3145737383486491</v>
      </c>
      <c r="W483" s="15">
        <f t="shared" si="165"/>
        <v>1.9872551945927768</v>
      </c>
      <c r="X483" s="2">
        <f t="shared" si="166"/>
        <v>0.57167373834864921</v>
      </c>
      <c r="Y483" s="2">
        <f t="shared" si="167"/>
        <v>0.24435519459277688</v>
      </c>
    </row>
    <row r="484" spans="4:25">
      <c r="D484" s="13">
        <f t="shared" si="152"/>
        <v>9.66</v>
      </c>
      <c r="E484" s="2">
        <v>-212.17</v>
      </c>
      <c r="F484" s="14">
        <f t="shared" si="148"/>
        <v>-15934.252318290673</v>
      </c>
      <c r="G484" s="14">
        <f t="shared" si="153"/>
        <v>704666.96591736656</v>
      </c>
      <c r="H484" s="2">
        <f t="shared" si="154"/>
        <v>-8.2505375592851551E-3</v>
      </c>
      <c r="I484" s="2">
        <f t="shared" si="155"/>
        <v>0.13948557923885158</v>
      </c>
      <c r="J484" s="2">
        <f t="shared" si="147"/>
        <v>0.14773611679813672</v>
      </c>
      <c r="K484" s="2">
        <f t="shared" si="156"/>
        <v>-161.71053616198904</v>
      </c>
      <c r="L484" s="15">
        <f t="shared" si="157"/>
        <v>-113.03566431427461</v>
      </c>
      <c r="M484" s="15">
        <f t="shared" si="158"/>
        <v>491.37736116798135</v>
      </c>
      <c r="N484" s="15">
        <f t="shared" si="159"/>
        <v>-488.42263883201861</v>
      </c>
      <c r="O484" s="2">
        <f t="shared" si="160"/>
        <v>-113.03566431427461</v>
      </c>
      <c r="P484" s="15">
        <f t="shared" si="149"/>
        <v>-7352.1053874229747</v>
      </c>
      <c r="Q484" s="15">
        <f t="shared" si="161"/>
        <v>0</v>
      </c>
      <c r="R484" s="15">
        <f t="shared" si="162"/>
        <v>7352.1053874229747</v>
      </c>
      <c r="S484" s="15">
        <f t="shared" si="163"/>
        <v>0</v>
      </c>
      <c r="T484" s="2">
        <f t="shared" si="150"/>
        <v>0.23621255738596902</v>
      </c>
      <c r="U484" s="2">
        <f t="shared" si="164"/>
        <v>0.24665128241591217</v>
      </c>
      <c r="V484" s="15">
        <f t="shared" si="151"/>
        <v>1.7984083874702534</v>
      </c>
      <c r="W484" s="15">
        <f t="shared" si="165"/>
        <v>2.3477713286284114</v>
      </c>
      <c r="X484" s="2">
        <f t="shared" si="166"/>
        <v>-0.32329161252974625</v>
      </c>
      <c r="Y484" s="2">
        <f t="shared" si="167"/>
        <v>0.22607132862841173</v>
      </c>
    </row>
    <row r="485" spans="4:25">
      <c r="D485" s="13">
        <f t="shared" si="152"/>
        <v>9.68</v>
      </c>
      <c r="E485" s="2">
        <v>-248.86</v>
      </c>
      <c r="F485" s="14">
        <f t="shared" si="148"/>
        <v>-10651.621426875863</v>
      </c>
      <c r="G485" s="14">
        <f t="shared" si="153"/>
        <v>731863.31548758631</v>
      </c>
      <c r="H485" s="2">
        <f t="shared" si="154"/>
        <v>-3.2192590730002798E-3</v>
      </c>
      <c r="I485" s="2">
        <f t="shared" si="155"/>
        <v>0.14492088964012859</v>
      </c>
      <c r="J485" s="2">
        <f t="shared" si="147"/>
        <v>0.14814014871312886</v>
      </c>
      <c r="K485" s="2">
        <f t="shared" si="156"/>
        <v>-63.097477830805481</v>
      </c>
      <c r="L485" s="15">
        <f t="shared" si="157"/>
        <v>-93.23810047965992</v>
      </c>
      <c r="M485" s="15">
        <f t="shared" si="158"/>
        <v>491.38140148713131</v>
      </c>
      <c r="N485" s="15">
        <f t="shared" si="159"/>
        <v>-488.4185985128687</v>
      </c>
      <c r="O485" s="2">
        <f t="shared" si="160"/>
        <v>-93.23810047965992</v>
      </c>
      <c r="P485" s="15">
        <f t="shared" si="149"/>
        <v>-7352.1053874229738</v>
      </c>
      <c r="Q485" s="15">
        <f t="shared" si="161"/>
        <v>0</v>
      </c>
      <c r="R485" s="15">
        <f t="shared" si="162"/>
        <v>7352.1053874229738</v>
      </c>
      <c r="S485" s="15">
        <f t="shared" si="163"/>
        <v>0</v>
      </c>
      <c r="T485" s="2">
        <f t="shared" si="150"/>
        <v>0.26691529124251856</v>
      </c>
      <c r="U485" s="2">
        <f t="shared" si="164"/>
        <v>0.29687975771178887</v>
      </c>
      <c r="V485" s="15">
        <f t="shared" si="151"/>
        <v>1.2718649981846966</v>
      </c>
      <c r="W485" s="15">
        <f t="shared" si="165"/>
        <v>2.6750762009592606</v>
      </c>
      <c r="X485" s="2">
        <f t="shared" si="166"/>
        <v>-1.2167350018153034</v>
      </c>
      <c r="Y485" s="2">
        <f t="shared" si="167"/>
        <v>0.18647620095926065</v>
      </c>
    </row>
    <row r="486" spans="4:25">
      <c r="D486" s="13">
        <f t="shared" si="152"/>
        <v>9.7000000000000011</v>
      </c>
      <c r="E486" s="2">
        <v>-292.12</v>
      </c>
      <c r="F486" s="14">
        <f t="shared" si="148"/>
        <v>-4832.6168473231992</v>
      </c>
      <c r="G486" s="14">
        <f t="shared" si="153"/>
        <v>764442.66745972435</v>
      </c>
      <c r="H486" s="2">
        <f t="shared" si="154"/>
        <v>2.345950744446771E-3</v>
      </c>
      <c r="I486" s="2">
        <f t="shared" si="155"/>
        <v>0.15142753397627298</v>
      </c>
      <c r="J486" s="2">
        <f t="shared" si="147"/>
        <v>0.14908158323182621</v>
      </c>
      <c r="K486" s="2">
        <f t="shared" si="156"/>
        <v>45.980634591156715</v>
      </c>
      <c r="L486" s="15">
        <f t="shared" si="157"/>
        <v>-47.107809063489583</v>
      </c>
      <c r="M486" s="15">
        <f t="shared" si="158"/>
        <v>491.39081583231825</v>
      </c>
      <c r="N486" s="15">
        <f t="shared" si="159"/>
        <v>-488.40918416768176</v>
      </c>
      <c r="O486" s="2">
        <f t="shared" si="160"/>
        <v>-47.107809063489583</v>
      </c>
      <c r="P486" s="15">
        <f t="shared" si="149"/>
        <v>-7352.1053874229738</v>
      </c>
      <c r="Q486" s="15">
        <f t="shared" si="161"/>
        <v>0</v>
      </c>
      <c r="R486" s="15">
        <f t="shared" si="162"/>
        <v>7352.1053874229738</v>
      </c>
      <c r="S486" s="15">
        <f t="shared" si="163"/>
        <v>0</v>
      </c>
      <c r="T486" s="2">
        <f t="shared" si="150"/>
        <v>0.28960569050218654</v>
      </c>
      <c r="U486" s="2">
        <f t="shared" si="164"/>
        <v>0.35378467590265072</v>
      </c>
      <c r="V486" s="15">
        <f t="shared" si="151"/>
        <v>0.9971749277820976</v>
      </c>
      <c r="W486" s="15">
        <f t="shared" si="165"/>
        <v>3.0154156181269229</v>
      </c>
      <c r="X486" s="2">
        <f t="shared" si="166"/>
        <v>-1.9240250722179026</v>
      </c>
      <c r="Y486" s="2">
        <f t="shared" si="167"/>
        <v>9.4215618126922696E-2</v>
      </c>
    </row>
    <row r="487" spans="4:25">
      <c r="D487" s="13">
        <f t="shared" si="152"/>
        <v>9.7200000000000006</v>
      </c>
      <c r="E487" s="2">
        <v>-300.14</v>
      </c>
      <c r="F487" s="14">
        <f t="shared" si="148"/>
        <v>1365.5800754112388</v>
      </c>
      <c r="G487" s="14">
        <f t="shared" si="153"/>
        <v>802876.6506681164</v>
      </c>
      <c r="H487" s="2">
        <f t="shared" si="154"/>
        <v>8.3066649691339919E-3</v>
      </c>
      <c r="I487" s="2">
        <f t="shared" si="155"/>
        <v>0.15909757917441156</v>
      </c>
      <c r="J487" s="2">
        <f t="shared" si="147"/>
        <v>0.15079091420527757</v>
      </c>
      <c r="K487" s="2">
        <f t="shared" si="156"/>
        <v>162.81063339502623</v>
      </c>
      <c r="L487" s="15">
        <f t="shared" si="157"/>
        <v>36.64940863562687</v>
      </c>
      <c r="M487" s="15">
        <f t="shared" si="158"/>
        <v>491.4079091420528</v>
      </c>
      <c r="N487" s="15">
        <f t="shared" si="159"/>
        <v>-488.39209085794721</v>
      </c>
      <c r="O487" s="2">
        <f t="shared" si="160"/>
        <v>36.64940863562687</v>
      </c>
      <c r="P487" s="15">
        <f t="shared" si="149"/>
        <v>-7352.1053874229738</v>
      </c>
      <c r="Q487" s="15">
        <f t="shared" si="161"/>
        <v>0</v>
      </c>
      <c r="R487" s="15">
        <f t="shared" si="162"/>
        <v>7352.1053874229738</v>
      </c>
      <c r="S487" s="15">
        <f t="shared" si="163"/>
        <v>0</v>
      </c>
      <c r="T487" s="2">
        <f t="shared" si="150"/>
        <v>0.30646573196653559</v>
      </c>
      <c r="U487" s="2">
        <f t="shared" si="164"/>
        <v>0.41321984391120681</v>
      </c>
      <c r="V487" s="15">
        <f t="shared" si="151"/>
        <v>0.68882921865279911</v>
      </c>
      <c r="W487" s="15">
        <f t="shared" si="165"/>
        <v>2.9281011827286818</v>
      </c>
      <c r="X487" s="2">
        <f t="shared" si="166"/>
        <v>-2.3125707813472007</v>
      </c>
      <c r="Y487" s="2">
        <f t="shared" si="167"/>
        <v>-7.329881727131804E-2</v>
      </c>
    </row>
    <row r="488" spans="4:25">
      <c r="D488" s="13">
        <f t="shared" si="152"/>
        <v>9.74</v>
      </c>
      <c r="E488" s="2">
        <v>-261.83</v>
      </c>
      <c r="F488" s="14">
        <f t="shared" si="148"/>
        <v>7804.5422652231518</v>
      </c>
      <c r="G488" s="14">
        <f t="shared" si="153"/>
        <v>846935.18624196574</v>
      </c>
      <c r="H488" s="2">
        <f t="shared" si="154"/>
        <v>1.4535291295878135E-2</v>
      </c>
      <c r="I488" s="2">
        <f t="shared" si="155"/>
        <v>0.16788421776895698</v>
      </c>
      <c r="J488" s="2">
        <f t="shared" si="147"/>
        <v>0.15334892647307885</v>
      </c>
      <c r="K488" s="2">
        <f t="shared" si="156"/>
        <v>284.89170939921144</v>
      </c>
      <c r="L488" s="15">
        <f t="shared" si="157"/>
        <v>161.99200975788955</v>
      </c>
      <c r="M488" s="15">
        <f t="shared" si="158"/>
        <v>491.43348926473078</v>
      </c>
      <c r="N488" s="15">
        <f t="shared" si="159"/>
        <v>-488.36651073526923</v>
      </c>
      <c r="O488" s="2">
        <f t="shared" si="160"/>
        <v>161.99200975788955</v>
      </c>
      <c r="P488" s="15">
        <f t="shared" si="149"/>
        <v>-7352.1053874229738</v>
      </c>
      <c r="Q488" s="15">
        <f t="shared" si="161"/>
        <v>0</v>
      </c>
      <c r="R488" s="15">
        <f t="shared" si="162"/>
        <v>7352.1053874229738</v>
      </c>
      <c r="S488" s="15">
        <f t="shared" si="163"/>
        <v>0</v>
      </c>
      <c r="T488" s="2">
        <f t="shared" si="150"/>
        <v>0.31639690070787874</v>
      </c>
      <c r="U488" s="2">
        <f t="shared" si="164"/>
        <v>0.46544401554333581</v>
      </c>
      <c r="V488" s="15">
        <f t="shared" si="151"/>
        <v>0.30428765548151659</v>
      </c>
      <c r="W488" s="15">
        <f t="shared" si="165"/>
        <v>2.2943159804842139</v>
      </c>
      <c r="X488" s="2">
        <f t="shared" si="166"/>
        <v>-2.314012344518483</v>
      </c>
      <c r="Y488" s="2">
        <f t="shared" si="167"/>
        <v>-0.3239840195157857</v>
      </c>
    </row>
    <row r="489" spans="4:25">
      <c r="D489" s="13">
        <f t="shared" si="152"/>
        <v>9.76</v>
      </c>
      <c r="E489" s="2">
        <v>-216.54</v>
      </c>
      <c r="F489" s="14">
        <f t="shared" si="148"/>
        <v>14365.050880098079</v>
      </c>
      <c r="G489" s="14">
        <f t="shared" si="153"/>
        <v>895547.45377678378</v>
      </c>
      <c r="H489" s="2">
        <f t="shared" si="154"/>
        <v>2.0914259874776332E-2</v>
      </c>
      <c r="I489" s="2">
        <f t="shared" si="155"/>
        <v>0.17757422311559673</v>
      </c>
      <c r="J489" s="2">
        <f t="shared" si="147"/>
        <v>0.1566599632408204</v>
      </c>
      <c r="K489" s="2">
        <f t="shared" si="156"/>
        <v>409.91949354561609</v>
      </c>
      <c r="L489" s="15">
        <f t="shared" si="157"/>
        <v>324.23281137722574</v>
      </c>
      <c r="M489" s="15">
        <f t="shared" si="158"/>
        <v>491.46659963240819</v>
      </c>
      <c r="N489" s="15">
        <f t="shared" si="159"/>
        <v>-488.33340036759182</v>
      </c>
      <c r="O489" s="2">
        <f t="shared" si="160"/>
        <v>324.23281137722574</v>
      </c>
      <c r="P489" s="15">
        <f t="shared" si="149"/>
        <v>-7352.1053874229747</v>
      </c>
      <c r="Q489" s="15">
        <f t="shared" si="161"/>
        <v>0</v>
      </c>
      <c r="R489" s="15">
        <f t="shared" si="162"/>
        <v>7352.1053874229747</v>
      </c>
      <c r="S489" s="15">
        <f t="shared" si="163"/>
        <v>0</v>
      </c>
      <c r="T489" s="2">
        <f t="shared" si="150"/>
        <v>0.32149995718194102</v>
      </c>
      <c r="U489" s="2">
        <f t="shared" si="164"/>
        <v>0.50355651912063881</v>
      </c>
      <c r="V489" s="15">
        <f t="shared" si="151"/>
        <v>0.20601799192470338</v>
      </c>
      <c r="W489" s="15">
        <f t="shared" si="165"/>
        <v>1.5169343772460877</v>
      </c>
      <c r="X489" s="2">
        <f t="shared" si="166"/>
        <v>-1.9593820080752966</v>
      </c>
      <c r="Y489" s="2">
        <f t="shared" si="167"/>
        <v>-0.64846562275391229</v>
      </c>
    </row>
    <row r="490" spans="4:25">
      <c r="D490" s="13">
        <f t="shared" si="152"/>
        <v>9.7799999999999994</v>
      </c>
      <c r="E490" s="2">
        <v>-162.18</v>
      </c>
      <c r="F490" s="14">
        <f t="shared" si="148"/>
        <v>21002.396659400114</v>
      </c>
      <c r="G490" s="14">
        <f t="shared" si="153"/>
        <v>947148.24006609351</v>
      </c>
      <c r="H490" s="2">
        <f t="shared" si="154"/>
        <v>2.7389236031521928E-2</v>
      </c>
      <c r="I490" s="2">
        <f t="shared" si="155"/>
        <v>0.18785706330592949</v>
      </c>
      <c r="J490" s="2">
        <f t="shared" si="147"/>
        <v>0.16046782727440756</v>
      </c>
      <c r="K490" s="2">
        <f t="shared" si="156"/>
        <v>536.82902621782978</v>
      </c>
      <c r="L490" s="15">
        <f t="shared" si="157"/>
        <v>510.81814902299635</v>
      </c>
      <c r="M490" s="15">
        <f t="shared" si="158"/>
        <v>491.50467827274406</v>
      </c>
      <c r="N490" s="15">
        <f t="shared" si="159"/>
        <v>-488.2953217272559</v>
      </c>
      <c r="O490" s="2">
        <f t="shared" si="160"/>
        <v>491.50467827274406</v>
      </c>
      <c r="P490" s="15">
        <f t="shared" si="149"/>
        <v>-7371.418858173226</v>
      </c>
      <c r="Q490" s="15">
        <f t="shared" si="161"/>
        <v>-19.313470750251327</v>
      </c>
      <c r="R490" s="15">
        <f t="shared" si="162"/>
        <v>7371.418858173226</v>
      </c>
      <c r="S490" s="15">
        <f t="shared" si="163"/>
        <v>19.313470750251327</v>
      </c>
      <c r="T490" s="2">
        <f t="shared" si="150"/>
        <v>0.32413034686702208</v>
      </c>
      <c r="U490" s="2">
        <f t="shared" si="164"/>
        <v>0.52511376932764275</v>
      </c>
      <c r="V490" s="15">
        <f t="shared" si="151"/>
        <v>0.24188482751744439</v>
      </c>
      <c r="W490" s="15">
        <f t="shared" si="165"/>
        <v>0.63879064345429215</v>
      </c>
      <c r="X490" s="2">
        <f t="shared" si="166"/>
        <v>-1.3799151724825558</v>
      </c>
      <c r="Y490" s="2">
        <f t="shared" si="167"/>
        <v>-0.98300935654570798</v>
      </c>
    </row>
    <row r="491" spans="4:25">
      <c r="D491" s="13">
        <f t="shared" si="152"/>
        <v>9.8000000000000007</v>
      </c>
      <c r="E491" s="2">
        <v>-116.19</v>
      </c>
      <c r="F491" s="14">
        <f t="shared" si="148"/>
        <v>27691.211285943788</v>
      </c>
      <c r="G491" s="14">
        <f t="shared" si="153"/>
        <v>1000068.457642312</v>
      </c>
      <c r="H491" s="2">
        <f t="shared" si="154"/>
        <v>3.3922514778843574E-2</v>
      </c>
      <c r="I491" s="2">
        <f t="shared" si="155"/>
        <v>0.19840179458634885</v>
      </c>
      <c r="J491" s="2">
        <f t="shared" si="147"/>
        <v>0.16447927980750526</v>
      </c>
      <c r="K491" s="2">
        <f t="shared" si="156"/>
        <v>664.88128966533407</v>
      </c>
      <c r="L491" s="15">
        <f t="shared" si="157"/>
        <v>688.06585239453148</v>
      </c>
      <c r="M491" s="15">
        <f t="shared" si="158"/>
        <v>491.54479279807504</v>
      </c>
      <c r="N491" s="15">
        <f t="shared" si="159"/>
        <v>-488.25520720192497</v>
      </c>
      <c r="O491" s="2">
        <f t="shared" si="160"/>
        <v>491.54479279807504</v>
      </c>
      <c r="P491" s="15">
        <f t="shared" si="149"/>
        <v>-7567.9399177696832</v>
      </c>
      <c r="Q491" s="15">
        <f t="shared" si="161"/>
        <v>-196.52105959645723</v>
      </c>
      <c r="R491" s="15">
        <f t="shared" si="162"/>
        <v>7567.9399177696832</v>
      </c>
      <c r="S491" s="15">
        <f t="shared" si="163"/>
        <v>196.52105959645723</v>
      </c>
      <c r="T491" s="2">
        <f t="shared" si="150"/>
        <v>0.31019700413720408</v>
      </c>
      <c r="U491" s="2">
        <f t="shared" si="164"/>
        <v>0.53328977990622184</v>
      </c>
      <c r="V491" s="15">
        <f t="shared" si="151"/>
        <v>0.24583274856665677</v>
      </c>
      <c r="W491" s="15">
        <f t="shared" si="165"/>
        <v>0.17881041440362994</v>
      </c>
      <c r="X491" s="2">
        <f t="shared" si="166"/>
        <v>-0.91606725143334322</v>
      </c>
      <c r="Y491" s="2">
        <f t="shared" si="167"/>
        <v>-0.98308958559636994</v>
      </c>
    </row>
    <row r="492" spans="4:25">
      <c r="D492" s="13">
        <f t="shared" si="152"/>
        <v>9.82</v>
      </c>
      <c r="E492" s="2">
        <v>-95.95</v>
      </c>
      <c r="F492" s="14">
        <f t="shared" si="148"/>
        <v>33948.723559859936</v>
      </c>
      <c r="G492" s="14">
        <f t="shared" si="153"/>
        <v>1053475.0460473378</v>
      </c>
      <c r="H492" s="2">
        <f t="shared" si="154"/>
        <v>4.0068841897434093E-2</v>
      </c>
      <c r="I492" s="2">
        <f t="shared" si="155"/>
        <v>0.20903910067346249</v>
      </c>
      <c r="J492" s="2">
        <f t="shared" si="147"/>
        <v>0.16897025877602839</v>
      </c>
      <c r="K492" s="2">
        <f t="shared" si="156"/>
        <v>785.34930118970817</v>
      </c>
      <c r="L492" s="15">
        <f t="shared" si="157"/>
        <v>711.6027622557084</v>
      </c>
      <c r="M492" s="15">
        <f t="shared" si="158"/>
        <v>491.58970258776026</v>
      </c>
      <c r="N492" s="15">
        <f t="shared" si="159"/>
        <v>-488.2102974122397</v>
      </c>
      <c r="O492" s="2">
        <f t="shared" si="160"/>
        <v>491.58970258776026</v>
      </c>
      <c r="P492" s="15">
        <f t="shared" si="149"/>
        <v>-7787.9529774376315</v>
      </c>
      <c r="Q492" s="15">
        <f t="shared" si="161"/>
        <v>-220.01305966794826</v>
      </c>
      <c r="R492" s="15">
        <f t="shared" si="162"/>
        <v>7787.9529774376315</v>
      </c>
      <c r="S492" s="15">
        <f t="shared" si="163"/>
        <v>220.01305966794826</v>
      </c>
      <c r="T492" s="2">
        <f t="shared" si="150"/>
        <v>0.28316387370435747</v>
      </c>
      <c r="U492" s="2">
        <f t="shared" si="164"/>
        <v>0.53484108999850077</v>
      </c>
      <c r="V492" s="15">
        <f t="shared" si="151"/>
        <v>-0.843234224119769</v>
      </c>
      <c r="W492" s="15">
        <f t="shared" si="165"/>
        <v>-2.3679405175756285E-2</v>
      </c>
      <c r="X492" s="2">
        <f t="shared" si="166"/>
        <v>-1.802734224119769</v>
      </c>
      <c r="Y492" s="2">
        <f t="shared" si="167"/>
        <v>-0.9831794051757563</v>
      </c>
    </row>
    <row r="493" spans="4:25">
      <c r="D493" s="13">
        <f t="shared" si="152"/>
        <v>9.84</v>
      </c>
      <c r="E493" s="2">
        <v>-77.23</v>
      </c>
      <c r="F493" s="14">
        <f t="shared" si="148"/>
        <v>39408.252993516326</v>
      </c>
      <c r="G493" s="14">
        <f t="shared" si="153"/>
        <v>1106841.8756420126</v>
      </c>
      <c r="H493" s="2">
        <f t="shared" si="154"/>
        <v>4.549097076266171E-2</v>
      </c>
      <c r="I493" s="2">
        <f t="shared" si="155"/>
        <v>0.2196615039036211</v>
      </c>
      <c r="J493" s="2">
        <f t="shared" si="147"/>
        <v>0.1741705331409594</v>
      </c>
      <c r="K493" s="2">
        <f t="shared" si="156"/>
        <v>891.62302694816947</v>
      </c>
      <c r="L493" s="15">
        <f t="shared" si="157"/>
        <v>746.40314646937964</v>
      </c>
      <c r="M493" s="15">
        <f t="shared" si="158"/>
        <v>491.64170533140958</v>
      </c>
      <c r="N493" s="15">
        <f t="shared" si="159"/>
        <v>-488.15829466859043</v>
      </c>
      <c r="O493" s="2">
        <f t="shared" si="160"/>
        <v>491.64170533140958</v>
      </c>
      <c r="P493" s="15">
        <f t="shared" si="149"/>
        <v>-8042.7144185756015</v>
      </c>
      <c r="Q493" s="15">
        <f t="shared" si="161"/>
        <v>-254.76144113797</v>
      </c>
      <c r="R493" s="15">
        <f t="shared" si="162"/>
        <v>8042.7144185756015</v>
      </c>
      <c r="S493" s="15">
        <f t="shared" si="163"/>
        <v>254.76144113797</v>
      </c>
      <c r="T493" s="2">
        <f t="shared" si="150"/>
        <v>0.23441755185821178</v>
      </c>
      <c r="U493" s="2">
        <f t="shared" si="164"/>
        <v>0.53249446184012028</v>
      </c>
      <c r="V493" s="15">
        <f t="shared" si="151"/>
        <v>-1.5928833254357486</v>
      </c>
      <c r="W493" s="15">
        <f t="shared" si="165"/>
        <v>-0.21098341066229931</v>
      </c>
      <c r="X493" s="2">
        <f t="shared" si="166"/>
        <v>-2.3651833254357486</v>
      </c>
      <c r="Y493" s="2">
        <f t="shared" si="167"/>
        <v>-0.9832834106622993</v>
      </c>
    </row>
    <row r="494" spans="4:25">
      <c r="D494" s="13">
        <f t="shared" si="152"/>
        <v>9.86</v>
      </c>
      <c r="E494" s="2">
        <v>-28.05</v>
      </c>
      <c r="F494" s="14">
        <f t="shared" si="148"/>
        <v>43645.772850952919</v>
      </c>
      <c r="G494" s="14">
        <f t="shared" si="153"/>
        <v>1159634.4384153618</v>
      </c>
      <c r="H494" s="2">
        <f t="shared" si="154"/>
        <v>4.9799562353800564E-2</v>
      </c>
      <c r="I494" s="2">
        <f t="shared" si="155"/>
        <v>0.23015936164996992</v>
      </c>
      <c r="J494" s="2">
        <f t="shared" si="147"/>
        <v>0.18035979929616935</v>
      </c>
      <c r="K494" s="2">
        <f t="shared" si="156"/>
        <v>976.07142213449106</v>
      </c>
      <c r="L494" s="15">
        <f t="shared" si="157"/>
        <v>794.91574693669736</v>
      </c>
      <c r="M494" s="15">
        <f t="shared" si="158"/>
        <v>491.7035979929617</v>
      </c>
      <c r="N494" s="15">
        <f t="shared" si="159"/>
        <v>-488.09640200703831</v>
      </c>
      <c r="O494" s="2">
        <f t="shared" si="160"/>
        <v>491.7035979929617</v>
      </c>
      <c r="P494" s="15">
        <f t="shared" si="149"/>
        <v>-8345.9265675193365</v>
      </c>
      <c r="Q494" s="15">
        <f t="shared" si="161"/>
        <v>-303.21214894373497</v>
      </c>
      <c r="R494" s="15">
        <f t="shared" si="162"/>
        <v>8345.9265675193365</v>
      </c>
      <c r="S494" s="15">
        <f t="shared" si="163"/>
        <v>303.21214894373497</v>
      </c>
      <c r="T494" s="2">
        <f t="shared" si="150"/>
        <v>0.16712571794368411</v>
      </c>
      <c r="U494" s="2">
        <f t="shared" si="164"/>
        <v>0.52335555577363591</v>
      </c>
      <c r="V494" s="15">
        <f t="shared" si="151"/>
        <v>-2.2340270241300586</v>
      </c>
      <c r="W494" s="15">
        <f t="shared" si="165"/>
        <v>-0.70290719598614426</v>
      </c>
      <c r="X494" s="2">
        <f t="shared" si="166"/>
        <v>-2.5145270241300586</v>
      </c>
      <c r="Y494" s="2">
        <f t="shared" si="167"/>
        <v>-0.98340719598614434</v>
      </c>
    </row>
    <row r="495" spans="4:25">
      <c r="D495" s="13">
        <f t="shared" si="152"/>
        <v>9.8800000000000008</v>
      </c>
      <c r="E495" s="2">
        <v>45.57</v>
      </c>
      <c r="F495" s="14">
        <f t="shared" si="148"/>
        <v>46292.258865732227</v>
      </c>
      <c r="G495" s="14">
        <f t="shared" si="153"/>
        <v>1210898.986796739</v>
      </c>
      <c r="H495" s="2">
        <f t="shared" si="154"/>
        <v>5.2651479568471431E-2</v>
      </c>
      <c r="I495" s="2">
        <f t="shared" si="155"/>
        <v>0.24034044549328465</v>
      </c>
      <c r="J495" s="2">
        <f t="shared" si="147"/>
        <v>0.18768896592481321</v>
      </c>
      <c r="K495" s="2">
        <f t="shared" si="156"/>
        <v>1031.9689995420401</v>
      </c>
      <c r="L495" s="15">
        <f t="shared" si="157"/>
        <v>850.83276279651068</v>
      </c>
      <c r="M495" s="15">
        <f t="shared" si="158"/>
        <v>491.77688965924813</v>
      </c>
      <c r="N495" s="15">
        <f t="shared" si="159"/>
        <v>-488.02311034075188</v>
      </c>
      <c r="O495" s="2">
        <f t="shared" si="160"/>
        <v>491.77688965924813</v>
      </c>
      <c r="P495" s="15">
        <f t="shared" si="149"/>
        <v>-8704.9824406565986</v>
      </c>
      <c r="Q495" s="15">
        <f t="shared" si="161"/>
        <v>-359.0558731372621</v>
      </c>
      <c r="R495" s="15">
        <f t="shared" si="162"/>
        <v>8704.9824406565986</v>
      </c>
      <c r="S495" s="15">
        <f t="shared" si="163"/>
        <v>359.0558731372621</v>
      </c>
      <c r="T495" s="2">
        <f t="shared" si="150"/>
        <v>8.3350896393361545E-2</v>
      </c>
      <c r="U495" s="2">
        <f t="shared" si="164"/>
        <v>0.50193394602058239</v>
      </c>
      <c r="V495" s="15">
        <f t="shared" si="151"/>
        <v>-2.7066595250281376</v>
      </c>
      <c r="W495" s="15">
        <f t="shared" si="165"/>
        <v>-1.4392537793192082</v>
      </c>
      <c r="X495" s="2">
        <f t="shared" si="166"/>
        <v>-2.2509595250281373</v>
      </c>
      <c r="Y495" s="2">
        <f t="shared" si="167"/>
        <v>-0.98355377931920818</v>
      </c>
    </row>
    <row r="496" spans="4:25">
      <c r="D496" s="13">
        <f t="shared" si="152"/>
        <v>9.9</v>
      </c>
      <c r="E496" s="2">
        <v>124.59</v>
      </c>
      <c r="F496" s="14">
        <f t="shared" si="148"/>
        <v>47052.412134421269</v>
      </c>
      <c r="G496" s="14">
        <f t="shared" si="153"/>
        <v>1259258.0276194785</v>
      </c>
      <c r="H496" s="2">
        <f t="shared" si="154"/>
        <v>5.3766731044734201E-2</v>
      </c>
      <c r="I496" s="2">
        <f t="shared" si="155"/>
        <v>0.249929213198786</v>
      </c>
      <c r="J496" s="2">
        <f t="shared" si="147"/>
        <v>0.1961624821540518</v>
      </c>
      <c r="K496" s="2">
        <f t="shared" si="156"/>
        <v>1053.8279284767902</v>
      </c>
      <c r="L496" s="15">
        <f t="shared" si="157"/>
        <v>906.97918489193887</v>
      </c>
      <c r="M496" s="15">
        <f t="shared" si="158"/>
        <v>491.86162482154054</v>
      </c>
      <c r="N496" s="15">
        <f t="shared" si="159"/>
        <v>-487.93837517845947</v>
      </c>
      <c r="O496" s="2">
        <f t="shared" si="160"/>
        <v>491.86162482154054</v>
      </c>
      <c r="P496" s="15">
        <f t="shared" si="149"/>
        <v>-9120.1000007269977</v>
      </c>
      <c r="Q496" s="15">
        <f t="shared" si="161"/>
        <v>-415.11756007039912</v>
      </c>
      <c r="R496" s="15">
        <f t="shared" si="162"/>
        <v>9120.1000007269977</v>
      </c>
      <c r="S496" s="15">
        <f t="shared" si="163"/>
        <v>415.11756007039912</v>
      </c>
      <c r="T496" s="2">
        <f t="shared" si="150"/>
        <v>-1.1961147315198775E-2</v>
      </c>
      <c r="U496" s="2">
        <f t="shared" si="164"/>
        <v>0.46524517573096058</v>
      </c>
      <c r="V496" s="15">
        <f t="shared" si="151"/>
        <v>-2.8511403895645855</v>
      </c>
      <c r="W496" s="15">
        <f t="shared" si="165"/>
        <v>-2.2296232496429842</v>
      </c>
      <c r="X496" s="2">
        <f t="shared" si="166"/>
        <v>-1.6052403895645855</v>
      </c>
      <c r="Y496" s="2">
        <f t="shared" si="167"/>
        <v>-0.98372324964298419</v>
      </c>
    </row>
    <row r="497" spans="4:25">
      <c r="D497" s="13">
        <f t="shared" si="152"/>
        <v>9.92</v>
      </c>
      <c r="E497" s="2">
        <v>198</v>
      </c>
      <c r="F497" s="14">
        <f t="shared" si="148"/>
        <v>45764.007026433123</v>
      </c>
      <c r="G497" s="14">
        <f t="shared" si="153"/>
        <v>1303185.8719429318</v>
      </c>
      <c r="H497" s="2">
        <f t="shared" si="154"/>
        <v>5.2984731245342795E-2</v>
      </c>
      <c r="I497" s="2">
        <f t="shared" si="155"/>
        <v>0.25862192984233584</v>
      </c>
      <c r="J497" s="2">
        <f t="shared" si="147"/>
        <v>0.20563719859699303</v>
      </c>
      <c r="K497" s="2">
        <f t="shared" si="156"/>
        <v>1038.5007324087187</v>
      </c>
      <c r="L497" s="15">
        <f t="shared" si="157"/>
        <v>956.12273052566093</v>
      </c>
      <c r="M497" s="15">
        <f t="shared" si="158"/>
        <v>491.95637198596995</v>
      </c>
      <c r="N497" s="15">
        <f t="shared" si="159"/>
        <v>-487.84362801403006</v>
      </c>
      <c r="O497" s="2">
        <f t="shared" si="160"/>
        <v>491.95637198596995</v>
      </c>
      <c r="P497" s="15">
        <f t="shared" si="149"/>
        <v>-9584.2663592666886</v>
      </c>
      <c r="Q497" s="15">
        <f t="shared" si="161"/>
        <v>-464.16635853969092</v>
      </c>
      <c r="R497" s="15">
        <f t="shared" si="162"/>
        <v>9584.2663592666886</v>
      </c>
      <c r="S497" s="15">
        <f t="shared" si="163"/>
        <v>464.16635853969092</v>
      </c>
      <c r="T497" s="2">
        <f t="shared" si="150"/>
        <v>-0.11111648556991216</v>
      </c>
      <c r="U497" s="2">
        <f t="shared" si="164"/>
        <v>0.4133098157948174</v>
      </c>
      <c r="V497" s="15">
        <f t="shared" si="151"/>
        <v>-2.6215057942556874</v>
      </c>
      <c r="W497" s="15">
        <f t="shared" si="165"/>
        <v>-2.9639127439713242</v>
      </c>
      <c r="X497" s="2">
        <f t="shared" si="166"/>
        <v>-0.64150579425568743</v>
      </c>
      <c r="Y497" s="2">
        <f t="shared" si="167"/>
        <v>-0.98391274397132422</v>
      </c>
    </row>
    <row r="498" spans="4:25">
      <c r="D498" s="13">
        <f t="shared" si="152"/>
        <v>9.94</v>
      </c>
      <c r="E498" s="2">
        <v>253.94</v>
      </c>
      <c r="F498" s="14">
        <f t="shared" si="148"/>
        <v>42440.937358354488</v>
      </c>
      <c r="G498" s="14">
        <f t="shared" si="153"/>
        <v>1341273.2407784418</v>
      </c>
      <c r="H498" s="2">
        <f t="shared" si="154"/>
        <v>5.0305676934371144E-2</v>
      </c>
      <c r="I498" s="2">
        <f t="shared" si="155"/>
        <v>0.26613947691586964</v>
      </c>
      <c r="J498" s="2">
        <f t="shared" si="147"/>
        <v>0.21583379998149849</v>
      </c>
      <c r="K498" s="2">
        <f t="shared" si="156"/>
        <v>985.99126791367439</v>
      </c>
      <c r="L498" s="15">
        <f t="shared" si="157"/>
        <v>991.58983982673726</v>
      </c>
      <c r="M498" s="15">
        <f t="shared" si="158"/>
        <v>492.05833799981497</v>
      </c>
      <c r="N498" s="15">
        <f t="shared" si="159"/>
        <v>-487.74166200018499</v>
      </c>
      <c r="O498" s="2">
        <f t="shared" si="160"/>
        <v>492.05833799981497</v>
      </c>
      <c r="P498" s="15">
        <f t="shared" si="149"/>
        <v>-10083.79786109361</v>
      </c>
      <c r="Q498" s="15">
        <f t="shared" si="161"/>
        <v>-499.53150182692116</v>
      </c>
      <c r="R498" s="15">
        <f t="shared" si="162"/>
        <v>10083.79786109361</v>
      </c>
      <c r="S498" s="15">
        <f t="shared" si="163"/>
        <v>499.53150182692116</v>
      </c>
      <c r="T498" s="2">
        <f t="shared" si="150"/>
        <v>-0.20508585667155982</v>
      </c>
      <c r="U498" s="2">
        <f t="shared" si="164"/>
        <v>0.34843552159510138</v>
      </c>
      <c r="V498" s="15">
        <f t="shared" si="151"/>
        <v>-1.9940371126227006</v>
      </c>
      <c r="W498" s="15">
        <f t="shared" si="165"/>
        <v>-3.5235166760002867</v>
      </c>
      <c r="X498" s="2">
        <f t="shared" si="166"/>
        <v>0.54536288737729954</v>
      </c>
      <c r="Y498" s="2">
        <f t="shared" si="167"/>
        <v>-0.98411667600028663</v>
      </c>
    </row>
    <row r="499" spans="4:25">
      <c r="D499" s="13">
        <f t="shared" si="152"/>
        <v>9.9600000000000009</v>
      </c>
      <c r="E499" s="2">
        <v>281.77999999999997</v>
      </c>
      <c r="F499" s="14">
        <f t="shared" si="148"/>
        <v>37293.773785424186</v>
      </c>
      <c r="G499" s="14">
        <f t="shared" si="153"/>
        <v>1372454.0762619518</v>
      </c>
      <c r="H499" s="2">
        <f t="shared" si="154"/>
        <v>4.5911191418809998E-2</v>
      </c>
      <c r="I499" s="2">
        <f t="shared" si="155"/>
        <v>0.27227247467646537</v>
      </c>
      <c r="J499" s="2">
        <f t="shared" si="147"/>
        <v>0.22636128325765537</v>
      </c>
      <c r="K499" s="2">
        <f t="shared" si="156"/>
        <v>899.85935180867591</v>
      </c>
      <c r="L499" s="15">
        <f t="shared" si="157"/>
        <v>1007.905018531502</v>
      </c>
      <c r="M499" s="15">
        <f t="shared" si="158"/>
        <v>492.16361283257658</v>
      </c>
      <c r="N499" s="15">
        <f t="shared" si="159"/>
        <v>-487.63638716742344</v>
      </c>
      <c r="O499" s="2">
        <f t="shared" si="160"/>
        <v>492.16361283257658</v>
      </c>
      <c r="P499" s="15">
        <f t="shared" si="149"/>
        <v>-10599.539266792535</v>
      </c>
      <c r="Q499" s="15">
        <f t="shared" si="161"/>
        <v>-515.74140569892552</v>
      </c>
      <c r="R499" s="15">
        <f t="shared" si="162"/>
        <v>10599.539266792535</v>
      </c>
      <c r="S499" s="15">
        <f t="shared" si="163"/>
        <v>515.74140569892552</v>
      </c>
      <c r="T499" s="2">
        <f t="shared" si="150"/>
        <v>-0.28422685110570012</v>
      </c>
      <c r="U499" s="2">
        <f t="shared" si="164"/>
        <v>0.27517908257844975</v>
      </c>
      <c r="V499" s="15">
        <f t="shared" si="151"/>
        <v>-0.98351086489794204</v>
      </c>
      <c r="W499" s="15">
        <f t="shared" si="165"/>
        <v>-3.8021272256648753</v>
      </c>
      <c r="X499" s="2">
        <f t="shared" si="166"/>
        <v>1.8342891351020576</v>
      </c>
      <c r="Y499" s="2">
        <f t="shared" si="167"/>
        <v>-0.98432722566487563</v>
      </c>
    </row>
    <row r="500" spans="4:25">
      <c r="D500" s="13">
        <f t="shared" si="152"/>
        <v>9.98</v>
      </c>
      <c r="E500" s="2">
        <v>266.98</v>
      </c>
      <c r="F500" s="14">
        <f t="shared" si="148"/>
        <v>30738.740431947313</v>
      </c>
      <c r="G500" s="14">
        <f t="shared" si="153"/>
        <v>1396243.8572941318</v>
      </c>
      <c r="H500" s="2">
        <f t="shared" si="154"/>
        <v>4.0174565187757104E-2</v>
      </c>
      <c r="I500" s="2">
        <f t="shared" si="155"/>
        <v>0.27692858209315346</v>
      </c>
      <c r="J500" s="2">
        <f t="shared" si="147"/>
        <v>0.23675401690539635</v>
      </c>
      <c r="K500" s="2">
        <f t="shared" si="156"/>
        <v>787.42147768003929</v>
      </c>
      <c r="L500" s="15">
        <f t="shared" si="157"/>
        <v>1001.407561571885</v>
      </c>
      <c r="M500" s="15">
        <f t="shared" si="158"/>
        <v>492.26754016905397</v>
      </c>
      <c r="N500" s="15">
        <f t="shared" si="159"/>
        <v>-487.53245983094604</v>
      </c>
      <c r="O500" s="2">
        <f t="shared" si="160"/>
        <v>492.26754016905397</v>
      </c>
      <c r="P500" s="15">
        <f t="shared" si="149"/>
        <v>-11108.679288195368</v>
      </c>
      <c r="Q500" s="15">
        <f t="shared" si="161"/>
        <v>-509.14002140283264</v>
      </c>
      <c r="R500" s="15">
        <f t="shared" si="162"/>
        <v>11108.679288195368</v>
      </c>
      <c r="S500" s="15">
        <f t="shared" si="163"/>
        <v>509.14002140283264</v>
      </c>
      <c r="T500" s="2">
        <f t="shared" si="150"/>
        <v>-0.33866167724034235</v>
      </c>
      <c r="U500" s="2">
        <f t="shared" si="164"/>
        <v>0.20061445951841625</v>
      </c>
      <c r="V500" s="15">
        <f t="shared" si="151"/>
        <v>0.41339287026827543</v>
      </c>
      <c r="W500" s="15">
        <f t="shared" si="165"/>
        <v>-3.6543350803384751</v>
      </c>
      <c r="X500" s="2">
        <f t="shared" si="166"/>
        <v>3.0831928702682756</v>
      </c>
      <c r="Y500" s="2">
        <f t="shared" si="167"/>
        <v>-0.9845350803384747</v>
      </c>
    </row>
    <row r="501" spans="4:25">
      <c r="D501" s="13">
        <f t="shared" si="152"/>
        <v>10</v>
      </c>
      <c r="E501" s="2">
        <v>213.22</v>
      </c>
      <c r="F501" s="14">
        <f t="shared" si="148"/>
        <v>23382.335474001957</v>
      </c>
      <c r="G501" s="14">
        <f t="shared" si="153"/>
        <v>1412919.7681656352</v>
      </c>
      <c r="H501" s="2">
        <f t="shared" si="154"/>
        <v>3.3648391356793338E-2</v>
      </c>
      <c r="I501" s="2">
        <f t="shared" si="155"/>
        <v>0.28016806087187923</v>
      </c>
      <c r="J501" s="2">
        <f t="shared" si="147"/>
        <v>0.24651966951508589</v>
      </c>
      <c r="K501" s="2">
        <f t="shared" si="156"/>
        <v>659.50847059314947</v>
      </c>
      <c r="L501" s="15">
        <f t="shared" si="157"/>
        <v>970.78451804384122</v>
      </c>
      <c r="M501" s="15">
        <f t="shared" si="158"/>
        <v>492.36519669515087</v>
      </c>
      <c r="N501" s="15">
        <f t="shared" si="159"/>
        <v>-487.43480330484914</v>
      </c>
      <c r="O501" s="2">
        <f t="shared" si="160"/>
        <v>492.36519669515087</v>
      </c>
      <c r="P501" s="15">
        <f t="shared" si="149"/>
        <v>-11587.098609544057</v>
      </c>
      <c r="Q501" s="15">
        <f t="shared" si="161"/>
        <v>-478.41932134868875</v>
      </c>
      <c r="R501" s="15">
        <f t="shared" si="162"/>
        <v>11587.098609544057</v>
      </c>
      <c r="S501" s="15">
        <f t="shared" si="163"/>
        <v>478.41932134868875</v>
      </c>
      <c r="T501" s="2">
        <f t="shared" si="150"/>
        <v>-0.36021139817652198</v>
      </c>
      <c r="U501" s="2">
        <f t="shared" si="164"/>
        <v>0.13290180478113436</v>
      </c>
      <c r="V501" s="15">
        <f t="shared" si="151"/>
        <v>2.0109485758420345</v>
      </c>
      <c r="W501" s="15">
        <f t="shared" si="165"/>
        <v>-3.1169303933897083</v>
      </c>
      <c r="X501" s="2">
        <f t="shared" si="166"/>
        <v>4.1431485758420346</v>
      </c>
      <c r="Y501" s="2">
        <f t="shared" si="167"/>
        <v>-0.98473039338970825</v>
      </c>
    </row>
    <row r="502" spans="4:25">
      <c r="D502" s="13">
        <f t="shared" si="152"/>
        <v>10.02</v>
      </c>
      <c r="E502" s="2">
        <v>160.02000000000001</v>
      </c>
      <c r="F502" s="14">
        <f t="shared" si="148"/>
        <v>15928.512316648337</v>
      </c>
      <c r="G502" s="14">
        <f t="shared" si="153"/>
        <v>1423359.0182503588</v>
      </c>
      <c r="H502" s="2">
        <f t="shared" si="154"/>
        <v>2.697894662763671E-2</v>
      </c>
      <c r="I502" s="2">
        <f t="shared" si="155"/>
        <v>0.28217092228859436</v>
      </c>
      <c r="J502" s="2">
        <f t="shared" si="147"/>
        <v>0.25519197566095764</v>
      </c>
      <c r="K502" s="2">
        <f t="shared" si="156"/>
        <v>528.78735390167947</v>
      </c>
      <c r="L502" s="15">
        <f t="shared" si="157"/>
        <v>917.30819784286655</v>
      </c>
      <c r="M502" s="15">
        <f t="shared" si="158"/>
        <v>492.45191975660958</v>
      </c>
      <c r="N502" s="15">
        <f t="shared" si="159"/>
        <v>-487.34808024339043</v>
      </c>
      <c r="O502" s="2">
        <f t="shared" si="160"/>
        <v>492.45191975660958</v>
      </c>
      <c r="P502" s="15">
        <f t="shared" si="149"/>
        <v>-12011.954887630314</v>
      </c>
      <c r="Q502" s="15">
        <f t="shared" si="161"/>
        <v>-424.85627808625759</v>
      </c>
      <c r="R502" s="15">
        <f t="shared" si="162"/>
        <v>12011.954887630314</v>
      </c>
      <c r="S502" s="15">
        <f t="shared" si="163"/>
        <v>424.85627808625759</v>
      </c>
      <c r="T502" s="2">
        <f t="shared" si="150"/>
        <v>-0.34781005554373162</v>
      </c>
      <c r="U502" s="2">
        <f t="shared" si="164"/>
        <v>7.5881462452103712E-2</v>
      </c>
      <c r="V502" s="15">
        <f t="shared" si="151"/>
        <v>3.2958067870914922</v>
      </c>
      <c r="W502" s="15">
        <f t="shared" si="165"/>
        <v>-2.5851038395133559</v>
      </c>
      <c r="X502" s="2">
        <f t="shared" si="166"/>
        <v>4.8960067870914923</v>
      </c>
      <c r="Y502" s="2">
        <f t="shared" si="167"/>
        <v>-0.98490383951335581</v>
      </c>
    </row>
    <row r="503" spans="4:25">
      <c r="D503" s="13">
        <f t="shared" si="152"/>
        <v>10.040000000000001</v>
      </c>
      <c r="E503" s="2">
        <v>136.1</v>
      </c>
      <c r="F503" s="14">
        <f t="shared" si="148"/>
        <v>9010.1824474490131</v>
      </c>
      <c r="G503" s="14">
        <f t="shared" si="153"/>
        <v>1428481.6606560557</v>
      </c>
      <c r="H503" s="2">
        <f t="shared" si="154"/>
        <v>2.0748442921258284E-2</v>
      </c>
      <c r="I503" s="2">
        <f t="shared" si="155"/>
        <v>0.28312504146547779</v>
      </c>
      <c r="J503" s="2">
        <f t="shared" si="147"/>
        <v>0.26237659854421952</v>
      </c>
      <c r="K503" s="2">
        <f t="shared" si="156"/>
        <v>406.66948125666238</v>
      </c>
      <c r="L503" s="15">
        <f t="shared" si="157"/>
        <v>844.49844103644182</v>
      </c>
      <c r="M503" s="15">
        <f t="shared" si="158"/>
        <v>492.5237659854422</v>
      </c>
      <c r="N503" s="15">
        <f t="shared" si="159"/>
        <v>-487.27623401455782</v>
      </c>
      <c r="O503" s="2">
        <f t="shared" si="160"/>
        <v>492.5237659854422</v>
      </c>
      <c r="P503" s="15">
        <f t="shared" si="149"/>
        <v>-12363.929562681313</v>
      </c>
      <c r="Q503" s="15">
        <f t="shared" si="161"/>
        <v>-351.97467505099848</v>
      </c>
      <c r="R503" s="15">
        <f t="shared" si="162"/>
        <v>12363.929562681313</v>
      </c>
      <c r="S503" s="15">
        <f t="shared" si="163"/>
        <v>351.97467505099848</v>
      </c>
      <c r="T503" s="2">
        <f t="shared" si="150"/>
        <v>-0.30927078072803676</v>
      </c>
      <c r="U503" s="2">
        <f t="shared" si="164"/>
        <v>2.6569948737259041E-2</v>
      </c>
      <c r="V503" s="15">
        <f t="shared" si="151"/>
        <v>3.927136792236638</v>
      </c>
      <c r="W503" s="15">
        <f t="shared" si="165"/>
        <v>-2.3460475319711129</v>
      </c>
      <c r="X503" s="2">
        <f t="shared" si="166"/>
        <v>5.2881367922366378</v>
      </c>
      <c r="Y503" s="2">
        <f t="shared" si="167"/>
        <v>-0.98504753197111294</v>
      </c>
    </row>
    <row r="504" spans="4:25">
      <c r="D504" s="13">
        <f t="shared" si="152"/>
        <v>10.06</v>
      </c>
      <c r="E504" s="2">
        <v>123.91</v>
      </c>
      <c r="F504" s="14">
        <f t="shared" si="148"/>
        <v>3073.3670121217001</v>
      </c>
      <c r="G504" s="14">
        <f t="shared" si="153"/>
        <v>1428853.5579978104</v>
      </c>
      <c r="H504" s="2">
        <f t="shared" si="154"/>
        <v>1.5366446356115913E-2</v>
      </c>
      <c r="I504" s="2">
        <f t="shared" si="155"/>
        <v>0.28314646739339677</v>
      </c>
      <c r="J504" s="2">
        <f t="shared" si="147"/>
        <v>0.26778002103728088</v>
      </c>
      <c r="K504" s="2">
        <f t="shared" si="156"/>
        <v>301.18234857987193</v>
      </c>
      <c r="L504" s="15">
        <f t="shared" si="157"/>
        <v>757.29146814544879</v>
      </c>
      <c r="M504" s="15">
        <f t="shared" si="158"/>
        <v>492.5778002103728</v>
      </c>
      <c r="N504" s="15">
        <f t="shared" si="159"/>
        <v>-487.22219978962721</v>
      </c>
      <c r="O504" s="2">
        <f t="shared" si="160"/>
        <v>492.5778002103728</v>
      </c>
      <c r="P504" s="15">
        <f t="shared" si="149"/>
        <v>-12628.64323061639</v>
      </c>
      <c r="Q504" s="15">
        <f t="shared" si="161"/>
        <v>-264.71366793507696</v>
      </c>
      <c r="R504" s="15">
        <f t="shared" si="162"/>
        <v>12628.64323061639</v>
      </c>
      <c r="S504" s="15">
        <f t="shared" si="163"/>
        <v>264.71366793507696</v>
      </c>
      <c r="T504" s="2">
        <f t="shared" si="150"/>
        <v>-0.25452256197453138</v>
      </c>
      <c r="U504" s="2">
        <f t="shared" si="164"/>
        <v>-1.9133082586659179E-2</v>
      </c>
      <c r="V504" s="15">
        <f t="shared" si="151"/>
        <v>4.0814600157586858</v>
      </c>
      <c r="W504" s="15">
        <f t="shared" si="165"/>
        <v>-2.224255600420709</v>
      </c>
      <c r="X504" s="2">
        <f t="shared" si="166"/>
        <v>5.3205600157586854</v>
      </c>
      <c r="Y504" s="2">
        <f t="shared" si="167"/>
        <v>-0.98515560042070915</v>
      </c>
    </row>
    <row r="505" spans="4:25">
      <c r="D505" s="13">
        <f t="shared" si="152"/>
        <v>10.08</v>
      </c>
      <c r="E505" s="2">
        <v>105.88</v>
      </c>
      <c r="F505" s="14">
        <f t="shared" si="148"/>
        <v>-1610.7058308434537</v>
      </c>
      <c r="G505" s="14">
        <f t="shared" si="153"/>
        <v>1424806.1441387238</v>
      </c>
      <c r="H505" s="2">
        <f t="shared" si="154"/>
        <v>1.1081905024915847E-2</v>
      </c>
      <c r="I505" s="2">
        <f t="shared" si="155"/>
        <v>0.28230325955336594</v>
      </c>
      <c r="J505" s="2">
        <f t="shared" si="147"/>
        <v>0.27122135452845009</v>
      </c>
      <c r="K505" s="2">
        <f t="shared" si="156"/>
        <v>217.20533848835061</v>
      </c>
      <c r="L505" s="15">
        <f t="shared" si="157"/>
        <v>661.20314127766392</v>
      </c>
      <c r="M505" s="15">
        <f t="shared" si="158"/>
        <v>492.61221354528448</v>
      </c>
      <c r="N505" s="15">
        <f t="shared" si="159"/>
        <v>-487.18778645471548</v>
      </c>
      <c r="O505" s="2">
        <f t="shared" si="160"/>
        <v>492.61221354528448</v>
      </c>
      <c r="P505" s="15">
        <f t="shared" si="149"/>
        <v>-12797.234158348771</v>
      </c>
      <c r="Q505" s="15">
        <f t="shared" si="161"/>
        <v>-168.59092773238081</v>
      </c>
      <c r="R505" s="15">
        <f t="shared" si="162"/>
        <v>12797.234158348771</v>
      </c>
      <c r="S505" s="15">
        <f t="shared" si="163"/>
        <v>168.59092773238081</v>
      </c>
      <c r="T505" s="2">
        <f t="shared" si="150"/>
        <v>-0.19023168640677118</v>
      </c>
      <c r="U505" s="2">
        <f t="shared" si="164"/>
        <v>-6.1815882861776722E-2</v>
      </c>
      <c r="V505" s="15">
        <f t="shared" si="151"/>
        <v>3.9613389518856286</v>
      </c>
      <c r="W505" s="15">
        <f t="shared" si="165"/>
        <v>-2.0440244270910464</v>
      </c>
      <c r="X505" s="2">
        <f t="shared" si="166"/>
        <v>5.0201389518856283</v>
      </c>
      <c r="Y505" s="2">
        <f t="shared" si="167"/>
        <v>-0.98522442709104641</v>
      </c>
    </row>
    <row r="506" spans="4:25">
      <c r="D506" s="13">
        <f t="shared" si="152"/>
        <v>10.1</v>
      </c>
      <c r="E506" s="2">
        <v>95.68</v>
      </c>
      <c r="F506" s="14">
        <f t="shared" si="148"/>
        <v>-4904.7146677781875</v>
      </c>
      <c r="G506" s="14">
        <f t="shared" si="153"/>
        <v>1416631.5314254554</v>
      </c>
      <c r="H506" s="2">
        <f t="shared" si="154"/>
        <v>8.0219543874696288E-3</v>
      </c>
      <c r="I506" s="2">
        <f t="shared" si="155"/>
        <v>0.28065450726687291</v>
      </c>
      <c r="J506" s="2">
        <f t="shared" si="147"/>
        <v>0.2726325528794033</v>
      </c>
      <c r="K506" s="2">
        <f t="shared" si="156"/>
        <v>157.23030599440472</v>
      </c>
      <c r="L506" s="15">
        <f t="shared" si="157"/>
        <v>561.76093274199195</v>
      </c>
      <c r="M506" s="15">
        <f t="shared" si="158"/>
        <v>492.62632552879404</v>
      </c>
      <c r="N506" s="15">
        <f t="shared" si="159"/>
        <v>-487.17367447120597</v>
      </c>
      <c r="O506" s="2">
        <f t="shared" si="160"/>
        <v>492.62632552879404</v>
      </c>
      <c r="P506" s="15">
        <f t="shared" si="149"/>
        <v>-12866.368765561967</v>
      </c>
      <c r="Q506" s="15">
        <f t="shared" si="161"/>
        <v>-69.134607213196432</v>
      </c>
      <c r="R506" s="15">
        <f t="shared" si="162"/>
        <v>12866.368765561967</v>
      </c>
      <c r="S506" s="15">
        <f t="shared" si="163"/>
        <v>69.134607213196432</v>
      </c>
      <c r="T506" s="2">
        <f t="shared" si="150"/>
        <v>-0.1224476164085813</v>
      </c>
      <c r="U506" s="2">
        <f t="shared" si="164"/>
        <v>-0.10167665364326206</v>
      </c>
      <c r="V506" s="15">
        <f t="shared" si="151"/>
        <v>3.4788077159356932</v>
      </c>
      <c r="W506" s="15">
        <f t="shared" si="165"/>
        <v>-1.9420526510574851</v>
      </c>
      <c r="X506" s="2">
        <f t="shared" si="166"/>
        <v>4.435607715935693</v>
      </c>
      <c r="Y506" s="2">
        <f t="shared" si="167"/>
        <v>-0.98525265105748505</v>
      </c>
    </row>
    <row r="507" spans="4:25">
      <c r="D507" s="13">
        <f t="shared" si="152"/>
        <v>10.120000000000001</v>
      </c>
      <c r="E507" s="2">
        <v>103.66</v>
      </c>
      <c r="F507" s="14">
        <f t="shared" si="148"/>
        <v>-6816.0409900808054</v>
      </c>
      <c r="G507" s="14">
        <f t="shared" si="153"/>
        <v>1404481.9134100715</v>
      </c>
      <c r="H507" s="2">
        <f t="shared" si="154"/>
        <v>6.1812385142991731E-3</v>
      </c>
      <c r="I507" s="2">
        <f t="shared" si="155"/>
        <v>0.2782303018612145</v>
      </c>
      <c r="J507" s="2">
        <f t="shared" si="147"/>
        <v>0.27204906334691531</v>
      </c>
      <c r="K507" s="2">
        <f t="shared" si="156"/>
        <v>121.15227488026379</v>
      </c>
      <c r="L507" s="15">
        <f t="shared" si="157"/>
        <v>464.03533843688251</v>
      </c>
      <c r="M507" s="15">
        <f t="shared" si="158"/>
        <v>492.62049063346916</v>
      </c>
      <c r="N507" s="15">
        <f t="shared" si="159"/>
        <v>-487.17950936653085</v>
      </c>
      <c r="O507" s="2">
        <f t="shared" si="160"/>
        <v>464.03533843688251</v>
      </c>
      <c r="P507" s="15">
        <f t="shared" si="149"/>
        <v>-12866.368765561967</v>
      </c>
      <c r="Q507" s="15">
        <f t="shared" si="161"/>
        <v>0</v>
      </c>
      <c r="R507" s="15">
        <f t="shared" si="162"/>
        <v>12866.368765561967</v>
      </c>
      <c r="S507" s="15">
        <f t="shared" si="163"/>
        <v>0</v>
      </c>
      <c r="T507" s="2">
        <f t="shared" si="150"/>
        <v>-6.162397090846429E-2</v>
      </c>
      <c r="U507" s="2">
        <f t="shared" si="164"/>
        <v>-0.14074388692257878</v>
      </c>
      <c r="V507" s="15">
        <f t="shared" si="151"/>
        <v>2.6035568340760058</v>
      </c>
      <c r="W507" s="15">
        <f t="shared" si="165"/>
        <v>-1.9646706768741886</v>
      </c>
      <c r="X507" s="2">
        <f t="shared" si="166"/>
        <v>3.6401568340760058</v>
      </c>
      <c r="Y507" s="2">
        <f t="shared" si="167"/>
        <v>-0.92807067687418865</v>
      </c>
    </row>
    <row r="508" spans="4:25">
      <c r="D508" s="13">
        <f t="shared" si="152"/>
        <v>10.14</v>
      </c>
      <c r="E508" s="2">
        <v>111.89</v>
      </c>
      <c r="F508" s="14">
        <f t="shared" si="148"/>
        <v>-7578.3042811368468</v>
      </c>
      <c r="G508" s="14">
        <f t="shared" si="153"/>
        <v>1388401.7040409397</v>
      </c>
      <c r="H508" s="2">
        <f t="shared" si="154"/>
        <v>5.3482327429369885E-3</v>
      </c>
      <c r="I508" s="2">
        <f t="shared" si="155"/>
        <v>0.27503738709553249</v>
      </c>
      <c r="J508" s="2">
        <f t="shared" si="147"/>
        <v>0.26968915435259549</v>
      </c>
      <c r="K508" s="2">
        <f t="shared" si="156"/>
        <v>104.82536176156498</v>
      </c>
      <c r="L508" s="15">
        <f t="shared" si="157"/>
        <v>348.39979771521161</v>
      </c>
      <c r="M508" s="15">
        <f t="shared" si="158"/>
        <v>492.59689154352594</v>
      </c>
      <c r="N508" s="15">
        <f t="shared" si="159"/>
        <v>-487.20310845647407</v>
      </c>
      <c r="O508" s="2">
        <f t="shared" si="160"/>
        <v>348.39979771521161</v>
      </c>
      <c r="P508" s="15">
        <f t="shared" si="149"/>
        <v>-12866.368765561967</v>
      </c>
      <c r="Q508" s="15">
        <f t="shared" si="161"/>
        <v>0</v>
      </c>
      <c r="R508" s="15">
        <f t="shared" si="162"/>
        <v>12866.368765561967</v>
      </c>
      <c r="S508" s="15">
        <f t="shared" si="163"/>
        <v>0</v>
      </c>
      <c r="T508" s="2">
        <f t="shared" si="150"/>
        <v>-2.1676606227754164E-2</v>
      </c>
      <c r="U508" s="2">
        <f t="shared" si="164"/>
        <v>-0.17854758964562212</v>
      </c>
      <c r="V508" s="15">
        <f t="shared" si="151"/>
        <v>1.3911796339950069</v>
      </c>
      <c r="W508" s="15">
        <f t="shared" si="165"/>
        <v>-1.8156995954301465</v>
      </c>
      <c r="X508" s="2">
        <f t="shared" si="166"/>
        <v>2.5100796339950069</v>
      </c>
      <c r="Y508" s="2">
        <f t="shared" si="167"/>
        <v>-0.69679959543014647</v>
      </c>
    </row>
    <row r="509" spans="4:25">
      <c r="D509" s="13">
        <f t="shared" si="152"/>
        <v>10.16</v>
      </c>
      <c r="E509" s="2">
        <v>119.78</v>
      </c>
      <c r="F509" s="14">
        <f t="shared" si="148"/>
        <v>-7756.357533784636</v>
      </c>
      <c r="G509" s="14">
        <f t="shared" si="153"/>
        <v>1368691.795480947</v>
      </c>
      <c r="H509" s="2">
        <f t="shared" si="154"/>
        <v>5.0132091705553114E-3</v>
      </c>
      <c r="I509" s="2">
        <f t="shared" si="155"/>
        <v>0.27113041052293607</v>
      </c>
      <c r="J509" s="2">
        <f t="shared" si="147"/>
        <v>0.26611720135238076</v>
      </c>
      <c r="K509" s="2">
        <f t="shared" si="156"/>
        <v>98.258899742884111</v>
      </c>
      <c r="L509" s="15">
        <f t="shared" si="157"/>
        <v>173.37410070468965</v>
      </c>
      <c r="M509" s="15">
        <f t="shared" si="158"/>
        <v>492.56117201352379</v>
      </c>
      <c r="N509" s="15">
        <f t="shared" si="159"/>
        <v>-487.23882798647617</v>
      </c>
      <c r="O509" s="2">
        <f t="shared" si="160"/>
        <v>173.37410070468965</v>
      </c>
      <c r="P509" s="15">
        <f t="shared" si="149"/>
        <v>-12866.368765561967</v>
      </c>
      <c r="Q509" s="15">
        <f t="shared" si="161"/>
        <v>0</v>
      </c>
      <c r="R509" s="15">
        <f t="shared" si="162"/>
        <v>12866.368765561967</v>
      </c>
      <c r="S509" s="15">
        <f t="shared" si="163"/>
        <v>0</v>
      </c>
      <c r="T509" s="2">
        <f t="shared" si="150"/>
        <v>-1.182575101041354E-2</v>
      </c>
      <c r="U509" s="2">
        <f t="shared" si="164"/>
        <v>-0.21215006761402</v>
      </c>
      <c r="V509" s="15">
        <f t="shared" si="151"/>
        <v>-0.40609411226094494</v>
      </c>
      <c r="W509" s="15">
        <f t="shared" si="165"/>
        <v>-1.5445482014096399</v>
      </c>
      <c r="X509" s="2">
        <f t="shared" si="166"/>
        <v>0.79170588773905504</v>
      </c>
      <c r="Y509" s="2">
        <f t="shared" si="167"/>
        <v>-0.34674820140963991</v>
      </c>
    </row>
    <row r="510" spans="4:25">
      <c r="D510" s="13">
        <f t="shared" si="152"/>
        <v>10.18</v>
      </c>
      <c r="E510" s="2">
        <v>127.64</v>
      </c>
      <c r="F510" s="14">
        <f t="shared" si="148"/>
        <v>-8090.0621520692948</v>
      </c>
      <c r="G510" s="14">
        <f t="shared" si="153"/>
        <v>1345892.9405181352</v>
      </c>
      <c r="H510" s="2">
        <f t="shared" si="154"/>
        <v>4.5098017618181527E-3</v>
      </c>
      <c r="I510" s="2">
        <f t="shared" si="155"/>
        <v>0.26661000610110208</v>
      </c>
      <c r="J510" s="2">
        <f t="shared" si="147"/>
        <v>0.26210020433928394</v>
      </c>
      <c r="K510" s="2">
        <f t="shared" si="156"/>
        <v>88.392114531635798</v>
      </c>
      <c r="L510" s="15">
        <f t="shared" si="157"/>
        <v>-23.458752937054697</v>
      </c>
      <c r="M510" s="15">
        <f t="shared" si="158"/>
        <v>492.52100204339285</v>
      </c>
      <c r="N510" s="15">
        <f t="shared" si="159"/>
        <v>-487.27899795660716</v>
      </c>
      <c r="O510" s="2">
        <f t="shared" si="160"/>
        <v>-23.458752937054697</v>
      </c>
      <c r="P510" s="15">
        <f t="shared" si="149"/>
        <v>-12866.368765561967</v>
      </c>
      <c r="Q510" s="15">
        <f t="shared" si="161"/>
        <v>0</v>
      </c>
      <c r="R510" s="15">
        <f t="shared" si="162"/>
        <v>12866.368765561967</v>
      </c>
      <c r="S510" s="15">
        <f t="shared" si="163"/>
        <v>0</v>
      </c>
      <c r="T510" s="2">
        <f t="shared" si="150"/>
        <v>-3.8514989863302332E-2</v>
      </c>
      <c r="U510" s="2">
        <f t="shared" si="164"/>
        <v>-0.23989037456937901</v>
      </c>
      <c r="V510" s="15">
        <f t="shared" si="151"/>
        <v>-2.2628297730279336</v>
      </c>
      <c r="W510" s="15">
        <f t="shared" si="165"/>
        <v>-1.229482494126259</v>
      </c>
      <c r="X510" s="2">
        <f t="shared" si="166"/>
        <v>-0.98642977302793367</v>
      </c>
      <c r="Y510" s="2">
        <f t="shared" si="167"/>
        <v>4.6917505873740994E-2</v>
      </c>
    </row>
    <row r="511" spans="4:25">
      <c r="D511" s="13">
        <f t="shared" si="152"/>
        <v>10.200000000000001</v>
      </c>
      <c r="E511" s="2">
        <v>129.68</v>
      </c>
      <c r="F511" s="14">
        <f t="shared" si="148"/>
        <v>-9341.3836842727251</v>
      </c>
      <c r="G511" s="14">
        <f t="shared" si="153"/>
        <v>1320664.2205670713</v>
      </c>
      <c r="H511" s="2">
        <f t="shared" si="154"/>
        <v>3.1526355476837759E-3</v>
      </c>
      <c r="I511" s="2">
        <f t="shared" si="155"/>
        <v>0.26160005936005304</v>
      </c>
      <c r="J511" s="2">
        <f t="shared" si="147"/>
        <v>0.25844742381236924</v>
      </c>
      <c r="K511" s="2">
        <f t="shared" si="156"/>
        <v>61.791656734602007</v>
      </c>
      <c r="L511" s="15">
        <f t="shared" si="157"/>
        <v>-202.44499875587502</v>
      </c>
      <c r="M511" s="15">
        <f t="shared" si="158"/>
        <v>492.48447423812371</v>
      </c>
      <c r="N511" s="15">
        <f t="shared" si="159"/>
        <v>-487.3155257618763</v>
      </c>
      <c r="O511" s="2">
        <f t="shared" si="160"/>
        <v>-202.44499875587502</v>
      </c>
      <c r="P511" s="15">
        <f t="shared" si="149"/>
        <v>-12866.368765561967</v>
      </c>
      <c r="Q511" s="15">
        <f t="shared" si="161"/>
        <v>0</v>
      </c>
      <c r="R511" s="15">
        <f t="shared" si="162"/>
        <v>12866.368765561967</v>
      </c>
      <c r="S511" s="15">
        <f t="shared" si="163"/>
        <v>0</v>
      </c>
      <c r="T511" s="2">
        <f t="shared" si="150"/>
        <v>-9.7201631550135351E-2</v>
      </c>
      <c r="U511" s="2">
        <f t="shared" si="164"/>
        <v>-0.26110429953552527</v>
      </c>
      <c r="V511" s="15">
        <f t="shared" si="151"/>
        <v>-3.6058343956553678</v>
      </c>
      <c r="W511" s="15">
        <f t="shared" si="165"/>
        <v>-0.89191000248836616</v>
      </c>
      <c r="X511" s="2">
        <f t="shared" si="166"/>
        <v>-2.3090343956553676</v>
      </c>
      <c r="Y511" s="2">
        <f t="shared" si="167"/>
        <v>0.40488999751163401</v>
      </c>
    </row>
    <row r="512" spans="4:25">
      <c r="D512" s="13">
        <f t="shared" si="152"/>
        <v>10.220000000000001</v>
      </c>
      <c r="E512" s="2">
        <v>134.55000000000001</v>
      </c>
      <c r="F512" s="14">
        <f t="shared" si="148"/>
        <v>-12078.119626256383</v>
      </c>
      <c r="G512" s="14">
        <f t="shared" si="153"/>
        <v>1293637.5306110305</v>
      </c>
      <c r="H512" s="2">
        <f t="shared" si="154"/>
        <v>4.3222558560407874E-4</v>
      </c>
      <c r="I512" s="2">
        <f t="shared" si="155"/>
        <v>0.25622077830555062</v>
      </c>
      <c r="J512" s="2">
        <f t="shared" si="147"/>
        <v>0.25578855271994655</v>
      </c>
      <c r="K512" s="2">
        <f t="shared" si="156"/>
        <v>8.4716214778399426</v>
      </c>
      <c r="L512" s="15">
        <f t="shared" si="157"/>
        <v>-332.72968228458672</v>
      </c>
      <c r="M512" s="15">
        <f t="shared" si="158"/>
        <v>492.45788552719944</v>
      </c>
      <c r="N512" s="15">
        <f t="shared" si="159"/>
        <v>-487.34211447280052</v>
      </c>
      <c r="O512" s="2">
        <f t="shared" si="160"/>
        <v>-332.72968228458672</v>
      </c>
      <c r="P512" s="15">
        <f t="shared" si="149"/>
        <v>-12866.368765561969</v>
      </c>
      <c r="Q512" s="15">
        <f t="shared" si="161"/>
        <v>0</v>
      </c>
      <c r="R512" s="15">
        <f t="shared" si="162"/>
        <v>12866.368765561969</v>
      </c>
      <c r="S512" s="15">
        <f t="shared" si="163"/>
        <v>0</v>
      </c>
      <c r="T512" s="2">
        <f t="shared" si="150"/>
        <v>-0.1748393646578344</v>
      </c>
      <c r="U512" s="2">
        <f t="shared" si="164"/>
        <v>-0.27682380591471634</v>
      </c>
      <c r="V512" s="15">
        <f t="shared" si="151"/>
        <v>-4.1579389151145314</v>
      </c>
      <c r="W512" s="15">
        <f t="shared" si="165"/>
        <v>-0.68004063543074267</v>
      </c>
      <c r="X512" s="2">
        <f t="shared" si="166"/>
        <v>-2.812438915114531</v>
      </c>
      <c r="Y512" s="2">
        <f t="shared" si="167"/>
        <v>0.66545936456925747</v>
      </c>
    </row>
    <row r="513" spans="4:25">
      <c r="D513" s="13">
        <f t="shared" si="152"/>
        <v>10.24</v>
      </c>
      <c r="E513" s="2">
        <v>143.07</v>
      </c>
      <c r="F513" s="14">
        <f t="shared" si="148"/>
        <v>-16534.929526937925</v>
      </c>
      <c r="G513" s="14">
        <f t="shared" si="153"/>
        <v>1265232.5093841278</v>
      </c>
      <c r="H513" s="2">
        <f t="shared" si="154"/>
        <v>-3.8605930176144835E-3</v>
      </c>
      <c r="I513" s="2">
        <f t="shared" si="155"/>
        <v>0.2505532462519835</v>
      </c>
      <c r="J513" s="2">
        <f t="shared" si="147"/>
        <v>0.25441383926959799</v>
      </c>
      <c r="K513" s="2">
        <f t="shared" si="156"/>
        <v>-75.66762314524388</v>
      </c>
      <c r="L513" s="15">
        <f t="shared" si="157"/>
        <v>-400.09064135166636</v>
      </c>
      <c r="M513" s="15">
        <f t="shared" si="158"/>
        <v>492.444138392696</v>
      </c>
      <c r="N513" s="15">
        <f t="shared" si="159"/>
        <v>-487.35586160730401</v>
      </c>
      <c r="O513" s="2">
        <f t="shared" si="160"/>
        <v>-400.09064135166636</v>
      </c>
      <c r="P513" s="15">
        <f t="shared" si="149"/>
        <v>-12866.368765561967</v>
      </c>
      <c r="Q513" s="15">
        <f t="shared" si="161"/>
        <v>0</v>
      </c>
      <c r="R513" s="15">
        <f t="shared" si="162"/>
        <v>12866.368765561967</v>
      </c>
      <c r="S513" s="15">
        <f t="shared" si="163"/>
        <v>0</v>
      </c>
      <c r="T513" s="2">
        <f t="shared" si="150"/>
        <v>-0.25444249566402183</v>
      </c>
      <c r="U513" s="2">
        <f t="shared" si="164"/>
        <v>-0.28992939944199625</v>
      </c>
      <c r="V513" s="15">
        <f t="shared" si="151"/>
        <v>-3.8023741855042061</v>
      </c>
      <c r="W513" s="15">
        <f t="shared" si="165"/>
        <v>-0.63051871729724951</v>
      </c>
      <c r="X513" s="2">
        <f t="shared" si="166"/>
        <v>-2.3716741855042063</v>
      </c>
      <c r="Y513" s="2">
        <f t="shared" si="167"/>
        <v>0.80018128270275035</v>
      </c>
    </row>
    <row r="514" spans="4:25">
      <c r="D514" s="13">
        <f t="shared" si="152"/>
        <v>10.26</v>
      </c>
      <c r="E514" s="2">
        <v>142.41</v>
      </c>
      <c r="F514" s="14">
        <f t="shared" si="148"/>
        <v>-22558.105476631208</v>
      </c>
      <c r="G514" s="14">
        <f t="shared" si="153"/>
        <v>1235612.3507226314</v>
      </c>
      <c r="H514" s="2">
        <f t="shared" si="154"/>
        <v>-9.5849555586505208E-3</v>
      </c>
      <c r="I514" s="2">
        <f t="shared" si="155"/>
        <v>0.24463115228763271</v>
      </c>
      <c r="J514" s="2">
        <f t="shared" ref="J514:J577" si="168">I514-H514</f>
        <v>0.25421610784628323</v>
      </c>
      <c r="K514" s="2">
        <f t="shared" si="156"/>
        <v>-187.86512894955021</v>
      </c>
      <c r="L514" s="15">
        <f t="shared" si="157"/>
        <v>-409.77948109408914</v>
      </c>
      <c r="M514" s="15">
        <f t="shared" si="158"/>
        <v>492.44216107846285</v>
      </c>
      <c r="N514" s="15">
        <f t="shared" si="159"/>
        <v>-487.35783892153717</v>
      </c>
      <c r="O514" s="2">
        <f t="shared" si="160"/>
        <v>-409.77948109408914</v>
      </c>
      <c r="P514" s="15">
        <f t="shared" si="149"/>
        <v>-12866.368765561967</v>
      </c>
      <c r="Q514" s="15">
        <f t="shared" si="161"/>
        <v>0</v>
      </c>
      <c r="R514" s="15">
        <f t="shared" si="162"/>
        <v>12866.368765561967</v>
      </c>
      <c r="S514" s="15">
        <f t="shared" si="163"/>
        <v>0</v>
      </c>
      <c r="T514" s="2">
        <f t="shared" si="150"/>
        <v>-0.31799375843958194</v>
      </c>
      <c r="U514" s="2">
        <f t="shared" si="164"/>
        <v>-0.30227999699308206</v>
      </c>
      <c r="V514" s="15">
        <f t="shared" si="151"/>
        <v>-2.5527520920518043</v>
      </c>
      <c r="W514" s="15">
        <f t="shared" si="165"/>
        <v>-0.60454103781133028</v>
      </c>
      <c r="X514" s="2">
        <f t="shared" si="166"/>
        <v>-1.1286520920518044</v>
      </c>
      <c r="Y514" s="2">
        <f t="shared" si="167"/>
        <v>0.81955896218866964</v>
      </c>
    </row>
    <row r="515" spans="4:25">
      <c r="D515" s="13">
        <f t="shared" si="152"/>
        <v>10.28</v>
      </c>
      <c r="E515" s="2">
        <v>117.6</v>
      </c>
      <c r="F515" s="14">
        <f t="shared" ref="F515:F578" si="169">-$B$2*E515/100+P514+$B$2*(4*H514/$B$8/$B$8+4*T514/$B$8+V514)+$B$26*(2*H514/$B$8+T514)</f>
        <v>-29621.819349711925</v>
      </c>
      <c r="G515" s="14">
        <f t="shared" si="153"/>
        <v>1204903.8599855117</v>
      </c>
      <c r="H515" s="2">
        <f t="shared" si="154"/>
        <v>-1.6262768351957758E-2</v>
      </c>
      <c r="I515" s="2">
        <f t="shared" si="155"/>
        <v>0.23848425120543984</v>
      </c>
      <c r="J515" s="2">
        <f t="shared" si="168"/>
        <v>0.25474701955739759</v>
      </c>
      <c r="K515" s="2">
        <f t="shared" si="156"/>
        <v>-318.75025969837208</v>
      </c>
      <c r="L515" s="15">
        <f t="shared" si="157"/>
        <v>-383.76480724948567</v>
      </c>
      <c r="M515" s="15">
        <f t="shared" si="158"/>
        <v>492.447470195574</v>
      </c>
      <c r="N515" s="15">
        <f t="shared" si="159"/>
        <v>-487.35252980442601</v>
      </c>
      <c r="O515" s="2">
        <f t="shared" si="160"/>
        <v>-383.76480724948567</v>
      </c>
      <c r="P515" s="15">
        <f t="shared" ref="P515:P578" si="170">$B$4*H515-$B$25*J515-K515+O515</f>
        <v>-12866.368765561967</v>
      </c>
      <c r="Q515" s="15">
        <f t="shared" si="161"/>
        <v>0</v>
      </c>
      <c r="R515" s="15">
        <f t="shared" si="162"/>
        <v>12866.368765561967</v>
      </c>
      <c r="S515" s="15">
        <f t="shared" si="163"/>
        <v>0</v>
      </c>
      <c r="T515" s="2">
        <f t="shared" ref="T515:T578" si="171">-T514+2/$B$8*(H515-H514)+Q515/($B$2+$B$8*$B$26/2)*$B$8/2</f>
        <v>-0.34978752089114179</v>
      </c>
      <c r="U515" s="2">
        <f t="shared" si="164"/>
        <v>-0.31241011122620532</v>
      </c>
      <c r="V515" s="15">
        <f t="shared" ref="V515:V578" si="172">-V514-4/$B$8*T514+4/$B$8/$B$8*(H515-H514)+Q515/($B$2+$B$8*$B$26/2)*$B$8/2</f>
        <v>-0.6266241531041743</v>
      </c>
      <c r="W515" s="15">
        <f t="shared" si="165"/>
        <v>-0.40847038550099768</v>
      </c>
      <c r="X515" s="2">
        <f t="shared" si="166"/>
        <v>0.54937584689582564</v>
      </c>
      <c r="Y515" s="2">
        <f t="shared" si="167"/>
        <v>0.76752961449900226</v>
      </c>
    </row>
    <row r="516" spans="4:25">
      <c r="D516" s="13">
        <f t="shared" ref="D516:D579" si="173">IF(ROW(D515)&lt;=$B$9,ROW(D515)*$B$8," ")</f>
        <v>10.3</v>
      </c>
      <c r="E516" s="2">
        <v>61.5</v>
      </c>
      <c r="F516" s="14">
        <f t="shared" si="169"/>
        <v>-36926.698862636993</v>
      </c>
      <c r="G516" s="14">
        <f t="shared" ref="G516:G579" si="174">-$B$3*E516/100+R515+$B$3*(4*I515/$B$8/$B$8+4*U515/$B$8+W515)</f>
        <v>1173534.8784773904</v>
      </c>
      <c r="H516" s="2">
        <f t="shared" ref="H516:H579" si="175">$B$33*F516+$B$34*G516</f>
        <v>-2.3165156383456901E-2</v>
      </c>
      <c r="I516" s="2">
        <f t="shared" ref="I516:I579" si="176">$B$34*F516+$B$35*G516</f>
        <v>0.2322043544889287</v>
      </c>
      <c r="J516" s="2">
        <f t="shared" si="168"/>
        <v>0.25536951087238563</v>
      </c>
      <c r="K516" s="2">
        <f t="shared" ref="K516:K579" si="177">H516*$B$4</f>
        <v>-454.03706511575524</v>
      </c>
      <c r="L516" s="15">
        <f t="shared" ref="L516:L579" si="178">$B$25*(J516-J515)+O515</f>
        <v>-353.26273281507179</v>
      </c>
      <c r="M516" s="15">
        <f t="shared" ref="M516:M579" si="179">$B$10*(J516-$B$6)+$B$7</f>
        <v>492.45369510872388</v>
      </c>
      <c r="N516" s="15">
        <f t="shared" ref="N516:N579" si="180">$B$10*(J516+$B$6)-$B$7</f>
        <v>-487.34630489127613</v>
      </c>
      <c r="O516" s="2">
        <f t="shared" ref="O516:O579" si="181">MEDIAN(L516:N516)</f>
        <v>-353.26273281507179</v>
      </c>
      <c r="P516" s="15">
        <f t="shared" si="170"/>
        <v>-12866.368765561969</v>
      </c>
      <c r="Q516" s="15">
        <f t="shared" ref="Q516:Q579" si="182">P516-P515</f>
        <v>0</v>
      </c>
      <c r="R516" s="15">
        <f t="shared" ref="R516:R579" si="183">$B$25*J516-O516</f>
        <v>12866.368765561969</v>
      </c>
      <c r="S516" s="15">
        <f t="shared" ref="S516:S579" si="184">R516-R515</f>
        <v>0</v>
      </c>
      <c r="T516" s="2">
        <f t="shared" si="171"/>
        <v>-0.34045128225877247</v>
      </c>
      <c r="U516" s="2">
        <f t="shared" ref="U516:U579" si="185">-U515+2/$B$8*(I516-I515)+S516/$B$3*$B$8/2</f>
        <v>-0.3155795604249082</v>
      </c>
      <c r="V516" s="15">
        <f t="shared" si="172"/>
        <v>1.5602480163411059</v>
      </c>
      <c r="W516" s="15">
        <f t="shared" ref="W516:W579" si="186">-W515-4/$B$8*U515+4/$B$8/$B$8*(I516-I515)+S516/$B$3</f>
        <v>9.1525465630709846E-2</v>
      </c>
      <c r="X516" s="2">
        <f t="shared" ref="X516:X579" si="187">V516+E516/100</f>
        <v>2.1752480163411061</v>
      </c>
      <c r="Y516" s="2">
        <f t="shared" ref="Y516:Y579" si="188">W516+E516/100</f>
        <v>0.70652546563070984</v>
      </c>
    </row>
    <row r="517" spans="4:25">
      <c r="D517" s="13">
        <f t="shared" si="173"/>
        <v>10.32</v>
      </c>
      <c r="E517" s="2">
        <v>-27.63</v>
      </c>
      <c r="F517" s="14">
        <f t="shared" si="169"/>
        <v>-43568.04584321109</v>
      </c>
      <c r="G517" s="14">
        <f t="shared" si="174"/>
        <v>1142514.0979005301</v>
      </c>
      <c r="H517" s="2">
        <f t="shared" si="175"/>
        <v>-2.9462590397355132E-2</v>
      </c>
      <c r="I517" s="2">
        <f t="shared" si="176"/>
        <v>0.22599929312162004</v>
      </c>
      <c r="J517" s="2">
        <f t="shared" si="168"/>
        <v>0.25546188351897514</v>
      </c>
      <c r="K517" s="2">
        <f t="shared" si="177"/>
        <v>-577.4667717881606</v>
      </c>
      <c r="L517" s="15">
        <f t="shared" si="178"/>
        <v>-348.73647313218572</v>
      </c>
      <c r="M517" s="15">
        <f t="shared" si="179"/>
        <v>492.45461883518976</v>
      </c>
      <c r="N517" s="15">
        <f t="shared" si="180"/>
        <v>-487.34538116481025</v>
      </c>
      <c r="O517" s="2">
        <f t="shared" si="181"/>
        <v>-348.73647313218572</v>
      </c>
      <c r="P517" s="15">
        <f t="shared" si="170"/>
        <v>-12866.368765561967</v>
      </c>
      <c r="Q517" s="15">
        <f t="shared" si="182"/>
        <v>0</v>
      </c>
      <c r="R517" s="15">
        <f t="shared" si="183"/>
        <v>12866.368765561967</v>
      </c>
      <c r="S517" s="15">
        <f t="shared" si="184"/>
        <v>0</v>
      </c>
      <c r="T517" s="2">
        <f t="shared" si="171"/>
        <v>-0.28929211913105063</v>
      </c>
      <c r="U517" s="2">
        <f t="shared" si="185"/>
        <v>-0.30492657630595854</v>
      </c>
      <c r="V517" s="15">
        <f t="shared" si="172"/>
        <v>3.5556682964310866</v>
      </c>
      <c r="W517" s="15">
        <f t="shared" si="186"/>
        <v>0.97377294626425481</v>
      </c>
      <c r="X517" s="2">
        <f t="shared" si="187"/>
        <v>3.2793682964310866</v>
      </c>
      <c r="Y517" s="2">
        <f t="shared" si="188"/>
        <v>0.69747294626425482</v>
      </c>
    </row>
    <row r="518" spans="4:25">
      <c r="D518" s="13">
        <f t="shared" si="173"/>
        <v>10.34</v>
      </c>
      <c r="E518" s="2">
        <v>-135.96</v>
      </c>
      <c r="F518" s="14">
        <f t="shared" si="169"/>
        <v>-48732.837628520145</v>
      </c>
      <c r="G518" s="14">
        <f t="shared" si="174"/>
        <v>1113536.8632161983</v>
      </c>
      <c r="H518" s="2">
        <f t="shared" si="175"/>
        <v>-3.4402654960578656E-2</v>
      </c>
      <c r="I518" s="2">
        <f t="shared" si="176"/>
        <v>0.22021214757835808</v>
      </c>
      <c r="J518" s="2">
        <f t="shared" si="168"/>
        <v>0.25461480253893676</v>
      </c>
      <c r="K518" s="2">
        <f t="shared" si="177"/>
        <v>-674.29203722734167</v>
      </c>
      <c r="L518" s="15">
        <f t="shared" si="178"/>
        <v>-390.24344115406655</v>
      </c>
      <c r="M518" s="15">
        <f t="shared" si="179"/>
        <v>492.44614802538939</v>
      </c>
      <c r="N518" s="15">
        <f t="shared" si="180"/>
        <v>-487.35385197461062</v>
      </c>
      <c r="O518" s="2">
        <f t="shared" si="181"/>
        <v>-390.24344115406655</v>
      </c>
      <c r="P518" s="15">
        <f t="shared" si="170"/>
        <v>-12866.368765561969</v>
      </c>
      <c r="Q518" s="15">
        <f t="shared" si="182"/>
        <v>0</v>
      </c>
      <c r="R518" s="15">
        <f t="shared" si="183"/>
        <v>12866.368765561969</v>
      </c>
      <c r="S518" s="15">
        <f t="shared" si="184"/>
        <v>0</v>
      </c>
      <c r="T518" s="2">
        <f t="shared" si="171"/>
        <v>-0.20471433719130178</v>
      </c>
      <c r="U518" s="2">
        <f t="shared" si="185"/>
        <v>-0.27378797802023713</v>
      </c>
      <c r="V518" s="15">
        <f t="shared" si="172"/>
        <v>4.9021098975437951</v>
      </c>
      <c r="W518" s="15">
        <f t="shared" si="186"/>
        <v>2.1400868823078838</v>
      </c>
      <c r="X518" s="2">
        <f t="shared" si="187"/>
        <v>3.5425098975437948</v>
      </c>
      <c r="Y518" s="2">
        <f t="shared" si="188"/>
        <v>0.78048688230788366</v>
      </c>
    </row>
    <row r="519" spans="4:25">
      <c r="D519" s="13">
        <f t="shared" si="173"/>
        <v>10.36</v>
      </c>
      <c r="E519" s="2">
        <v>-229</v>
      </c>
      <c r="F519" s="14">
        <f t="shared" si="169"/>
        <v>-51894.067180199643</v>
      </c>
      <c r="G519" s="14">
        <f t="shared" si="174"/>
        <v>1088763.3522964828</v>
      </c>
      <c r="H519" s="2">
        <f t="shared" si="175"/>
        <v>-3.7488286644293586E-2</v>
      </c>
      <c r="I519" s="2">
        <f t="shared" si="176"/>
        <v>0.21527558452186815</v>
      </c>
      <c r="J519" s="2">
        <f t="shared" si="168"/>
        <v>0.25276387116616172</v>
      </c>
      <c r="K519" s="2">
        <f t="shared" si="177"/>
        <v>-734.77041822815431</v>
      </c>
      <c r="L519" s="15">
        <f t="shared" si="178"/>
        <v>-480.93907842004319</v>
      </c>
      <c r="M519" s="15">
        <f t="shared" si="179"/>
        <v>492.42763871166164</v>
      </c>
      <c r="N519" s="15">
        <f t="shared" si="180"/>
        <v>-487.37236128833837</v>
      </c>
      <c r="O519" s="2">
        <f t="shared" si="181"/>
        <v>-480.93907842004319</v>
      </c>
      <c r="P519" s="15">
        <f t="shared" si="170"/>
        <v>-12866.368765561969</v>
      </c>
      <c r="Q519" s="15">
        <f t="shared" si="182"/>
        <v>0</v>
      </c>
      <c r="R519" s="15">
        <f t="shared" si="183"/>
        <v>12866.368765561969</v>
      </c>
      <c r="S519" s="15">
        <f t="shared" si="184"/>
        <v>0</v>
      </c>
      <c r="T519" s="2">
        <f t="shared" si="171"/>
        <v>-0.10384883118019123</v>
      </c>
      <c r="U519" s="2">
        <f t="shared" si="185"/>
        <v>-0.21986832762875574</v>
      </c>
      <c r="V519" s="15">
        <f t="shared" si="172"/>
        <v>5.1844407035672582</v>
      </c>
      <c r="W519" s="15">
        <f t="shared" si="186"/>
        <v>3.2518781568402488</v>
      </c>
      <c r="X519" s="2">
        <f t="shared" si="187"/>
        <v>2.8944407035672581</v>
      </c>
      <c r="Y519" s="2">
        <f t="shared" si="188"/>
        <v>0.9618781568402488</v>
      </c>
    </row>
    <row r="520" spans="4:25">
      <c r="D520" s="13">
        <f t="shared" si="173"/>
        <v>10.38</v>
      </c>
      <c r="E520" s="2">
        <v>-267.93</v>
      </c>
      <c r="F520" s="14">
        <f t="shared" si="169"/>
        <v>-52966.451124187268</v>
      </c>
      <c r="G520" s="14">
        <f t="shared" si="174"/>
        <v>1070223.0476904472</v>
      </c>
      <c r="H520" s="2">
        <f t="shared" si="175"/>
        <v>-3.8624259002448064E-2</v>
      </c>
      <c r="I520" s="2">
        <f t="shared" si="176"/>
        <v>0.21159248544252868</v>
      </c>
      <c r="J520" s="2">
        <f t="shared" si="168"/>
        <v>0.25021674444497677</v>
      </c>
      <c r="K520" s="2">
        <f t="shared" si="177"/>
        <v>-757.03547644798209</v>
      </c>
      <c r="L520" s="15">
        <f t="shared" si="178"/>
        <v>-605.74828775810602</v>
      </c>
      <c r="M520" s="15">
        <f t="shared" si="179"/>
        <v>492.40216744444979</v>
      </c>
      <c r="N520" s="15">
        <f t="shared" si="180"/>
        <v>-487.39783255555022</v>
      </c>
      <c r="O520" s="2">
        <f t="shared" si="181"/>
        <v>-487.39783255555022</v>
      </c>
      <c r="P520" s="15">
        <f t="shared" si="170"/>
        <v>-12748.018310359412</v>
      </c>
      <c r="Q520" s="15">
        <f t="shared" si="182"/>
        <v>118.35045520255699</v>
      </c>
      <c r="R520" s="15">
        <f t="shared" si="183"/>
        <v>12748.018310359412</v>
      </c>
      <c r="S520" s="15">
        <f t="shared" si="184"/>
        <v>-118.35045520255699</v>
      </c>
      <c r="T520" s="2">
        <f t="shared" si="171"/>
        <v>1.69423991849307E-3</v>
      </c>
      <c r="U520" s="2">
        <f t="shared" si="185"/>
        <v>-0.15080858940924285</v>
      </c>
      <c r="V520" s="15">
        <f t="shared" si="172"/>
        <v>4.2370445954799631</v>
      </c>
      <c r="W520" s="15">
        <f t="shared" si="186"/>
        <v>3.6540956651110417</v>
      </c>
      <c r="X520" s="2">
        <f t="shared" si="187"/>
        <v>1.5577445954799631</v>
      </c>
      <c r="Y520" s="2">
        <f t="shared" si="188"/>
        <v>0.97479566511104165</v>
      </c>
    </row>
    <row r="521" spans="4:25">
      <c r="D521" s="13">
        <f t="shared" si="173"/>
        <v>10.4</v>
      </c>
      <c r="E521" s="2">
        <v>-241.08</v>
      </c>
      <c r="F521" s="14">
        <f t="shared" si="169"/>
        <v>-51997.563219114672</v>
      </c>
      <c r="G521" s="14">
        <f t="shared" si="174"/>
        <v>1058662.0344146341</v>
      </c>
      <c r="H521" s="2">
        <f t="shared" si="175"/>
        <v>-3.7847158075073925E-2</v>
      </c>
      <c r="I521" s="2">
        <f t="shared" si="176"/>
        <v>0.20931026414516843</v>
      </c>
      <c r="J521" s="2">
        <f t="shared" si="168"/>
        <v>0.24715742222024234</v>
      </c>
      <c r="K521" s="2">
        <f t="shared" si="177"/>
        <v>-741.80429827144894</v>
      </c>
      <c r="L521" s="15">
        <f t="shared" si="178"/>
        <v>-637.3046215675372</v>
      </c>
      <c r="M521" s="15">
        <f t="shared" si="179"/>
        <v>492.37157422220241</v>
      </c>
      <c r="N521" s="15">
        <f t="shared" si="180"/>
        <v>-487.4284257777976</v>
      </c>
      <c r="O521" s="2">
        <f t="shared" si="181"/>
        <v>-487.4284257777976</v>
      </c>
      <c r="P521" s="15">
        <f t="shared" si="170"/>
        <v>-12598.142114569673</v>
      </c>
      <c r="Q521" s="15">
        <f t="shared" si="182"/>
        <v>149.87619578973863</v>
      </c>
      <c r="R521" s="15">
        <f t="shared" si="183"/>
        <v>12598.142114569673</v>
      </c>
      <c r="S521" s="15">
        <f t="shared" si="184"/>
        <v>-149.87619578973863</v>
      </c>
      <c r="T521" s="2">
        <f t="shared" si="171"/>
        <v>9.0506545166110883E-2</v>
      </c>
      <c r="U521" s="2">
        <f t="shared" si="185"/>
        <v>-8.0411064242576769E-2</v>
      </c>
      <c r="V521" s="15">
        <f t="shared" si="172"/>
        <v>3.2096073869099997</v>
      </c>
      <c r="W521" s="15">
        <f t="shared" si="186"/>
        <v>3.3856568515555674</v>
      </c>
      <c r="X521" s="2">
        <f t="shared" si="187"/>
        <v>0.79880738690999964</v>
      </c>
      <c r="Y521" s="2">
        <f t="shared" si="188"/>
        <v>0.97485685155556734</v>
      </c>
    </row>
    <row r="522" spans="4:25">
      <c r="D522" s="13">
        <f t="shared" si="173"/>
        <v>10.42</v>
      </c>
      <c r="E522" s="2">
        <v>-186.49</v>
      </c>
      <c r="F522" s="14">
        <f t="shared" si="169"/>
        <v>-49394.568425042322</v>
      </c>
      <c r="G522" s="14">
        <f t="shared" si="174"/>
        <v>1053733.634841932</v>
      </c>
      <c r="H522" s="2">
        <f t="shared" si="175"/>
        <v>-3.5529374083910215E-2</v>
      </c>
      <c r="I522" s="2">
        <f t="shared" si="176"/>
        <v>0.20835664399124981</v>
      </c>
      <c r="J522" s="2">
        <f t="shared" si="168"/>
        <v>0.24388601807516003</v>
      </c>
      <c r="K522" s="2">
        <f t="shared" si="177"/>
        <v>-696.37573204464024</v>
      </c>
      <c r="L522" s="15">
        <f t="shared" si="178"/>
        <v>-647.72722888683097</v>
      </c>
      <c r="M522" s="15">
        <f t="shared" si="179"/>
        <v>492.33886018075162</v>
      </c>
      <c r="N522" s="15">
        <f t="shared" si="180"/>
        <v>-487.46113981924839</v>
      </c>
      <c r="O522" s="2">
        <f t="shared" si="181"/>
        <v>-487.46113981924839</v>
      </c>
      <c r="P522" s="15">
        <f t="shared" si="170"/>
        <v>-12437.87602550209</v>
      </c>
      <c r="Q522" s="15">
        <f t="shared" si="182"/>
        <v>160.26608906758338</v>
      </c>
      <c r="R522" s="15">
        <f t="shared" si="183"/>
        <v>12437.87602550209</v>
      </c>
      <c r="S522" s="15">
        <f t="shared" si="184"/>
        <v>-160.26608906758338</v>
      </c>
      <c r="T522" s="2">
        <f t="shared" si="171"/>
        <v>0.15676708705334588</v>
      </c>
      <c r="U522" s="2">
        <f t="shared" si="185"/>
        <v>-1.815627293063652E-2</v>
      </c>
      <c r="V522" s="15">
        <f t="shared" si="172"/>
        <v>1.8824187246080131</v>
      </c>
      <c r="W522" s="15">
        <f t="shared" si="186"/>
        <v>2.8398222796384585</v>
      </c>
      <c r="X522" s="2">
        <f t="shared" si="187"/>
        <v>1.751872460801307E-2</v>
      </c>
      <c r="Y522" s="2">
        <f t="shared" si="188"/>
        <v>0.97492227963845846</v>
      </c>
    </row>
    <row r="523" spans="4:25">
      <c r="D523" s="13">
        <f t="shared" si="173"/>
        <v>10.44</v>
      </c>
      <c r="E523" s="2">
        <v>-131.91999999999999</v>
      </c>
      <c r="F523" s="14">
        <f t="shared" si="169"/>
        <v>-45676.390307245172</v>
      </c>
      <c r="G523" s="14">
        <f t="shared" si="174"/>
        <v>1054484.9798285067</v>
      </c>
      <c r="H523" s="2">
        <f t="shared" si="175"/>
        <v>-3.2150009678621236E-2</v>
      </c>
      <c r="I523" s="2">
        <f t="shared" si="176"/>
        <v>0.20853825101094361</v>
      </c>
      <c r="J523" s="2">
        <f t="shared" si="168"/>
        <v>0.24068826068956484</v>
      </c>
      <c r="K523" s="2">
        <f t="shared" si="177"/>
        <v>-630.14018970097618</v>
      </c>
      <c r="L523" s="15">
        <f t="shared" si="178"/>
        <v>-644.15125171341265</v>
      </c>
      <c r="M523" s="15">
        <f t="shared" si="179"/>
        <v>492.30688260689567</v>
      </c>
      <c r="N523" s="15">
        <f t="shared" si="180"/>
        <v>-487.49311739310434</v>
      </c>
      <c r="O523" s="2">
        <f t="shared" si="181"/>
        <v>-487.49311739310434</v>
      </c>
      <c r="P523" s="15">
        <f t="shared" si="170"/>
        <v>-12281.217891181781</v>
      </c>
      <c r="Q523" s="15">
        <f t="shared" si="182"/>
        <v>156.65813432030882</v>
      </c>
      <c r="R523" s="15">
        <f t="shared" si="183"/>
        <v>12281.217891181781</v>
      </c>
      <c r="S523" s="15">
        <f t="shared" si="184"/>
        <v>-156.65813432030882</v>
      </c>
      <c r="T523" s="2">
        <f t="shared" si="171"/>
        <v>0.19631575358371248</v>
      </c>
      <c r="U523" s="2">
        <f t="shared" si="185"/>
        <v>3.3183812213610588E-2</v>
      </c>
      <c r="V523" s="15">
        <f t="shared" si="172"/>
        <v>0.57295431772076011</v>
      </c>
      <c r="W523" s="15">
        <f t="shared" si="186"/>
        <v>2.2941862347862525</v>
      </c>
      <c r="X523" s="2">
        <f t="shared" si="187"/>
        <v>-0.74624568227923982</v>
      </c>
      <c r="Y523" s="2">
        <f t="shared" si="188"/>
        <v>0.97498623478625257</v>
      </c>
    </row>
    <row r="524" spans="4:25">
      <c r="D524" s="13">
        <f t="shared" si="173"/>
        <v>10.46</v>
      </c>
      <c r="E524" s="2">
        <v>-82.58</v>
      </c>
      <c r="F524" s="14">
        <f t="shared" si="169"/>
        <v>-41400.230452025964</v>
      </c>
      <c r="G524" s="14">
        <f t="shared" si="174"/>
        <v>1059850.8472846539</v>
      </c>
      <c r="H524" s="2">
        <f t="shared" si="175"/>
        <v>-2.8223878481153666E-2</v>
      </c>
      <c r="I524" s="2">
        <f t="shared" si="176"/>
        <v>0.20963911214875766</v>
      </c>
      <c r="J524" s="2">
        <f t="shared" si="168"/>
        <v>0.23786299062991134</v>
      </c>
      <c r="K524" s="2">
        <f t="shared" si="177"/>
        <v>-553.18801823061187</v>
      </c>
      <c r="L524" s="15">
        <f t="shared" si="178"/>
        <v>-625.93135031612564</v>
      </c>
      <c r="M524" s="15">
        <f t="shared" si="179"/>
        <v>492.2786299062991</v>
      </c>
      <c r="N524" s="15">
        <f t="shared" si="180"/>
        <v>-487.52137009370091</v>
      </c>
      <c r="O524" s="2">
        <f t="shared" si="181"/>
        <v>-487.52137009370091</v>
      </c>
      <c r="P524" s="15">
        <f t="shared" si="170"/>
        <v>-12142.807910959356</v>
      </c>
      <c r="Q524" s="15">
        <f t="shared" si="182"/>
        <v>138.40998022242456</v>
      </c>
      <c r="R524" s="15">
        <f t="shared" si="183"/>
        <v>12142.807910959356</v>
      </c>
      <c r="S524" s="15">
        <f t="shared" si="184"/>
        <v>-138.40998022242456</v>
      </c>
      <c r="T524" s="2">
        <f t="shared" si="171"/>
        <v>0.20967945416317996</v>
      </c>
      <c r="U524" s="2">
        <f t="shared" si="185"/>
        <v>7.4134101963345578E-2</v>
      </c>
      <c r="V524" s="15">
        <f t="shared" si="172"/>
        <v>-0.56141097178742394</v>
      </c>
      <c r="W524" s="15">
        <f t="shared" si="186"/>
        <v>1.8008427401872455</v>
      </c>
      <c r="X524" s="2">
        <f t="shared" si="187"/>
        <v>-1.3872109717874239</v>
      </c>
      <c r="Y524" s="2">
        <f t="shared" si="188"/>
        <v>0.97504274018724557</v>
      </c>
    </row>
    <row r="525" spans="4:25">
      <c r="D525" s="13">
        <f t="shared" si="173"/>
        <v>10.48</v>
      </c>
      <c r="E525" s="2">
        <v>-49.48</v>
      </c>
      <c r="F525" s="14">
        <f t="shared" si="169"/>
        <v>-37075.730743689877</v>
      </c>
      <c r="G525" s="14">
        <f t="shared" si="174"/>
        <v>1068899.6002211759</v>
      </c>
      <c r="H525" s="2">
        <f t="shared" si="175"/>
        <v>-2.4221476838826004E-2</v>
      </c>
      <c r="I525" s="2">
        <f t="shared" si="176"/>
        <v>0.21147014217787155</v>
      </c>
      <c r="J525" s="2">
        <f t="shared" si="168"/>
        <v>0.23569161901669755</v>
      </c>
      <c r="K525" s="2">
        <f t="shared" si="177"/>
        <v>-474.74094604098968</v>
      </c>
      <c r="L525" s="15">
        <f t="shared" si="178"/>
        <v>-593.91857914117668</v>
      </c>
      <c r="M525" s="15">
        <f t="shared" si="179"/>
        <v>492.25691619016698</v>
      </c>
      <c r="N525" s="15">
        <f t="shared" si="180"/>
        <v>-487.54308380983304</v>
      </c>
      <c r="O525" s="2">
        <f t="shared" si="181"/>
        <v>-487.54308380983304</v>
      </c>
      <c r="P525" s="15">
        <f t="shared" si="170"/>
        <v>-12036.432415628013</v>
      </c>
      <c r="Q525" s="15">
        <f t="shared" si="182"/>
        <v>106.3754953313437</v>
      </c>
      <c r="R525" s="15">
        <f t="shared" si="183"/>
        <v>12036.432415628013</v>
      </c>
      <c r="S525" s="15">
        <f t="shared" si="184"/>
        <v>-106.3754953313437</v>
      </c>
      <c r="T525" s="2">
        <f t="shared" si="171"/>
        <v>0.20084556263075595</v>
      </c>
      <c r="U525" s="2">
        <f t="shared" si="185"/>
        <v>0.10684139104141648</v>
      </c>
      <c r="V525" s="15">
        <f t="shared" si="172"/>
        <v>-1.3401785850107695</v>
      </c>
      <c r="W525" s="15">
        <f t="shared" si="186"/>
        <v>1.4698861676198443</v>
      </c>
      <c r="X525" s="2">
        <f t="shared" si="187"/>
        <v>-1.8349785850107694</v>
      </c>
      <c r="Y525" s="2">
        <f t="shared" si="188"/>
        <v>0.97508616761984435</v>
      </c>
    </row>
    <row r="526" spans="4:25">
      <c r="D526" s="13">
        <f t="shared" si="173"/>
        <v>10.5</v>
      </c>
      <c r="E526" s="2">
        <v>-19.170000000000002</v>
      </c>
      <c r="F526" s="14">
        <f t="shared" si="169"/>
        <v>-33117.59380696802</v>
      </c>
      <c r="G526" s="14">
        <f t="shared" si="174"/>
        <v>1080902.0754929371</v>
      </c>
      <c r="H526" s="2">
        <f t="shared" si="175"/>
        <v>-2.052539949862054E-2</v>
      </c>
      <c r="I526" s="2">
        <f t="shared" si="176"/>
        <v>0.21388321071846003</v>
      </c>
      <c r="J526" s="2">
        <f t="shared" si="168"/>
        <v>0.23440861021708057</v>
      </c>
      <c r="K526" s="2">
        <f t="shared" si="177"/>
        <v>-402.29783017296262</v>
      </c>
      <c r="L526" s="15">
        <f t="shared" si="178"/>
        <v>-550.41051499106538</v>
      </c>
      <c r="M526" s="15">
        <f t="shared" si="179"/>
        <v>492.2440861021708</v>
      </c>
      <c r="N526" s="15">
        <f t="shared" si="180"/>
        <v>-487.55591389782921</v>
      </c>
      <c r="O526" s="2">
        <f t="shared" si="181"/>
        <v>-487.55591389782921</v>
      </c>
      <c r="P526" s="15">
        <f t="shared" si="170"/>
        <v>-11973.577814534778</v>
      </c>
      <c r="Q526" s="15">
        <f t="shared" si="182"/>
        <v>62.854601093235033</v>
      </c>
      <c r="R526" s="15">
        <f t="shared" si="183"/>
        <v>11973.577814534778</v>
      </c>
      <c r="S526" s="15">
        <f t="shared" si="184"/>
        <v>-62.854601093235033</v>
      </c>
      <c r="T526" s="2">
        <f t="shared" si="171"/>
        <v>0.17483923174115668</v>
      </c>
      <c r="U526" s="2">
        <f t="shared" si="185"/>
        <v>0.13320837099556693</v>
      </c>
      <c r="V526" s="15">
        <f t="shared" si="172"/>
        <v>-1.8620834787344192</v>
      </c>
      <c r="W526" s="15">
        <f t="shared" si="186"/>
        <v>1.1668118277952011</v>
      </c>
      <c r="X526" s="2">
        <f t="shared" si="187"/>
        <v>-2.0537834787344194</v>
      </c>
      <c r="Y526" s="2">
        <f t="shared" si="188"/>
        <v>0.97511182779520111</v>
      </c>
    </row>
    <row r="527" spans="4:25">
      <c r="D527" s="13">
        <f t="shared" si="173"/>
        <v>10.52</v>
      </c>
      <c r="E527" s="2">
        <v>16.239999999999998</v>
      </c>
      <c r="F527" s="14">
        <f t="shared" si="169"/>
        <v>-29848.558237073146</v>
      </c>
      <c r="G527" s="14">
        <f t="shared" si="174"/>
        <v>1095212.6744202892</v>
      </c>
      <c r="H527" s="2">
        <f t="shared" si="175"/>
        <v>-1.7434085223908491E-2</v>
      </c>
      <c r="I527" s="2">
        <f t="shared" si="176"/>
        <v>0.21674755481170879</v>
      </c>
      <c r="J527" s="2">
        <f t="shared" si="168"/>
        <v>0.23418164003561728</v>
      </c>
      <c r="K527" s="2">
        <f t="shared" si="177"/>
        <v>-341.70807038860642</v>
      </c>
      <c r="L527" s="15">
        <f t="shared" si="178"/>
        <v>-498.67745278953004</v>
      </c>
      <c r="M527" s="15">
        <f t="shared" si="179"/>
        <v>492.24181640035619</v>
      </c>
      <c r="N527" s="15">
        <f t="shared" si="180"/>
        <v>-487.55818359964383</v>
      </c>
      <c r="O527" s="2">
        <f t="shared" si="181"/>
        <v>-487.55818359964383</v>
      </c>
      <c r="P527" s="15">
        <f t="shared" si="170"/>
        <v>-11962.458545344891</v>
      </c>
      <c r="Q527" s="15">
        <f t="shared" si="182"/>
        <v>11.119269189886836</v>
      </c>
      <c r="R527" s="15">
        <f t="shared" si="183"/>
        <v>11962.458545344891</v>
      </c>
      <c r="S527" s="15">
        <f t="shared" si="184"/>
        <v>-11.119269189886836</v>
      </c>
      <c r="T527" s="2">
        <f t="shared" si="171"/>
        <v>0.13536725576948427</v>
      </c>
      <c r="U527" s="2">
        <f t="shared" si="185"/>
        <v>0.15300365294551141</v>
      </c>
      <c r="V527" s="15">
        <f t="shared" si="172"/>
        <v>-2.1915450623369819</v>
      </c>
      <c r="W527" s="15">
        <f t="shared" si="186"/>
        <v>0.81271636719924767</v>
      </c>
      <c r="X527" s="2">
        <f t="shared" si="187"/>
        <v>-2.029145062336982</v>
      </c>
      <c r="Y527" s="2">
        <f t="shared" si="188"/>
        <v>0.97511636719924766</v>
      </c>
    </row>
    <row r="528" spans="4:25">
      <c r="D528" s="13">
        <f t="shared" si="173"/>
        <v>10.540000000000001</v>
      </c>
      <c r="E528" s="2">
        <v>57.89</v>
      </c>
      <c r="F528" s="14">
        <f t="shared" si="169"/>
        <v>-27517.686442495949</v>
      </c>
      <c r="G528" s="14">
        <f t="shared" si="174"/>
        <v>1111117.5060820396</v>
      </c>
      <c r="H528" s="2">
        <f t="shared" si="175"/>
        <v>-1.5179742488692229E-2</v>
      </c>
      <c r="I528" s="2">
        <f t="shared" si="176"/>
        <v>0.21991952836207043</v>
      </c>
      <c r="J528" s="2">
        <f t="shared" si="168"/>
        <v>0.23509927085076265</v>
      </c>
      <c r="K528" s="2">
        <f t="shared" si="177"/>
        <v>-297.52295277836765</v>
      </c>
      <c r="L528" s="15">
        <f t="shared" si="178"/>
        <v>-442.59427365752066</v>
      </c>
      <c r="M528" s="15">
        <f t="shared" si="179"/>
        <v>492.25099270850762</v>
      </c>
      <c r="N528" s="15">
        <f t="shared" si="180"/>
        <v>-487.54900729149239</v>
      </c>
      <c r="O528" s="2">
        <f t="shared" si="181"/>
        <v>-442.59427365752066</v>
      </c>
      <c r="P528" s="15">
        <f t="shared" si="170"/>
        <v>-11962.458545344889</v>
      </c>
      <c r="Q528" s="15">
        <f t="shared" si="182"/>
        <v>0</v>
      </c>
      <c r="R528" s="15">
        <f t="shared" si="183"/>
        <v>11962.458545344889</v>
      </c>
      <c r="S528" s="15">
        <f t="shared" si="184"/>
        <v>0</v>
      </c>
      <c r="T528" s="2">
        <f t="shared" si="171"/>
        <v>9.0067017752141959E-2</v>
      </c>
      <c r="U528" s="2">
        <f t="shared" si="185"/>
        <v>0.16419370209065257</v>
      </c>
      <c r="V528" s="15">
        <f t="shared" si="172"/>
        <v>-2.3384787393972495</v>
      </c>
      <c r="W528" s="15">
        <f t="shared" si="186"/>
        <v>0.3062885473148711</v>
      </c>
      <c r="X528" s="2">
        <f t="shared" si="187"/>
        <v>-1.7595787393972495</v>
      </c>
      <c r="Y528" s="2">
        <f t="shared" si="188"/>
        <v>0.88518854731487107</v>
      </c>
    </row>
    <row r="529" spans="4:25">
      <c r="D529" s="13">
        <f t="shared" si="173"/>
        <v>10.56</v>
      </c>
      <c r="E529" s="2">
        <v>88.68</v>
      </c>
      <c r="F529" s="14">
        <f t="shared" si="169"/>
        <v>-26153.058729211414</v>
      </c>
      <c r="G529" s="14">
        <f t="shared" si="174"/>
        <v>1127689.2148384198</v>
      </c>
      <c r="H529" s="2">
        <f t="shared" si="175"/>
        <v>-1.3796006643030979E-2</v>
      </c>
      <c r="I529" s="2">
        <f t="shared" si="176"/>
        <v>0.2232151337914263</v>
      </c>
      <c r="J529" s="2">
        <f t="shared" si="168"/>
        <v>0.23701114043445728</v>
      </c>
      <c r="K529" s="2">
        <f t="shared" si="177"/>
        <v>-270.40173020340717</v>
      </c>
      <c r="L529" s="15">
        <f t="shared" si="178"/>
        <v>-348.91266405648378</v>
      </c>
      <c r="M529" s="15">
        <f t="shared" si="179"/>
        <v>492.27011140434456</v>
      </c>
      <c r="N529" s="15">
        <f t="shared" si="180"/>
        <v>-487.52988859565545</v>
      </c>
      <c r="O529" s="2">
        <f t="shared" si="181"/>
        <v>-348.91266405648378</v>
      </c>
      <c r="P529" s="15">
        <f t="shared" si="170"/>
        <v>-11962.458545344891</v>
      </c>
      <c r="Q529" s="15">
        <f t="shared" si="182"/>
        <v>0</v>
      </c>
      <c r="R529" s="15">
        <f t="shared" si="183"/>
        <v>11962.458545344891</v>
      </c>
      <c r="S529" s="15">
        <f t="shared" si="184"/>
        <v>0</v>
      </c>
      <c r="T529" s="2">
        <f t="shared" si="171"/>
        <v>4.8306566813983015E-2</v>
      </c>
      <c r="U529" s="2">
        <f t="shared" si="185"/>
        <v>0.16536684084493378</v>
      </c>
      <c r="V529" s="15">
        <f t="shared" si="172"/>
        <v>-1.8375663544186445</v>
      </c>
      <c r="W529" s="15">
        <f t="shared" si="186"/>
        <v>-0.1889746718867471</v>
      </c>
      <c r="X529" s="2">
        <f t="shared" si="187"/>
        <v>-0.95076635441864443</v>
      </c>
      <c r="Y529" s="2">
        <f t="shared" si="188"/>
        <v>0.69782532811325293</v>
      </c>
    </row>
    <row r="530" spans="4:25">
      <c r="D530" s="13">
        <f t="shared" si="173"/>
        <v>10.58</v>
      </c>
      <c r="E530" s="2">
        <v>86.2</v>
      </c>
      <c r="F530" s="14">
        <f t="shared" si="169"/>
        <v>-25518.829260637911</v>
      </c>
      <c r="G530" s="14">
        <f t="shared" si="174"/>
        <v>1144049.3242510264</v>
      </c>
      <c r="H530" s="2">
        <f t="shared" si="175"/>
        <v>-1.3076675993491185E-2</v>
      </c>
      <c r="I530" s="2">
        <f t="shared" si="176"/>
        <v>0.22646238208107453</v>
      </c>
      <c r="J530" s="2">
        <f t="shared" si="168"/>
        <v>0.23953905807456571</v>
      </c>
      <c r="K530" s="2">
        <f t="shared" si="177"/>
        <v>-256.30284947242723</v>
      </c>
      <c r="L530" s="15">
        <f t="shared" si="178"/>
        <v>-225.04469969117076</v>
      </c>
      <c r="M530" s="15">
        <f t="shared" si="179"/>
        <v>492.29539058074567</v>
      </c>
      <c r="N530" s="15">
        <f t="shared" si="180"/>
        <v>-487.50460941925434</v>
      </c>
      <c r="O530" s="2">
        <f t="shared" si="181"/>
        <v>-225.04469969117076</v>
      </c>
      <c r="P530" s="15">
        <f t="shared" si="170"/>
        <v>-11962.458545344891</v>
      </c>
      <c r="Q530" s="15">
        <f t="shared" si="182"/>
        <v>0</v>
      </c>
      <c r="R530" s="15">
        <f t="shared" si="183"/>
        <v>11962.458545344891</v>
      </c>
      <c r="S530" s="15">
        <f t="shared" si="184"/>
        <v>0</v>
      </c>
      <c r="T530" s="2">
        <f t="shared" si="171"/>
        <v>2.3626498139996399E-2</v>
      </c>
      <c r="U530" s="2">
        <f t="shared" si="185"/>
        <v>0.15935798811988924</v>
      </c>
      <c r="V530" s="15">
        <f t="shared" si="172"/>
        <v>-0.63044051298001769</v>
      </c>
      <c r="W530" s="15">
        <f t="shared" si="186"/>
        <v>-0.41191060061770202</v>
      </c>
      <c r="X530" s="2">
        <f t="shared" si="187"/>
        <v>0.2315594870199823</v>
      </c>
      <c r="Y530" s="2">
        <f t="shared" si="188"/>
        <v>0.45008939938229797</v>
      </c>
    </row>
    <row r="531" spans="4:25">
      <c r="D531" s="13">
        <f t="shared" si="173"/>
        <v>10.6</v>
      </c>
      <c r="E531" s="2">
        <v>61.83</v>
      </c>
      <c r="F531" s="14">
        <f t="shared" si="169"/>
        <v>-25131.812998275476</v>
      </c>
      <c r="G531" s="14">
        <f t="shared" si="174"/>
        <v>1159695.0624623976</v>
      </c>
      <c r="H531" s="2">
        <f t="shared" si="175"/>
        <v>-1.2587880639216693E-2</v>
      </c>
      <c r="I531" s="2">
        <f t="shared" si="176"/>
        <v>0.22956590538939908</v>
      </c>
      <c r="J531" s="2">
        <f t="shared" si="168"/>
        <v>0.24215378602861579</v>
      </c>
      <c r="K531" s="2">
        <f t="shared" si="177"/>
        <v>-246.72246052864719</v>
      </c>
      <c r="L531" s="15">
        <f t="shared" si="178"/>
        <v>-96.923029942717221</v>
      </c>
      <c r="M531" s="15">
        <f t="shared" si="179"/>
        <v>492.32153786028618</v>
      </c>
      <c r="N531" s="15">
        <f t="shared" si="180"/>
        <v>-487.47846213971383</v>
      </c>
      <c r="O531" s="2">
        <f t="shared" si="181"/>
        <v>-96.923029942717221</v>
      </c>
      <c r="P531" s="15">
        <f t="shared" si="170"/>
        <v>-11962.458545344889</v>
      </c>
      <c r="Q531" s="15">
        <f t="shared" si="182"/>
        <v>0</v>
      </c>
      <c r="R531" s="15">
        <f t="shared" si="183"/>
        <v>11962.458545344889</v>
      </c>
      <c r="S531" s="15">
        <f t="shared" si="184"/>
        <v>0</v>
      </c>
      <c r="T531" s="2">
        <f t="shared" si="171"/>
        <v>2.525303728745279E-2</v>
      </c>
      <c r="U531" s="2">
        <f t="shared" si="185"/>
        <v>0.15099434271256648</v>
      </c>
      <c r="V531" s="15">
        <f t="shared" si="172"/>
        <v>0.79309442772565664</v>
      </c>
      <c r="W531" s="15">
        <f t="shared" si="186"/>
        <v>-0.42445394011457438</v>
      </c>
      <c r="X531" s="2">
        <f t="shared" si="187"/>
        <v>1.4113944277256567</v>
      </c>
      <c r="Y531" s="2">
        <f t="shared" si="188"/>
        <v>0.19384605988542558</v>
      </c>
    </row>
    <row r="532" spans="4:25">
      <c r="D532" s="13">
        <f t="shared" si="173"/>
        <v>10.620000000000001</v>
      </c>
      <c r="E532" s="2">
        <v>51.97</v>
      </c>
      <c r="F532" s="14">
        <f t="shared" si="169"/>
        <v>-24440.953391354557</v>
      </c>
      <c r="G532" s="14">
        <f t="shared" si="174"/>
        <v>1174419.3427935392</v>
      </c>
      <c r="H532" s="2">
        <f t="shared" si="175"/>
        <v>-1.1831581599331606E-2</v>
      </c>
      <c r="I532" s="2">
        <f t="shared" si="176"/>
        <v>0.23248952174592433</v>
      </c>
      <c r="J532" s="2">
        <f t="shared" si="168"/>
        <v>0.24432110334525592</v>
      </c>
      <c r="K532" s="2">
        <f t="shared" si="177"/>
        <v>-231.89899934689947</v>
      </c>
      <c r="L532" s="15">
        <f t="shared" si="178"/>
        <v>9.2755185726492755</v>
      </c>
      <c r="M532" s="15">
        <f t="shared" si="179"/>
        <v>492.34321103345258</v>
      </c>
      <c r="N532" s="15">
        <f t="shared" si="180"/>
        <v>-487.45678896654744</v>
      </c>
      <c r="O532" s="2">
        <f t="shared" si="181"/>
        <v>9.2755185726492755</v>
      </c>
      <c r="P532" s="15">
        <f t="shared" si="170"/>
        <v>-11962.458545344889</v>
      </c>
      <c r="Q532" s="15">
        <f t="shared" si="182"/>
        <v>0</v>
      </c>
      <c r="R532" s="15">
        <f t="shared" si="183"/>
        <v>11962.458545344891</v>
      </c>
      <c r="S532" s="15">
        <f t="shared" si="184"/>
        <v>0</v>
      </c>
      <c r="T532" s="2">
        <f t="shared" si="171"/>
        <v>5.0376866701055886E-2</v>
      </c>
      <c r="U532" s="2">
        <f t="shared" si="185"/>
        <v>0.14136729293995789</v>
      </c>
      <c r="V532" s="15">
        <f t="shared" si="172"/>
        <v>1.7192885136346536</v>
      </c>
      <c r="W532" s="15">
        <f t="shared" si="186"/>
        <v>-0.53825103714628497</v>
      </c>
      <c r="X532" s="2">
        <f t="shared" si="187"/>
        <v>2.2389885136346535</v>
      </c>
      <c r="Y532" s="2">
        <f t="shared" si="188"/>
        <v>-1.8551037146285032E-2</v>
      </c>
    </row>
    <row r="533" spans="4:25">
      <c r="D533" s="13">
        <f t="shared" si="173"/>
        <v>10.64</v>
      </c>
      <c r="E533" s="2">
        <v>63.66</v>
      </c>
      <c r="F533" s="14">
        <f t="shared" si="169"/>
        <v>-23066.697021494332</v>
      </c>
      <c r="G533" s="14">
        <f t="shared" si="174"/>
        <v>1187959.371050389</v>
      </c>
      <c r="H533" s="2">
        <f t="shared" si="175"/>
        <v>-1.0465800365890669E-2</v>
      </c>
      <c r="I533" s="2">
        <f t="shared" si="176"/>
        <v>0.2351845012542009</v>
      </c>
      <c r="J533" s="2">
        <f t="shared" si="168"/>
        <v>0.24565030162009158</v>
      </c>
      <c r="K533" s="2">
        <f t="shared" si="177"/>
        <v>-205.12968717145711</v>
      </c>
      <c r="L533" s="15">
        <f t="shared" si="178"/>
        <v>74.406234039596512</v>
      </c>
      <c r="M533" s="15">
        <f t="shared" si="179"/>
        <v>492.35650301620092</v>
      </c>
      <c r="N533" s="15">
        <f t="shared" si="180"/>
        <v>-487.44349698379909</v>
      </c>
      <c r="O533" s="2">
        <f t="shared" si="181"/>
        <v>74.406234039596512</v>
      </c>
      <c r="P533" s="15">
        <f t="shared" si="170"/>
        <v>-11962.458545344891</v>
      </c>
      <c r="Q533" s="15">
        <f t="shared" si="182"/>
        <v>0</v>
      </c>
      <c r="R533" s="15">
        <f t="shared" si="183"/>
        <v>11962.458545344891</v>
      </c>
      <c r="S533" s="15">
        <f t="shared" si="184"/>
        <v>0</v>
      </c>
      <c r="T533" s="2">
        <f t="shared" si="171"/>
        <v>8.620125664303778E-2</v>
      </c>
      <c r="U533" s="2">
        <f t="shared" si="185"/>
        <v>0.12813065788769948</v>
      </c>
      <c r="V533" s="15">
        <f t="shared" si="172"/>
        <v>1.8631504805635348</v>
      </c>
      <c r="W533" s="15">
        <f t="shared" si="186"/>
        <v>-0.78541246807955645</v>
      </c>
      <c r="X533" s="2">
        <f t="shared" si="187"/>
        <v>2.4997504805635349</v>
      </c>
      <c r="Y533" s="2">
        <f t="shared" si="188"/>
        <v>-0.1488124680795565</v>
      </c>
    </row>
    <row r="534" spans="4:25">
      <c r="D534" s="13">
        <f t="shared" si="173"/>
        <v>10.66</v>
      </c>
      <c r="E534" s="2">
        <v>79.180000000000007</v>
      </c>
      <c r="F534" s="14">
        <f t="shared" si="169"/>
        <v>-20926.440046211472</v>
      </c>
      <c r="G534" s="14">
        <f t="shared" si="174"/>
        <v>1199909.4243710795</v>
      </c>
      <c r="H534" s="2">
        <f t="shared" si="175"/>
        <v>-8.4191788926144193E-3</v>
      </c>
      <c r="I534" s="2">
        <f t="shared" si="176"/>
        <v>0.23757117936330788</v>
      </c>
      <c r="J534" s="2">
        <f t="shared" si="168"/>
        <v>0.2459903582559223</v>
      </c>
      <c r="K534" s="2">
        <f t="shared" si="177"/>
        <v>-165.01590629524262</v>
      </c>
      <c r="L534" s="15">
        <f t="shared" si="178"/>
        <v>91.069009195302115</v>
      </c>
      <c r="M534" s="15">
        <f t="shared" si="179"/>
        <v>492.35990358255924</v>
      </c>
      <c r="N534" s="15">
        <f t="shared" si="180"/>
        <v>-487.44009641744077</v>
      </c>
      <c r="O534" s="2">
        <f t="shared" si="181"/>
        <v>91.069009195302115</v>
      </c>
      <c r="P534" s="15">
        <f t="shared" si="170"/>
        <v>-11962.458545344891</v>
      </c>
      <c r="Q534" s="15">
        <f t="shared" si="182"/>
        <v>0</v>
      </c>
      <c r="R534" s="15">
        <f t="shared" si="183"/>
        <v>11962.458545344891</v>
      </c>
      <c r="S534" s="15">
        <f t="shared" si="184"/>
        <v>0</v>
      </c>
      <c r="T534" s="2">
        <f t="shared" si="171"/>
        <v>0.11846089068458722</v>
      </c>
      <c r="U534" s="2">
        <f t="shared" si="185"/>
        <v>0.11053715302299819</v>
      </c>
      <c r="V534" s="15">
        <f t="shared" si="172"/>
        <v>1.3628129235914095</v>
      </c>
      <c r="W534" s="15">
        <f t="shared" si="186"/>
        <v>-0.97393801839056948</v>
      </c>
      <c r="X534" s="2">
        <f t="shared" si="187"/>
        <v>2.1546129235914098</v>
      </c>
      <c r="Y534" s="2">
        <f t="shared" si="188"/>
        <v>-0.18213801839056942</v>
      </c>
    </row>
    <row r="535" spans="4:25">
      <c r="D535" s="13">
        <f t="shared" si="173"/>
        <v>10.68</v>
      </c>
      <c r="E535" s="2">
        <v>103.72</v>
      </c>
      <c r="F535" s="14">
        <f t="shared" si="169"/>
        <v>-18227.952401538645</v>
      </c>
      <c r="G535" s="14">
        <f t="shared" si="174"/>
        <v>1209866.5016549889</v>
      </c>
      <c r="H535" s="2">
        <f t="shared" si="175"/>
        <v>-5.883732503472296E-3</v>
      </c>
      <c r="I535" s="2">
        <f t="shared" si="176"/>
        <v>0.23956787458156439</v>
      </c>
      <c r="J535" s="2">
        <f t="shared" si="168"/>
        <v>0.24545160708503669</v>
      </c>
      <c r="K535" s="2">
        <f t="shared" si="177"/>
        <v>-115.321157068057</v>
      </c>
      <c r="L535" s="15">
        <f t="shared" si="178"/>
        <v>64.670201821906971</v>
      </c>
      <c r="M535" s="15">
        <f t="shared" si="179"/>
        <v>492.35451607085037</v>
      </c>
      <c r="N535" s="15">
        <f t="shared" si="180"/>
        <v>-487.44548392914965</v>
      </c>
      <c r="O535" s="2">
        <f t="shared" si="181"/>
        <v>64.670201821906971</v>
      </c>
      <c r="P535" s="15">
        <f t="shared" si="170"/>
        <v>-11962.458545344891</v>
      </c>
      <c r="Q535" s="15">
        <f t="shared" si="182"/>
        <v>0</v>
      </c>
      <c r="R535" s="15">
        <f t="shared" si="183"/>
        <v>11962.458545344891</v>
      </c>
      <c r="S535" s="15">
        <f t="shared" si="184"/>
        <v>0</v>
      </c>
      <c r="T535" s="2">
        <f t="shared" si="171"/>
        <v>0.1350837482296251</v>
      </c>
      <c r="U535" s="2">
        <f t="shared" si="185"/>
        <v>8.9132368802653489E-2</v>
      </c>
      <c r="V535" s="15">
        <f t="shared" si="172"/>
        <v>0.29947283091237864</v>
      </c>
      <c r="W535" s="15">
        <f t="shared" si="186"/>
        <v>-1.1665404036439035</v>
      </c>
      <c r="X535" s="2">
        <f t="shared" si="187"/>
        <v>1.3366728309123785</v>
      </c>
      <c r="Y535" s="2">
        <f t="shared" si="188"/>
        <v>-0.12934040364390365</v>
      </c>
    </row>
    <row r="536" spans="4:25">
      <c r="D536" s="13">
        <f t="shared" si="173"/>
        <v>10.700000000000001</v>
      </c>
      <c r="E536" s="2">
        <v>138.35</v>
      </c>
      <c r="F536" s="14">
        <f t="shared" si="169"/>
        <v>-15408.364719166217</v>
      </c>
      <c r="G536" s="14">
        <f t="shared" si="174"/>
        <v>1217440.0481316103</v>
      </c>
      <c r="H536" s="2">
        <f t="shared" si="175"/>
        <v>-3.2594194691719942E-3</v>
      </c>
      <c r="I536" s="2">
        <f t="shared" si="176"/>
        <v>0.24109335246140243</v>
      </c>
      <c r="J536" s="2">
        <f t="shared" si="168"/>
        <v>0.24435277193057442</v>
      </c>
      <c r="K536" s="2">
        <f t="shared" si="177"/>
        <v>-63.884621595771087</v>
      </c>
      <c r="L536" s="15">
        <f t="shared" si="178"/>
        <v>10.827279253255803</v>
      </c>
      <c r="M536" s="15">
        <f t="shared" si="179"/>
        <v>492.34352771930577</v>
      </c>
      <c r="N536" s="15">
        <f t="shared" si="180"/>
        <v>-487.45647228069424</v>
      </c>
      <c r="O536" s="2">
        <f t="shared" si="181"/>
        <v>10.827279253255803</v>
      </c>
      <c r="P536" s="15">
        <f t="shared" si="170"/>
        <v>-11962.458545344891</v>
      </c>
      <c r="Q536" s="15">
        <f t="shared" si="182"/>
        <v>0</v>
      </c>
      <c r="R536" s="15">
        <f t="shared" si="183"/>
        <v>11962.458545344891</v>
      </c>
      <c r="S536" s="15">
        <f t="shared" si="184"/>
        <v>0</v>
      </c>
      <c r="T536" s="2">
        <f t="shared" si="171"/>
        <v>0.12734755520040508</v>
      </c>
      <c r="U536" s="2">
        <f t="shared" si="185"/>
        <v>6.3415419181149818E-2</v>
      </c>
      <c r="V536" s="15">
        <f t="shared" si="172"/>
        <v>-1.0730921338343826</v>
      </c>
      <c r="W536" s="15">
        <f t="shared" si="186"/>
        <v>-1.405154558506462</v>
      </c>
      <c r="X536" s="2">
        <f t="shared" si="187"/>
        <v>0.31040786616561733</v>
      </c>
      <c r="Y536" s="2">
        <f t="shared" si="188"/>
        <v>-2.1654558506462029E-2</v>
      </c>
    </row>
    <row r="537" spans="4:25">
      <c r="D537" s="13">
        <f t="shared" si="173"/>
        <v>10.72</v>
      </c>
      <c r="E537" s="2">
        <v>154.1</v>
      </c>
      <c r="F537" s="14">
        <f t="shared" si="169"/>
        <v>-13004.43981346006</v>
      </c>
      <c r="G537" s="14">
        <f t="shared" si="174"/>
        <v>1222297.6854912187</v>
      </c>
      <c r="H537" s="2">
        <f t="shared" si="175"/>
        <v>-1.0360620211043951E-3</v>
      </c>
      <c r="I537" s="2">
        <f t="shared" si="176"/>
        <v>0.24207702880811735</v>
      </c>
      <c r="J537" s="2">
        <f t="shared" si="168"/>
        <v>0.24311309082922175</v>
      </c>
      <c r="K537" s="2">
        <f t="shared" si="177"/>
        <v>-20.306815613646144</v>
      </c>
      <c r="L537" s="15">
        <f t="shared" si="178"/>
        <v>-49.917094713024966</v>
      </c>
      <c r="M537" s="15">
        <f t="shared" si="179"/>
        <v>492.33113090829221</v>
      </c>
      <c r="N537" s="15">
        <f t="shared" si="180"/>
        <v>-487.4688690917078</v>
      </c>
      <c r="O537" s="2">
        <f t="shared" si="181"/>
        <v>-49.917094713024966</v>
      </c>
      <c r="P537" s="15">
        <f t="shared" si="170"/>
        <v>-11962.458545344891</v>
      </c>
      <c r="Q537" s="15">
        <f t="shared" si="182"/>
        <v>0</v>
      </c>
      <c r="R537" s="15">
        <f t="shared" si="183"/>
        <v>11962.458545344891</v>
      </c>
      <c r="S537" s="15">
        <f t="shared" si="184"/>
        <v>0</v>
      </c>
      <c r="T537" s="2">
        <f t="shared" si="171"/>
        <v>9.4988189606354828E-2</v>
      </c>
      <c r="U537" s="2">
        <f t="shared" si="185"/>
        <v>3.4952215490342525E-2</v>
      </c>
      <c r="V537" s="15">
        <f t="shared" si="172"/>
        <v>-2.1628444255706434</v>
      </c>
      <c r="W537" s="15">
        <f t="shared" si="186"/>
        <v>-1.4411658105742671</v>
      </c>
      <c r="X537" s="2">
        <f t="shared" si="187"/>
        <v>-0.62184442557064346</v>
      </c>
      <c r="Y537" s="2">
        <f t="shared" si="188"/>
        <v>9.9834189425732855E-2</v>
      </c>
    </row>
    <row r="538" spans="4:25">
      <c r="D538" s="13">
        <f t="shared" si="173"/>
        <v>10.74</v>
      </c>
      <c r="E538" s="2">
        <v>122.5</v>
      </c>
      <c r="F538" s="14">
        <f t="shared" si="169"/>
        <v>-11440.496579531724</v>
      </c>
      <c r="G538" s="14">
        <f t="shared" si="174"/>
        <v>1224509.741229679</v>
      </c>
      <c r="H538" s="2">
        <f t="shared" si="175"/>
        <v>4.0206034154034037E-4</v>
      </c>
      <c r="I538" s="2">
        <f t="shared" si="176"/>
        <v>0.24252910322567131</v>
      </c>
      <c r="J538" s="2">
        <f t="shared" si="168"/>
        <v>0.24212704288413098</v>
      </c>
      <c r="K538" s="2">
        <f t="shared" si="177"/>
        <v>7.8803826941906712</v>
      </c>
      <c r="L538" s="15">
        <f t="shared" si="178"/>
        <v>-98.233444022472867</v>
      </c>
      <c r="M538" s="15">
        <f t="shared" si="179"/>
        <v>492.32127042884133</v>
      </c>
      <c r="N538" s="15">
        <f t="shared" si="180"/>
        <v>-487.47872957115868</v>
      </c>
      <c r="O538" s="2">
        <f t="shared" si="181"/>
        <v>-98.233444022472867</v>
      </c>
      <c r="P538" s="15">
        <f t="shared" si="170"/>
        <v>-11962.458545344891</v>
      </c>
      <c r="Q538" s="15">
        <f t="shared" si="182"/>
        <v>0</v>
      </c>
      <c r="R538" s="15">
        <f t="shared" si="183"/>
        <v>11962.458545344891</v>
      </c>
      <c r="S538" s="15">
        <f t="shared" si="184"/>
        <v>0</v>
      </c>
      <c r="T538" s="2">
        <f t="shared" si="171"/>
        <v>4.8824046658118708E-2</v>
      </c>
      <c r="U538" s="2">
        <f t="shared" si="185"/>
        <v>1.0255226265053513E-2</v>
      </c>
      <c r="V538" s="15">
        <f t="shared" si="172"/>
        <v>-2.4535698692529664</v>
      </c>
      <c r="W538" s="15">
        <f t="shared" si="186"/>
        <v>-1.0285331119546344</v>
      </c>
      <c r="X538" s="2">
        <f t="shared" si="187"/>
        <v>-1.2285698692529663</v>
      </c>
      <c r="Y538" s="2">
        <f t="shared" si="188"/>
        <v>0.19646688804536572</v>
      </c>
    </row>
    <row r="539" spans="4:25">
      <c r="D539" s="13">
        <f t="shared" si="173"/>
        <v>10.76</v>
      </c>
      <c r="E539" s="2">
        <v>59.56</v>
      </c>
      <c r="F539" s="14">
        <f t="shared" si="169"/>
        <v>-10858.303299802679</v>
      </c>
      <c r="G539" s="14">
        <f t="shared" si="174"/>
        <v>1224821.4307442294</v>
      </c>
      <c r="H539" s="2">
        <f t="shared" si="175"/>
        <v>9.329103054917607E-4</v>
      </c>
      <c r="I539" s="2">
        <f t="shared" si="176"/>
        <v>0.24259598798756157</v>
      </c>
      <c r="J539" s="2">
        <f t="shared" si="168"/>
        <v>0.24166307768206982</v>
      </c>
      <c r="K539" s="2">
        <f t="shared" si="177"/>
        <v>18.285041987638511</v>
      </c>
      <c r="L539" s="15">
        <f t="shared" si="178"/>
        <v>-120.96773892346953</v>
      </c>
      <c r="M539" s="15">
        <f t="shared" si="179"/>
        <v>492.31663077682072</v>
      </c>
      <c r="N539" s="15">
        <f t="shared" si="180"/>
        <v>-487.4833692231793</v>
      </c>
      <c r="O539" s="2">
        <f t="shared" si="181"/>
        <v>-120.96773892346953</v>
      </c>
      <c r="P539" s="15">
        <f t="shared" si="170"/>
        <v>-11962.458545344891</v>
      </c>
      <c r="Q539" s="15">
        <f t="shared" si="182"/>
        <v>0</v>
      </c>
      <c r="R539" s="15">
        <f t="shared" si="183"/>
        <v>11962.458545344891</v>
      </c>
      <c r="S539" s="15">
        <f t="shared" si="184"/>
        <v>0</v>
      </c>
      <c r="T539" s="2">
        <f t="shared" si="171"/>
        <v>4.2609497370233243E-3</v>
      </c>
      <c r="U539" s="2">
        <f t="shared" si="185"/>
        <v>-3.5667500760272752E-3</v>
      </c>
      <c r="V539" s="15">
        <f t="shared" si="172"/>
        <v>-2.0027398228565714</v>
      </c>
      <c r="W539" s="15">
        <f t="shared" si="186"/>
        <v>-0.35366452215344424</v>
      </c>
      <c r="X539" s="2">
        <f t="shared" si="187"/>
        <v>-1.4071398228565712</v>
      </c>
      <c r="Y539" s="2">
        <f t="shared" si="188"/>
        <v>0.24193547784655578</v>
      </c>
    </row>
    <row r="540" spans="4:25">
      <c r="D540" s="13">
        <f t="shared" si="173"/>
        <v>10.78</v>
      </c>
      <c r="E540" s="2">
        <v>-11.42</v>
      </c>
      <c r="F540" s="14">
        <f t="shared" si="169"/>
        <v>-11099.729866884427</v>
      </c>
      <c r="G540" s="14">
        <f t="shared" si="174"/>
        <v>1224465.9912144735</v>
      </c>
      <c r="H540" s="2">
        <f t="shared" si="175"/>
        <v>7.1078383337975712E-4</v>
      </c>
      <c r="I540" s="2">
        <f t="shared" si="176"/>
        <v>0.24252343426862924</v>
      </c>
      <c r="J540" s="2">
        <f t="shared" si="168"/>
        <v>0.24181265043524949</v>
      </c>
      <c r="K540" s="2">
        <f t="shared" si="177"/>
        <v>13.93136313424324</v>
      </c>
      <c r="L540" s="15">
        <f t="shared" si="178"/>
        <v>-113.63867401766559</v>
      </c>
      <c r="M540" s="15">
        <f t="shared" si="179"/>
        <v>492.31812650435251</v>
      </c>
      <c r="N540" s="15">
        <f t="shared" si="180"/>
        <v>-487.48187349564751</v>
      </c>
      <c r="O540" s="2">
        <f t="shared" si="181"/>
        <v>-113.63867401766559</v>
      </c>
      <c r="P540" s="15">
        <f t="shared" si="170"/>
        <v>-11962.458545344891</v>
      </c>
      <c r="Q540" s="15">
        <f t="shared" si="182"/>
        <v>0</v>
      </c>
      <c r="R540" s="15">
        <f t="shared" si="183"/>
        <v>11962.458545344891</v>
      </c>
      <c r="S540" s="15">
        <f t="shared" si="184"/>
        <v>0</v>
      </c>
      <c r="T540" s="2">
        <f t="shared" si="171"/>
        <v>-2.6473596948223682E-2</v>
      </c>
      <c r="U540" s="2">
        <f t="shared" si="185"/>
        <v>-3.6886218172060559E-3</v>
      </c>
      <c r="V540" s="15">
        <f t="shared" si="172"/>
        <v>-1.0707148456681292</v>
      </c>
      <c r="W540" s="15">
        <f t="shared" si="186"/>
        <v>0.34147734803556617</v>
      </c>
      <c r="X540" s="2">
        <f t="shared" si="187"/>
        <v>-1.1849148456681293</v>
      </c>
      <c r="Y540" s="2">
        <f t="shared" si="188"/>
        <v>0.22727734803556618</v>
      </c>
    </row>
    <row r="541" spans="4:25">
      <c r="D541" s="13">
        <f t="shared" si="173"/>
        <v>10.8</v>
      </c>
      <c r="E541" s="2">
        <v>-84.44</v>
      </c>
      <c r="F541" s="14">
        <f t="shared" si="169"/>
        <v>-11788.481880152716</v>
      </c>
      <c r="G541" s="14">
        <f t="shared" si="174"/>
        <v>1224803.706380788</v>
      </c>
      <c r="H541" s="2">
        <f t="shared" si="175"/>
        <v>8.8991601294535067E-5</v>
      </c>
      <c r="I541" s="2">
        <f t="shared" si="176"/>
        <v>0.24258428737755031</v>
      </c>
      <c r="J541" s="2">
        <f t="shared" si="168"/>
        <v>0.24249529577625578</v>
      </c>
      <c r="K541" s="2">
        <f t="shared" si="177"/>
        <v>1.7442353853728874</v>
      </c>
      <c r="L541" s="15">
        <f t="shared" si="178"/>
        <v>-80.189052308357475</v>
      </c>
      <c r="M541" s="15">
        <f t="shared" si="179"/>
        <v>492.32495295776255</v>
      </c>
      <c r="N541" s="15">
        <f t="shared" si="180"/>
        <v>-487.47504704223746</v>
      </c>
      <c r="O541" s="2">
        <f t="shared" si="181"/>
        <v>-80.189052308357475</v>
      </c>
      <c r="P541" s="15">
        <f t="shared" si="170"/>
        <v>-11962.458545344891</v>
      </c>
      <c r="Q541" s="15">
        <f t="shared" si="182"/>
        <v>0</v>
      </c>
      <c r="R541" s="15">
        <f t="shared" si="183"/>
        <v>11962.458545344891</v>
      </c>
      <c r="S541" s="15">
        <f t="shared" si="184"/>
        <v>0</v>
      </c>
      <c r="T541" s="2">
        <f t="shared" si="171"/>
        <v>-3.5705626260298523E-2</v>
      </c>
      <c r="U541" s="2">
        <f t="shared" si="185"/>
        <v>9.7739327093126771E-3</v>
      </c>
      <c r="V541" s="15">
        <f t="shared" si="172"/>
        <v>0.14751191446064471</v>
      </c>
      <c r="W541" s="15">
        <f t="shared" si="186"/>
        <v>1.0047781046163071</v>
      </c>
      <c r="X541" s="2">
        <f t="shared" si="187"/>
        <v>-0.69688808553935522</v>
      </c>
      <c r="Y541" s="2">
        <f t="shared" si="188"/>
        <v>0.16037810461630719</v>
      </c>
    </row>
    <row r="542" spans="4:25">
      <c r="D542" s="13">
        <f t="shared" si="173"/>
        <v>10.82</v>
      </c>
      <c r="E542" s="2">
        <v>-145.04</v>
      </c>
      <c r="F542" s="14">
        <f t="shared" si="169"/>
        <v>-12436.98098074615</v>
      </c>
      <c r="G542" s="14">
        <f t="shared" si="174"/>
        <v>1227088.8777563358</v>
      </c>
      <c r="H542" s="2">
        <f t="shared" si="175"/>
        <v>-4.7914330513244494E-4</v>
      </c>
      <c r="I542" s="2">
        <f t="shared" si="176"/>
        <v>0.24303137249641202</v>
      </c>
      <c r="J542" s="2">
        <f t="shared" si="168"/>
        <v>0.24351051580154445</v>
      </c>
      <c r="K542" s="2">
        <f t="shared" si="177"/>
        <v>-9.391208780595921</v>
      </c>
      <c r="L542" s="15">
        <f t="shared" si="178"/>
        <v>-30.443271069212585</v>
      </c>
      <c r="M542" s="15">
        <f t="shared" si="179"/>
        <v>492.33510515801544</v>
      </c>
      <c r="N542" s="15">
        <f t="shared" si="180"/>
        <v>-487.46489484198457</v>
      </c>
      <c r="O542" s="2">
        <f t="shared" si="181"/>
        <v>-30.443271069212585</v>
      </c>
      <c r="P542" s="15">
        <f t="shared" si="170"/>
        <v>-11962.458545344891</v>
      </c>
      <c r="Q542" s="15">
        <f t="shared" si="182"/>
        <v>0</v>
      </c>
      <c r="R542" s="15">
        <f t="shared" si="183"/>
        <v>11962.458545344891</v>
      </c>
      <c r="S542" s="15">
        <f t="shared" si="184"/>
        <v>0</v>
      </c>
      <c r="T542" s="2">
        <f t="shared" si="171"/>
        <v>-2.1107864382399477E-2</v>
      </c>
      <c r="U542" s="2">
        <f t="shared" si="185"/>
        <v>3.4934579176858521E-2</v>
      </c>
      <c r="V542" s="15">
        <f t="shared" si="172"/>
        <v>1.3122642733292595</v>
      </c>
      <c r="W542" s="15">
        <f t="shared" si="186"/>
        <v>1.5112865421382775</v>
      </c>
      <c r="X542" s="2">
        <f t="shared" si="187"/>
        <v>-0.13813572667074037</v>
      </c>
      <c r="Y542" s="2">
        <f t="shared" si="188"/>
        <v>6.08865421382776E-2</v>
      </c>
    </row>
    <row r="543" spans="4:25">
      <c r="D543" s="13">
        <f t="shared" si="173"/>
        <v>10.84</v>
      </c>
      <c r="E543" s="2">
        <v>-182.09</v>
      </c>
      <c r="F543" s="14">
        <f t="shared" si="169"/>
        <v>-12574.112392971376</v>
      </c>
      <c r="G543" s="14">
        <f t="shared" si="174"/>
        <v>1232278.8722161599</v>
      </c>
      <c r="H543" s="2">
        <f t="shared" si="175"/>
        <v>-5.5784587529211088E-4</v>
      </c>
      <c r="I543" s="2">
        <f t="shared" si="176"/>
        <v>0.24405853392122612</v>
      </c>
      <c r="J543" s="2">
        <f t="shared" si="168"/>
        <v>0.24461637979651824</v>
      </c>
      <c r="K543" s="2">
        <f t="shared" si="177"/>
        <v>-10.933779155725373</v>
      </c>
      <c r="L543" s="15">
        <f t="shared" si="178"/>
        <v>23.74406468450276</v>
      </c>
      <c r="M543" s="15">
        <f t="shared" si="179"/>
        <v>492.34616379796518</v>
      </c>
      <c r="N543" s="15">
        <f t="shared" si="180"/>
        <v>-487.45383620203484</v>
      </c>
      <c r="O543" s="2">
        <f t="shared" si="181"/>
        <v>23.74406468450276</v>
      </c>
      <c r="P543" s="15">
        <f t="shared" si="170"/>
        <v>-11962.458545344891</v>
      </c>
      <c r="Q543" s="15">
        <f t="shared" si="182"/>
        <v>0</v>
      </c>
      <c r="R543" s="15">
        <f t="shared" si="183"/>
        <v>11962.458545344891</v>
      </c>
      <c r="S543" s="15">
        <f t="shared" si="184"/>
        <v>0</v>
      </c>
      <c r="T543" s="2">
        <f t="shared" si="171"/>
        <v>1.3237607366432882E-2</v>
      </c>
      <c r="U543" s="2">
        <f t="shared" si="185"/>
        <v>6.7781563304551401E-2</v>
      </c>
      <c r="V543" s="15">
        <f t="shared" si="172"/>
        <v>2.1222829015539757</v>
      </c>
      <c r="W543" s="15">
        <f t="shared" si="186"/>
        <v>1.7734118706310102</v>
      </c>
      <c r="X543" s="2">
        <f t="shared" si="187"/>
        <v>0.30138290155397573</v>
      </c>
      <c r="Y543" s="2">
        <f t="shared" si="188"/>
        <v>-4.7488129368989718E-2</v>
      </c>
    </row>
    <row r="544" spans="4:25">
      <c r="D544" s="13">
        <f t="shared" si="173"/>
        <v>10.86</v>
      </c>
      <c r="E544" s="2">
        <v>-200</v>
      </c>
      <c r="F544" s="14">
        <f t="shared" si="169"/>
        <v>-11857.914557962264</v>
      </c>
      <c r="G544" s="14">
        <f t="shared" si="174"/>
        <v>1240919.9904172462</v>
      </c>
      <c r="H544" s="2">
        <f t="shared" si="175"/>
        <v>1.6788560796611625E-4</v>
      </c>
      <c r="I544" s="2">
        <f t="shared" si="176"/>
        <v>0.24577702848327126</v>
      </c>
      <c r="J544" s="2">
        <f t="shared" si="168"/>
        <v>0.24560914287530514</v>
      </c>
      <c r="K544" s="2">
        <f t="shared" si="177"/>
        <v>3.2905579161358784</v>
      </c>
      <c r="L544" s="15">
        <f t="shared" si="178"/>
        <v>72.389455545060926</v>
      </c>
      <c r="M544" s="15">
        <f t="shared" si="179"/>
        <v>492.35609142875307</v>
      </c>
      <c r="N544" s="15">
        <f t="shared" si="180"/>
        <v>-487.44390857124694</v>
      </c>
      <c r="O544" s="2">
        <f t="shared" si="181"/>
        <v>72.389455545060926</v>
      </c>
      <c r="P544" s="15">
        <f t="shared" si="170"/>
        <v>-11962.458545344891</v>
      </c>
      <c r="Q544" s="15">
        <f t="shared" si="182"/>
        <v>0</v>
      </c>
      <c r="R544" s="15">
        <f t="shared" si="183"/>
        <v>11962.458545344891</v>
      </c>
      <c r="S544" s="15">
        <f t="shared" si="184"/>
        <v>0</v>
      </c>
      <c r="T544" s="2">
        <f t="shared" si="171"/>
        <v>5.9335540959389824E-2</v>
      </c>
      <c r="U544" s="2">
        <f t="shared" si="185"/>
        <v>0.10406789289996335</v>
      </c>
      <c r="V544" s="15">
        <f t="shared" si="172"/>
        <v>2.4875104577417195</v>
      </c>
      <c r="W544" s="15">
        <f t="shared" si="186"/>
        <v>1.8552210889101861</v>
      </c>
      <c r="X544" s="2">
        <f t="shared" si="187"/>
        <v>0.48751045774171953</v>
      </c>
      <c r="Y544" s="2">
        <f t="shared" si="188"/>
        <v>-0.14477891108981389</v>
      </c>
    </row>
    <row r="545" spans="4:25">
      <c r="D545" s="13">
        <f t="shared" si="173"/>
        <v>10.88</v>
      </c>
      <c r="E545" s="2">
        <v>-190.43</v>
      </c>
      <c r="F545" s="14">
        <f t="shared" si="169"/>
        <v>-10142.575943516618</v>
      </c>
      <c r="G545" s="14">
        <f t="shared" si="174"/>
        <v>1253134.1507961527</v>
      </c>
      <c r="H545" s="2">
        <f t="shared" si="175"/>
        <v>1.8313897045901632E-3</v>
      </c>
      <c r="I545" s="2">
        <f t="shared" si="176"/>
        <v>0.24821229726513716</v>
      </c>
      <c r="J545" s="2">
        <f t="shared" si="168"/>
        <v>0.24638090756054701</v>
      </c>
      <c r="K545" s="2">
        <f t="shared" si="177"/>
        <v>35.895238209967196</v>
      </c>
      <c r="L545" s="15">
        <f t="shared" si="178"/>
        <v>110.20592512191263</v>
      </c>
      <c r="M545" s="15">
        <f t="shared" si="179"/>
        <v>492.36380907560545</v>
      </c>
      <c r="N545" s="15">
        <f t="shared" si="180"/>
        <v>-487.43619092439451</v>
      </c>
      <c r="O545" s="2">
        <f t="shared" si="181"/>
        <v>110.20592512191263</v>
      </c>
      <c r="P545" s="15">
        <f t="shared" si="170"/>
        <v>-11962.458545344891</v>
      </c>
      <c r="Q545" s="15">
        <f t="shared" si="182"/>
        <v>0</v>
      </c>
      <c r="R545" s="15">
        <f t="shared" si="183"/>
        <v>11962.458545344891</v>
      </c>
      <c r="S545" s="15">
        <f t="shared" si="184"/>
        <v>0</v>
      </c>
      <c r="T545" s="2">
        <f t="shared" si="171"/>
        <v>0.10701486870301487</v>
      </c>
      <c r="U545" s="2">
        <f t="shared" si="185"/>
        <v>0.13945898528662623</v>
      </c>
      <c r="V545" s="15">
        <f t="shared" si="172"/>
        <v>2.2804223166207862</v>
      </c>
      <c r="W545" s="15">
        <f t="shared" si="186"/>
        <v>1.6838881497561005</v>
      </c>
      <c r="X545" s="2">
        <f t="shared" si="187"/>
        <v>0.3761223166207861</v>
      </c>
      <c r="Y545" s="2">
        <f t="shared" si="188"/>
        <v>-0.22041185024389964</v>
      </c>
    </row>
    <row r="546" spans="4:25">
      <c r="D546" s="13">
        <f t="shared" si="173"/>
        <v>10.9</v>
      </c>
      <c r="E546" s="2">
        <v>-135.15</v>
      </c>
      <c r="F546" s="14">
        <f t="shared" si="169"/>
        <v>-7528.0771956324352</v>
      </c>
      <c r="G546" s="14">
        <f t="shared" si="174"/>
        <v>1268487.537474571</v>
      </c>
      <c r="H546" s="2">
        <f t="shared" si="175"/>
        <v>4.3381552156966912E-3</v>
      </c>
      <c r="I546" s="2">
        <f t="shared" si="176"/>
        <v>0.2512775018974332</v>
      </c>
      <c r="J546" s="2">
        <f t="shared" si="168"/>
        <v>0.2469393466817365</v>
      </c>
      <c r="K546" s="2">
        <f t="shared" si="177"/>
        <v>85.027842227655142</v>
      </c>
      <c r="L546" s="15">
        <f t="shared" si="178"/>
        <v>137.56944206019796</v>
      </c>
      <c r="M546" s="15">
        <f t="shared" si="179"/>
        <v>492.36939346681737</v>
      </c>
      <c r="N546" s="15">
        <f t="shared" si="180"/>
        <v>-487.43060653318264</v>
      </c>
      <c r="O546" s="2">
        <f t="shared" si="181"/>
        <v>137.56944206019796</v>
      </c>
      <c r="P546" s="15">
        <f t="shared" si="170"/>
        <v>-11962.458545344891</v>
      </c>
      <c r="Q546" s="15">
        <f t="shared" si="182"/>
        <v>0</v>
      </c>
      <c r="R546" s="15">
        <f t="shared" si="183"/>
        <v>11962.458545344891</v>
      </c>
      <c r="S546" s="15">
        <f t="shared" si="184"/>
        <v>0</v>
      </c>
      <c r="T546" s="2">
        <f t="shared" si="171"/>
        <v>0.14366168240763794</v>
      </c>
      <c r="U546" s="2">
        <f t="shared" si="185"/>
        <v>0.16706147794297746</v>
      </c>
      <c r="V546" s="15">
        <f t="shared" si="172"/>
        <v>1.384259053841518</v>
      </c>
      <c r="W546" s="15">
        <f t="shared" si="186"/>
        <v>1.0763611158790241</v>
      </c>
      <c r="X546" s="2">
        <f t="shared" si="187"/>
        <v>3.2759053841517893E-2</v>
      </c>
      <c r="Y546" s="2">
        <f t="shared" si="188"/>
        <v>-0.27513888412097609</v>
      </c>
    </row>
    <row r="547" spans="4:25">
      <c r="D547" s="13">
        <f t="shared" si="173"/>
        <v>10.92</v>
      </c>
      <c r="E547" s="2">
        <v>-52.68</v>
      </c>
      <c r="F547" s="14">
        <f t="shared" si="169"/>
        <v>-4361.9303478145957</v>
      </c>
      <c r="G547" s="14">
        <f t="shared" si="174"/>
        <v>1285857.696384748</v>
      </c>
      <c r="H547" s="2">
        <f t="shared" si="175"/>
        <v>7.3630735606721237E-3</v>
      </c>
      <c r="I547" s="2">
        <f t="shared" si="176"/>
        <v>0.2547471750820402</v>
      </c>
      <c r="J547" s="2">
        <f t="shared" si="168"/>
        <v>0.24738410152136808</v>
      </c>
      <c r="K547" s="2">
        <f t="shared" si="177"/>
        <v>144.31624178917363</v>
      </c>
      <c r="L547" s="15">
        <f t="shared" si="178"/>
        <v>159.36242920214528</v>
      </c>
      <c r="M547" s="15">
        <f t="shared" si="179"/>
        <v>492.37384101521366</v>
      </c>
      <c r="N547" s="15">
        <f t="shared" si="180"/>
        <v>-487.4261589847863</v>
      </c>
      <c r="O547" s="2">
        <f t="shared" si="181"/>
        <v>159.36242920214528</v>
      </c>
      <c r="P547" s="15">
        <f t="shared" si="170"/>
        <v>-11962.458545344891</v>
      </c>
      <c r="Q547" s="15">
        <f t="shared" si="182"/>
        <v>0</v>
      </c>
      <c r="R547" s="15">
        <f t="shared" si="183"/>
        <v>11962.458545344891</v>
      </c>
      <c r="S547" s="15">
        <f t="shared" si="184"/>
        <v>0</v>
      </c>
      <c r="T547" s="2">
        <f t="shared" si="171"/>
        <v>0.15883015208990531</v>
      </c>
      <c r="U547" s="2">
        <f t="shared" si="185"/>
        <v>0.17990584051772282</v>
      </c>
      <c r="V547" s="15">
        <f t="shared" si="172"/>
        <v>0.13258791438521911</v>
      </c>
      <c r="W547" s="15">
        <f t="shared" si="186"/>
        <v>0.20807514159551488</v>
      </c>
      <c r="X547" s="2">
        <f t="shared" si="187"/>
        <v>-0.39421208561478094</v>
      </c>
      <c r="Y547" s="2">
        <f t="shared" si="188"/>
        <v>-0.31872485840448517</v>
      </c>
    </row>
    <row r="548" spans="4:25">
      <c r="D548" s="13">
        <f t="shared" si="173"/>
        <v>10.94</v>
      </c>
      <c r="E548" s="2">
        <v>18.12</v>
      </c>
      <c r="F548" s="14">
        <f t="shared" si="169"/>
        <v>-1120.6749311905498</v>
      </c>
      <c r="G548" s="14">
        <f t="shared" si="174"/>
        <v>1303702.3555781157</v>
      </c>
      <c r="H548" s="2">
        <f t="shared" si="175"/>
        <v>1.0460299861654141E-2</v>
      </c>
      <c r="I548" s="2">
        <f t="shared" si="176"/>
        <v>0.25831152906938737</v>
      </c>
      <c r="J548" s="2">
        <f t="shared" si="168"/>
        <v>0.24785122920773323</v>
      </c>
      <c r="K548" s="2">
        <f t="shared" si="177"/>
        <v>205.02187728842117</v>
      </c>
      <c r="L548" s="15">
        <f t="shared" si="178"/>
        <v>182.25168583403729</v>
      </c>
      <c r="M548" s="15">
        <f t="shared" si="179"/>
        <v>492.37851229207735</v>
      </c>
      <c r="N548" s="15">
        <f t="shared" si="180"/>
        <v>-487.42148770792267</v>
      </c>
      <c r="O548" s="2">
        <f t="shared" si="181"/>
        <v>182.25168583403729</v>
      </c>
      <c r="P548" s="15">
        <f t="shared" si="170"/>
        <v>-11962.458545344891</v>
      </c>
      <c r="Q548" s="15">
        <f t="shared" si="182"/>
        <v>0</v>
      </c>
      <c r="R548" s="15">
        <f t="shared" si="183"/>
        <v>11962.458545344891</v>
      </c>
      <c r="S548" s="15">
        <f t="shared" si="184"/>
        <v>0</v>
      </c>
      <c r="T548" s="2">
        <f t="shared" si="171"/>
        <v>0.15089247800829647</v>
      </c>
      <c r="U548" s="2">
        <f t="shared" si="185"/>
        <v>0.17652955821699404</v>
      </c>
      <c r="V548" s="15">
        <f t="shared" si="172"/>
        <v>-0.92635532254610098</v>
      </c>
      <c r="W548" s="15">
        <f t="shared" si="186"/>
        <v>-0.54570337166838812</v>
      </c>
      <c r="X548" s="2">
        <f t="shared" si="187"/>
        <v>-0.74515532254610095</v>
      </c>
      <c r="Y548" s="2">
        <f t="shared" si="188"/>
        <v>-0.36450337166838809</v>
      </c>
    </row>
    <row r="549" spans="4:25">
      <c r="D549" s="13">
        <f t="shared" si="173"/>
        <v>10.96</v>
      </c>
      <c r="E549" s="2">
        <v>66.83</v>
      </c>
      <c r="F549" s="14">
        <f t="shared" si="169"/>
        <v>1766.6842460666071</v>
      </c>
      <c r="G549" s="14">
        <f t="shared" si="174"/>
        <v>1320566.0580281471</v>
      </c>
      <c r="H549" s="2">
        <f t="shared" si="175"/>
        <v>1.3227872125845317E-2</v>
      </c>
      <c r="I549" s="2">
        <f t="shared" si="176"/>
        <v>0.26167839646708524</v>
      </c>
      <c r="J549" s="2">
        <f t="shared" si="168"/>
        <v>0.24845052434123993</v>
      </c>
      <c r="K549" s="2">
        <f t="shared" si="177"/>
        <v>259.26629366656823</v>
      </c>
      <c r="L549" s="15">
        <f t="shared" si="178"/>
        <v>211.61714737586584</v>
      </c>
      <c r="M549" s="15">
        <f t="shared" si="179"/>
        <v>492.38450524341238</v>
      </c>
      <c r="N549" s="15">
        <f t="shared" si="180"/>
        <v>-487.41549475658758</v>
      </c>
      <c r="O549" s="2">
        <f t="shared" si="181"/>
        <v>211.61714737586584</v>
      </c>
      <c r="P549" s="15">
        <f t="shared" si="170"/>
        <v>-11962.458545344891</v>
      </c>
      <c r="Q549" s="15">
        <f t="shared" si="182"/>
        <v>0</v>
      </c>
      <c r="R549" s="15">
        <f t="shared" si="183"/>
        <v>11962.458545344891</v>
      </c>
      <c r="S549" s="15">
        <f t="shared" si="184"/>
        <v>0</v>
      </c>
      <c r="T549" s="2">
        <f t="shared" si="171"/>
        <v>0.12586474841082107</v>
      </c>
      <c r="U549" s="2">
        <f t="shared" si="185"/>
        <v>0.16015718155279299</v>
      </c>
      <c r="V549" s="15">
        <f t="shared" si="172"/>
        <v>-1.5764176372014376</v>
      </c>
      <c r="W549" s="15">
        <f t="shared" si="186"/>
        <v>-1.0915342947517175</v>
      </c>
      <c r="X549" s="2">
        <f t="shared" si="187"/>
        <v>-0.90811763720143757</v>
      </c>
      <c r="Y549" s="2">
        <f t="shared" si="188"/>
        <v>-0.42323429475171748</v>
      </c>
    </row>
    <row r="550" spans="4:25">
      <c r="D550" s="13">
        <f t="shared" si="173"/>
        <v>10.98</v>
      </c>
      <c r="E550" s="2">
        <v>103.63</v>
      </c>
      <c r="F550" s="14">
        <f t="shared" si="169"/>
        <v>4018.2209217016234</v>
      </c>
      <c r="G550" s="14">
        <f t="shared" si="174"/>
        <v>1335306.2418886744</v>
      </c>
      <c r="H550" s="2">
        <f t="shared" si="175"/>
        <v>1.5399997447776802E-2</v>
      </c>
      <c r="I550" s="2">
        <f t="shared" si="176"/>
        <v>0.26461890310232039</v>
      </c>
      <c r="J550" s="2">
        <f t="shared" si="168"/>
        <v>0.24921890565454358</v>
      </c>
      <c r="K550" s="2">
        <f t="shared" si="177"/>
        <v>301.83994997642532</v>
      </c>
      <c r="L550" s="15">
        <f t="shared" si="178"/>
        <v>249.26783172774446</v>
      </c>
      <c r="M550" s="15">
        <f t="shared" si="179"/>
        <v>492.39218905654542</v>
      </c>
      <c r="N550" s="15">
        <f t="shared" si="180"/>
        <v>-487.40781094345459</v>
      </c>
      <c r="O550" s="2">
        <f t="shared" si="181"/>
        <v>249.26783172774446</v>
      </c>
      <c r="P550" s="15">
        <f t="shared" si="170"/>
        <v>-11962.458545344891</v>
      </c>
      <c r="Q550" s="15">
        <f t="shared" si="182"/>
        <v>0</v>
      </c>
      <c r="R550" s="15">
        <f t="shared" si="183"/>
        <v>11962.458545344891</v>
      </c>
      <c r="S550" s="15">
        <f t="shared" si="184"/>
        <v>0</v>
      </c>
      <c r="T550" s="2">
        <f t="shared" si="171"/>
        <v>9.1347783782327469E-2</v>
      </c>
      <c r="U550" s="2">
        <f t="shared" si="185"/>
        <v>0.13389348197072218</v>
      </c>
      <c r="V550" s="15">
        <f t="shared" si="172"/>
        <v>-1.8752788256479249</v>
      </c>
      <c r="W550" s="15">
        <f t="shared" si="186"/>
        <v>-1.534835663455361</v>
      </c>
      <c r="X550" s="2">
        <f t="shared" si="187"/>
        <v>-0.83897882564792492</v>
      </c>
      <c r="Y550" s="2">
        <f t="shared" si="188"/>
        <v>-0.49853566345536104</v>
      </c>
    </row>
    <row r="551" spans="4:25">
      <c r="D551" s="13">
        <f t="shared" si="173"/>
        <v>11</v>
      </c>
      <c r="E551" s="2">
        <v>131.29</v>
      </c>
      <c r="F551" s="14">
        <f t="shared" si="169"/>
        <v>5505.1123608508078</v>
      </c>
      <c r="G551" s="14">
        <f t="shared" si="174"/>
        <v>1347022.4544222914</v>
      </c>
      <c r="H551" s="2">
        <f t="shared" si="175"/>
        <v>1.6851894105136159E-2</v>
      </c>
      <c r="I551" s="2">
        <f t="shared" si="176"/>
        <v>0.26695349519378947</v>
      </c>
      <c r="J551" s="2">
        <f t="shared" si="168"/>
        <v>0.25010160108865331</v>
      </c>
      <c r="K551" s="2">
        <f t="shared" si="177"/>
        <v>330.29712446066873</v>
      </c>
      <c r="L551" s="15">
        <f t="shared" si="178"/>
        <v>292.51990799912159</v>
      </c>
      <c r="M551" s="15">
        <f t="shared" si="179"/>
        <v>492.40101601088651</v>
      </c>
      <c r="N551" s="15">
        <f t="shared" si="180"/>
        <v>-487.39898398911345</v>
      </c>
      <c r="O551" s="2">
        <f t="shared" si="181"/>
        <v>292.51990799912159</v>
      </c>
      <c r="P551" s="15">
        <f t="shared" si="170"/>
        <v>-11962.458545344891</v>
      </c>
      <c r="Q551" s="15">
        <f t="shared" si="182"/>
        <v>0</v>
      </c>
      <c r="R551" s="15">
        <f t="shared" si="183"/>
        <v>11962.458545344891</v>
      </c>
      <c r="S551" s="15">
        <f t="shared" si="184"/>
        <v>0</v>
      </c>
      <c r="T551" s="2">
        <f t="shared" si="171"/>
        <v>5.3841881953608256E-2</v>
      </c>
      <c r="U551" s="2">
        <f t="shared" si="185"/>
        <v>9.9565727176185698E-2</v>
      </c>
      <c r="V551" s="15">
        <f t="shared" si="172"/>
        <v>-1.8753113572239961</v>
      </c>
      <c r="W551" s="15">
        <f t="shared" si="186"/>
        <v>-1.8979398159982885</v>
      </c>
      <c r="X551" s="2">
        <f t="shared" si="187"/>
        <v>-0.56241135722399616</v>
      </c>
      <c r="Y551" s="2">
        <f t="shared" si="188"/>
        <v>-0.58503981599828858</v>
      </c>
    </row>
    <row r="552" spans="4:25">
      <c r="D552" s="13">
        <f t="shared" si="173"/>
        <v>11.02</v>
      </c>
      <c r="E552" s="2">
        <v>143.91</v>
      </c>
      <c r="F552" s="14">
        <f t="shared" si="169"/>
        <v>6231.1955669998715</v>
      </c>
      <c r="G552" s="14">
        <f t="shared" si="174"/>
        <v>1355017.9873239119</v>
      </c>
      <c r="H552" s="2">
        <f t="shared" si="175"/>
        <v>1.7580909313567889E-2</v>
      </c>
      <c r="I552" s="2">
        <f t="shared" si="176"/>
        <v>0.26854415763126888</v>
      </c>
      <c r="J552" s="2">
        <f t="shared" si="168"/>
        <v>0.250963248317701</v>
      </c>
      <c r="K552" s="2">
        <f t="shared" si="177"/>
        <v>344.58582254593063</v>
      </c>
      <c r="L552" s="15">
        <f t="shared" si="178"/>
        <v>334.74062222245846</v>
      </c>
      <c r="M552" s="15">
        <f t="shared" si="179"/>
        <v>492.40963248317701</v>
      </c>
      <c r="N552" s="15">
        <f t="shared" si="180"/>
        <v>-487.39036751682301</v>
      </c>
      <c r="O552" s="2">
        <f t="shared" si="181"/>
        <v>334.74062222245846</v>
      </c>
      <c r="P552" s="15">
        <f t="shared" si="170"/>
        <v>-11962.458545344891</v>
      </c>
      <c r="Q552" s="15">
        <f t="shared" si="182"/>
        <v>0</v>
      </c>
      <c r="R552" s="15">
        <f t="shared" si="183"/>
        <v>11962.458545344891</v>
      </c>
      <c r="S552" s="15">
        <f t="shared" si="184"/>
        <v>0</v>
      </c>
      <c r="T552" s="2">
        <f t="shared" si="171"/>
        <v>1.9059638889564717E-2</v>
      </c>
      <c r="U552" s="2">
        <f t="shared" si="185"/>
        <v>5.9500516571754952E-2</v>
      </c>
      <c r="V552" s="15">
        <f t="shared" si="172"/>
        <v>-1.6029129491803573</v>
      </c>
      <c r="W552" s="15">
        <f t="shared" si="186"/>
        <v>-2.1085812444447871</v>
      </c>
      <c r="X552" s="2">
        <f t="shared" si="187"/>
        <v>-0.16381294918035727</v>
      </c>
      <c r="Y552" s="2">
        <f t="shared" si="188"/>
        <v>-0.66948124444478707</v>
      </c>
    </row>
    <row r="553" spans="4:25">
      <c r="D553" s="13">
        <f t="shared" si="173"/>
        <v>11.040000000000001</v>
      </c>
      <c r="E553" s="2">
        <v>137.03</v>
      </c>
      <c r="F553" s="14">
        <f t="shared" si="169"/>
        <v>6311.7579441442194</v>
      </c>
      <c r="G553" s="14">
        <f t="shared" si="174"/>
        <v>1358893.8577366422</v>
      </c>
      <c r="H553" s="2">
        <f t="shared" si="175"/>
        <v>1.7688107630703429E-2</v>
      </c>
      <c r="I553" s="2">
        <f t="shared" si="176"/>
        <v>0.26931284908111441</v>
      </c>
      <c r="J553" s="2">
        <f t="shared" si="168"/>
        <v>0.25162474145041097</v>
      </c>
      <c r="K553" s="2">
        <f t="shared" si="177"/>
        <v>346.68690956178722</v>
      </c>
      <c r="L553" s="15">
        <f t="shared" si="178"/>
        <v>367.15378572524685</v>
      </c>
      <c r="M553" s="15">
        <f t="shared" si="179"/>
        <v>492.41624741450408</v>
      </c>
      <c r="N553" s="15">
        <f t="shared" si="180"/>
        <v>-487.38375258549587</v>
      </c>
      <c r="O553" s="2">
        <f t="shared" si="181"/>
        <v>367.15378572524685</v>
      </c>
      <c r="P553" s="15">
        <f t="shared" si="170"/>
        <v>-11962.458545344891</v>
      </c>
      <c r="Q553" s="15">
        <f t="shared" si="182"/>
        <v>0</v>
      </c>
      <c r="R553" s="15">
        <f t="shared" si="183"/>
        <v>11962.458545344891</v>
      </c>
      <c r="S553" s="15">
        <f t="shared" si="184"/>
        <v>0</v>
      </c>
      <c r="T553" s="2">
        <f t="shared" si="171"/>
        <v>-8.33980717601078E-3</v>
      </c>
      <c r="U553" s="2">
        <f t="shared" si="185"/>
        <v>1.736862841279882E-2</v>
      </c>
      <c r="V553" s="15">
        <f t="shared" si="172"/>
        <v>-1.1370316573771926</v>
      </c>
      <c r="W553" s="15">
        <f t="shared" si="186"/>
        <v>-2.1046075714508268</v>
      </c>
      <c r="X553" s="2">
        <f t="shared" si="187"/>
        <v>0.23326834262280749</v>
      </c>
      <c r="Y553" s="2">
        <f t="shared" si="188"/>
        <v>-0.7343075714508267</v>
      </c>
    </row>
    <row r="554" spans="4:25">
      <c r="D554" s="13">
        <f t="shared" si="173"/>
        <v>11.06</v>
      </c>
      <c r="E554" s="2">
        <v>111.44</v>
      </c>
      <c r="F554" s="14">
        <f t="shared" si="169"/>
        <v>5937.4255529509255</v>
      </c>
      <c r="G554" s="14">
        <f t="shared" si="174"/>
        <v>1358654.0630064714</v>
      </c>
      <c r="H554" s="2">
        <f t="shared" si="175"/>
        <v>1.7346440670774683E-2</v>
      </c>
      <c r="I554" s="2">
        <f t="shared" si="176"/>
        <v>0.26926203973050888</v>
      </c>
      <c r="J554" s="2">
        <f t="shared" si="168"/>
        <v>0.25191559905973421</v>
      </c>
      <c r="K554" s="2">
        <f t="shared" si="177"/>
        <v>339.99023714718379</v>
      </c>
      <c r="L554" s="15">
        <f t="shared" si="178"/>
        <v>381.4058085820854</v>
      </c>
      <c r="M554" s="15">
        <f t="shared" si="179"/>
        <v>492.41915599059735</v>
      </c>
      <c r="N554" s="15">
        <f t="shared" si="180"/>
        <v>-487.38084400940267</v>
      </c>
      <c r="O554" s="2">
        <f t="shared" si="181"/>
        <v>381.4058085820854</v>
      </c>
      <c r="P554" s="15">
        <f t="shared" si="170"/>
        <v>-11962.458545344891</v>
      </c>
      <c r="Q554" s="15">
        <f t="shared" si="182"/>
        <v>0</v>
      </c>
      <c r="R554" s="15">
        <f t="shared" si="183"/>
        <v>11962.458545344891</v>
      </c>
      <c r="S554" s="15">
        <f t="shared" si="184"/>
        <v>0</v>
      </c>
      <c r="T554" s="2">
        <f t="shared" si="171"/>
        <v>-2.5826888816863722E-2</v>
      </c>
      <c r="U554" s="2">
        <f t="shared" si="185"/>
        <v>-2.244956347335178E-2</v>
      </c>
      <c r="V554" s="15">
        <f t="shared" si="172"/>
        <v>-0.61167650670810136</v>
      </c>
      <c r="W554" s="15">
        <f t="shared" si="186"/>
        <v>-1.8772116171642335</v>
      </c>
      <c r="X554" s="2">
        <f t="shared" si="187"/>
        <v>0.50272349329189869</v>
      </c>
      <c r="Y554" s="2">
        <f t="shared" si="188"/>
        <v>-0.7628116171642334</v>
      </c>
    </row>
    <row r="555" spans="4:25">
      <c r="D555" s="13">
        <f t="shared" si="173"/>
        <v>11.08</v>
      </c>
      <c r="E555" s="2">
        <v>64.55</v>
      </c>
      <c r="F555" s="14">
        <f t="shared" si="169"/>
        <v>5327.7289194834539</v>
      </c>
      <c r="G555" s="14">
        <f t="shared" si="174"/>
        <v>1354766.3450419719</v>
      </c>
      <c r="H555" s="2">
        <f t="shared" si="175"/>
        <v>1.6759161691332278E-2</v>
      </c>
      <c r="I555" s="2">
        <f t="shared" si="176"/>
        <v>0.26848634263514504</v>
      </c>
      <c r="J555" s="2">
        <f t="shared" si="168"/>
        <v>0.25172718094381275</v>
      </c>
      <c r="K555" s="2">
        <f t="shared" si="177"/>
        <v>328.47956915011264</v>
      </c>
      <c r="L555" s="15">
        <f t="shared" si="178"/>
        <v>372.17332090193372</v>
      </c>
      <c r="M555" s="15">
        <f t="shared" si="179"/>
        <v>492.41727180943815</v>
      </c>
      <c r="N555" s="15">
        <f t="shared" si="180"/>
        <v>-487.38272819056186</v>
      </c>
      <c r="O555" s="2">
        <f t="shared" si="181"/>
        <v>372.17332090193372</v>
      </c>
      <c r="P555" s="15">
        <f t="shared" si="170"/>
        <v>-11962.458545344891</v>
      </c>
      <c r="Q555" s="15">
        <f t="shared" si="182"/>
        <v>0</v>
      </c>
      <c r="R555" s="15">
        <f t="shared" si="183"/>
        <v>11962.458545344891</v>
      </c>
      <c r="S555" s="15">
        <f t="shared" si="184"/>
        <v>0</v>
      </c>
      <c r="T555" s="2">
        <f t="shared" si="171"/>
        <v>-3.2901009127376854E-2</v>
      </c>
      <c r="U555" s="2">
        <f t="shared" si="185"/>
        <v>-5.5120146063032976E-2</v>
      </c>
      <c r="V555" s="15">
        <f t="shared" si="172"/>
        <v>-9.5735524343211864E-2</v>
      </c>
      <c r="W555" s="15">
        <f t="shared" si="186"/>
        <v>-1.389846641803886</v>
      </c>
      <c r="X555" s="2">
        <f t="shared" si="187"/>
        <v>0.5497644756567881</v>
      </c>
      <c r="Y555" s="2">
        <f t="shared" si="188"/>
        <v>-0.74434664180388599</v>
      </c>
    </row>
    <row r="556" spans="4:25">
      <c r="D556" s="13">
        <f t="shared" si="173"/>
        <v>11.1</v>
      </c>
      <c r="E556" s="2">
        <v>8.2799999999999994</v>
      </c>
      <c r="F556" s="14">
        <f t="shared" si="169"/>
        <v>4684.2662404395514</v>
      </c>
      <c r="G556" s="14">
        <f t="shared" si="174"/>
        <v>1348145.8337938646</v>
      </c>
      <c r="H556" s="2">
        <f t="shared" si="175"/>
        <v>1.6117196062381021E-2</v>
      </c>
      <c r="I556" s="2">
        <f t="shared" si="176"/>
        <v>0.26716886044779581</v>
      </c>
      <c r="J556" s="2">
        <f t="shared" si="168"/>
        <v>0.25105166438541476</v>
      </c>
      <c r="K556" s="2">
        <f t="shared" si="177"/>
        <v>315.89704282266803</v>
      </c>
      <c r="L556" s="15">
        <f t="shared" si="178"/>
        <v>339.07300954043262</v>
      </c>
      <c r="M556" s="15">
        <f t="shared" si="179"/>
        <v>492.41051664385412</v>
      </c>
      <c r="N556" s="15">
        <f t="shared" si="180"/>
        <v>-487.38948335614583</v>
      </c>
      <c r="O556" s="2">
        <f t="shared" si="181"/>
        <v>339.07300954043262</v>
      </c>
      <c r="P556" s="15">
        <f t="shared" si="170"/>
        <v>-11962.458545344891</v>
      </c>
      <c r="Q556" s="15">
        <f t="shared" si="182"/>
        <v>0</v>
      </c>
      <c r="R556" s="15">
        <f t="shared" si="183"/>
        <v>11962.458545344891</v>
      </c>
      <c r="S556" s="15">
        <f t="shared" si="184"/>
        <v>0</v>
      </c>
      <c r="T556" s="2">
        <f t="shared" si="171"/>
        <v>-3.129555376774884E-2</v>
      </c>
      <c r="U556" s="2">
        <f t="shared" si="185"/>
        <v>-7.6628072671889841E-2</v>
      </c>
      <c r="V556" s="15">
        <f t="shared" si="172"/>
        <v>0.25628106030601305</v>
      </c>
      <c r="W556" s="15">
        <f t="shared" si="186"/>
        <v>-0.76094601908179982</v>
      </c>
      <c r="X556" s="2">
        <f t="shared" si="187"/>
        <v>0.33908106030601304</v>
      </c>
      <c r="Y556" s="2">
        <f t="shared" si="188"/>
        <v>-0.67814601908179983</v>
      </c>
    </row>
    <row r="557" spans="4:25">
      <c r="D557" s="13">
        <f t="shared" si="173"/>
        <v>11.120000000000001</v>
      </c>
      <c r="E557" s="2">
        <v>-41.02</v>
      </c>
      <c r="F557" s="14">
        <f t="shared" si="169"/>
        <v>4137.4470985201078</v>
      </c>
      <c r="G557" s="14">
        <f t="shared" si="174"/>
        <v>1339968.5805075939</v>
      </c>
      <c r="H557" s="2">
        <f t="shared" si="175"/>
        <v>1.5549191103720338E-2</v>
      </c>
      <c r="I557" s="2">
        <f t="shared" si="176"/>
        <v>0.26554376923582418</v>
      </c>
      <c r="J557" s="2">
        <f t="shared" si="168"/>
        <v>0.24999457813210385</v>
      </c>
      <c r="K557" s="2">
        <f t="shared" si="177"/>
        <v>304.76414563291866</v>
      </c>
      <c r="L557" s="15">
        <f t="shared" si="178"/>
        <v>287.27578312819787</v>
      </c>
      <c r="M557" s="15">
        <f t="shared" si="179"/>
        <v>492.39994578132104</v>
      </c>
      <c r="N557" s="15">
        <f t="shared" si="180"/>
        <v>-487.40005421867897</v>
      </c>
      <c r="O557" s="2">
        <f t="shared" si="181"/>
        <v>287.27578312819787</v>
      </c>
      <c r="P557" s="15">
        <f t="shared" si="170"/>
        <v>-11962.458545344891</v>
      </c>
      <c r="Q557" s="15">
        <f t="shared" si="182"/>
        <v>0</v>
      </c>
      <c r="R557" s="15">
        <f t="shared" si="183"/>
        <v>11962.458545344891</v>
      </c>
      <c r="S557" s="15">
        <f t="shared" si="184"/>
        <v>0</v>
      </c>
      <c r="T557" s="2">
        <f t="shared" si="171"/>
        <v>-2.5504942098319411E-2</v>
      </c>
      <c r="U557" s="2">
        <f t="shared" si="185"/>
        <v>-8.5881048525273146E-2</v>
      </c>
      <c r="V557" s="15">
        <f t="shared" si="172"/>
        <v>0.32278010663693024</v>
      </c>
      <c r="W557" s="15">
        <f t="shared" si="186"/>
        <v>-0.1643515662565278</v>
      </c>
      <c r="X557" s="2">
        <f t="shared" si="187"/>
        <v>-8.7419893363069767E-2</v>
      </c>
      <c r="Y557" s="2">
        <f t="shared" si="188"/>
        <v>-0.57455156625652781</v>
      </c>
    </row>
    <row r="558" spans="4:25">
      <c r="D558" s="13">
        <f t="shared" si="173"/>
        <v>11.14</v>
      </c>
      <c r="E558" s="2">
        <v>-82.08</v>
      </c>
      <c r="F558" s="14">
        <f t="shared" si="169"/>
        <v>3715.471531544275</v>
      </c>
      <c r="G558" s="14">
        <f t="shared" si="174"/>
        <v>1331421.4240888101</v>
      </c>
      <c r="H558" s="2">
        <f t="shared" si="175"/>
        <v>1.5091175078592544E-2</v>
      </c>
      <c r="I558" s="2">
        <f t="shared" si="176"/>
        <v>0.2638464828020719</v>
      </c>
      <c r="J558" s="2">
        <f t="shared" si="168"/>
        <v>0.24875530772347937</v>
      </c>
      <c r="K558" s="2">
        <f t="shared" si="177"/>
        <v>295.78703154041386</v>
      </c>
      <c r="L558" s="15">
        <f t="shared" si="178"/>
        <v>226.55153310559825</v>
      </c>
      <c r="M558" s="15">
        <f t="shared" si="179"/>
        <v>492.38755307723477</v>
      </c>
      <c r="N558" s="15">
        <f t="shared" si="180"/>
        <v>-487.41244692276518</v>
      </c>
      <c r="O558" s="2">
        <f t="shared" si="181"/>
        <v>226.55153310559825</v>
      </c>
      <c r="P558" s="15">
        <f t="shared" si="170"/>
        <v>-11962.458545344891</v>
      </c>
      <c r="Q558" s="15">
        <f t="shared" si="182"/>
        <v>0</v>
      </c>
      <c r="R558" s="15">
        <f t="shared" si="183"/>
        <v>11962.458545344891</v>
      </c>
      <c r="S558" s="15">
        <f t="shared" si="184"/>
        <v>0</v>
      </c>
      <c r="T558" s="2">
        <f t="shared" si="171"/>
        <v>-2.0296660414460016E-2</v>
      </c>
      <c r="U558" s="2">
        <f t="shared" si="185"/>
        <v>-8.3847594849954493E-2</v>
      </c>
      <c r="V558" s="15">
        <f t="shared" si="172"/>
        <v>0.19804806174900946</v>
      </c>
      <c r="W558" s="15">
        <f t="shared" si="186"/>
        <v>0.36769693378839108</v>
      </c>
      <c r="X558" s="2">
        <f t="shared" si="187"/>
        <v>-0.62275193825099051</v>
      </c>
      <c r="Y558" s="2">
        <f t="shared" si="188"/>
        <v>-0.4531030662116089</v>
      </c>
    </row>
    <row r="559" spans="4:25">
      <c r="D559" s="13">
        <f t="shared" si="173"/>
        <v>11.16</v>
      </c>
      <c r="E559" s="2">
        <v>-113.8</v>
      </c>
      <c r="F559" s="14">
        <f t="shared" si="169"/>
        <v>3366.9473263854429</v>
      </c>
      <c r="G559" s="14">
        <f t="shared" si="174"/>
        <v>1323562.9615376033</v>
      </c>
      <c r="H559" s="2">
        <f t="shared" si="175"/>
        <v>1.4705849367966945E-2</v>
      </c>
      <c r="I559" s="2">
        <f t="shared" si="176"/>
        <v>0.26228630385356183</v>
      </c>
      <c r="J559" s="2">
        <f t="shared" si="168"/>
        <v>0.24758045448559488</v>
      </c>
      <c r="K559" s="2">
        <f t="shared" si="177"/>
        <v>288.23464761215212</v>
      </c>
      <c r="L559" s="15">
        <f t="shared" si="178"/>
        <v>168.98372444925809</v>
      </c>
      <c r="M559" s="15">
        <f t="shared" si="179"/>
        <v>492.37580454485595</v>
      </c>
      <c r="N559" s="15">
        <f t="shared" si="180"/>
        <v>-487.42419545514406</v>
      </c>
      <c r="O559" s="2">
        <f t="shared" si="181"/>
        <v>168.98372444925809</v>
      </c>
      <c r="P559" s="15">
        <f t="shared" si="170"/>
        <v>-11962.458545344891</v>
      </c>
      <c r="Q559" s="15">
        <f t="shared" si="182"/>
        <v>0</v>
      </c>
      <c r="R559" s="15">
        <f t="shared" si="183"/>
        <v>11962.458545344891</v>
      </c>
      <c r="S559" s="15">
        <f t="shared" si="184"/>
        <v>0</v>
      </c>
      <c r="T559" s="2">
        <f t="shared" si="171"/>
        <v>-1.8235910648099873E-2</v>
      </c>
      <c r="U559" s="2">
        <f t="shared" si="185"/>
        <v>-7.2170300001052651E-2</v>
      </c>
      <c r="V559" s="15">
        <f t="shared" si="172"/>
        <v>8.026914887004466E-3</v>
      </c>
      <c r="W559" s="15">
        <f t="shared" si="186"/>
        <v>0.80003255110179339</v>
      </c>
      <c r="X559" s="2">
        <f t="shared" si="187"/>
        <v>-1.1299730851129954</v>
      </c>
      <c r="Y559" s="2">
        <f t="shared" si="188"/>
        <v>-0.33796744889820651</v>
      </c>
    </row>
    <row r="560" spans="4:25">
      <c r="D560" s="13">
        <f t="shared" si="173"/>
        <v>11.18</v>
      </c>
      <c r="E560" s="2">
        <v>-136.25</v>
      </c>
      <c r="F560" s="14">
        <f t="shared" si="169"/>
        <v>3013.7772670976542</v>
      </c>
      <c r="G560" s="14">
        <f t="shared" si="174"/>
        <v>1317258.2140885994</v>
      </c>
      <c r="H560" s="2">
        <f t="shared" si="175"/>
        <v>1.4329987209000614E-2</v>
      </c>
      <c r="I560" s="2">
        <f t="shared" si="176"/>
        <v>0.26103394404076852</v>
      </c>
      <c r="J560" s="2">
        <f t="shared" si="168"/>
        <v>0.24670395683176791</v>
      </c>
      <c r="K560" s="2">
        <f t="shared" si="177"/>
        <v>280.86774929641206</v>
      </c>
      <c r="L560" s="15">
        <f t="shared" si="178"/>
        <v>126.03533941173663</v>
      </c>
      <c r="M560" s="15">
        <f t="shared" si="179"/>
        <v>492.36703956831769</v>
      </c>
      <c r="N560" s="15">
        <f t="shared" si="180"/>
        <v>-487.43296043168232</v>
      </c>
      <c r="O560" s="2">
        <f t="shared" si="181"/>
        <v>126.03533941173663</v>
      </c>
      <c r="P560" s="15">
        <f t="shared" si="170"/>
        <v>-11962.458545344891</v>
      </c>
      <c r="Q560" s="15">
        <f t="shared" si="182"/>
        <v>0</v>
      </c>
      <c r="R560" s="15">
        <f t="shared" si="183"/>
        <v>11962.458545344891</v>
      </c>
      <c r="S560" s="15">
        <f t="shared" si="184"/>
        <v>0</v>
      </c>
      <c r="T560" s="2">
        <f t="shared" si="171"/>
        <v>-1.9350305248533206E-2</v>
      </c>
      <c r="U560" s="2">
        <f t="shared" si="185"/>
        <v>-5.3065681278278681E-2</v>
      </c>
      <c r="V560" s="15">
        <f t="shared" si="172"/>
        <v>-0.11946637493033796</v>
      </c>
      <c r="W560" s="15">
        <f t="shared" si="186"/>
        <v>1.1104293211756033</v>
      </c>
      <c r="X560" s="2">
        <f t="shared" si="187"/>
        <v>-1.481966374930338</v>
      </c>
      <c r="Y560" s="2">
        <f t="shared" si="188"/>
        <v>-0.25207067882439671</v>
      </c>
    </row>
    <row r="561" spans="4:25">
      <c r="D561" s="13">
        <f t="shared" si="173"/>
        <v>11.200000000000001</v>
      </c>
      <c r="E561" s="2">
        <v>-158.56</v>
      </c>
      <c r="F561" s="14">
        <f t="shared" si="169"/>
        <v>2611.9163423576415</v>
      </c>
      <c r="G561" s="14">
        <f t="shared" si="174"/>
        <v>1313173.6252819474</v>
      </c>
      <c r="H561" s="2">
        <f t="shared" si="175"/>
        <v>1.392950237306248E-2</v>
      </c>
      <c r="I561" s="2">
        <f t="shared" si="176"/>
        <v>0.26022106771602838</v>
      </c>
      <c r="J561" s="2">
        <f t="shared" si="168"/>
        <v>0.2462915653429659</v>
      </c>
      <c r="K561" s="2">
        <f t="shared" si="177"/>
        <v>273.01824651202463</v>
      </c>
      <c r="L561" s="15">
        <f t="shared" si="178"/>
        <v>105.82815646043809</v>
      </c>
      <c r="M561" s="15">
        <f t="shared" si="179"/>
        <v>492.36291565342964</v>
      </c>
      <c r="N561" s="15">
        <f t="shared" si="180"/>
        <v>-487.43708434657032</v>
      </c>
      <c r="O561" s="2">
        <f t="shared" si="181"/>
        <v>105.82815646043809</v>
      </c>
      <c r="P561" s="15">
        <f t="shared" si="170"/>
        <v>-11962.458545344891</v>
      </c>
      <c r="Q561" s="15">
        <f t="shared" si="182"/>
        <v>0</v>
      </c>
      <c r="R561" s="15">
        <f t="shared" si="183"/>
        <v>11962.458545344891</v>
      </c>
      <c r="S561" s="15">
        <f t="shared" si="184"/>
        <v>0</v>
      </c>
      <c r="T561" s="2">
        <f t="shared" si="171"/>
        <v>-2.0698178345280219E-2</v>
      </c>
      <c r="U561" s="2">
        <f t="shared" si="185"/>
        <v>-2.8221951195735479E-2</v>
      </c>
      <c r="V561" s="15">
        <f t="shared" si="172"/>
        <v>-1.5320934744363246E-2</v>
      </c>
      <c r="W561" s="15">
        <f t="shared" si="186"/>
        <v>1.3739436870787163</v>
      </c>
      <c r="X561" s="2">
        <f t="shared" si="187"/>
        <v>-1.6009209347443634</v>
      </c>
      <c r="Y561" s="2">
        <f t="shared" si="188"/>
        <v>-0.21165631292128384</v>
      </c>
    </row>
    <row r="562" spans="4:25">
      <c r="D562" s="13">
        <f t="shared" si="173"/>
        <v>11.22</v>
      </c>
      <c r="E562" s="2">
        <v>-183.8</v>
      </c>
      <c r="F562" s="14">
        <f t="shared" si="169"/>
        <v>2205.9325953488665</v>
      </c>
      <c r="G562" s="14">
        <f t="shared" si="174"/>
        <v>1311851.5738494524</v>
      </c>
      <c r="H562" s="2">
        <f t="shared" si="175"/>
        <v>1.3549597134713869E-2</v>
      </c>
      <c r="I562" s="2">
        <f t="shared" si="176"/>
        <v>0.25995553656348847</v>
      </c>
      <c r="J562" s="2">
        <f t="shared" si="168"/>
        <v>0.24640593942877459</v>
      </c>
      <c r="K562" s="2">
        <f t="shared" si="177"/>
        <v>265.57210384039183</v>
      </c>
      <c r="L562" s="15">
        <f t="shared" si="178"/>
        <v>111.43248666506409</v>
      </c>
      <c r="M562" s="15">
        <f t="shared" si="179"/>
        <v>492.36405939428772</v>
      </c>
      <c r="N562" s="15">
        <f t="shared" si="180"/>
        <v>-487.43594060571223</v>
      </c>
      <c r="O562" s="2">
        <f t="shared" si="181"/>
        <v>111.43248666506409</v>
      </c>
      <c r="P562" s="15">
        <f t="shared" si="170"/>
        <v>-11962.458545344891</v>
      </c>
      <c r="Q562" s="15">
        <f t="shared" si="182"/>
        <v>0</v>
      </c>
      <c r="R562" s="15">
        <f t="shared" si="183"/>
        <v>11962.458545344891</v>
      </c>
      <c r="S562" s="15">
        <f t="shared" si="184"/>
        <v>0</v>
      </c>
      <c r="T562" s="2">
        <f t="shared" si="171"/>
        <v>-1.7292345489580932E-2</v>
      </c>
      <c r="U562" s="2">
        <f t="shared" si="185"/>
        <v>1.6688359417444121E-3</v>
      </c>
      <c r="V562" s="15">
        <f t="shared" si="172"/>
        <v>0.35590422031429236</v>
      </c>
      <c r="W562" s="15">
        <f t="shared" si="186"/>
        <v>1.6151350266692726</v>
      </c>
      <c r="X562" s="2">
        <f t="shared" si="187"/>
        <v>-1.4820957796857077</v>
      </c>
      <c r="Y562" s="2">
        <f t="shared" si="188"/>
        <v>-0.22286497333072752</v>
      </c>
    </row>
    <row r="563" spans="4:25">
      <c r="D563" s="13">
        <f t="shared" si="173"/>
        <v>11.24</v>
      </c>
      <c r="E563" s="2">
        <v>-187.38</v>
      </c>
      <c r="F563" s="14">
        <f t="shared" si="169"/>
        <v>1922.9864512065992</v>
      </c>
      <c r="G563" s="14">
        <f t="shared" si="174"/>
        <v>1313651.4924702961</v>
      </c>
      <c r="H563" s="2">
        <f t="shared" si="175"/>
        <v>1.3308782586361487E-2</v>
      </c>
      <c r="I563" s="2">
        <f t="shared" si="176"/>
        <v>0.2603096896052739</v>
      </c>
      <c r="J563" s="2">
        <f t="shared" si="168"/>
        <v>0.24700090701891242</v>
      </c>
      <c r="K563" s="2">
        <f t="shared" si="177"/>
        <v>260.85213869268517</v>
      </c>
      <c r="L563" s="15">
        <f t="shared" si="178"/>
        <v>140.58589858181773</v>
      </c>
      <c r="M563" s="15">
        <f t="shared" si="179"/>
        <v>492.3700090701891</v>
      </c>
      <c r="N563" s="15">
        <f t="shared" si="180"/>
        <v>-487.42999092981086</v>
      </c>
      <c r="O563" s="2">
        <f t="shared" si="181"/>
        <v>140.58589858181773</v>
      </c>
      <c r="P563" s="15">
        <f t="shared" si="170"/>
        <v>-11962.458545344891</v>
      </c>
      <c r="Q563" s="15">
        <f t="shared" si="182"/>
        <v>0</v>
      </c>
      <c r="R563" s="15">
        <f t="shared" si="183"/>
        <v>11962.458545344891</v>
      </c>
      <c r="S563" s="15">
        <f t="shared" si="184"/>
        <v>0</v>
      </c>
      <c r="T563" s="2">
        <f t="shared" si="171"/>
        <v>-6.7891093456572196E-3</v>
      </c>
      <c r="U563" s="2">
        <f t="shared" si="185"/>
        <v>3.3746468236798804E-2</v>
      </c>
      <c r="V563" s="15">
        <f t="shared" si="172"/>
        <v>0.69441939407807896</v>
      </c>
      <c r="W563" s="15">
        <f t="shared" si="186"/>
        <v>1.5926282028361667</v>
      </c>
      <c r="X563" s="2">
        <f t="shared" si="187"/>
        <v>-1.179380605921921</v>
      </c>
      <c r="Y563" s="2">
        <f t="shared" si="188"/>
        <v>-0.28117179716383323</v>
      </c>
    </row>
    <row r="564" spans="4:25">
      <c r="D564" s="13">
        <f t="shared" si="173"/>
        <v>11.26</v>
      </c>
      <c r="E564" s="2">
        <v>-156.97</v>
      </c>
      <c r="F564" s="14">
        <f t="shared" si="169"/>
        <v>1891.0217840717173</v>
      </c>
      <c r="G564" s="14">
        <f t="shared" si="174"/>
        <v>1318466.7174968123</v>
      </c>
      <c r="H564" s="2">
        <f t="shared" si="175"/>
        <v>1.3322177306997769E-2</v>
      </c>
      <c r="I564" s="2">
        <f t="shared" si="176"/>
        <v>0.26126351835707173</v>
      </c>
      <c r="J564" s="2">
        <f t="shared" si="168"/>
        <v>0.24794134105007395</v>
      </c>
      <c r="K564" s="2">
        <f t="shared" si="177"/>
        <v>261.11467521715628</v>
      </c>
      <c r="L564" s="15">
        <f t="shared" si="178"/>
        <v>186.66716610873297</v>
      </c>
      <c r="M564" s="15">
        <f t="shared" si="179"/>
        <v>492.37941341050072</v>
      </c>
      <c r="N564" s="15">
        <f t="shared" si="180"/>
        <v>-487.42058658949924</v>
      </c>
      <c r="O564" s="2">
        <f t="shared" si="181"/>
        <v>186.66716610873297</v>
      </c>
      <c r="P564" s="15">
        <f t="shared" si="170"/>
        <v>-11962.458545344891</v>
      </c>
      <c r="Q564" s="15">
        <f t="shared" si="182"/>
        <v>0</v>
      </c>
      <c r="R564" s="15">
        <f t="shared" si="183"/>
        <v>11962.458545344891</v>
      </c>
      <c r="S564" s="15">
        <f t="shared" si="184"/>
        <v>0</v>
      </c>
      <c r="T564" s="2">
        <f t="shared" si="171"/>
        <v>8.1285814092853653E-3</v>
      </c>
      <c r="U564" s="2">
        <f t="shared" si="185"/>
        <v>6.1636406942984806E-2</v>
      </c>
      <c r="V564" s="15">
        <f t="shared" si="172"/>
        <v>0.79734968141617946</v>
      </c>
      <c r="W564" s="15">
        <f t="shared" si="186"/>
        <v>1.1963656677824339</v>
      </c>
      <c r="X564" s="2">
        <f t="shared" si="187"/>
        <v>-0.77235031858382064</v>
      </c>
      <c r="Y564" s="2">
        <f t="shared" si="188"/>
        <v>-0.37333433221756618</v>
      </c>
    </row>
    <row r="565" spans="4:25">
      <c r="D565" s="13">
        <f t="shared" si="173"/>
        <v>11.28</v>
      </c>
      <c r="E565" s="2">
        <v>-119.51</v>
      </c>
      <c r="F565" s="14">
        <f t="shared" si="169"/>
        <v>2181.1783940405803</v>
      </c>
      <c r="G565" s="14">
        <f t="shared" si="174"/>
        <v>1325639.4238588933</v>
      </c>
      <c r="H565" s="2">
        <f t="shared" si="175"/>
        <v>1.3648521011445553E-2</v>
      </c>
      <c r="I565" s="2">
        <f t="shared" si="176"/>
        <v>0.26268730469171203</v>
      </c>
      <c r="J565" s="2">
        <f t="shared" si="168"/>
        <v>0.24903878368026647</v>
      </c>
      <c r="K565" s="2">
        <f t="shared" si="177"/>
        <v>267.51101182433285</v>
      </c>
      <c r="L565" s="15">
        <f t="shared" si="178"/>
        <v>240.44185498816611</v>
      </c>
      <c r="M565" s="15">
        <f t="shared" si="179"/>
        <v>492.39038783680269</v>
      </c>
      <c r="N565" s="15">
        <f t="shared" si="180"/>
        <v>-487.40961216319732</v>
      </c>
      <c r="O565" s="2">
        <f t="shared" si="181"/>
        <v>240.44185498816611</v>
      </c>
      <c r="P565" s="15">
        <f t="shared" si="170"/>
        <v>-11962.458545344889</v>
      </c>
      <c r="Q565" s="15">
        <f t="shared" si="182"/>
        <v>0</v>
      </c>
      <c r="R565" s="15">
        <f t="shared" si="183"/>
        <v>11962.458545344891</v>
      </c>
      <c r="S565" s="15">
        <f t="shared" si="184"/>
        <v>0</v>
      </c>
      <c r="T565" s="2">
        <f t="shared" si="171"/>
        <v>2.4505789035493095E-2</v>
      </c>
      <c r="U565" s="2">
        <f t="shared" si="185"/>
        <v>8.0742226521044985E-2</v>
      </c>
      <c r="V565" s="15">
        <f t="shared" si="172"/>
        <v>0.84037108120459347</v>
      </c>
      <c r="W565" s="15">
        <f t="shared" si="186"/>
        <v>0.71421629002358245</v>
      </c>
      <c r="X565" s="2">
        <f t="shared" si="187"/>
        <v>-0.35472891879540658</v>
      </c>
      <c r="Y565" s="2">
        <f t="shared" si="188"/>
        <v>-0.48088370997641761</v>
      </c>
    </row>
    <row r="566" spans="4:25">
      <c r="D566" s="13">
        <f t="shared" si="173"/>
        <v>11.3</v>
      </c>
      <c r="E566" s="2">
        <v>-85.16</v>
      </c>
      <c r="F566" s="14">
        <f t="shared" si="169"/>
        <v>2821.8258610781108</v>
      </c>
      <c r="G566" s="14">
        <f t="shared" si="174"/>
        <v>1334256.1128010212</v>
      </c>
      <c r="H566" s="2">
        <f t="shared" si="175"/>
        <v>1.4305505886549524E-2</v>
      </c>
      <c r="I566" s="2">
        <f t="shared" si="176"/>
        <v>0.26440029364021828</v>
      </c>
      <c r="J566" s="2">
        <f t="shared" si="168"/>
        <v>0.25009478775366878</v>
      </c>
      <c r="K566" s="2">
        <f t="shared" si="177"/>
        <v>280.3879153763707</v>
      </c>
      <c r="L566" s="15">
        <f t="shared" si="178"/>
        <v>292.18605458487934</v>
      </c>
      <c r="M566" s="15">
        <f t="shared" si="179"/>
        <v>492.40094787753668</v>
      </c>
      <c r="N566" s="15">
        <f t="shared" si="180"/>
        <v>-487.39905212246333</v>
      </c>
      <c r="O566" s="2">
        <f t="shared" si="181"/>
        <v>292.18605458487934</v>
      </c>
      <c r="P566" s="15">
        <f t="shared" si="170"/>
        <v>-11962.458545344891</v>
      </c>
      <c r="Q566" s="15">
        <f t="shared" si="182"/>
        <v>0</v>
      </c>
      <c r="R566" s="15">
        <f t="shared" si="183"/>
        <v>11962.458545344891</v>
      </c>
      <c r="S566" s="15">
        <f t="shared" si="184"/>
        <v>0</v>
      </c>
      <c r="T566" s="2">
        <f t="shared" si="171"/>
        <v>4.1192698474904033E-2</v>
      </c>
      <c r="U566" s="2">
        <f t="shared" si="185"/>
        <v>9.0556668329579454E-2</v>
      </c>
      <c r="V566" s="15">
        <f t="shared" si="172"/>
        <v>0.82831986273650049</v>
      </c>
      <c r="W566" s="15">
        <f t="shared" si="186"/>
        <v>0.26722789082986154</v>
      </c>
      <c r="X566" s="2">
        <f t="shared" si="187"/>
        <v>-2.3280137263499423E-2</v>
      </c>
      <c r="Y566" s="2">
        <f t="shared" si="188"/>
        <v>-0.58437210917013838</v>
      </c>
    </row>
    <row r="567" spans="4:25">
      <c r="D567" s="13">
        <f t="shared" si="173"/>
        <v>11.32</v>
      </c>
      <c r="E567" s="2">
        <v>-37.909999999999997</v>
      </c>
      <c r="F567" s="14">
        <f t="shared" si="169"/>
        <v>3792.3461089932025</v>
      </c>
      <c r="G567" s="14">
        <f t="shared" si="174"/>
        <v>1343342.7575248093</v>
      </c>
      <c r="H567" s="2">
        <f t="shared" si="175"/>
        <v>1.5265854692850831E-2</v>
      </c>
      <c r="I567" s="2">
        <f t="shared" si="176"/>
        <v>0.26620930568523649</v>
      </c>
      <c r="J567" s="2">
        <f t="shared" si="168"/>
        <v>0.25094345099238563</v>
      </c>
      <c r="K567" s="2">
        <f t="shared" si="177"/>
        <v>299.21075197987631</v>
      </c>
      <c r="L567" s="15">
        <f t="shared" si="178"/>
        <v>333.77055328200504</v>
      </c>
      <c r="M567" s="15">
        <f t="shared" si="179"/>
        <v>492.40943450992387</v>
      </c>
      <c r="N567" s="15">
        <f t="shared" si="180"/>
        <v>-487.39056549007614</v>
      </c>
      <c r="O567" s="2">
        <f t="shared" si="181"/>
        <v>333.77055328200504</v>
      </c>
      <c r="P567" s="15">
        <f t="shared" si="170"/>
        <v>-11962.458545344891</v>
      </c>
      <c r="Q567" s="15">
        <f t="shared" si="182"/>
        <v>0</v>
      </c>
      <c r="R567" s="15">
        <f t="shared" si="183"/>
        <v>11962.458545344891</v>
      </c>
      <c r="S567" s="15">
        <f t="shared" si="184"/>
        <v>0</v>
      </c>
      <c r="T567" s="2">
        <f t="shared" si="171"/>
        <v>5.484218215522664E-2</v>
      </c>
      <c r="U567" s="2">
        <f t="shared" si="185"/>
        <v>9.0344536172241557E-2</v>
      </c>
      <c r="V567" s="15">
        <f t="shared" si="172"/>
        <v>0.53662850529575934</v>
      </c>
      <c r="W567" s="15">
        <f t="shared" si="186"/>
        <v>-0.28844110656364919</v>
      </c>
      <c r="X567" s="2">
        <f t="shared" si="187"/>
        <v>0.15752850529575935</v>
      </c>
      <c r="Y567" s="2">
        <f t="shared" si="188"/>
        <v>-0.66754110656364918</v>
      </c>
    </row>
    <row r="568" spans="4:25">
      <c r="D568" s="13">
        <f t="shared" si="173"/>
        <v>11.34</v>
      </c>
      <c r="E568" s="2">
        <v>22.69</v>
      </c>
      <c r="F568" s="14">
        <f t="shared" si="169"/>
        <v>4973.5293547019919</v>
      </c>
      <c r="G568" s="14">
        <f t="shared" si="174"/>
        <v>1351785.7700354694</v>
      </c>
      <c r="H568" s="2">
        <f t="shared" si="175"/>
        <v>1.6411629302562458E-2</v>
      </c>
      <c r="I568" s="2">
        <f t="shared" si="176"/>
        <v>0.26789264010126657</v>
      </c>
      <c r="J568" s="2">
        <f t="shared" si="168"/>
        <v>0.25148101079870411</v>
      </c>
      <c r="K568" s="2">
        <f t="shared" si="177"/>
        <v>321.66793433022417</v>
      </c>
      <c r="L568" s="15">
        <f t="shared" si="178"/>
        <v>360.11098379161041</v>
      </c>
      <c r="M568" s="15">
        <f t="shared" si="179"/>
        <v>492.41481010798702</v>
      </c>
      <c r="N568" s="15">
        <f t="shared" si="180"/>
        <v>-487.38518989201293</v>
      </c>
      <c r="O568" s="2">
        <f t="shared" si="181"/>
        <v>360.11098379161041</v>
      </c>
      <c r="P568" s="15">
        <f t="shared" si="170"/>
        <v>-11962.458545344891</v>
      </c>
      <c r="Q568" s="15">
        <f t="shared" si="182"/>
        <v>0</v>
      </c>
      <c r="R568" s="15">
        <f t="shared" si="183"/>
        <v>11962.458545344891</v>
      </c>
      <c r="S568" s="15">
        <f t="shared" si="184"/>
        <v>0</v>
      </c>
      <c r="T568" s="2">
        <f t="shared" si="171"/>
        <v>5.9735278815936071E-2</v>
      </c>
      <c r="U568" s="2">
        <f t="shared" si="185"/>
        <v>7.7988905430766448E-2</v>
      </c>
      <c r="V568" s="15">
        <f t="shared" si="172"/>
        <v>-4.73188392248165E-2</v>
      </c>
      <c r="W568" s="15">
        <f t="shared" si="186"/>
        <v>-0.94712196758386114</v>
      </c>
      <c r="X568" s="2">
        <f t="shared" si="187"/>
        <v>0.17958116077518352</v>
      </c>
      <c r="Y568" s="2">
        <f t="shared" si="188"/>
        <v>-0.72022196758386114</v>
      </c>
    </row>
    <row r="569" spans="4:25">
      <c r="D569" s="13">
        <f t="shared" si="173"/>
        <v>11.36</v>
      </c>
      <c r="E569" s="2">
        <v>85.51</v>
      </c>
      <c r="F569" s="14">
        <f t="shared" si="169"/>
        <v>6136.9210299434872</v>
      </c>
      <c r="G569" s="14">
        <f t="shared" si="174"/>
        <v>1358323.4386109621</v>
      </c>
      <c r="H569" s="2">
        <f t="shared" si="175"/>
        <v>1.752449194042649E-2</v>
      </c>
      <c r="I569" s="2">
        <f t="shared" si="176"/>
        <v>0.26919828455457379</v>
      </c>
      <c r="J569" s="2">
        <f t="shared" si="168"/>
        <v>0.2516737926141473</v>
      </c>
      <c r="K569" s="2">
        <f t="shared" si="177"/>
        <v>343.48004203235922</v>
      </c>
      <c r="L569" s="15">
        <f t="shared" si="178"/>
        <v>369.55729274832663</v>
      </c>
      <c r="M569" s="15">
        <f t="shared" si="179"/>
        <v>492.41673792614148</v>
      </c>
      <c r="N569" s="15">
        <f t="shared" si="180"/>
        <v>-487.38326207385853</v>
      </c>
      <c r="O569" s="2">
        <f t="shared" si="181"/>
        <v>369.55729274832663</v>
      </c>
      <c r="P569" s="15">
        <f t="shared" si="170"/>
        <v>-11962.458545344891</v>
      </c>
      <c r="Q569" s="15">
        <f t="shared" si="182"/>
        <v>0</v>
      </c>
      <c r="R569" s="15">
        <f t="shared" si="183"/>
        <v>11962.458545344891</v>
      </c>
      <c r="S569" s="15">
        <f t="shared" si="184"/>
        <v>0</v>
      </c>
      <c r="T569" s="2">
        <f t="shared" si="171"/>
        <v>5.155098497046709E-2</v>
      </c>
      <c r="U569" s="2">
        <f t="shared" si="185"/>
        <v>5.2575539899955531E-2</v>
      </c>
      <c r="V569" s="15">
        <f t="shared" si="172"/>
        <v>-0.77111054532208101</v>
      </c>
      <c r="W569" s="15">
        <f t="shared" si="186"/>
        <v>-1.5942145854972303</v>
      </c>
      <c r="X569" s="2">
        <f t="shared" si="187"/>
        <v>8.3989454677919073E-2</v>
      </c>
      <c r="Y569" s="2">
        <f t="shared" si="188"/>
        <v>-0.73911458549723019</v>
      </c>
    </row>
    <row r="570" spans="4:25">
      <c r="D570" s="13">
        <f t="shared" si="173"/>
        <v>11.38</v>
      </c>
      <c r="E570" s="2">
        <v>144.54</v>
      </c>
      <c r="F570" s="14">
        <f t="shared" si="169"/>
        <v>6990.0452307847636</v>
      </c>
      <c r="G570" s="14">
        <f t="shared" si="174"/>
        <v>1361691.6280154607</v>
      </c>
      <c r="H570" s="2">
        <f t="shared" si="175"/>
        <v>1.8328009902302683E-2</v>
      </c>
      <c r="I570" s="2">
        <f t="shared" si="176"/>
        <v>0.26987318290763984</v>
      </c>
      <c r="J570" s="2">
        <f t="shared" si="168"/>
        <v>0.25154517300533719</v>
      </c>
      <c r="K570" s="2">
        <f t="shared" si="177"/>
        <v>359.22899408513257</v>
      </c>
      <c r="L570" s="15">
        <f t="shared" si="178"/>
        <v>363.25493191663122</v>
      </c>
      <c r="M570" s="15">
        <f t="shared" si="179"/>
        <v>492.41545173005335</v>
      </c>
      <c r="N570" s="15">
        <f t="shared" si="180"/>
        <v>-487.38454826994661</v>
      </c>
      <c r="O570" s="2">
        <f t="shared" si="181"/>
        <v>363.25493191663122</v>
      </c>
      <c r="P570" s="15">
        <f t="shared" si="170"/>
        <v>-11962.458545344891</v>
      </c>
      <c r="Q570" s="15">
        <f t="shared" si="182"/>
        <v>0</v>
      </c>
      <c r="R570" s="15">
        <f t="shared" si="183"/>
        <v>11962.458545344891</v>
      </c>
      <c r="S570" s="15">
        <f t="shared" si="184"/>
        <v>0</v>
      </c>
      <c r="T570" s="2">
        <f t="shared" si="171"/>
        <v>2.880081121715225E-2</v>
      </c>
      <c r="U570" s="2">
        <f t="shared" si="185"/>
        <v>1.4914295406650041E-2</v>
      </c>
      <c r="V570" s="15">
        <f t="shared" si="172"/>
        <v>-1.5039068300094041</v>
      </c>
      <c r="W570" s="15">
        <f t="shared" si="186"/>
        <v>-2.1719098638333181</v>
      </c>
      <c r="X570" s="2">
        <f t="shared" si="187"/>
        <v>-5.8506830009404043E-2</v>
      </c>
      <c r="Y570" s="2">
        <f t="shared" si="188"/>
        <v>-0.72650986383331806</v>
      </c>
    </row>
    <row r="571" spans="4:25">
      <c r="D571" s="13">
        <f t="shared" si="173"/>
        <v>11.4</v>
      </c>
      <c r="E571" s="2">
        <v>185.44</v>
      </c>
      <c r="F571" s="14">
        <f t="shared" si="169"/>
        <v>7244.1333307907926</v>
      </c>
      <c r="G571" s="14">
        <f t="shared" si="174"/>
        <v>1360806.6476922925</v>
      </c>
      <c r="H571" s="2">
        <f t="shared" si="175"/>
        <v>1.8550701851875739E-2</v>
      </c>
      <c r="I571" s="2">
        <f t="shared" si="176"/>
        <v>0.26970006577204086</v>
      </c>
      <c r="J571" s="2">
        <f t="shared" si="168"/>
        <v>0.25114936392016513</v>
      </c>
      <c r="K571" s="2">
        <f t="shared" si="177"/>
        <v>363.59375629676447</v>
      </c>
      <c r="L571" s="15">
        <f t="shared" si="178"/>
        <v>343.86028674320022</v>
      </c>
      <c r="M571" s="15">
        <f t="shared" si="179"/>
        <v>492.41149363920164</v>
      </c>
      <c r="N571" s="15">
        <f t="shared" si="180"/>
        <v>-487.38850636079837</v>
      </c>
      <c r="O571" s="2">
        <f t="shared" si="181"/>
        <v>343.86028674320022</v>
      </c>
      <c r="P571" s="15">
        <f t="shared" si="170"/>
        <v>-11962.458545344891</v>
      </c>
      <c r="Q571" s="15">
        <f t="shared" si="182"/>
        <v>0</v>
      </c>
      <c r="R571" s="15">
        <f t="shared" si="183"/>
        <v>11962.458545344891</v>
      </c>
      <c r="S571" s="15">
        <f t="shared" si="184"/>
        <v>0</v>
      </c>
      <c r="T571" s="2">
        <f t="shared" si="171"/>
        <v>-6.5316162598466343E-3</v>
      </c>
      <c r="U571" s="2">
        <f t="shared" si="185"/>
        <v>-3.2226008966547731E-2</v>
      </c>
      <c r="V571" s="15">
        <f t="shared" si="172"/>
        <v>-2.0293359176904846</v>
      </c>
      <c r="W571" s="15">
        <f t="shared" si="186"/>
        <v>-2.5421205734864589</v>
      </c>
      <c r="X571" s="2">
        <f t="shared" si="187"/>
        <v>-0.17493591769048455</v>
      </c>
      <c r="Y571" s="2">
        <f t="shared" si="188"/>
        <v>-0.68772057348645887</v>
      </c>
    </row>
    <row r="572" spans="4:25">
      <c r="D572" s="13">
        <f t="shared" si="173"/>
        <v>11.42</v>
      </c>
      <c r="E572" s="2">
        <v>199.04</v>
      </c>
      <c r="F572" s="14">
        <f t="shared" si="169"/>
        <v>6689.5540664867258</v>
      </c>
      <c r="G572" s="14">
        <f t="shared" si="174"/>
        <v>1354973.9262221511</v>
      </c>
      <c r="H572" s="2">
        <f t="shared" si="175"/>
        <v>1.7996297283548283E-2</v>
      </c>
      <c r="I572" s="2">
        <f t="shared" si="176"/>
        <v>0.26853946222797481</v>
      </c>
      <c r="J572" s="2">
        <f t="shared" si="168"/>
        <v>0.25054316494442652</v>
      </c>
      <c r="K572" s="2">
        <f t="shared" si="177"/>
        <v>352.72742675754637</v>
      </c>
      <c r="L572" s="15">
        <f t="shared" si="178"/>
        <v>314.15653693200863</v>
      </c>
      <c r="M572" s="15">
        <f t="shared" si="179"/>
        <v>492.40543164944427</v>
      </c>
      <c r="N572" s="15">
        <f t="shared" si="180"/>
        <v>-487.39456835055574</v>
      </c>
      <c r="O572" s="2">
        <f t="shared" si="181"/>
        <v>314.15653693200863</v>
      </c>
      <c r="P572" s="15">
        <f t="shared" si="170"/>
        <v>-11962.458545344891</v>
      </c>
      <c r="Q572" s="15">
        <f t="shared" si="182"/>
        <v>0</v>
      </c>
      <c r="R572" s="15">
        <f t="shared" si="183"/>
        <v>11962.458545344891</v>
      </c>
      <c r="S572" s="15">
        <f t="shared" si="184"/>
        <v>0</v>
      </c>
      <c r="T572" s="2">
        <f t="shared" si="171"/>
        <v>-4.8908840572898959E-2</v>
      </c>
      <c r="U572" s="2">
        <f t="shared" si="185"/>
        <v>-8.3834345440057495E-2</v>
      </c>
      <c r="V572" s="15">
        <f t="shared" si="172"/>
        <v>-2.208386513614748</v>
      </c>
      <c r="W572" s="15">
        <f t="shared" si="186"/>
        <v>-2.6187130738645195</v>
      </c>
      <c r="X572" s="2">
        <f t="shared" si="187"/>
        <v>-0.21798651361474808</v>
      </c>
      <c r="Y572" s="2">
        <f t="shared" si="188"/>
        <v>-0.62831307386451951</v>
      </c>
    </row>
    <row r="573" spans="4:25">
      <c r="D573" s="13">
        <f t="shared" si="173"/>
        <v>11.44</v>
      </c>
      <c r="E573" s="2">
        <v>186.52</v>
      </c>
      <c r="F573" s="14">
        <f t="shared" si="169"/>
        <v>5248.6754753776713</v>
      </c>
      <c r="G573" s="14">
        <f t="shared" si="174"/>
        <v>1344034.378604281</v>
      </c>
      <c r="H573" s="2">
        <f t="shared" si="175"/>
        <v>1.6592975967306963E-2</v>
      </c>
      <c r="I573" s="2">
        <f t="shared" si="176"/>
        <v>0.26635916704826285</v>
      </c>
      <c r="J573" s="2">
        <f t="shared" si="168"/>
        <v>0.24976619108095588</v>
      </c>
      <c r="K573" s="2">
        <f t="shared" si="177"/>
        <v>325.2223289592165</v>
      </c>
      <c r="L573" s="15">
        <f t="shared" si="178"/>
        <v>276.08481762194714</v>
      </c>
      <c r="M573" s="15">
        <f t="shared" si="179"/>
        <v>492.39766191080957</v>
      </c>
      <c r="N573" s="15">
        <f t="shared" si="180"/>
        <v>-487.40233808919044</v>
      </c>
      <c r="O573" s="2">
        <f t="shared" si="181"/>
        <v>276.08481762194714</v>
      </c>
      <c r="P573" s="15">
        <f t="shared" si="170"/>
        <v>-11962.458545344891</v>
      </c>
      <c r="Q573" s="15">
        <f t="shared" si="182"/>
        <v>0</v>
      </c>
      <c r="R573" s="15">
        <f t="shared" si="183"/>
        <v>11962.458545344891</v>
      </c>
      <c r="S573" s="15">
        <f t="shared" si="184"/>
        <v>0</v>
      </c>
      <c r="T573" s="2">
        <f t="shared" si="171"/>
        <v>-9.1423291051233091E-2</v>
      </c>
      <c r="U573" s="2">
        <f t="shared" si="185"/>
        <v>-0.13419517253113913</v>
      </c>
      <c r="V573" s="15">
        <f t="shared" si="172"/>
        <v>-2.0430585342186625</v>
      </c>
      <c r="W573" s="15">
        <f t="shared" si="186"/>
        <v>-2.4173696352436416</v>
      </c>
      <c r="X573" s="2">
        <f t="shared" si="187"/>
        <v>-0.17785853421866227</v>
      </c>
      <c r="Y573" s="2">
        <f t="shared" si="188"/>
        <v>-0.55216963524364138</v>
      </c>
    </row>
    <row r="574" spans="4:25">
      <c r="D574" s="13">
        <f t="shared" si="173"/>
        <v>11.46</v>
      </c>
      <c r="E574" s="2">
        <v>142.29</v>
      </c>
      <c r="F574" s="14">
        <f t="shared" si="169"/>
        <v>2993.1246316784618</v>
      </c>
      <c r="G574" s="14">
        <f t="shared" si="174"/>
        <v>1328418.6417159231</v>
      </c>
      <c r="H574" s="2">
        <f t="shared" si="175"/>
        <v>1.4409501662099542E-2</v>
      </c>
      <c r="I574" s="2">
        <f t="shared" si="176"/>
        <v>0.26324513909632918</v>
      </c>
      <c r="J574" s="2">
        <f t="shared" si="168"/>
        <v>0.24883563743422965</v>
      </c>
      <c r="K574" s="2">
        <f t="shared" si="177"/>
        <v>282.42623257715104</v>
      </c>
      <c r="L574" s="15">
        <f t="shared" si="178"/>
        <v>230.48768893236192</v>
      </c>
      <c r="M574" s="15">
        <f t="shared" si="179"/>
        <v>492.38835637434232</v>
      </c>
      <c r="N574" s="15">
        <f t="shared" si="180"/>
        <v>-487.41164362565769</v>
      </c>
      <c r="O574" s="2">
        <f t="shared" si="181"/>
        <v>230.48768893236192</v>
      </c>
      <c r="P574" s="15">
        <f t="shared" si="170"/>
        <v>-11962.458545344891</v>
      </c>
      <c r="Q574" s="15">
        <f t="shared" si="182"/>
        <v>0</v>
      </c>
      <c r="R574" s="15">
        <f t="shared" si="183"/>
        <v>11962.458545344891</v>
      </c>
      <c r="S574" s="15">
        <f t="shared" si="184"/>
        <v>0</v>
      </c>
      <c r="T574" s="2">
        <f t="shared" si="171"/>
        <v>-0.12692413946950903</v>
      </c>
      <c r="U574" s="2">
        <f t="shared" si="185"/>
        <v>-0.17720762266222709</v>
      </c>
      <c r="V574" s="15">
        <f t="shared" si="172"/>
        <v>-1.5070263076089319</v>
      </c>
      <c r="W574" s="15">
        <f t="shared" si="186"/>
        <v>-1.8838753778651558</v>
      </c>
      <c r="X574" s="2">
        <f t="shared" si="187"/>
        <v>-8.4126307608932027E-2</v>
      </c>
      <c r="Y574" s="2">
        <f t="shared" si="188"/>
        <v>-0.46097537786515597</v>
      </c>
    </row>
    <row r="575" spans="4:25">
      <c r="D575" s="13">
        <f t="shared" si="173"/>
        <v>11.48</v>
      </c>
      <c r="E575" s="2">
        <v>79.56</v>
      </c>
      <c r="F575" s="14">
        <f t="shared" si="169"/>
        <v>128.91475499869642</v>
      </c>
      <c r="G575" s="14">
        <f t="shared" si="174"/>
        <v>1309127.6540718353</v>
      </c>
      <c r="H575" s="2">
        <f t="shared" si="175"/>
        <v>1.1641559991315839E-2</v>
      </c>
      <c r="I575" s="2">
        <f t="shared" si="176"/>
        <v>0.25939752238292924</v>
      </c>
      <c r="J575" s="2">
        <f t="shared" si="168"/>
        <v>0.2477559623916134</v>
      </c>
      <c r="K575" s="2">
        <f t="shared" si="177"/>
        <v>228.17457582979046</v>
      </c>
      <c r="L575" s="15">
        <f t="shared" si="178"/>
        <v>177.58361184416586</v>
      </c>
      <c r="M575" s="15">
        <f t="shared" si="179"/>
        <v>492.37755962391611</v>
      </c>
      <c r="N575" s="15">
        <f t="shared" si="180"/>
        <v>-487.42244037608384</v>
      </c>
      <c r="O575" s="2">
        <f t="shared" si="181"/>
        <v>177.58361184416586</v>
      </c>
      <c r="P575" s="15">
        <f t="shared" si="170"/>
        <v>-11962.458545344891</v>
      </c>
      <c r="Q575" s="15">
        <f t="shared" si="182"/>
        <v>0</v>
      </c>
      <c r="R575" s="15">
        <f t="shared" si="183"/>
        <v>11962.458545344891</v>
      </c>
      <c r="S575" s="15">
        <f t="shared" si="184"/>
        <v>0</v>
      </c>
      <c r="T575" s="2">
        <f t="shared" si="171"/>
        <v>-0.1498700276088612</v>
      </c>
      <c r="U575" s="2">
        <f t="shared" si="185"/>
        <v>-0.20755404867776775</v>
      </c>
      <c r="V575" s="15">
        <f t="shared" si="172"/>
        <v>-0.78756250632628522</v>
      </c>
      <c r="W575" s="15">
        <f t="shared" si="186"/>
        <v>-1.1507672236889022</v>
      </c>
      <c r="X575" s="2">
        <f t="shared" si="187"/>
        <v>8.0374936737147573E-3</v>
      </c>
      <c r="Y575" s="2">
        <f t="shared" si="188"/>
        <v>-0.35516722368890219</v>
      </c>
    </row>
    <row r="576" spans="4:25">
      <c r="D576" s="13">
        <f t="shared" si="173"/>
        <v>11.5</v>
      </c>
      <c r="E576" s="2">
        <v>28.35</v>
      </c>
      <c r="F576" s="14">
        <f t="shared" si="169"/>
        <v>-3077.5777251497752</v>
      </c>
      <c r="G576" s="14">
        <f t="shared" si="174"/>
        <v>1287477.5319803697</v>
      </c>
      <c r="H576" s="2">
        <f t="shared" si="175"/>
        <v>8.5423664950188289E-3</v>
      </c>
      <c r="I576" s="2">
        <f t="shared" si="176"/>
        <v>0.2550794430458756</v>
      </c>
      <c r="J576" s="2">
        <f t="shared" si="168"/>
        <v>0.24653707655085677</v>
      </c>
      <c r="K576" s="2">
        <f t="shared" si="177"/>
        <v>167.43038330236905</v>
      </c>
      <c r="L576" s="15">
        <f t="shared" si="178"/>
        <v>117.8582056470908</v>
      </c>
      <c r="M576" s="15">
        <f t="shared" si="179"/>
        <v>492.36537076550854</v>
      </c>
      <c r="N576" s="15">
        <f t="shared" si="180"/>
        <v>-487.43462923449141</v>
      </c>
      <c r="O576" s="2">
        <f t="shared" si="181"/>
        <v>117.8582056470908</v>
      </c>
      <c r="P576" s="15">
        <f t="shared" si="170"/>
        <v>-11962.458545344891</v>
      </c>
      <c r="Q576" s="15">
        <f t="shared" si="182"/>
        <v>0</v>
      </c>
      <c r="R576" s="15">
        <f t="shared" si="183"/>
        <v>11962.458545344891</v>
      </c>
      <c r="S576" s="15">
        <f t="shared" si="184"/>
        <v>0</v>
      </c>
      <c r="T576" s="2">
        <f t="shared" si="171"/>
        <v>-0.16004932202083982</v>
      </c>
      <c r="U576" s="2">
        <f t="shared" si="185"/>
        <v>-0.22425388502759599</v>
      </c>
      <c r="V576" s="15">
        <f t="shared" si="172"/>
        <v>-0.23036693487157933</v>
      </c>
      <c r="W576" s="15">
        <f t="shared" si="186"/>
        <v>-0.51921641129392526</v>
      </c>
      <c r="X576" s="2">
        <f t="shared" si="187"/>
        <v>5.3133065128420698E-2</v>
      </c>
      <c r="Y576" s="2">
        <f t="shared" si="188"/>
        <v>-0.23571641129392523</v>
      </c>
    </row>
    <row r="577" spans="4:25">
      <c r="D577" s="13">
        <f t="shared" si="173"/>
        <v>11.52</v>
      </c>
      <c r="E577" s="2">
        <v>3.2</v>
      </c>
      <c r="F577" s="14">
        <f t="shared" si="169"/>
        <v>-6409.2585208771343</v>
      </c>
      <c r="G577" s="14">
        <f t="shared" si="174"/>
        <v>1264658.6770663161</v>
      </c>
      <c r="H577" s="2">
        <f t="shared" si="175"/>
        <v>5.3193263034642408E-3</v>
      </c>
      <c r="I577" s="2">
        <f t="shared" si="176"/>
        <v>0.25052868371067261</v>
      </c>
      <c r="J577" s="2">
        <f t="shared" si="168"/>
        <v>0.24520935740720837</v>
      </c>
      <c r="K577" s="2">
        <f t="shared" si="177"/>
        <v>104.25879554789913</v>
      </c>
      <c r="L577" s="15">
        <f t="shared" si="178"/>
        <v>52.799967608319022</v>
      </c>
      <c r="M577" s="15">
        <f t="shared" si="179"/>
        <v>492.35209357407206</v>
      </c>
      <c r="N577" s="15">
        <f t="shared" si="180"/>
        <v>-487.4479064259279</v>
      </c>
      <c r="O577" s="2">
        <f t="shared" si="181"/>
        <v>52.799967608319022</v>
      </c>
      <c r="P577" s="15">
        <f t="shared" si="170"/>
        <v>-11962.458545344893</v>
      </c>
      <c r="Q577" s="15">
        <f t="shared" si="182"/>
        <v>0</v>
      </c>
      <c r="R577" s="15">
        <f t="shared" si="183"/>
        <v>11962.458545344893</v>
      </c>
      <c r="S577" s="15">
        <f t="shared" si="184"/>
        <v>0</v>
      </c>
      <c r="T577" s="2">
        <f t="shared" si="171"/>
        <v>-0.16225469713461899</v>
      </c>
      <c r="U577" s="2">
        <f t="shared" si="185"/>
        <v>-0.23082204849270319</v>
      </c>
      <c r="V577" s="15">
        <f t="shared" si="172"/>
        <v>9.8294234936560088E-3</v>
      </c>
      <c r="W577" s="15">
        <f t="shared" si="186"/>
        <v>-0.13759993521679093</v>
      </c>
      <c r="X577" s="2">
        <f t="shared" si="187"/>
        <v>4.1829423493656009E-2</v>
      </c>
      <c r="Y577" s="2">
        <f t="shared" si="188"/>
        <v>-0.10559993521679092</v>
      </c>
    </row>
    <row r="578" spans="4:25">
      <c r="D578" s="13">
        <f t="shared" si="173"/>
        <v>11.540000000000001</v>
      </c>
      <c r="E578" s="2">
        <v>-3.26</v>
      </c>
      <c r="F578" s="14">
        <f t="shared" si="169"/>
        <v>-9757.2101194486822</v>
      </c>
      <c r="G578" s="14">
        <f t="shared" si="174"/>
        <v>1241471.1722818292</v>
      </c>
      <c r="H578" s="2">
        <f t="shared" si="175"/>
        <v>2.0782815779247302E-3</v>
      </c>
      <c r="I578" s="2">
        <f t="shared" si="176"/>
        <v>0.24590473521076403</v>
      </c>
      <c r="J578" s="2">
        <f t="shared" ref="J578:J641" si="189">I578-H578</f>
        <v>0.24382645363283931</v>
      </c>
      <c r="K578" s="2">
        <f t="shared" si="177"/>
        <v>40.734318927324715</v>
      </c>
      <c r="L578" s="15">
        <f t="shared" si="178"/>
        <v>-14.962317335764908</v>
      </c>
      <c r="M578" s="15">
        <f t="shared" si="179"/>
        <v>492.33826453632838</v>
      </c>
      <c r="N578" s="15">
        <f t="shared" si="180"/>
        <v>-487.46173546367163</v>
      </c>
      <c r="O578" s="2">
        <f t="shared" si="181"/>
        <v>-14.962317335764908</v>
      </c>
      <c r="P578" s="15">
        <f t="shared" si="170"/>
        <v>-11962.458545344891</v>
      </c>
      <c r="Q578" s="15">
        <f t="shared" si="182"/>
        <v>0</v>
      </c>
      <c r="R578" s="15">
        <f t="shared" si="183"/>
        <v>11962.458545344891</v>
      </c>
      <c r="S578" s="15">
        <f t="shared" si="184"/>
        <v>0</v>
      </c>
      <c r="T578" s="2">
        <f t="shared" si="171"/>
        <v>-0.1618497754193321</v>
      </c>
      <c r="U578" s="2">
        <f t="shared" si="185"/>
        <v>-0.23157280149815437</v>
      </c>
      <c r="V578" s="15">
        <f t="shared" si="172"/>
        <v>3.0662748035034326E-2</v>
      </c>
      <c r="W578" s="15">
        <f t="shared" si="186"/>
        <v>6.2524634671675017E-2</v>
      </c>
      <c r="X578" s="2">
        <f t="shared" si="187"/>
        <v>-1.9372519649656708E-3</v>
      </c>
      <c r="Y578" s="2">
        <f t="shared" si="188"/>
        <v>2.992463467167502E-2</v>
      </c>
    </row>
    <row r="579" spans="4:25">
      <c r="D579" s="13">
        <f t="shared" si="173"/>
        <v>11.56</v>
      </c>
      <c r="E579" s="2">
        <v>-20.3</v>
      </c>
      <c r="F579" s="14">
        <f t="shared" ref="F579:F642" si="190">-$B$2*E579/100+P578+$B$2*(4*H578/$B$8/$B$8+4*T578/$B$8+V578)+$B$26*(2*H578/$B$8+T578)</f>
        <v>-13082.038900361513</v>
      </c>
      <c r="G579" s="14">
        <f t="shared" si="174"/>
        <v>1218461.6167666854</v>
      </c>
      <c r="H579" s="2">
        <f t="shared" si="175"/>
        <v>-1.1402219595063445E-3</v>
      </c>
      <c r="I579" s="2">
        <f t="shared" si="176"/>
        <v>0.24131624992883136</v>
      </c>
      <c r="J579" s="2">
        <f t="shared" si="189"/>
        <v>0.24245647188833769</v>
      </c>
      <c r="K579" s="2">
        <f t="shared" si="177"/>
        <v>-22.34835040632435</v>
      </c>
      <c r="L579" s="15">
        <f t="shared" si="178"/>
        <v>-82.091422816344263</v>
      </c>
      <c r="M579" s="15">
        <f t="shared" si="179"/>
        <v>492.32456471888338</v>
      </c>
      <c r="N579" s="15">
        <f t="shared" si="180"/>
        <v>-487.47543528111663</v>
      </c>
      <c r="O579" s="2">
        <f t="shared" si="181"/>
        <v>-82.091422816344263</v>
      </c>
      <c r="P579" s="15">
        <f t="shared" ref="P579:P642" si="191">$B$4*H579-$B$25*J579-K579+O579</f>
        <v>-11962.458545344891</v>
      </c>
      <c r="Q579" s="15">
        <f t="shared" si="182"/>
        <v>0</v>
      </c>
      <c r="R579" s="15">
        <f t="shared" si="183"/>
        <v>11962.458545344891</v>
      </c>
      <c r="S579" s="15">
        <f t="shared" si="184"/>
        <v>0</v>
      </c>
      <c r="T579" s="2">
        <f t="shared" ref="T579:T642" si="192">-T578+2/$B$8*(H579-H578)+Q579/($B$2+$B$8*$B$26/2)*$B$8/2</f>
        <v>-0.16000057832377534</v>
      </c>
      <c r="U579" s="2">
        <f t="shared" si="185"/>
        <v>-0.22727572669511312</v>
      </c>
      <c r="V579" s="15">
        <f t="shared" ref="V579:V642" si="193">-V578-4/$B$8*T578+4/$B$8/$B$8*(H579-H578)+Q579/($B$2+$B$8*$B$26/2)*$B$8/2</f>
        <v>0.15425696152064461</v>
      </c>
      <c r="W579" s="15">
        <f t="shared" si="186"/>
        <v>0.36718284563244907</v>
      </c>
      <c r="X579" s="2">
        <f t="shared" si="187"/>
        <v>-4.8743038479355405E-2</v>
      </c>
      <c r="Y579" s="2">
        <f t="shared" si="188"/>
        <v>0.16418284563244906</v>
      </c>
    </row>
    <row r="580" spans="4:25">
      <c r="D580" s="13">
        <f t="shared" ref="D580:D643" si="194">IF(ROW(D579)&lt;=$B$9,ROW(D579)*$B$8," ")</f>
        <v>11.58</v>
      </c>
      <c r="E580" s="2">
        <v>-62.76</v>
      </c>
      <c r="F580" s="14">
        <f t="shared" si="190"/>
        <v>-16318.476611657061</v>
      </c>
      <c r="G580" s="14">
        <f t="shared" ref="G580:G643" si="195">-$B$3*E580/100+R579+$B$3*(4*I579/$B$8/$B$8+4*U579/$B$8+W579)</f>
        <v>1196313.5269428066</v>
      </c>
      <c r="H580" s="2">
        <f t="shared" ref="H580:H643" si="196">$B$33*F580+$B$34*G580</f>
        <v>-4.270962451402906E-3</v>
      </c>
      <c r="I580" s="2">
        <f t="shared" ref="I580:I643" si="197">$B$34*F580+$B$35*G580</f>
        <v>0.23689923742972624</v>
      </c>
      <c r="J580" s="2">
        <f t="shared" si="189"/>
        <v>0.24117019988112914</v>
      </c>
      <c r="K580" s="2">
        <f t="shared" ref="K580:K643" si="198">H580*$B$4</f>
        <v>-83.710864047496955</v>
      </c>
      <c r="L580" s="15">
        <f t="shared" ref="L580:L643" si="199">$B$25*(J580-J579)+O579</f>
        <v>-145.11875116956293</v>
      </c>
      <c r="M580" s="15">
        <f t="shared" ref="M580:M643" si="200">$B$10*(J580-$B$6)+$B$7</f>
        <v>492.31170199881132</v>
      </c>
      <c r="N580" s="15">
        <f t="shared" ref="N580:N643" si="201">$B$10*(J580+$B$6)-$B$7</f>
        <v>-487.4882980011887</v>
      </c>
      <c r="O580" s="2">
        <f t="shared" ref="O580:O643" si="202">MEDIAN(L580:N580)</f>
        <v>-145.11875116956293</v>
      </c>
      <c r="P580" s="15">
        <f t="shared" si="191"/>
        <v>-11962.458545344891</v>
      </c>
      <c r="Q580" s="15">
        <f t="shared" ref="Q580:Q643" si="203">P580-P579</f>
        <v>0</v>
      </c>
      <c r="R580" s="15">
        <f t="shared" ref="R580:R643" si="204">$B$25*J580-O580</f>
        <v>11962.458545344891</v>
      </c>
      <c r="S580" s="15">
        <f t="shared" ref="S580:S643" si="205">R580-R579</f>
        <v>0</v>
      </c>
      <c r="T580" s="2">
        <f t="shared" si="192"/>
        <v>-0.1530734708658808</v>
      </c>
      <c r="U580" s="2">
        <f t="shared" ref="U580:U643" si="206">-U579+2/$B$8*(I580-I579)+S580/$B$3*$B$8/2</f>
        <v>-0.21442552321539851</v>
      </c>
      <c r="V580" s="15">
        <f t="shared" si="193"/>
        <v>0.53845378426881041</v>
      </c>
      <c r="W580" s="15">
        <f t="shared" ref="W580:W643" si="207">-W579-4/$B$8*U579+4/$B$8/$B$8*(I580-I579)+S580/$B$3</f>
        <v>0.91783750233901173</v>
      </c>
      <c r="X580" s="2">
        <f t="shared" ref="X580:X643" si="208">V580+E580/100</f>
        <v>-8.9146215731189526E-2</v>
      </c>
      <c r="Y580" s="2">
        <f t="shared" ref="Y580:Y643" si="209">W580+E580/100</f>
        <v>0.2902375023390118</v>
      </c>
    </row>
    <row r="581" spans="4:25">
      <c r="D581" s="13">
        <f t="shared" si="194"/>
        <v>11.6</v>
      </c>
      <c r="E581" s="2">
        <v>-105.73</v>
      </c>
      <c r="F581" s="14">
        <f t="shared" si="190"/>
        <v>-19334.271803218806</v>
      </c>
      <c r="G581" s="14">
        <f t="shared" si="195"/>
        <v>1176003.6621236056</v>
      </c>
      <c r="H581" s="2">
        <f t="shared" si="196"/>
        <v>-7.1853762479798973E-3</v>
      </c>
      <c r="I581" s="2">
        <f t="shared" si="197"/>
        <v>0.23284840140373431</v>
      </c>
      <c r="J581" s="2">
        <f t="shared" si="189"/>
        <v>0.24003377765171421</v>
      </c>
      <c r="K581" s="2">
        <f t="shared" si="198"/>
        <v>-140.83337446040599</v>
      </c>
      <c r="L581" s="15">
        <f t="shared" si="199"/>
        <v>-200.80344041089447</v>
      </c>
      <c r="M581" s="15">
        <f t="shared" si="200"/>
        <v>492.30033777651715</v>
      </c>
      <c r="N581" s="15">
        <f t="shared" si="201"/>
        <v>-487.49966222348286</v>
      </c>
      <c r="O581" s="2">
        <f t="shared" si="202"/>
        <v>-200.80344041089447</v>
      </c>
      <c r="P581" s="15">
        <f t="shared" si="191"/>
        <v>-11962.458545344891</v>
      </c>
      <c r="Q581" s="15">
        <f t="shared" si="203"/>
        <v>0</v>
      </c>
      <c r="R581" s="15">
        <f t="shared" si="204"/>
        <v>11962.458545344891</v>
      </c>
      <c r="S581" s="15">
        <f t="shared" si="205"/>
        <v>0</v>
      </c>
      <c r="T581" s="2">
        <f t="shared" si="192"/>
        <v>-0.13836790879181832</v>
      </c>
      <c r="U581" s="2">
        <f t="shared" si="206"/>
        <v>-0.19065807938379478</v>
      </c>
      <c r="V581" s="15">
        <f t="shared" si="193"/>
        <v>0.93210242313744018</v>
      </c>
      <c r="W581" s="15">
        <f t="shared" si="207"/>
        <v>1.4589068808213597</v>
      </c>
      <c r="X581" s="2">
        <f t="shared" si="208"/>
        <v>-0.12519757686255994</v>
      </c>
      <c r="Y581" s="2">
        <f t="shared" si="209"/>
        <v>0.40160688082135954</v>
      </c>
    </row>
    <row r="582" spans="4:25">
      <c r="D582" s="13">
        <f t="shared" si="194"/>
        <v>11.620000000000001</v>
      </c>
      <c r="E582" s="2">
        <v>-129.5</v>
      </c>
      <c r="F582" s="14">
        <f t="shared" si="190"/>
        <v>-21986.340110956146</v>
      </c>
      <c r="G582" s="14">
        <f t="shared" si="195"/>
        <v>1158515.6110660476</v>
      </c>
      <c r="H582" s="2">
        <f t="shared" si="196"/>
        <v>-9.7450130686622879E-3</v>
      </c>
      <c r="I582" s="2">
        <f t="shared" si="197"/>
        <v>0.22935989412273383</v>
      </c>
      <c r="J582" s="2">
        <f t="shared" si="189"/>
        <v>0.23910490719139613</v>
      </c>
      <c r="K582" s="2">
        <f t="shared" si="198"/>
        <v>-191.00225614578085</v>
      </c>
      <c r="L582" s="15">
        <f t="shared" si="199"/>
        <v>-246.31809296648075</v>
      </c>
      <c r="M582" s="15">
        <f t="shared" si="200"/>
        <v>492.29104907191396</v>
      </c>
      <c r="N582" s="15">
        <f t="shared" si="201"/>
        <v>-487.50895092808605</v>
      </c>
      <c r="O582" s="2">
        <f t="shared" si="202"/>
        <v>-246.31809296648075</v>
      </c>
      <c r="P582" s="15">
        <f t="shared" si="191"/>
        <v>-11962.458545344891</v>
      </c>
      <c r="Q582" s="15">
        <f t="shared" si="203"/>
        <v>0</v>
      </c>
      <c r="R582" s="15">
        <f t="shared" si="204"/>
        <v>11962.458545344891</v>
      </c>
      <c r="S582" s="15">
        <f t="shared" si="205"/>
        <v>0</v>
      </c>
      <c r="T582" s="2">
        <f t="shared" si="192"/>
        <v>-0.11759577327642073</v>
      </c>
      <c r="U582" s="2">
        <f t="shared" si="206"/>
        <v>-0.15819264871625269</v>
      </c>
      <c r="V582" s="15">
        <f t="shared" si="193"/>
        <v>1.1451111284023163</v>
      </c>
      <c r="W582" s="15">
        <f t="shared" si="207"/>
        <v>1.787636185932854</v>
      </c>
      <c r="X582" s="2">
        <f t="shared" si="208"/>
        <v>-0.1498888715976836</v>
      </c>
      <c r="Y582" s="2">
        <f t="shared" si="209"/>
        <v>0.49263618593285408</v>
      </c>
    </row>
    <row r="583" spans="4:25">
      <c r="D583" s="13">
        <f t="shared" si="194"/>
        <v>11.64</v>
      </c>
      <c r="E583" s="2">
        <v>-146.75</v>
      </c>
      <c r="F583" s="14">
        <f t="shared" si="190"/>
        <v>-24172.637250125965</v>
      </c>
      <c r="G583" s="14">
        <f t="shared" si="195"/>
        <v>1144570.2323803552</v>
      </c>
      <c r="H583" s="2">
        <f t="shared" si="196"/>
        <v>-1.1850962874489633E-2</v>
      </c>
      <c r="I583" s="2">
        <f t="shared" si="197"/>
        <v>0.22657744804902064</v>
      </c>
      <c r="J583" s="2">
        <f t="shared" si="189"/>
        <v>0.23842841092351028</v>
      </c>
      <c r="K583" s="2">
        <f t="shared" si="198"/>
        <v>-232.27887233999681</v>
      </c>
      <c r="L583" s="15">
        <f t="shared" si="199"/>
        <v>-279.46641009288743</v>
      </c>
      <c r="M583" s="15">
        <f t="shared" si="200"/>
        <v>492.2842841092351</v>
      </c>
      <c r="N583" s="15">
        <f t="shared" si="201"/>
        <v>-487.51571589076491</v>
      </c>
      <c r="O583" s="2">
        <f t="shared" si="202"/>
        <v>-279.46641009288743</v>
      </c>
      <c r="P583" s="15">
        <f t="shared" si="191"/>
        <v>-11962.458545344891</v>
      </c>
      <c r="Q583" s="15">
        <f t="shared" si="203"/>
        <v>0</v>
      </c>
      <c r="R583" s="15">
        <f t="shared" si="204"/>
        <v>11962.458545344891</v>
      </c>
      <c r="S583" s="15">
        <f t="shared" si="205"/>
        <v>0</v>
      </c>
      <c r="T583" s="2">
        <f t="shared" si="192"/>
        <v>-9.299920730631378E-2</v>
      </c>
      <c r="U583" s="2">
        <f t="shared" si="206"/>
        <v>-0.12005195865506693</v>
      </c>
      <c r="V583" s="15">
        <f t="shared" si="193"/>
        <v>1.3145454686083795</v>
      </c>
      <c r="W583" s="15">
        <f t="shared" si="207"/>
        <v>2.0264328201857218</v>
      </c>
      <c r="X583" s="2">
        <f t="shared" si="208"/>
        <v>-0.15295453139162052</v>
      </c>
      <c r="Y583" s="2">
        <f t="shared" si="209"/>
        <v>0.55893282018572177</v>
      </c>
    </row>
    <row r="584" spans="4:25">
      <c r="D584" s="13">
        <f t="shared" si="194"/>
        <v>11.66</v>
      </c>
      <c r="E584" s="2">
        <v>-166.6</v>
      </c>
      <c r="F584" s="14">
        <f t="shared" si="190"/>
        <v>-25813.64647175802</v>
      </c>
      <c r="G584" s="14">
        <f t="shared" si="195"/>
        <v>1134690.719335034</v>
      </c>
      <c r="H584" s="2">
        <f t="shared" si="196"/>
        <v>-1.3426490402067658E-2</v>
      </c>
      <c r="I584" s="2">
        <f t="shared" si="197"/>
        <v>0.22460543103690486</v>
      </c>
      <c r="J584" s="2">
        <f t="shared" si="189"/>
        <v>0.23803192143897253</v>
      </c>
      <c r="K584" s="2">
        <f t="shared" si="198"/>
        <v>-263.15921188052607</v>
      </c>
      <c r="L584" s="15">
        <f t="shared" si="199"/>
        <v>-298.89439483523682</v>
      </c>
      <c r="M584" s="15">
        <f t="shared" si="200"/>
        <v>492.28031921438975</v>
      </c>
      <c r="N584" s="15">
        <f t="shared" si="201"/>
        <v>-487.51968078561026</v>
      </c>
      <c r="O584" s="2">
        <f t="shared" si="202"/>
        <v>-298.89439483523682</v>
      </c>
      <c r="P584" s="15">
        <f t="shared" si="191"/>
        <v>-11962.458545344891</v>
      </c>
      <c r="Q584" s="15">
        <f t="shared" si="203"/>
        <v>0</v>
      </c>
      <c r="R584" s="15">
        <f t="shared" si="204"/>
        <v>11962.458545344891</v>
      </c>
      <c r="S584" s="15">
        <f t="shared" si="205"/>
        <v>0</v>
      </c>
      <c r="T584" s="2">
        <f t="shared" si="192"/>
        <v>-6.4553545451488697E-2</v>
      </c>
      <c r="U584" s="2">
        <f t="shared" si="206"/>
        <v>-7.7149742556510387E-2</v>
      </c>
      <c r="V584" s="15">
        <f t="shared" si="193"/>
        <v>1.5300207168741284</v>
      </c>
      <c r="W584" s="15">
        <f t="shared" si="207"/>
        <v>2.2637887896699311</v>
      </c>
      <c r="X584" s="2">
        <f t="shared" si="208"/>
        <v>-0.13597928312587149</v>
      </c>
      <c r="Y584" s="2">
        <f t="shared" si="209"/>
        <v>0.59778878966993121</v>
      </c>
    </row>
    <row r="585" spans="4:25">
      <c r="D585" s="13">
        <f t="shared" si="194"/>
        <v>11.68</v>
      </c>
      <c r="E585" s="2">
        <v>-165.94</v>
      </c>
      <c r="F585" s="14">
        <f t="shared" si="190"/>
        <v>-26843.647746697206</v>
      </c>
      <c r="G585" s="14">
        <f t="shared" si="195"/>
        <v>1129236.2338690532</v>
      </c>
      <c r="H585" s="2">
        <f t="shared" si="196"/>
        <v>-1.4408819372435157E-2</v>
      </c>
      <c r="I585" s="2">
        <f t="shared" si="197"/>
        <v>0.22351558758562168</v>
      </c>
      <c r="J585" s="2">
        <f t="shared" si="189"/>
        <v>0.23792440695805683</v>
      </c>
      <c r="K585" s="2">
        <f t="shared" si="198"/>
        <v>-282.4128596997291</v>
      </c>
      <c r="L585" s="15">
        <f t="shared" si="199"/>
        <v>-304.16260440010609</v>
      </c>
      <c r="M585" s="15">
        <f t="shared" si="200"/>
        <v>492.27924406958056</v>
      </c>
      <c r="N585" s="15">
        <f t="shared" si="201"/>
        <v>-487.52075593041945</v>
      </c>
      <c r="O585" s="2">
        <f t="shared" si="202"/>
        <v>-304.16260440010609</v>
      </c>
      <c r="P585" s="15">
        <f t="shared" si="191"/>
        <v>-11962.458545344891</v>
      </c>
      <c r="Q585" s="15">
        <f t="shared" si="203"/>
        <v>0</v>
      </c>
      <c r="R585" s="15">
        <f t="shared" si="204"/>
        <v>11962.458545344891</v>
      </c>
      <c r="S585" s="15">
        <f t="shared" si="205"/>
        <v>0</v>
      </c>
      <c r="T585" s="2">
        <f t="shared" si="192"/>
        <v>-3.3679351585261225E-2</v>
      </c>
      <c r="U585" s="2">
        <f t="shared" si="206"/>
        <v>-3.1834602571808063E-2</v>
      </c>
      <c r="V585" s="15">
        <f t="shared" si="193"/>
        <v>1.5573986697486184</v>
      </c>
      <c r="W585" s="15">
        <f t="shared" si="207"/>
        <v>2.2677252088003019</v>
      </c>
      <c r="X585" s="2">
        <f t="shared" si="208"/>
        <v>-0.10200133025138158</v>
      </c>
      <c r="Y585" s="2">
        <f t="shared" si="209"/>
        <v>0.60832520880030194</v>
      </c>
    </row>
    <row r="586" spans="4:25">
      <c r="D586" s="13">
        <f t="shared" si="194"/>
        <v>11.700000000000001</v>
      </c>
      <c r="E586" s="2">
        <v>-121.04</v>
      </c>
      <c r="F586" s="14">
        <f t="shared" si="190"/>
        <v>-27273.754267803186</v>
      </c>
      <c r="G586" s="14">
        <f t="shared" si="195"/>
        <v>1128095.9988206723</v>
      </c>
      <c r="H586" s="2">
        <f t="shared" si="196"/>
        <v>-1.480900573788199E-2</v>
      </c>
      <c r="I586" s="2">
        <f t="shared" si="197"/>
        <v>0.22328586998207886</v>
      </c>
      <c r="J586" s="2">
        <f t="shared" si="189"/>
        <v>0.23809487571996085</v>
      </c>
      <c r="K586" s="2">
        <f t="shared" si="198"/>
        <v>-290.25651246248702</v>
      </c>
      <c r="L586" s="15">
        <f t="shared" si="199"/>
        <v>-295.80963506680916</v>
      </c>
      <c r="M586" s="15">
        <f t="shared" si="200"/>
        <v>492.28094875719961</v>
      </c>
      <c r="N586" s="15">
        <f t="shared" si="201"/>
        <v>-487.5190512428004</v>
      </c>
      <c r="O586" s="2">
        <f t="shared" si="202"/>
        <v>-295.80963506680916</v>
      </c>
      <c r="P586" s="15">
        <f t="shared" si="191"/>
        <v>-11962.458545344891</v>
      </c>
      <c r="Q586" s="15">
        <f t="shared" si="203"/>
        <v>0</v>
      </c>
      <c r="R586" s="15">
        <f t="shared" si="204"/>
        <v>11962.458545344891</v>
      </c>
      <c r="S586" s="15">
        <f t="shared" si="205"/>
        <v>0</v>
      </c>
      <c r="T586" s="2">
        <f t="shared" si="192"/>
        <v>-6.3392849594220563E-3</v>
      </c>
      <c r="U586" s="2">
        <f t="shared" si="206"/>
        <v>8.8628422175263399E-3</v>
      </c>
      <c r="V586" s="15">
        <f t="shared" si="193"/>
        <v>1.176607992835299</v>
      </c>
      <c r="W586" s="15">
        <f t="shared" si="207"/>
        <v>1.8020192701331381</v>
      </c>
      <c r="X586" s="2">
        <f t="shared" si="208"/>
        <v>-3.3792007164701099E-2</v>
      </c>
      <c r="Y586" s="2">
        <f t="shared" si="209"/>
        <v>0.59161927013313798</v>
      </c>
    </row>
    <row r="587" spans="4:25">
      <c r="D587" s="13">
        <f t="shared" si="194"/>
        <v>11.72</v>
      </c>
      <c r="E587" s="2">
        <v>-51.49</v>
      </c>
      <c r="F587" s="14">
        <f t="shared" si="190"/>
        <v>-27239.116212200272</v>
      </c>
      <c r="G587" s="14">
        <f t="shared" si="195"/>
        <v>1130436.5523125583</v>
      </c>
      <c r="H587" s="2">
        <f t="shared" si="196"/>
        <v>-1.4756981088296886E-2</v>
      </c>
      <c r="I587" s="2">
        <f t="shared" si="197"/>
        <v>0.22374994261026573</v>
      </c>
      <c r="J587" s="2">
        <f t="shared" si="189"/>
        <v>0.23850692369856263</v>
      </c>
      <c r="K587" s="2">
        <f t="shared" si="198"/>
        <v>-289.23682933061895</v>
      </c>
      <c r="L587" s="15">
        <f t="shared" si="199"/>
        <v>-275.61928411532188</v>
      </c>
      <c r="M587" s="15">
        <f t="shared" si="200"/>
        <v>492.28506923698563</v>
      </c>
      <c r="N587" s="15">
        <f t="shared" si="201"/>
        <v>-487.51493076301438</v>
      </c>
      <c r="O587" s="2">
        <f t="shared" si="202"/>
        <v>-275.61928411532188</v>
      </c>
      <c r="P587" s="15">
        <f t="shared" si="191"/>
        <v>-11962.458545344891</v>
      </c>
      <c r="Q587" s="15">
        <f t="shared" si="203"/>
        <v>0</v>
      </c>
      <c r="R587" s="15">
        <f t="shared" si="204"/>
        <v>11962.458545344891</v>
      </c>
      <c r="S587" s="15">
        <f t="shared" si="205"/>
        <v>0</v>
      </c>
      <c r="T587" s="2">
        <f t="shared" si="192"/>
        <v>1.1541749917932449E-2</v>
      </c>
      <c r="U587" s="2">
        <f t="shared" si="206"/>
        <v>3.7544420601161005E-2</v>
      </c>
      <c r="V587" s="15">
        <f t="shared" si="193"/>
        <v>0.61149549490015143</v>
      </c>
      <c r="W587" s="15">
        <f t="shared" si="207"/>
        <v>1.0661385682303282</v>
      </c>
      <c r="X587" s="2">
        <f t="shared" si="208"/>
        <v>9.6595494900151402E-2</v>
      </c>
      <c r="Y587" s="2">
        <f t="shared" si="209"/>
        <v>0.55123856823032813</v>
      </c>
    </row>
    <row r="588" spans="4:25">
      <c r="D588" s="13">
        <f t="shared" si="194"/>
        <v>11.74</v>
      </c>
      <c r="E588" s="2">
        <v>11.84</v>
      </c>
      <c r="F588" s="14">
        <f t="shared" si="190"/>
        <v>-26941.396123411028</v>
      </c>
      <c r="G588" s="14">
        <f t="shared" si="195"/>
        <v>1134940.4829409048</v>
      </c>
      <c r="H588" s="2">
        <f t="shared" si="196"/>
        <v>-1.4447270560164909E-2</v>
      </c>
      <c r="I588" s="2">
        <f t="shared" si="197"/>
        <v>0.22464499241106292</v>
      </c>
      <c r="J588" s="2">
        <f t="shared" si="189"/>
        <v>0.23909226297122782</v>
      </c>
      <c r="K588" s="2">
        <f t="shared" si="198"/>
        <v>-283.16650297923223</v>
      </c>
      <c r="L588" s="15">
        <f t="shared" si="199"/>
        <v>-246.93765975472775</v>
      </c>
      <c r="M588" s="15">
        <f t="shared" si="200"/>
        <v>492.29092262971227</v>
      </c>
      <c r="N588" s="15">
        <f t="shared" si="201"/>
        <v>-487.50907737028774</v>
      </c>
      <c r="O588" s="2">
        <f t="shared" si="202"/>
        <v>-246.93765975472775</v>
      </c>
      <c r="P588" s="15">
        <f t="shared" si="191"/>
        <v>-11962.458545344891</v>
      </c>
      <c r="Q588" s="15">
        <f t="shared" si="203"/>
        <v>0</v>
      </c>
      <c r="R588" s="15">
        <f t="shared" si="204"/>
        <v>11962.458545344891</v>
      </c>
      <c r="S588" s="15">
        <f t="shared" si="205"/>
        <v>0</v>
      </c>
      <c r="T588" s="2">
        <f t="shared" si="192"/>
        <v>1.9429302895265239E-2</v>
      </c>
      <c r="U588" s="2">
        <f t="shared" si="206"/>
        <v>5.1960559478557738E-2</v>
      </c>
      <c r="V588" s="15">
        <f t="shared" si="193"/>
        <v>0.17725980283312781</v>
      </c>
      <c r="W588" s="15">
        <f t="shared" si="207"/>
        <v>0.37547531950934498</v>
      </c>
      <c r="X588" s="2">
        <f t="shared" si="208"/>
        <v>0.29565980283312782</v>
      </c>
      <c r="Y588" s="2">
        <f t="shared" si="209"/>
        <v>0.49387531950934499</v>
      </c>
    </row>
    <row r="589" spans="4:25">
      <c r="D589" s="13">
        <f t="shared" si="194"/>
        <v>11.76</v>
      </c>
      <c r="E589" s="2">
        <v>59.17</v>
      </c>
      <c r="F589" s="14">
        <f t="shared" si="190"/>
        <v>-26551.362379056711</v>
      </c>
      <c r="G589" s="14">
        <f t="shared" si="195"/>
        <v>1140275.3642082699</v>
      </c>
      <c r="H589" s="2">
        <f t="shared" si="196"/>
        <v>-1.4046507451215636E-2</v>
      </c>
      <c r="I589" s="2">
        <f t="shared" si="197"/>
        <v>0.22570550313788082</v>
      </c>
      <c r="J589" s="2">
        <f t="shared" si="189"/>
        <v>0.23975201058909645</v>
      </c>
      <c r="K589" s="2">
        <f t="shared" si="198"/>
        <v>-275.31154604382647</v>
      </c>
      <c r="L589" s="15">
        <f t="shared" si="199"/>
        <v>-214.6100264791647</v>
      </c>
      <c r="M589" s="15">
        <f t="shared" si="200"/>
        <v>492.29752010589095</v>
      </c>
      <c r="N589" s="15">
        <f t="shared" si="201"/>
        <v>-487.50247989410906</v>
      </c>
      <c r="O589" s="2">
        <f t="shared" si="202"/>
        <v>-214.6100264791647</v>
      </c>
      <c r="P589" s="15">
        <f t="shared" si="191"/>
        <v>-11962.458545344891</v>
      </c>
      <c r="Q589" s="15">
        <f t="shared" si="203"/>
        <v>0</v>
      </c>
      <c r="R589" s="15">
        <f t="shared" si="204"/>
        <v>11962.458545344891</v>
      </c>
      <c r="S589" s="15">
        <f t="shared" si="205"/>
        <v>0</v>
      </c>
      <c r="T589" s="2">
        <f t="shared" si="192"/>
        <v>2.0647007999662098E-2</v>
      </c>
      <c r="U589" s="2">
        <f t="shared" si="206"/>
        <v>5.4090513203232077E-2</v>
      </c>
      <c r="V589" s="15">
        <f t="shared" si="193"/>
        <v>-5.548929239344158E-2</v>
      </c>
      <c r="W589" s="15">
        <f t="shared" si="207"/>
        <v>-0.16247994704191093</v>
      </c>
      <c r="X589" s="2">
        <f t="shared" si="208"/>
        <v>0.53621070760655842</v>
      </c>
      <c r="Y589" s="2">
        <f t="shared" si="209"/>
        <v>0.42922005295808907</v>
      </c>
    </row>
    <row r="590" spans="4:25">
      <c r="D590" s="13">
        <f t="shared" si="194"/>
        <v>11.78</v>
      </c>
      <c r="E590" s="2">
        <v>93.86</v>
      </c>
      <c r="F590" s="14">
        <f t="shared" si="190"/>
        <v>-26170.049179934147</v>
      </c>
      <c r="G590" s="14">
        <f t="shared" si="195"/>
        <v>1145348.4855815512</v>
      </c>
      <c r="H590" s="2">
        <f t="shared" si="196"/>
        <v>-1.3655959073637539E-2</v>
      </c>
      <c r="I590" s="2">
        <f t="shared" si="197"/>
        <v>0.22671407082332004</v>
      </c>
      <c r="J590" s="2">
        <f t="shared" si="189"/>
        <v>0.24037002989695758</v>
      </c>
      <c r="K590" s="2">
        <f t="shared" si="198"/>
        <v>-267.65679784329575</v>
      </c>
      <c r="L590" s="15">
        <f t="shared" si="199"/>
        <v>-184.32708039396968</v>
      </c>
      <c r="M590" s="15">
        <f t="shared" si="200"/>
        <v>492.3037002989696</v>
      </c>
      <c r="N590" s="15">
        <f t="shared" si="201"/>
        <v>-487.49629970103041</v>
      </c>
      <c r="O590" s="2">
        <f t="shared" si="202"/>
        <v>-184.32708039396968</v>
      </c>
      <c r="P590" s="15">
        <f t="shared" si="191"/>
        <v>-11962.458545344891</v>
      </c>
      <c r="Q590" s="15">
        <f t="shared" si="203"/>
        <v>0</v>
      </c>
      <c r="R590" s="15">
        <f t="shared" si="204"/>
        <v>11962.458545344891</v>
      </c>
      <c r="S590" s="15">
        <f t="shared" si="205"/>
        <v>0</v>
      </c>
      <c r="T590" s="2">
        <f t="shared" si="192"/>
        <v>1.8407829758147552E-2</v>
      </c>
      <c r="U590" s="2">
        <f t="shared" si="206"/>
        <v>4.6766255340690038E-2</v>
      </c>
      <c r="V590" s="15">
        <f t="shared" si="193"/>
        <v>-0.1684285317580132</v>
      </c>
      <c r="W590" s="15">
        <f t="shared" si="207"/>
        <v>-0.56994583921229314</v>
      </c>
      <c r="X590" s="2">
        <f t="shared" si="208"/>
        <v>0.77017146824198679</v>
      </c>
      <c r="Y590" s="2">
        <f t="shared" si="209"/>
        <v>0.36865416078770685</v>
      </c>
    </row>
    <row r="591" spans="4:25">
      <c r="D591" s="13">
        <f t="shared" si="194"/>
        <v>11.8</v>
      </c>
      <c r="E591" s="2">
        <v>121.63</v>
      </c>
      <c r="F591" s="14">
        <f t="shared" si="190"/>
        <v>-25850.723149872538</v>
      </c>
      <c r="G591" s="14">
        <f t="shared" si="195"/>
        <v>1149316.3152764079</v>
      </c>
      <c r="H591" s="2">
        <f t="shared" si="196"/>
        <v>-1.3331369298479567E-2</v>
      </c>
      <c r="I591" s="2">
        <f t="shared" si="197"/>
        <v>0.22750308539924388</v>
      </c>
      <c r="J591" s="2">
        <f t="shared" si="189"/>
        <v>0.24083445469772344</v>
      </c>
      <c r="K591" s="2">
        <f t="shared" si="198"/>
        <v>-261.29483825019952</v>
      </c>
      <c r="L591" s="15">
        <f t="shared" si="199"/>
        <v>-161.57026515644247</v>
      </c>
      <c r="M591" s="15">
        <f t="shared" si="200"/>
        <v>492.30834454697725</v>
      </c>
      <c r="N591" s="15">
        <f t="shared" si="201"/>
        <v>-487.49165545302276</v>
      </c>
      <c r="O591" s="2">
        <f t="shared" si="202"/>
        <v>-161.57026515644247</v>
      </c>
      <c r="P591" s="15">
        <f t="shared" si="191"/>
        <v>-11962.458545344891</v>
      </c>
      <c r="Q591" s="15">
        <f t="shared" si="203"/>
        <v>0</v>
      </c>
      <c r="R591" s="15">
        <f t="shared" si="204"/>
        <v>11962.458545344891</v>
      </c>
      <c r="S591" s="15">
        <f t="shared" si="205"/>
        <v>0</v>
      </c>
      <c r="T591" s="2">
        <f t="shared" si="192"/>
        <v>1.4051147757649714E-2</v>
      </c>
      <c r="U591" s="2">
        <f t="shared" si="206"/>
        <v>3.2135202251694056E-2</v>
      </c>
      <c r="V591" s="15">
        <f t="shared" si="193"/>
        <v>-0.26723966829177037</v>
      </c>
      <c r="W591" s="15">
        <f t="shared" si="207"/>
        <v>-0.89315946968730486</v>
      </c>
      <c r="X591" s="2">
        <f t="shared" si="208"/>
        <v>0.94906033170822957</v>
      </c>
      <c r="Y591" s="2">
        <f t="shared" si="209"/>
        <v>0.32314053031269507</v>
      </c>
    </row>
    <row r="592" spans="4:25">
      <c r="D592" s="13">
        <f t="shared" si="194"/>
        <v>11.82</v>
      </c>
      <c r="E592" s="2">
        <v>145.88</v>
      </c>
      <c r="F592" s="14">
        <f t="shared" si="190"/>
        <v>-25637.761048532026</v>
      </c>
      <c r="G592" s="14">
        <f t="shared" si="195"/>
        <v>1151515.4260318899</v>
      </c>
      <c r="H592" s="2">
        <f t="shared" si="196"/>
        <v>-1.3118832512002392E-2</v>
      </c>
      <c r="I592" s="2">
        <f t="shared" si="197"/>
        <v>0.22794070177041034</v>
      </c>
      <c r="J592" s="2">
        <f t="shared" si="189"/>
        <v>0.24105953428241272</v>
      </c>
      <c r="K592" s="2">
        <f t="shared" si="198"/>
        <v>-257.12911723524689</v>
      </c>
      <c r="L592" s="15">
        <f t="shared" si="199"/>
        <v>-150.54136550666746</v>
      </c>
      <c r="M592" s="15">
        <f t="shared" si="200"/>
        <v>492.31059534282412</v>
      </c>
      <c r="N592" s="15">
        <f t="shared" si="201"/>
        <v>-487.4894046571759</v>
      </c>
      <c r="O592" s="2">
        <f t="shared" si="202"/>
        <v>-150.54136550666746</v>
      </c>
      <c r="P592" s="15">
        <f t="shared" si="191"/>
        <v>-11962.458545344891</v>
      </c>
      <c r="Q592" s="15">
        <f t="shared" si="203"/>
        <v>0</v>
      </c>
      <c r="R592" s="15">
        <f t="shared" si="204"/>
        <v>11962.458545344891</v>
      </c>
      <c r="S592" s="15">
        <f t="shared" si="205"/>
        <v>0</v>
      </c>
      <c r="T592" s="2">
        <f t="shared" si="192"/>
        <v>7.2025308900677196E-3</v>
      </c>
      <c r="U592" s="2">
        <f t="shared" si="206"/>
        <v>1.162643486495199E-2</v>
      </c>
      <c r="V592" s="15">
        <f t="shared" si="193"/>
        <v>-0.41762201846642899</v>
      </c>
      <c r="W592" s="15">
        <f t="shared" si="207"/>
        <v>-1.157717268986902</v>
      </c>
      <c r="X592" s="2">
        <f t="shared" si="208"/>
        <v>1.0411779815335709</v>
      </c>
      <c r="Y592" s="2">
        <f t="shared" si="209"/>
        <v>0.3010827310130979</v>
      </c>
    </row>
    <row r="593" spans="4:25">
      <c r="D593" s="13">
        <f t="shared" si="194"/>
        <v>11.84</v>
      </c>
      <c r="E593" s="2">
        <v>158.83000000000001</v>
      </c>
      <c r="F593" s="14">
        <f t="shared" si="190"/>
        <v>-25585.24492727351</v>
      </c>
      <c r="G593" s="14">
        <f t="shared" si="195"/>
        <v>1151455.6022493984</v>
      </c>
      <c r="H593" s="2">
        <f t="shared" si="196"/>
        <v>-1.3071721915025406E-2</v>
      </c>
      <c r="I593" s="2">
        <f t="shared" si="197"/>
        <v>0.22792931033384078</v>
      </c>
      <c r="J593" s="2">
        <f t="shared" si="189"/>
        <v>0.24100103224886618</v>
      </c>
      <c r="K593" s="2">
        <f t="shared" si="198"/>
        <v>-256.20574953449795</v>
      </c>
      <c r="L593" s="15">
        <f t="shared" si="199"/>
        <v>-153.40796515044804</v>
      </c>
      <c r="M593" s="15">
        <f t="shared" si="200"/>
        <v>492.31001032248867</v>
      </c>
      <c r="N593" s="15">
        <f t="shared" si="201"/>
        <v>-487.48998967751135</v>
      </c>
      <c r="O593" s="2">
        <f t="shared" si="202"/>
        <v>-153.40796515044804</v>
      </c>
      <c r="P593" s="15">
        <f t="shared" si="191"/>
        <v>-11962.458545344893</v>
      </c>
      <c r="Q593" s="15">
        <f t="shared" si="203"/>
        <v>0</v>
      </c>
      <c r="R593" s="15">
        <f t="shared" si="204"/>
        <v>11962.458545344893</v>
      </c>
      <c r="S593" s="15">
        <f t="shared" si="205"/>
        <v>0</v>
      </c>
      <c r="T593" s="2">
        <f t="shared" si="192"/>
        <v>-2.4914711923690741E-3</v>
      </c>
      <c r="U593" s="2">
        <f t="shared" si="206"/>
        <v>-1.2765578521907767E-2</v>
      </c>
      <c r="V593" s="15">
        <f t="shared" si="193"/>
        <v>-0.55177818977725046</v>
      </c>
      <c r="W593" s="15">
        <f t="shared" si="207"/>
        <v>-1.2814840696990735</v>
      </c>
      <c r="X593" s="2">
        <f t="shared" si="208"/>
        <v>1.0365218102227496</v>
      </c>
      <c r="Y593" s="2">
        <f t="shared" si="209"/>
        <v>0.30681593030092658</v>
      </c>
    </row>
    <row r="594" spans="4:25">
      <c r="D594" s="13">
        <f t="shared" si="194"/>
        <v>11.86</v>
      </c>
      <c r="E594" s="2">
        <v>147.35</v>
      </c>
      <c r="F594" s="14">
        <f t="shared" si="190"/>
        <v>-25735.658782352788</v>
      </c>
      <c r="G594" s="14">
        <f t="shared" si="195"/>
        <v>1148954.9603275084</v>
      </c>
      <c r="H594" s="2">
        <f t="shared" si="196"/>
        <v>-1.3230175807541617E-2</v>
      </c>
      <c r="I594" s="2">
        <f t="shared" si="197"/>
        <v>0.22743249786352521</v>
      </c>
      <c r="J594" s="2">
        <f t="shared" si="189"/>
        <v>0.24066267367106683</v>
      </c>
      <c r="K594" s="2">
        <f t="shared" si="198"/>
        <v>-259.3114458278157</v>
      </c>
      <c r="L594" s="15">
        <f t="shared" si="199"/>
        <v>-169.98753546261605</v>
      </c>
      <c r="M594" s="15">
        <f t="shared" si="200"/>
        <v>492.30662673671065</v>
      </c>
      <c r="N594" s="15">
        <f t="shared" si="201"/>
        <v>-487.49337326328936</v>
      </c>
      <c r="O594" s="2">
        <f t="shared" si="202"/>
        <v>-169.98753546261605</v>
      </c>
      <c r="P594" s="15">
        <f t="shared" si="191"/>
        <v>-11962.458545344891</v>
      </c>
      <c r="Q594" s="15">
        <f t="shared" si="203"/>
        <v>0</v>
      </c>
      <c r="R594" s="15">
        <f t="shared" si="204"/>
        <v>11962.458545344891</v>
      </c>
      <c r="S594" s="15">
        <f t="shared" si="205"/>
        <v>0</v>
      </c>
      <c r="T594" s="2">
        <f t="shared" si="192"/>
        <v>-1.3353918059252061E-2</v>
      </c>
      <c r="U594" s="2">
        <f t="shared" si="206"/>
        <v>-3.6915668509649974E-2</v>
      </c>
      <c r="V594" s="15">
        <f t="shared" si="193"/>
        <v>-0.53446649691104819</v>
      </c>
      <c r="W594" s="15">
        <f t="shared" si="207"/>
        <v>-1.1335249290751475</v>
      </c>
      <c r="X594" s="2">
        <f t="shared" si="208"/>
        <v>0.93903350308895184</v>
      </c>
      <c r="Y594" s="2">
        <f t="shared" si="209"/>
        <v>0.33997507092485257</v>
      </c>
    </row>
    <row r="595" spans="4:25">
      <c r="D595" s="13">
        <f t="shared" si="194"/>
        <v>11.88</v>
      </c>
      <c r="E595" s="2">
        <v>120.86</v>
      </c>
      <c r="F595" s="14">
        <f t="shared" si="190"/>
        <v>-26092.299322807427</v>
      </c>
      <c r="G595" s="14">
        <f t="shared" si="195"/>
        <v>1144262.3185474684</v>
      </c>
      <c r="H595" s="2">
        <f t="shared" si="196"/>
        <v>-1.3594994208257816E-2</v>
      </c>
      <c r="I595" s="2">
        <f t="shared" si="197"/>
        <v>0.22649953730070582</v>
      </c>
      <c r="J595" s="2">
        <f t="shared" si="189"/>
        <v>0.24009453150896365</v>
      </c>
      <c r="K595" s="2">
        <f t="shared" si="198"/>
        <v>-266.46188648185318</v>
      </c>
      <c r="L595" s="15">
        <f t="shared" si="199"/>
        <v>-197.82650140567216</v>
      </c>
      <c r="M595" s="15">
        <f t="shared" si="200"/>
        <v>492.30094531508962</v>
      </c>
      <c r="N595" s="15">
        <f t="shared" si="201"/>
        <v>-487.49905468491039</v>
      </c>
      <c r="O595" s="2">
        <f t="shared" si="202"/>
        <v>-197.82650140567216</v>
      </c>
      <c r="P595" s="15">
        <f t="shared" si="191"/>
        <v>-11962.458545344891</v>
      </c>
      <c r="Q595" s="15">
        <f t="shared" si="203"/>
        <v>0</v>
      </c>
      <c r="R595" s="15">
        <f t="shared" si="204"/>
        <v>11962.458545344891</v>
      </c>
      <c r="S595" s="15">
        <f t="shared" si="205"/>
        <v>0</v>
      </c>
      <c r="T595" s="2">
        <f t="shared" si="192"/>
        <v>-2.3127922012367859E-2</v>
      </c>
      <c r="U595" s="2">
        <f t="shared" si="206"/>
        <v>-5.6380387772288515E-2</v>
      </c>
      <c r="V595" s="15">
        <f t="shared" si="193"/>
        <v>-0.44293389840053132</v>
      </c>
      <c r="W595" s="15">
        <f t="shared" si="207"/>
        <v>-0.81294699718870689</v>
      </c>
      <c r="X595" s="2">
        <f t="shared" si="208"/>
        <v>0.76566610159946857</v>
      </c>
      <c r="Y595" s="2">
        <f t="shared" si="209"/>
        <v>0.39565300281129301</v>
      </c>
    </row>
    <row r="596" spans="4:25">
      <c r="D596" s="13">
        <f t="shared" si="194"/>
        <v>11.9</v>
      </c>
      <c r="E596" s="2">
        <v>81</v>
      </c>
      <c r="F596" s="14">
        <f t="shared" si="190"/>
        <v>-26619.44699290242</v>
      </c>
      <c r="G596" s="14">
        <f t="shared" si="195"/>
        <v>1138010.632773051</v>
      </c>
      <c r="H596" s="2">
        <f t="shared" si="196"/>
        <v>-1.4128203907358992E-2</v>
      </c>
      <c r="I596" s="2">
        <f t="shared" si="197"/>
        <v>0.22525615979037245</v>
      </c>
      <c r="J596" s="2">
        <f t="shared" si="189"/>
        <v>0.23938436369773144</v>
      </c>
      <c r="K596" s="2">
        <f t="shared" si="198"/>
        <v>-276.91279658423628</v>
      </c>
      <c r="L596" s="15">
        <f t="shared" si="199"/>
        <v>-232.62472415605015</v>
      </c>
      <c r="M596" s="15">
        <f t="shared" si="200"/>
        <v>492.29384363697733</v>
      </c>
      <c r="N596" s="15">
        <f t="shared" si="201"/>
        <v>-487.50615636302268</v>
      </c>
      <c r="O596" s="2">
        <f t="shared" si="202"/>
        <v>-232.62472415605015</v>
      </c>
      <c r="P596" s="15">
        <f t="shared" si="191"/>
        <v>-11962.458545344891</v>
      </c>
      <c r="Q596" s="15">
        <f t="shared" si="203"/>
        <v>0</v>
      </c>
      <c r="R596" s="15">
        <f t="shared" si="204"/>
        <v>11962.458545344891</v>
      </c>
      <c r="S596" s="15">
        <f t="shared" si="205"/>
        <v>0</v>
      </c>
      <c r="T596" s="2">
        <f t="shared" si="192"/>
        <v>-3.0193047897749743E-2</v>
      </c>
      <c r="U596" s="2">
        <f t="shared" si="206"/>
        <v>-6.7957363261049147E-2</v>
      </c>
      <c r="V596" s="15">
        <f t="shared" si="193"/>
        <v>-0.26357869013765711</v>
      </c>
      <c r="W596" s="15">
        <f t="shared" si="207"/>
        <v>-0.3447505516873548</v>
      </c>
      <c r="X596" s="2">
        <f t="shared" si="208"/>
        <v>0.54642130986234294</v>
      </c>
      <c r="Y596" s="2">
        <f t="shared" si="209"/>
        <v>0.46524944831264525</v>
      </c>
    </row>
    <row r="597" spans="4:25">
      <c r="D597" s="13">
        <f t="shared" si="194"/>
        <v>11.92</v>
      </c>
      <c r="E597" s="2">
        <v>24.7</v>
      </c>
      <c r="F597" s="14">
        <f t="shared" si="190"/>
        <v>-27240.431806001045</v>
      </c>
      <c r="G597" s="14">
        <f t="shared" si="195"/>
        <v>1131151.6458952585</v>
      </c>
      <c r="H597" s="2">
        <f t="shared" si="196"/>
        <v>-1.4751879288692106E-2</v>
      </c>
      <c r="I597" s="2">
        <f t="shared" si="197"/>
        <v>0.22389162285801398</v>
      </c>
      <c r="J597" s="2">
        <f t="shared" si="189"/>
        <v>0.23864350214670607</v>
      </c>
      <c r="K597" s="2">
        <f t="shared" si="198"/>
        <v>-289.13683405836525</v>
      </c>
      <c r="L597" s="15">
        <f t="shared" si="199"/>
        <v>-268.92694015629343</v>
      </c>
      <c r="M597" s="15">
        <f t="shared" si="200"/>
        <v>492.28643502146707</v>
      </c>
      <c r="N597" s="15">
        <f t="shared" si="201"/>
        <v>-487.51356497853294</v>
      </c>
      <c r="O597" s="2">
        <f t="shared" si="202"/>
        <v>-268.92694015629343</v>
      </c>
      <c r="P597" s="15">
        <f t="shared" si="191"/>
        <v>-11962.458545344891</v>
      </c>
      <c r="Q597" s="15">
        <f t="shared" si="203"/>
        <v>0</v>
      </c>
      <c r="R597" s="15">
        <f t="shared" si="204"/>
        <v>11962.458545344891</v>
      </c>
      <c r="S597" s="15">
        <f t="shared" si="205"/>
        <v>0</v>
      </c>
      <c r="T597" s="2">
        <f t="shared" si="192"/>
        <v>-3.2174490235561584E-2</v>
      </c>
      <c r="U597" s="2">
        <f t="shared" si="206"/>
        <v>-6.8496329974797626E-2</v>
      </c>
      <c r="V597" s="15">
        <f t="shared" si="193"/>
        <v>6.543445635647327E-2</v>
      </c>
      <c r="W597" s="15">
        <f t="shared" si="207"/>
        <v>0.29085388031250581</v>
      </c>
      <c r="X597" s="2">
        <f t="shared" si="208"/>
        <v>0.31243445635647327</v>
      </c>
      <c r="Y597" s="2">
        <f t="shared" si="209"/>
        <v>0.53785388031250581</v>
      </c>
    </row>
    <row r="598" spans="4:25">
      <c r="D598" s="13">
        <f t="shared" si="194"/>
        <v>11.94</v>
      </c>
      <c r="E598" s="2">
        <v>-12.32</v>
      </c>
      <c r="F598" s="14">
        <f t="shared" si="190"/>
        <v>-27855.881822908133</v>
      </c>
      <c r="G598" s="14">
        <f t="shared" si="195"/>
        <v>1124777.9667780914</v>
      </c>
      <c r="H598" s="2">
        <f t="shared" si="196"/>
        <v>-1.5366261768445976E-2</v>
      </c>
      <c r="I598" s="2">
        <f t="shared" si="197"/>
        <v>0.222623295692501</v>
      </c>
      <c r="J598" s="2">
        <f t="shared" si="189"/>
        <v>0.23798955746094697</v>
      </c>
      <c r="K598" s="2">
        <f t="shared" si="198"/>
        <v>-301.17873066154112</v>
      </c>
      <c r="L598" s="15">
        <f t="shared" si="199"/>
        <v>-300.97022975848961</v>
      </c>
      <c r="M598" s="15">
        <f t="shared" si="200"/>
        <v>492.2798955746095</v>
      </c>
      <c r="N598" s="15">
        <f t="shared" si="201"/>
        <v>-487.52010442539051</v>
      </c>
      <c r="O598" s="2">
        <f t="shared" si="202"/>
        <v>-300.97022975848961</v>
      </c>
      <c r="P598" s="15">
        <f t="shared" si="191"/>
        <v>-11962.458545344891</v>
      </c>
      <c r="Q598" s="15">
        <f t="shared" si="203"/>
        <v>0</v>
      </c>
      <c r="R598" s="15">
        <f t="shared" si="204"/>
        <v>11962.458545344891</v>
      </c>
      <c r="S598" s="15">
        <f t="shared" si="205"/>
        <v>0</v>
      </c>
      <c r="T598" s="2">
        <f t="shared" si="192"/>
        <v>-2.9263757739825459E-2</v>
      </c>
      <c r="U598" s="2">
        <f t="shared" si="206"/>
        <v>-5.8336386576500171E-2</v>
      </c>
      <c r="V598" s="15">
        <f t="shared" si="193"/>
        <v>0.22563879321713998</v>
      </c>
      <c r="W598" s="15">
        <f t="shared" si="207"/>
        <v>0.72514045951723993</v>
      </c>
      <c r="X598" s="2">
        <f t="shared" si="208"/>
        <v>0.10243879321713997</v>
      </c>
      <c r="Y598" s="2">
        <f t="shared" si="209"/>
        <v>0.60194045951723996</v>
      </c>
    </row>
    <row r="599" spans="4:25">
      <c r="D599" s="13">
        <f t="shared" si="194"/>
        <v>11.96</v>
      </c>
      <c r="E599" s="2">
        <v>-28.02</v>
      </c>
      <c r="F599" s="14">
        <f t="shared" si="190"/>
        <v>-28400.399975898537</v>
      </c>
      <c r="G599" s="14">
        <f t="shared" si="195"/>
        <v>1119747.9685799587</v>
      </c>
      <c r="H599" s="2">
        <f t="shared" si="196"/>
        <v>-1.5904473327329013E-2</v>
      </c>
      <c r="I599" s="2">
        <f t="shared" si="197"/>
        <v>0.221621835885704</v>
      </c>
      <c r="J599" s="2">
        <f t="shared" si="189"/>
        <v>0.23752630921303303</v>
      </c>
      <c r="K599" s="2">
        <f t="shared" si="198"/>
        <v>-311.72767721564867</v>
      </c>
      <c r="L599" s="15">
        <f t="shared" si="199"/>
        <v>-323.6693939062726</v>
      </c>
      <c r="M599" s="15">
        <f t="shared" si="200"/>
        <v>492.27526309213033</v>
      </c>
      <c r="N599" s="15">
        <f t="shared" si="201"/>
        <v>-487.52473690786968</v>
      </c>
      <c r="O599" s="2">
        <f t="shared" si="202"/>
        <v>-323.6693939062726</v>
      </c>
      <c r="P599" s="15">
        <f t="shared" si="191"/>
        <v>-11962.458545344891</v>
      </c>
      <c r="Q599" s="15">
        <f t="shared" si="203"/>
        <v>0</v>
      </c>
      <c r="R599" s="15">
        <f t="shared" si="204"/>
        <v>11962.458545344891</v>
      </c>
      <c r="S599" s="15">
        <f t="shared" si="205"/>
        <v>0</v>
      </c>
      <c r="T599" s="2">
        <f t="shared" si="192"/>
        <v>-2.4557398148478272E-2</v>
      </c>
      <c r="U599" s="2">
        <f t="shared" si="206"/>
        <v>-4.1809594103199871E-2</v>
      </c>
      <c r="V599" s="15">
        <f t="shared" si="193"/>
        <v>0.24499716591757803</v>
      </c>
      <c r="W599" s="15">
        <f t="shared" si="207"/>
        <v>0.92753878781278942</v>
      </c>
      <c r="X599" s="2">
        <f t="shared" si="208"/>
        <v>-3.5202834082421974E-2</v>
      </c>
      <c r="Y599" s="2">
        <f t="shared" si="209"/>
        <v>0.64733878781278942</v>
      </c>
    </row>
    <row r="600" spans="4:25">
      <c r="D600" s="13">
        <f t="shared" si="194"/>
        <v>11.98</v>
      </c>
      <c r="E600" s="2">
        <v>-37.700000000000003</v>
      </c>
      <c r="F600" s="14">
        <f t="shared" si="190"/>
        <v>-28849.711372249349</v>
      </c>
      <c r="G600" s="14">
        <f t="shared" si="195"/>
        <v>1116542.9479574515</v>
      </c>
      <c r="H600" s="2">
        <f t="shared" si="196"/>
        <v>-1.6340257279796884E-2</v>
      </c>
      <c r="I600" s="2">
        <f t="shared" si="197"/>
        <v>0.22098282340082026</v>
      </c>
      <c r="J600" s="2">
        <f t="shared" si="189"/>
        <v>0.23732308068061714</v>
      </c>
      <c r="K600" s="2">
        <f t="shared" si="198"/>
        <v>-320.26904268401893</v>
      </c>
      <c r="L600" s="15">
        <f t="shared" si="199"/>
        <v>-333.62759199465114</v>
      </c>
      <c r="M600" s="15">
        <f t="shared" si="200"/>
        <v>492.27323080680617</v>
      </c>
      <c r="N600" s="15">
        <f t="shared" si="201"/>
        <v>-487.52676919319384</v>
      </c>
      <c r="O600" s="2">
        <f t="shared" si="202"/>
        <v>-333.62759199465114</v>
      </c>
      <c r="P600" s="15">
        <f t="shared" si="191"/>
        <v>-11962.458545344891</v>
      </c>
      <c r="Q600" s="15">
        <f t="shared" si="203"/>
        <v>0</v>
      </c>
      <c r="R600" s="15">
        <f t="shared" si="204"/>
        <v>11962.458545344891</v>
      </c>
      <c r="S600" s="15">
        <f t="shared" si="205"/>
        <v>0</v>
      </c>
      <c r="T600" s="2">
        <f t="shared" si="192"/>
        <v>-1.9020997098308783E-2</v>
      </c>
      <c r="U600" s="2">
        <f t="shared" si="206"/>
        <v>-2.2091654385173992E-2</v>
      </c>
      <c r="V600" s="15">
        <f t="shared" si="193"/>
        <v>0.30864293909937146</v>
      </c>
      <c r="W600" s="15">
        <f t="shared" si="207"/>
        <v>1.0442551839897991</v>
      </c>
      <c r="X600" s="2">
        <f t="shared" si="208"/>
        <v>-6.8357060900628541E-2</v>
      </c>
      <c r="Y600" s="2">
        <f t="shared" si="209"/>
        <v>0.66725518398979911</v>
      </c>
    </row>
    <row r="601" spans="4:25">
      <c r="D601" s="13">
        <f t="shared" si="194"/>
        <v>12</v>
      </c>
      <c r="E601" s="2">
        <v>-45.75</v>
      </c>
      <c r="F601" s="14">
        <f t="shared" si="190"/>
        <v>-29173.398412836799</v>
      </c>
      <c r="G601" s="14">
        <f t="shared" si="195"/>
        <v>1115418.2877029234</v>
      </c>
      <c r="H601" s="2">
        <f t="shared" si="196"/>
        <v>-1.664377369041041E-2</v>
      </c>
      <c r="I601" s="2">
        <f t="shared" si="197"/>
        <v>0.22075712869718625</v>
      </c>
      <c r="J601" s="2">
        <f t="shared" si="189"/>
        <v>0.23740090238759665</v>
      </c>
      <c r="K601" s="2">
        <f t="shared" si="198"/>
        <v>-326.21796433204406</v>
      </c>
      <c r="L601" s="15">
        <f t="shared" si="199"/>
        <v>-329.81432835265525</v>
      </c>
      <c r="M601" s="15">
        <f t="shared" si="200"/>
        <v>492.27400902387598</v>
      </c>
      <c r="N601" s="15">
        <f t="shared" si="201"/>
        <v>-487.52599097612404</v>
      </c>
      <c r="O601" s="2">
        <f t="shared" si="202"/>
        <v>-329.81432835265525</v>
      </c>
      <c r="P601" s="15">
        <f t="shared" si="191"/>
        <v>-11962.458545344891</v>
      </c>
      <c r="Q601" s="15">
        <f t="shared" si="203"/>
        <v>0</v>
      </c>
      <c r="R601" s="15">
        <f t="shared" si="204"/>
        <v>11962.458545344891</v>
      </c>
      <c r="S601" s="15">
        <f t="shared" si="205"/>
        <v>0</v>
      </c>
      <c r="T601" s="2">
        <f t="shared" si="192"/>
        <v>-1.133064396304382E-2</v>
      </c>
      <c r="U601" s="2">
        <f t="shared" si="206"/>
        <v>-4.7781597822707522E-4</v>
      </c>
      <c r="V601" s="15">
        <f t="shared" si="193"/>
        <v>0.460392374427125</v>
      </c>
      <c r="W601" s="15">
        <f t="shared" si="207"/>
        <v>1.1171286567048928</v>
      </c>
      <c r="X601" s="2">
        <f t="shared" si="208"/>
        <v>2.8923744271249774E-3</v>
      </c>
      <c r="Y601" s="2">
        <f t="shared" si="209"/>
        <v>0.65962865670489279</v>
      </c>
    </row>
    <row r="602" spans="4:25">
      <c r="D602" s="13">
        <f t="shared" si="194"/>
        <v>12.02</v>
      </c>
      <c r="E602" s="2">
        <v>-49.01</v>
      </c>
      <c r="F602" s="14">
        <f t="shared" si="190"/>
        <v>-29312.444020138893</v>
      </c>
      <c r="G602" s="14">
        <f t="shared" si="195"/>
        <v>1116503.9347618059</v>
      </c>
      <c r="H602" s="2">
        <f t="shared" si="196"/>
        <v>-1.6760344355472898E-2</v>
      </c>
      <c r="I602" s="2">
        <f t="shared" si="197"/>
        <v>0.22097101958573731</v>
      </c>
      <c r="J602" s="2">
        <f t="shared" si="189"/>
        <v>0.23773136394121019</v>
      </c>
      <c r="K602" s="2">
        <f t="shared" si="198"/>
        <v>-328.50274936726879</v>
      </c>
      <c r="L602" s="15">
        <f t="shared" si="199"/>
        <v>-313.62171222559141</v>
      </c>
      <c r="M602" s="15">
        <f t="shared" si="200"/>
        <v>492.27731363941211</v>
      </c>
      <c r="N602" s="15">
        <f t="shared" si="201"/>
        <v>-487.5226863605879</v>
      </c>
      <c r="O602" s="2">
        <f t="shared" si="202"/>
        <v>-313.62171222559141</v>
      </c>
      <c r="P602" s="15">
        <f t="shared" si="191"/>
        <v>-11962.458545344891</v>
      </c>
      <c r="Q602" s="15">
        <f t="shared" si="203"/>
        <v>0</v>
      </c>
      <c r="R602" s="15">
        <f t="shared" si="204"/>
        <v>11962.458545344891</v>
      </c>
      <c r="S602" s="15">
        <f t="shared" si="205"/>
        <v>0</v>
      </c>
      <c r="T602" s="2">
        <f t="shared" si="192"/>
        <v>-3.2642254320493919E-4</v>
      </c>
      <c r="U602" s="2">
        <f t="shared" si="206"/>
        <v>2.1866904833333117E-2</v>
      </c>
      <c r="V602" s="15">
        <f t="shared" si="193"/>
        <v>0.64002976755676322</v>
      </c>
      <c r="W602" s="15">
        <f t="shared" si="207"/>
        <v>1.1173434244511264</v>
      </c>
      <c r="X602" s="2">
        <f t="shared" si="208"/>
        <v>0.14992976755676324</v>
      </c>
      <c r="Y602" s="2">
        <f t="shared" si="209"/>
        <v>0.62724342445112646</v>
      </c>
    </row>
    <row r="603" spans="4:25">
      <c r="D603" s="13">
        <f t="shared" si="194"/>
        <v>12.040000000000001</v>
      </c>
      <c r="E603" s="2">
        <v>-29.12</v>
      </c>
      <c r="F603" s="14">
        <f t="shared" si="190"/>
        <v>-29211.080396719633</v>
      </c>
      <c r="G603" s="14">
        <f t="shared" si="195"/>
        <v>1119708.5186695904</v>
      </c>
      <c r="H603" s="2">
        <f t="shared" si="196"/>
        <v>-1.6640186805034082E-2</v>
      </c>
      <c r="I603" s="2">
        <f t="shared" si="197"/>
        <v>0.2216068824551681</v>
      </c>
      <c r="J603" s="2">
        <f t="shared" si="189"/>
        <v>0.23824706926020217</v>
      </c>
      <c r="K603" s="2">
        <f t="shared" si="198"/>
        <v>-326.14766137866803</v>
      </c>
      <c r="L603" s="15">
        <f t="shared" si="199"/>
        <v>-288.35215159498455</v>
      </c>
      <c r="M603" s="15">
        <f t="shared" si="200"/>
        <v>492.28247069260203</v>
      </c>
      <c r="N603" s="15">
        <f t="shared" si="201"/>
        <v>-487.51752930739798</v>
      </c>
      <c r="O603" s="2">
        <f t="shared" si="202"/>
        <v>-288.35215159498455</v>
      </c>
      <c r="P603" s="15">
        <f t="shared" si="191"/>
        <v>-11962.458545344891</v>
      </c>
      <c r="Q603" s="15">
        <f t="shared" si="203"/>
        <v>0</v>
      </c>
      <c r="R603" s="15">
        <f t="shared" si="204"/>
        <v>11962.458545344891</v>
      </c>
      <c r="S603" s="15">
        <f t="shared" si="205"/>
        <v>0</v>
      </c>
      <c r="T603" s="2">
        <f t="shared" si="192"/>
        <v>1.2342177587086466E-2</v>
      </c>
      <c r="U603" s="2">
        <f t="shared" si="206"/>
        <v>4.17193821097461E-2</v>
      </c>
      <c r="V603" s="15">
        <f t="shared" si="193"/>
        <v>0.62683024547237731</v>
      </c>
      <c r="W603" s="15">
        <f t="shared" si="207"/>
        <v>0.86790430319017187</v>
      </c>
      <c r="X603" s="2">
        <f t="shared" si="208"/>
        <v>0.3356302454723773</v>
      </c>
      <c r="Y603" s="2">
        <f t="shared" si="209"/>
        <v>0.57670430319017185</v>
      </c>
    </row>
    <row r="604" spans="4:25">
      <c r="D604" s="13">
        <f t="shared" si="194"/>
        <v>12.06</v>
      </c>
      <c r="E604" s="2">
        <v>4.54</v>
      </c>
      <c r="F604" s="14">
        <f t="shared" si="190"/>
        <v>-28864.06582541054</v>
      </c>
      <c r="G604" s="14">
        <f t="shared" si="195"/>
        <v>1124580.0611837551</v>
      </c>
      <c r="H604" s="2">
        <f t="shared" si="196"/>
        <v>-1.628252518307341E-2</v>
      </c>
      <c r="I604" s="2">
        <f t="shared" si="197"/>
        <v>0.22257520646658438</v>
      </c>
      <c r="J604" s="2">
        <f t="shared" si="189"/>
        <v>0.23885773164965779</v>
      </c>
      <c r="K604" s="2">
        <f t="shared" si="198"/>
        <v>-319.13749358823884</v>
      </c>
      <c r="L604" s="15">
        <f t="shared" si="199"/>
        <v>-258.42969451165925</v>
      </c>
      <c r="M604" s="15">
        <f t="shared" si="200"/>
        <v>492.28857731649657</v>
      </c>
      <c r="N604" s="15">
        <f t="shared" si="201"/>
        <v>-487.51142268350344</v>
      </c>
      <c r="O604" s="2">
        <f t="shared" si="202"/>
        <v>-258.42969451165925</v>
      </c>
      <c r="P604" s="15">
        <f t="shared" si="191"/>
        <v>-11962.458545344891</v>
      </c>
      <c r="Q604" s="15">
        <f t="shared" si="203"/>
        <v>0</v>
      </c>
      <c r="R604" s="15">
        <f t="shared" si="204"/>
        <v>11962.458545344891</v>
      </c>
      <c r="S604" s="15">
        <f t="shared" si="205"/>
        <v>0</v>
      </c>
      <c r="T604" s="2">
        <f t="shared" si="192"/>
        <v>2.3423984608980798E-2</v>
      </c>
      <c r="U604" s="2">
        <f t="shared" si="206"/>
        <v>5.5113019031881622E-2</v>
      </c>
      <c r="V604" s="15">
        <f t="shared" si="193"/>
        <v>0.48135045671705612</v>
      </c>
      <c r="W604" s="15">
        <f t="shared" si="207"/>
        <v>0.47145938902338003</v>
      </c>
      <c r="X604" s="2">
        <f t="shared" si="208"/>
        <v>0.52675045671705611</v>
      </c>
      <c r="Y604" s="2">
        <f t="shared" si="209"/>
        <v>0.51685938902338002</v>
      </c>
    </row>
    <row r="605" spans="4:25">
      <c r="D605" s="13">
        <f t="shared" si="194"/>
        <v>12.08</v>
      </c>
      <c r="E605" s="2">
        <v>34.15</v>
      </c>
      <c r="F605" s="14">
        <f t="shared" si="190"/>
        <v>-28312.860535077762</v>
      </c>
      <c r="G605" s="14">
        <f t="shared" si="195"/>
        <v>1130414.7724759667</v>
      </c>
      <c r="H605" s="2">
        <f t="shared" si="196"/>
        <v>-1.5731163621157503E-2</v>
      </c>
      <c r="I605" s="2">
        <f t="shared" si="197"/>
        <v>0.22373617458081402</v>
      </c>
      <c r="J605" s="2">
        <f t="shared" si="189"/>
        <v>0.23946733820197152</v>
      </c>
      <c r="K605" s="2">
        <f t="shared" si="198"/>
        <v>-308.33080697468705</v>
      </c>
      <c r="L605" s="15">
        <f t="shared" si="199"/>
        <v>-228.55897344828622</v>
      </c>
      <c r="M605" s="15">
        <f t="shared" si="200"/>
        <v>492.29467338201971</v>
      </c>
      <c r="N605" s="15">
        <f t="shared" si="201"/>
        <v>-487.5053266179803</v>
      </c>
      <c r="O605" s="2">
        <f t="shared" si="202"/>
        <v>-228.55897344828622</v>
      </c>
      <c r="P605" s="15">
        <f t="shared" si="191"/>
        <v>-11962.458545344891</v>
      </c>
      <c r="Q605" s="15">
        <f t="shared" si="203"/>
        <v>0</v>
      </c>
      <c r="R605" s="15">
        <f t="shared" si="204"/>
        <v>11962.458545344891</v>
      </c>
      <c r="S605" s="15">
        <f t="shared" si="205"/>
        <v>0</v>
      </c>
      <c r="T605" s="2">
        <f t="shared" si="192"/>
        <v>3.171217158260984E-2</v>
      </c>
      <c r="U605" s="2">
        <f t="shared" si="206"/>
        <v>6.0983792391082176E-2</v>
      </c>
      <c r="V605" s="15">
        <f t="shared" si="193"/>
        <v>0.34746824064584825</v>
      </c>
      <c r="W605" s="15">
        <f t="shared" si="207"/>
        <v>0.11561794689667515</v>
      </c>
      <c r="X605" s="2">
        <f t="shared" si="208"/>
        <v>0.68896824064584816</v>
      </c>
      <c r="Y605" s="2">
        <f t="shared" si="209"/>
        <v>0.45711794689667512</v>
      </c>
    </row>
    <row r="606" spans="4:25">
      <c r="D606" s="13">
        <f t="shared" si="194"/>
        <v>12.1</v>
      </c>
      <c r="E606" s="2">
        <v>58.93</v>
      </c>
      <c r="F606" s="14">
        <f t="shared" si="190"/>
        <v>-27612.153436372762</v>
      </c>
      <c r="G606" s="14">
        <f t="shared" si="195"/>
        <v>1136504.8696619717</v>
      </c>
      <c r="H606" s="2">
        <f t="shared" si="196"/>
        <v>-1.5041941107128507E-2</v>
      </c>
      <c r="I606" s="2">
        <f t="shared" si="197"/>
        <v>0.22494906210095511</v>
      </c>
      <c r="J606" s="2">
        <f t="shared" si="189"/>
        <v>0.23999100320808361</v>
      </c>
      <c r="K606" s="2">
        <f t="shared" si="198"/>
        <v>-294.82204569971873</v>
      </c>
      <c r="L606" s="15">
        <f t="shared" si="199"/>
        <v>-202.89938814879383</v>
      </c>
      <c r="M606" s="15">
        <f t="shared" si="200"/>
        <v>492.29991003208085</v>
      </c>
      <c r="N606" s="15">
        <f t="shared" si="201"/>
        <v>-487.50008996791917</v>
      </c>
      <c r="O606" s="2">
        <f t="shared" si="202"/>
        <v>-202.89938814879383</v>
      </c>
      <c r="P606" s="15">
        <f t="shared" si="191"/>
        <v>-11962.458545344891</v>
      </c>
      <c r="Q606" s="15">
        <f t="shared" si="203"/>
        <v>0</v>
      </c>
      <c r="R606" s="15">
        <f t="shared" si="204"/>
        <v>11962.458545344891</v>
      </c>
      <c r="S606" s="15">
        <f t="shared" si="205"/>
        <v>0</v>
      </c>
      <c r="T606" s="2">
        <f t="shared" si="192"/>
        <v>3.7210079820289781E-2</v>
      </c>
      <c r="U606" s="2">
        <f t="shared" si="206"/>
        <v>6.0304959623027093E-2</v>
      </c>
      <c r="V606" s="15">
        <f t="shared" si="193"/>
        <v>0.20232258312214579</v>
      </c>
      <c r="W606" s="15">
        <f t="shared" si="207"/>
        <v>-0.1835012237021818</v>
      </c>
      <c r="X606" s="2">
        <f t="shared" si="208"/>
        <v>0.79162258312214584</v>
      </c>
      <c r="Y606" s="2">
        <f t="shared" si="209"/>
        <v>0.40579877629781824</v>
      </c>
    </row>
    <row r="607" spans="4:25">
      <c r="D607" s="13">
        <f t="shared" si="194"/>
        <v>12.120000000000001</v>
      </c>
      <c r="E607" s="2">
        <v>75.62</v>
      </c>
      <c r="F607" s="14">
        <f t="shared" si="190"/>
        <v>-26818.656524865117</v>
      </c>
      <c r="G607" s="14">
        <f t="shared" si="195"/>
        <v>1142268.414400572</v>
      </c>
      <c r="H607" s="2">
        <f t="shared" si="196"/>
        <v>-1.4271423918938734E-2</v>
      </c>
      <c r="I607" s="2">
        <f t="shared" si="197"/>
        <v>0.22609806191890355</v>
      </c>
      <c r="J607" s="2">
        <f t="shared" si="189"/>
        <v>0.24036948583784229</v>
      </c>
      <c r="K607" s="2">
        <f t="shared" si="198"/>
        <v>-279.71990881119922</v>
      </c>
      <c r="L607" s="15">
        <f t="shared" si="199"/>
        <v>-184.35373929061876</v>
      </c>
      <c r="M607" s="15">
        <f t="shared" si="200"/>
        <v>492.30369485837844</v>
      </c>
      <c r="N607" s="15">
        <f t="shared" si="201"/>
        <v>-487.49630514162158</v>
      </c>
      <c r="O607" s="2">
        <f t="shared" si="202"/>
        <v>-184.35373929061876</v>
      </c>
      <c r="P607" s="15">
        <f t="shared" si="191"/>
        <v>-11962.458545344891</v>
      </c>
      <c r="Q607" s="15">
        <f t="shared" si="203"/>
        <v>0</v>
      </c>
      <c r="R607" s="15">
        <f t="shared" si="204"/>
        <v>11962.458545344891</v>
      </c>
      <c r="S607" s="15">
        <f t="shared" si="205"/>
        <v>0</v>
      </c>
      <c r="T607" s="2">
        <f t="shared" si="192"/>
        <v>3.9841638998687513E-2</v>
      </c>
      <c r="U607" s="2">
        <f t="shared" si="206"/>
        <v>5.4595022171817192E-2</v>
      </c>
      <c r="V607" s="15">
        <f t="shared" si="193"/>
        <v>6.083333471762753E-2</v>
      </c>
      <c r="W607" s="15">
        <f t="shared" si="207"/>
        <v>-0.38749252141880852</v>
      </c>
      <c r="X607" s="2">
        <f t="shared" si="208"/>
        <v>0.81703333471762762</v>
      </c>
      <c r="Y607" s="2">
        <f t="shared" si="209"/>
        <v>0.36870747858119157</v>
      </c>
    </row>
    <row r="608" spans="4:25">
      <c r="D608" s="13">
        <f t="shared" si="194"/>
        <v>12.14</v>
      </c>
      <c r="E608" s="2">
        <v>87.58</v>
      </c>
      <c r="F608" s="14">
        <f t="shared" si="190"/>
        <v>-25994.291405850214</v>
      </c>
      <c r="G608" s="14">
        <f t="shared" si="195"/>
        <v>1147280.6240963351</v>
      </c>
      <c r="H608" s="2">
        <f t="shared" si="196"/>
        <v>-1.3479520471969859E-2</v>
      </c>
      <c r="I608" s="2">
        <f t="shared" si="197"/>
        <v>0.2270984606047155</v>
      </c>
      <c r="J608" s="2">
        <f t="shared" si="189"/>
        <v>0.24057798107668535</v>
      </c>
      <c r="K608" s="2">
        <f t="shared" si="198"/>
        <v>-264.19860125060922</v>
      </c>
      <c r="L608" s="15">
        <f t="shared" si="199"/>
        <v>-174.13747258730885</v>
      </c>
      <c r="M608" s="15">
        <f t="shared" si="200"/>
        <v>492.30577981076686</v>
      </c>
      <c r="N608" s="15">
        <f t="shared" si="201"/>
        <v>-487.49422018923315</v>
      </c>
      <c r="O608" s="2">
        <f t="shared" si="202"/>
        <v>-174.13747258730885</v>
      </c>
      <c r="P608" s="15">
        <f t="shared" si="191"/>
        <v>-11962.458545344891</v>
      </c>
      <c r="Q608" s="15">
        <f t="shared" si="203"/>
        <v>0</v>
      </c>
      <c r="R608" s="15">
        <f t="shared" si="204"/>
        <v>11962.458545344891</v>
      </c>
      <c r="S608" s="15">
        <f t="shared" si="205"/>
        <v>0</v>
      </c>
      <c r="T608" s="2">
        <f t="shared" si="192"/>
        <v>3.9348705698200002E-2</v>
      </c>
      <c r="U608" s="2">
        <f t="shared" si="206"/>
        <v>4.5444846409377654E-2</v>
      </c>
      <c r="V608" s="15">
        <f t="shared" si="193"/>
        <v>-0.11012666476637811</v>
      </c>
      <c r="W608" s="15">
        <f t="shared" si="207"/>
        <v>-0.527525054825146</v>
      </c>
      <c r="X608" s="2">
        <f t="shared" si="208"/>
        <v>0.76567333523362191</v>
      </c>
      <c r="Y608" s="2">
        <f t="shared" si="209"/>
        <v>0.34827494517485402</v>
      </c>
    </row>
    <row r="609" spans="4:25">
      <c r="D609" s="13">
        <f t="shared" si="194"/>
        <v>12.16</v>
      </c>
      <c r="E609" s="2">
        <v>96.43</v>
      </c>
      <c r="F609" s="14">
        <f t="shared" si="190"/>
        <v>-25211.205034559618</v>
      </c>
      <c r="G609" s="14">
        <f t="shared" si="195"/>
        <v>1151253.3336824477</v>
      </c>
      <c r="H609" s="2">
        <f t="shared" si="196"/>
        <v>-1.2734211888221098E-2</v>
      </c>
      <c r="I609" s="2">
        <f t="shared" si="197"/>
        <v>0.22789252471775098</v>
      </c>
      <c r="J609" s="2">
        <f t="shared" si="189"/>
        <v>0.24062673660597209</v>
      </c>
      <c r="K609" s="2">
        <f t="shared" si="198"/>
        <v>-249.59055300913352</v>
      </c>
      <c r="L609" s="15">
        <f t="shared" si="199"/>
        <v>-171.74845165225872</v>
      </c>
      <c r="M609" s="15">
        <f t="shared" si="200"/>
        <v>492.30626736605973</v>
      </c>
      <c r="N609" s="15">
        <f t="shared" si="201"/>
        <v>-487.49373263394028</v>
      </c>
      <c r="O609" s="2">
        <f t="shared" si="202"/>
        <v>-171.74845165225872</v>
      </c>
      <c r="P609" s="15">
        <f t="shared" si="191"/>
        <v>-11962.458545344891</v>
      </c>
      <c r="Q609" s="15">
        <f t="shared" si="203"/>
        <v>0</v>
      </c>
      <c r="R609" s="15">
        <f t="shared" si="204"/>
        <v>11962.458545344891</v>
      </c>
      <c r="S609" s="15">
        <f t="shared" si="205"/>
        <v>0</v>
      </c>
      <c r="T609" s="2">
        <f t="shared" si="192"/>
        <v>3.5182152676676119E-2</v>
      </c>
      <c r="U609" s="2">
        <f t="shared" si="206"/>
        <v>3.3961564894170432E-2</v>
      </c>
      <c r="V609" s="15">
        <f t="shared" si="193"/>
        <v>-0.30652863738600988</v>
      </c>
      <c r="W609" s="15">
        <f t="shared" si="207"/>
        <v>-0.62080309669557643</v>
      </c>
      <c r="X609" s="2">
        <f t="shared" si="208"/>
        <v>0.65777136261399016</v>
      </c>
      <c r="Y609" s="2">
        <f t="shared" si="209"/>
        <v>0.34349690330442362</v>
      </c>
    </row>
    <row r="610" spans="4:25">
      <c r="D610" s="13">
        <f t="shared" si="194"/>
        <v>12.18</v>
      </c>
      <c r="E610" s="2">
        <v>89.07</v>
      </c>
      <c r="F610" s="14">
        <f t="shared" si="190"/>
        <v>-24537.377778312341</v>
      </c>
      <c r="G610" s="14">
        <f t="shared" si="195"/>
        <v>1154065.4870751689</v>
      </c>
      <c r="H610" s="2">
        <f t="shared" si="196"/>
        <v>-1.2098228680446389E-2</v>
      </c>
      <c r="I610" s="2">
        <f t="shared" si="197"/>
        <v>0.228455669215652</v>
      </c>
      <c r="J610" s="2">
        <f t="shared" si="189"/>
        <v>0.24055389789609838</v>
      </c>
      <c r="K610" s="2">
        <f t="shared" si="198"/>
        <v>-237.12528213674923</v>
      </c>
      <c r="L610" s="15">
        <f t="shared" si="199"/>
        <v>-175.31754843607038</v>
      </c>
      <c r="M610" s="15">
        <f t="shared" si="200"/>
        <v>492.30553897896101</v>
      </c>
      <c r="N610" s="15">
        <f t="shared" si="201"/>
        <v>-487.494461021039</v>
      </c>
      <c r="O610" s="2">
        <f t="shared" si="202"/>
        <v>-175.31754843607038</v>
      </c>
      <c r="P610" s="15">
        <f t="shared" si="191"/>
        <v>-11962.458545344891</v>
      </c>
      <c r="Q610" s="15">
        <f t="shared" si="203"/>
        <v>0</v>
      </c>
      <c r="R610" s="15">
        <f t="shared" si="204"/>
        <v>11962.458545344891</v>
      </c>
      <c r="S610" s="15">
        <f t="shared" si="205"/>
        <v>0</v>
      </c>
      <c r="T610" s="2">
        <f t="shared" si="192"/>
        <v>2.8416168100794732E-2</v>
      </c>
      <c r="U610" s="2">
        <f t="shared" si="206"/>
        <v>2.235288489593093E-2</v>
      </c>
      <c r="V610" s="15">
        <f t="shared" si="193"/>
        <v>-0.37006982020212753</v>
      </c>
      <c r="W610" s="15">
        <f t="shared" si="207"/>
        <v>-0.54006490312837396</v>
      </c>
      <c r="X610" s="2">
        <f t="shared" si="208"/>
        <v>0.52063017979787241</v>
      </c>
      <c r="Y610" s="2">
        <f t="shared" si="209"/>
        <v>0.35063509687162597</v>
      </c>
    </row>
    <row r="611" spans="4:25">
      <c r="D611" s="13">
        <f t="shared" si="194"/>
        <v>12.200000000000001</v>
      </c>
      <c r="E611" s="2">
        <v>66.709999999999994</v>
      </c>
      <c r="F611" s="14">
        <f t="shared" si="190"/>
        <v>-24001.21894889509</v>
      </c>
      <c r="G611" s="14">
        <f t="shared" si="195"/>
        <v>1155872.5106616337</v>
      </c>
      <c r="H611" s="2">
        <f t="shared" si="196"/>
        <v>-1.1595972602019338E-2</v>
      </c>
      <c r="I611" s="2">
        <f t="shared" si="197"/>
        <v>0.22881844088020098</v>
      </c>
      <c r="J611" s="2">
        <f t="shared" si="189"/>
        <v>0.24041441348222031</v>
      </c>
      <c r="K611" s="2">
        <f t="shared" si="198"/>
        <v>-227.28106299957904</v>
      </c>
      <c r="L611" s="15">
        <f t="shared" si="199"/>
        <v>-182.15228471609561</v>
      </c>
      <c r="M611" s="15">
        <f t="shared" si="200"/>
        <v>492.3041441348222</v>
      </c>
      <c r="N611" s="15">
        <f t="shared" si="201"/>
        <v>-487.49585586517782</v>
      </c>
      <c r="O611" s="2">
        <f t="shared" si="202"/>
        <v>-182.15228471609561</v>
      </c>
      <c r="P611" s="15">
        <f t="shared" si="191"/>
        <v>-11962.458545344891</v>
      </c>
      <c r="Q611" s="15">
        <f t="shared" si="203"/>
        <v>0</v>
      </c>
      <c r="R611" s="15">
        <f t="shared" si="204"/>
        <v>11962.458545344891</v>
      </c>
      <c r="S611" s="15">
        <f t="shared" si="205"/>
        <v>0</v>
      </c>
      <c r="T611" s="2">
        <f t="shared" si="192"/>
        <v>2.1809439741910353E-2</v>
      </c>
      <c r="U611" s="2">
        <f t="shared" si="206"/>
        <v>1.3924281558967383E-2</v>
      </c>
      <c r="V611" s="15">
        <f t="shared" si="193"/>
        <v>-0.29060301568631086</v>
      </c>
      <c r="W611" s="15">
        <f t="shared" si="207"/>
        <v>-0.30279543056798053</v>
      </c>
      <c r="X611" s="2">
        <f t="shared" si="208"/>
        <v>0.37649698431368905</v>
      </c>
      <c r="Y611" s="2">
        <f t="shared" si="209"/>
        <v>0.36430456943201939</v>
      </c>
    </row>
    <row r="612" spans="4:25">
      <c r="D612" s="13">
        <f t="shared" si="194"/>
        <v>12.22</v>
      </c>
      <c r="E612" s="2">
        <v>42.07</v>
      </c>
      <c r="F612" s="14">
        <f t="shared" si="190"/>
        <v>-23583.552597489917</v>
      </c>
      <c r="G612" s="14">
        <f t="shared" si="195"/>
        <v>1157085.3433869625</v>
      </c>
      <c r="H612" s="2">
        <f t="shared" si="196"/>
        <v>-1.1206431585574854E-2</v>
      </c>
      <c r="I612" s="2">
        <f t="shared" si="197"/>
        <v>0.22906243379664676</v>
      </c>
      <c r="J612" s="2">
        <f t="shared" si="189"/>
        <v>0.24026886538222161</v>
      </c>
      <c r="K612" s="2">
        <f t="shared" si="198"/>
        <v>-219.64605907726713</v>
      </c>
      <c r="L612" s="15">
        <f t="shared" si="199"/>
        <v>-189.28414161603186</v>
      </c>
      <c r="M612" s="15">
        <f t="shared" si="200"/>
        <v>492.3026886538222</v>
      </c>
      <c r="N612" s="15">
        <f t="shared" si="201"/>
        <v>-487.49731134617781</v>
      </c>
      <c r="O612" s="2">
        <f t="shared" si="202"/>
        <v>-189.28414161603186</v>
      </c>
      <c r="P612" s="15">
        <f t="shared" si="191"/>
        <v>-11962.458545344891</v>
      </c>
      <c r="Q612" s="15">
        <f t="shared" si="203"/>
        <v>0</v>
      </c>
      <c r="R612" s="15">
        <f t="shared" si="204"/>
        <v>11962.458545344891</v>
      </c>
      <c r="S612" s="15">
        <f t="shared" si="205"/>
        <v>0</v>
      </c>
      <c r="T612" s="2">
        <f t="shared" si="192"/>
        <v>1.7144661902538133E-2</v>
      </c>
      <c r="U612" s="2">
        <f t="shared" si="206"/>
        <v>1.0475010085610498E-2</v>
      </c>
      <c r="V612" s="15">
        <f t="shared" si="193"/>
        <v>-0.17587476825091164</v>
      </c>
      <c r="W612" s="15">
        <f t="shared" si="207"/>
        <v>-4.2131716767708216E-2</v>
      </c>
      <c r="X612" s="2">
        <f t="shared" si="208"/>
        <v>0.24482523174908838</v>
      </c>
      <c r="Y612" s="2">
        <f t="shared" si="209"/>
        <v>0.3785682832322918</v>
      </c>
    </row>
    <row r="613" spans="4:25">
      <c r="D613" s="13">
        <f t="shared" si="194"/>
        <v>12.24</v>
      </c>
      <c r="E613" s="2">
        <v>18.510000000000002</v>
      </c>
      <c r="F613" s="14">
        <f t="shared" si="190"/>
        <v>-23240.515524516686</v>
      </c>
      <c r="G613" s="14">
        <f t="shared" si="195"/>
        <v>1158208.5126787557</v>
      </c>
      <c r="H613" s="2">
        <f t="shared" si="196"/>
        <v>-1.0885375934185008E-2</v>
      </c>
      <c r="I613" s="2">
        <f t="shared" si="197"/>
        <v>0.22928800341809877</v>
      </c>
      <c r="J613" s="2">
        <f t="shared" si="189"/>
        <v>0.24017337935228378</v>
      </c>
      <c r="K613" s="2">
        <f t="shared" si="198"/>
        <v>-213.35336831002616</v>
      </c>
      <c r="L613" s="15">
        <f t="shared" si="199"/>
        <v>-193.96295708298581</v>
      </c>
      <c r="M613" s="15">
        <f t="shared" si="200"/>
        <v>492.30173379352283</v>
      </c>
      <c r="N613" s="15">
        <f t="shared" si="201"/>
        <v>-487.49826620647718</v>
      </c>
      <c r="O613" s="2">
        <f t="shared" si="202"/>
        <v>-193.96295708298581</v>
      </c>
      <c r="P613" s="15">
        <f t="shared" si="191"/>
        <v>-11962.458545344891</v>
      </c>
      <c r="Q613" s="15">
        <f t="shared" si="203"/>
        <v>0</v>
      </c>
      <c r="R613" s="15">
        <f t="shared" si="204"/>
        <v>11962.458545344891</v>
      </c>
      <c r="S613" s="15">
        <f t="shared" si="205"/>
        <v>0</v>
      </c>
      <c r="T613" s="2">
        <f t="shared" si="192"/>
        <v>1.4960903236446416E-2</v>
      </c>
      <c r="U613" s="2">
        <f t="shared" si="206"/>
        <v>1.2081952059590478E-2</v>
      </c>
      <c r="V613" s="15">
        <f t="shared" si="193"/>
        <v>-4.2501098358260325E-2</v>
      </c>
      <c r="W613" s="15">
        <f t="shared" si="207"/>
        <v>0.2028259141657065</v>
      </c>
      <c r="X613" s="2">
        <f t="shared" si="208"/>
        <v>0.14259890164173969</v>
      </c>
      <c r="Y613" s="2">
        <f t="shared" si="209"/>
        <v>0.38792591416570654</v>
      </c>
    </row>
    <row r="614" spans="4:25">
      <c r="D614" s="13">
        <f t="shared" si="194"/>
        <v>12.26</v>
      </c>
      <c r="E614" s="2">
        <v>-13.22</v>
      </c>
      <c r="F614" s="14">
        <f t="shared" si="190"/>
        <v>-22907.806637333684</v>
      </c>
      <c r="G614" s="14">
        <f t="shared" si="195"/>
        <v>1159778.1837988805</v>
      </c>
      <c r="H614" s="2">
        <f t="shared" si="196"/>
        <v>-1.056975827224969E-2</v>
      </c>
      <c r="I614" s="2">
        <f t="shared" si="197"/>
        <v>0.22960195397970692</v>
      </c>
      <c r="J614" s="2">
        <f t="shared" si="189"/>
        <v>0.2401717122519566</v>
      </c>
      <c r="K614" s="2">
        <f t="shared" si="198"/>
        <v>-207.16726213609394</v>
      </c>
      <c r="L614" s="15">
        <f t="shared" si="199"/>
        <v>-194.04464499901732</v>
      </c>
      <c r="M614" s="15">
        <f t="shared" si="200"/>
        <v>492.30171712251956</v>
      </c>
      <c r="N614" s="15">
        <f t="shared" si="201"/>
        <v>-487.49828287748045</v>
      </c>
      <c r="O614" s="2">
        <f t="shared" si="202"/>
        <v>-194.04464499901732</v>
      </c>
      <c r="P614" s="15">
        <f t="shared" si="191"/>
        <v>-11962.458545344891</v>
      </c>
      <c r="Q614" s="15">
        <f t="shared" si="203"/>
        <v>0</v>
      </c>
      <c r="R614" s="15">
        <f t="shared" si="204"/>
        <v>11962.458545344891</v>
      </c>
      <c r="S614" s="15">
        <f t="shared" si="205"/>
        <v>0</v>
      </c>
      <c r="T614" s="2">
        <f t="shared" si="192"/>
        <v>1.6600862957085384E-2</v>
      </c>
      <c r="U614" s="2">
        <f t="shared" si="206"/>
        <v>1.9313104101225137E-2</v>
      </c>
      <c r="V614" s="15">
        <f t="shared" si="193"/>
        <v>0.20649707042215759</v>
      </c>
      <c r="W614" s="15">
        <f t="shared" si="207"/>
        <v>0.52028928999775914</v>
      </c>
      <c r="X614" s="2">
        <f t="shared" si="208"/>
        <v>7.429707042215758E-2</v>
      </c>
      <c r="Y614" s="2">
        <f t="shared" si="209"/>
        <v>0.38808928999775916</v>
      </c>
    </row>
    <row r="615" spans="4:25">
      <c r="D615" s="13">
        <f t="shared" si="194"/>
        <v>12.280000000000001</v>
      </c>
      <c r="E615" s="2">
        <v>-47.09</v>
      </c>
      <c r="F615" s="14">
        <f t="shared" si="190"/>
        <v>-22489.23414391782</v>
      </c>
      <c r="G615" s="14">
        <f t="shared" si="195"/>
        <v>1162399.1334990009</v>
      </c>
      <c r="H615" s="2">
        <f t="shared" si="196"/>
        <v>-1.0166999243864298E-2</v>
      </c>
      <c r="I615" s="2">
        <f t="shared" si="197"/>
        <v>0.23012496544584107</v>
      </c>
      <c r="J615" s="2">
        <f t="shared" si="189"/>
        <v>0.24029196468970537</v>
      </c>
      <c r="K615" s="2">
        <f t="shared" si="198"/>
        <v>-199.27318517974024</v>
      </c>
      <c r="L615" s="15">
        <f t="shared" si="199"/>
        <v>-188.15227554932764</v>
      </c>
      <c r="M615" s="15">
        <f t="shared" si="200"/>
        <v>492.30291964689707</v>
      </c>
      <c r="N615" s="15">
        <f t="shared" si="201"/>
        <v>-487.49708035310294</v>
      </c>
      <c r="O615" s="2">
        <f t="shared" si="202"/>
        <v>-188.15227554932764</v>
      </c>
      <c r="P615" s="15">
        <f t="shared" si="191"/>
        <v>-11962.458545344891</v>
      </c>
      <c r="Q615" s="15">
        <f t="shared" si="203"/>
        <v>0</v>
      </c>
      <c r="R615" s="15">
        <f t="shared" si="204"/>
        <v>11962.458545344891</v>
      </c>
      <c r="S615" s="15">
        <f t="shared" si="205"/>
        <v>0</v>
      </c>
      <c r="T615" s="2">
        <f t="shared" si="192"/>
        <v>2.3675039881453822E-2</v>
      </c>
      <c r="U615" s="2">
        <f t="shared" si="206"/>
        <v>3.2988042512189758E-2</v>
      </c>
      <c r="V615" s="15">
        <f t="shared" si="193"/>
        <v>0.50092062201468623</v>
      </c>
      <c r="W615" s="15">
        <f t="shared" si="207"/>
        <v>0.84720455109870318</v>
      </c>
      <c r="X615" s="2">
        <f t="shared" si="208"/>
        <v>3.0020622014686194E-2</v>
      </c>
      <c r="Y615" s="2">
        <f t="shared" si="209"/>
        <v>0.37630455109870314</v>
      </c>
    </row>
    <row r="616" spans="4:25">
      <c r="D616" s="13">
        <f t="shared" si="194"/>
        <v>12.3</v>
      </c>
      <c r="E616" s="2">
        <v>-66.650000000000006</v>
      </c>
      <c r="F616" s="14">
        <f t="shared" si="190"/>
        <v>-21879.751527027918</v>
      </c>
      <c r="G616" s="14">
        <f t="shared" si="195"/>
        <v>1166642.9423013187</v>
      </c>
      <c r="H616" s="2">
        <f t="shared" si="196"/>
        <v>-9.576779629766427E-3</v>
      </c>
      <c r="I616" s="2">
        <f t="shared" si="197"/>
        <v>0.23097121808268176</v>
      </c>
      <c r="J616" s="2">
        <f t="shared" si="189"/>
        <v>0.24054799771244817</v>
      </c>
      <c r="K616" s="2">
        <f t="shared" si="198"/>
        <v>-187.70488074342197</v>
      </c>
      <c r="L616" s="15">
        <f t="shared" si="199"/>
        <v>-175.60665743493061</v>
      </c>
      <c r="M616" s="15">
        <f t="shared" si="200"/>
        <v>492.30547997712449</v>
      </c>
      <c r="N616" s="15">
        <f t="shared" si="201"/>
        <v>-487.49452002287552</v>
      </c>
      <c r="O616" s="2">
        <f t="shared" si="202"/>
        <v>-175.60665743493061</v>
      </c>
      <c r="P616" s="15">
        <f t="shared" si="191"/>
        <v>-11962.458545344891</v>
      </c>
      <c r="Q616" s="15">
        <f t="shared" si="203"/>
        <v>0</v>
      </c>
      <c r="R616" s="15">
        <f t="shared" si="204"/>
        <v>11962.458545344891</v>
      </c>
      <c r="S616" s="15">
        <f t="shared" si="205"/>
        <v>0</v>
      </c>
      <c r="T616" s="2">
        <f t="shared" si="192"/>
        <v>3.5346921528333276E-2</v>
      </c>
      <c r="U616" s="2">
        <f t="shared" si="206"/>
        <v>5.163722117187855E-2</v>
      </c>
      <c r="V616" s="15">
        <f t="shared" si="193"/>
        <v>0.66626754267325872</v>
      </c>
      <c r="W616" s="15">
        <f t="shared" si="207"/>
        <v>1.0177133148701758</v>
      </c>
      <c r="X616" s="2">
        <f t="shared" si="208"/>
        <v>-2.3245732674137543E-4</v>
      </c>
      <c r="Y616" s="2">
        <f t="shared" si="209"/>
        <v>0.35121331487017571</v>
      </c>
    </row>
    <row r="617" spans="4:25">
      <c r="D617" s="13">
        <f t="shared" si="194"/>
        <v>12.32</v>
      </c>
      <c r="E617" s="2">
        <v>-83.96</v>
      </c>
      <c r="F617" s="14">
        <f t="shared" si="190"/>
        <v>-20998.006649844268</v>
      </c>
      <c r="G617" s="14">
        <f t="shared" si="195"/>
        <v>1172910.9277333766</v>
      </c>
      <c r="H617" s="2">
        <f t="shared" si="196"/>
        <v>-8.7217721975051902E-3</v>
      </c>
      <c r="I617" s="2">
        <f t="shared" si="197"/>
        <v>0.23222094689952444</v>
      </c>
      <c r="J617" s="2">
        <f t="shared" si="189"/>
        <v>0.24094271909702963</v>
      </c>
      <c r="K617" s="2">
        <f t="shared" si="198"/>
        <v>-170.94673507110173</v>
      </c>
      <c r="L617" s="15">
        <f t="shared" si="199"/>
        <v>-156.26530959043885</v>
      </c>
      <c r="M617" s="15">
        <f t="shared" si="200"/>
        <v>492.30942719097027</v>
      </c>
      <c r="N617" s="15">
        <f t="shared" si="201"/>
        <v>-487.49057280902969</v>
      </c>
      <c r="O617" s="2">
        <f t="shared" si="202"/>
        <v>-156.26530959043885</v>
      </c>
      <c r="P617" s="15">
        <f t="shared" si="191"/>
        <v>-11962.458545344891</v>
      </c>
      <c r="Q617" s="15">
        <f t="shared" si="203"/>
        <v>0</v>
      </c>
      <c r="R617" s="15">
        <f t="shared" si="204"/>
        <v>11962.458545344891</v>
      </c>
      <c r="S617" s="15">
        <f t="shared" si="205"/>
        <v>0</v>
      </c>
      <c r="T617" s="2">
        <f t="shared" si="192"/>
        <v>5.0153821697790417E-2</v>
      </c>
      <c r="U617" s="2">
        <f t="shared" si="206"/>
        <v>7.3335660512389683E-2</v>
      </c>
      <c r="V617" s="15">
        <f t="shared" si="193"/>
        <v>0.81442247427245551</v>
      </c>
      <c r="W617" s="15">
        <f t="shared" si="207"/>
        <v>1.1521306191809373</v>
      </c>
      <c r="X617" s="2">
        <f t="shared" si="208"/>
        <v>-2.5177525727544392E-2</v>
      </c>
      <c r="Y617" s="2">
        <f t="shared" si="209"/>
        <v>0.31253061918093739</v>
      </c>
    </row>
    <row r="618" spans="4:25">
      <c r="D618" s="13">
        <f t="shared" si="194"/>
        <v>12.34</v>
      </c>
      <c r="E618" s="2">
        <v>-104.41</v>
      </c>
      <c r="F618" s="14">
        <f t="shared" si="190"/>
        <v>-19777.197364927139</v>
      </c>
      <c r="G618" s="14">
        <f t="shared" si="195"/>
        <v>1181498.8744037964</v>
      </c>
      <c r="H618" s="2">
        <f t="shared" si="196"/>
        <v>-7.5387770099205956E-3</v>
      </c>
      <c r="I618" s="2">
        <f t="shared" si="197"/>
        <v>0.23393334805512184</v>
      </c>
      <c r="J618" s="2">
        <f t="shared" si="189"/>
        <v>0.24147212506504243</v>
      </c>
      <c r="K618" s="2">
        <f t="shared" si="198"/>
        <v>-147.76002939444368</v>
      </c>
      <c r="L618" s="15">
        <f t="shared" si="199"/>
        <v>-130.32441715781206</v>
      </c>
      <c r="M618" s="15">
        <f t="shared" si="200"/>
        <v>492.31472125065045</v>
      </c>
      <c r="N618" s="15">
        <f t="shared" si="201"/>
        <v>-487.48527874934956</v>
      </c>
      <c r="O618" s="2">
        <f t="shared" si="202"/>
        <v>-130.32441715781206</v>
      </c>
      <c r="P618" s="15">
        <f t="shared" si="191"/>
        <v>-11962.458545344891</v>
      </c>
      <c r="Q618" s="15">
        <f t="shared" si="203"/>
        <v>0</v>
      </c>
      <c r="R618" s="15">
        <f t="shared" si="204"/>
        <v>11962.458545344891</v>
      </c>
      <c r="S618" s="15">
        <f t="shared" si="205"/>
        <v>0</v>
      </c>
      <c r="T618" s="2">
        <f t="shared" si="192"/>
        <v>6.814569706066903E-2</v>
      </c>
      <c r="U618" s="2">
        <f t="shared" si="206"/>
        <v>9.7904455047350153E-2</v>
      </c>
      <c r="V618" s="15">
        <f t="shared" si="193"/>
        <v>0.98476506201540914</v>
      </c>
      <c r="W618" s="15">
        <f t="shared" si="207"/>
        <v>1.3047488343151095</v>
      </c>
      <c r="X618" s="2">
        <f t="shared" si="208"/>
        <v>-5.9334937984590885E-2</v>
      </c>
      <c r="Y618" s="2">
        <f t="shared" si="209"/>
        <v>0.26064883431510943</v>
      </c>
    </row>
    <row r="619" spans="4:25">
      <c r="D619" s="13">
        <f t="shared" si="194"/>
        <v>12.36</v>
      </c>
      <c r="E619" s="2">
        <v>-102.98</v>
      </c>
      <c r="F619" s="14">
        <f t="shared" si="190"/>
        <v>-18172.022199240499</v>
      </c>
      <c r="G619" s="14">
        <f t="shared" si="195"/>
        <v>1192586.9187428465</v>
      </c>
      <c r="H619" s="2">
        <f t="shared" si="196"/>
        <v>-5.9851154216981652E-3</v>
      </c>
      <c r="I619" s="2">
        <f t="shared" si="197"/>
        <v>0.23614451338625139</v>
      </c>
      <c r="J619" s="2">
        <f t="shared" si="189"/>
        <v>0.24212962880794955</v>
      </c>
      <c r="K619" s="2">
        <f t="shared" si="198"/>
        <v>-117.30826226528404</v>
      </c>
      <c r="L619" s="15">
        <f t="shared" si="199"/>
        <v>-98.106733755362768</v>
      </c>
      <c r="M619" s="15">
        <f t="shared" si="200"/>
        <v>492.32129628807951</v>
      </c>
      <c r="N619" s="15">
        <f t="shared" si="201"/>
        <v>-487.4787037119205</v>
      </c>
      <c r="O619" s="2">
        <f t="shared" si="202"/>
        <v>-98.106733755362768</v>
      </c>
      <c r="P619" s="15">
        <f t="shared" si="191"/>
        <v>-11962.458545344891</v>
      </c>
      <c r="Q619" s="15">
        <f t="shared" si="203"/>
        <v>0</v>
      </c>
      <c r="R619" s="15">
        <f t="shared" si="204"/>
        <v>11962.458545344891</v>
      </c>
      <c r="S619" s="15">
        <f t="shared" si="205"/>
        <v>0</v>
      </c>
      <c r="T619" s="2">
        <f t="shared" si="192"/>
        <v>8.7220461761573997E-2</v>
      </c>
      <c r="U619" s="2">
        <f t="shared" si="206"/>
        <v>0.12321207806560538</v>
      </c>
      <c r="V619" s="15">
        <f t="shared" si="193"/>
        <v>0.922711408075088</v>
      </c>
      <c r="W619" s="15">
        <f t="shared" si="207"/>
        <v>1.2260134675104162</v>
      </c>
      <c r="X619" s="2">
        <f t="shared" si="208"/>
        <v>-0.10708859192491205</v>
      </c>
      <c r="Y619" s="2">
        <f t="shared" si="209"/>
        <v>0.19621346751041613</v>
      </c>
    </row>
    <row r="620" spans="4:25">
      <c r="D620" s="13">
        <f t="shared" si="194"/>
        <v>12.38</v>
      </c>
      <c r="E620" s="2">
        <v>-90.54</v>
      </c>
      <c r="F620" s="14">
        <f t="shared" si="190"/>
        <v>-16195.689906989179</v>
      </c>
      <c r="G620" s="14">
        <f t="shared" si="195"/>
        <v>1206071.9400169172</v>
      </c>
      <c r="H620" s="2">
        <f t="shared" si="196"/>
        <v>-4.0736768618937925E-3</v>
      </c>
      <c r="I620" s="2">
        <f t="shared" si="197"/>
        <v>0.23883389381079115</v>
      </c>
      <c r="J620" s="2">
        <f t="shared" si="189"/>
        <v>0.24290757067268495</v>
      </c>
      <c r="K620" s="2">
        <f t="shared" si="198"/>
        <v>-79.844066493118333</v>
      </c>
      <c r="L620" s="15">
        <f t="shared" si="199"/>
        <v>-59.987582383328238</v>
      </c>
      <c r="M620" s="15">
        <f t="shared" si="200"/>
        <v>492.32907570672683</v>
      </c>
      <c r="N620" s="15">
        <f t="shared" si="201"/>
        <v>-487.47092429327313</v>
      </c>
      <c r="O620" s="2">
        <f t="shared" si="202"/>
        <v>-59.987582383328238</v>
      </c>
      <c r="P620" s="15">
        <f t="shared" si="191"/>
        <v>-11962.458545344891</v>
      </c>
      <c r="Q620" s="15">
        <f t="shared" si="203"/>
        <v>0</v>
      </c>
      <c r="R620" s="15">
        <f t="shared" si="204"/>
        <v>11962.458545344891</v>
      </c>
      <c r="S620" s="15">
        <f t="shared" si="205"/>
        <v>0</v>
      </c>
      <c r="T620" s="2">
        <f t="shared" si="192"/>
        <v>0.10392339421886326</v>
      </c>
      <c r="U620" s="2">
        <f t="shared" si="206"/>
        <v>0.14572596438837018</v>
      </c>
      <c r="V620" s="15">
        <f t="shared" si="193"/>
        <v>0.74758183765383635</v>
      </c>
      <c r="W620" s="15">
        <f t="shared" si="207"/>
        <v>1.0253751647660643</v>
      </c>
      <c r="X620" s="2">
        <f t="shared" si="208"/>
        <v>-0.15781816234616375</v>
      </c>
      <c r="Y620" s="2">
        <f t="shared" si="209"/>
        <v>0.11997516476606418</v>
      </c>
    </row>
    <row r="621" spans="4:25">
      <c r="D621" s="13">
        <f t="shared" si="194"/>
        <v>12.4</v>
      </c>
      <c r="E621" s="2">
        <v>-66.95</v>
      </c>
      <c r="F621" s="14">
        <f t="shared" si="190"/>
        <v>-13920.019054392336</v>
      </c>
      <c r="G621" s="14">
        <f t="shared" si="195"/>
        <v>1221551.9616205208</v>
      </c>
      <c r="H621" s="2">
        <f t="shared" si="196"/>
        <v>-1.8731464868806252E-3</v>
      </c>
      <c r="I621" s="2">
        <f t="shared" si="197"/>
        <v>0.24192120765352815</v>
      </c>
      <c r="J621" s="2">
        <f t="shared" si="189"/>
        <v>0.24379435414040879</v>
      </c>
      <c r="K621" s="2">
        <f t="shared" si="198"/>
        <v>-36.713671142860257</v>
      </c>
      <c r="L621" s="15">
        <f t="shared" si="199"/>
        <v>-16.535192464860373</v>
      </c>
      <c r="M621" s="15">
        <f t="shared" si="200"/>
        <v>492.33794354140412</v>
      </c>
      <c r="N621" s="15">
        <f t="shared" si="201"/>
        <v>-487.4620564585959</v>
      </c>
      <c r="O621" s="2">
        <f t="shared" si="202"/>
        <v>-16.535192464860373</v>
      </c>
      <c r="P621" s="15">
        <f t="shared" si="191"/>
        <v>-11962.458545344891</v>
      </c>
      <c r="Q621" s="15">
        <f t="shared" si="203"/>
        <v>0</v>
      </c>
      <c r="R621" s="15">
        <f t="shared" si="204"/>
        <v>11962.458545344891</v>
      </c>
      <c r="S621" s="15">
        <f t="shared" si="205"/>
        <v>0</v>
      </c>
      <c r="T621" s="2">
        <f t="shared" si="192"/>
        <v>0.11612964328245345</v>
      </c>
      <c r="U621" s="2">
        <f t="shared" si="206"/>
        <v>0.16300541988532977</v>
      </c>
      <c r="V621" s="15">
        <f t="shared" si="193"/>
        <v>0.47304306870518431</v>
      </c>
      <c r="W621" s="15">
        <f t="shared" si="207"/>
        <v>0.7025703849298921</v>
      </c>
      <c r="X621" s="2">
        <f t="shared" si="208"/>
        <v>-0.19645693129481567</v>
      </c>
      <c r="Y621" s="2">
        <f t="shared" si="209"/>
        <v>3.3070384929892116E-2</v>
      </c>
    </row>
    <row r="622" spans="4:25">
      <c r="D622" s="13">
        <f t="shared" si="194"/>
        <v>12.42</v>
      </c>
      <c r="E622" s="2">
        <v>-29.66</v>
      </c>
      <c r="F622" s="14">
        <f t="shared" si="190"/>
        <v>-11460.459231387269</v>
      </c>
      <c r="G622" s="14">
        <f t="shared" si="195"/>
        <v>1238368.6239939837</v>
      </c>
      <c r="H622" s="2">
        <f t="shared" si="196"/>
        <v>5.0595594230819392E-4</v>
      </c>
      <c r="I622" s="2">
        <f t="shared" si="197"/>
        <v>0.24527498828186906</v>
      </c>
      <c r="J622" s="2">
        <f t="shared" si="189"/>
        <v>0.24476903233956085</v>
      </c>
      <c r="K622" s="2">
        <f t="shared" si="198"/>
        <v>9.9167364692406004</v>
      </c>
      <c r="L622" s="15">
        <f t="shared" si="199"/>
        <v>31.224039293590693</v>
      </c>
      <c r="M622" s="15">
        <f t="shared" si="200"/>
        <v>492.34769032339563</v>
      </c>
      <c r="N622" s="15">
        <f t="shared" si="201"/>
        <v>-487.45230967660439</v>
      </c>
      <c r="O622" s="2">
        <f t="shared" si="202"/>
        <v>31.224039293590693</v>
      </c>
      <c r="P622" s="15">
        <f t="shared" si="191"/>
        <v>-11962.458545344891</v>
      </c>
      <c r="Q622" s="15">
        <f t="shared" si="203"/>
        <v>0</v>
      </c>
      <c r="R622" s="15">
        <f t="shared" si="204"/>
        <v>11962.458545344891</v>
      </c>
      <c r="S622" s="15">
        <f t="shared" si="205"/>
        <v>0</v>
      </c>
      <c r="T622" s="2">
        <f t="shared" si="192"/>
        <v>0.12178059963642845</v>
      </c>
      <c r="U622" s="2">
        <f t="shared" si="206"/>
        <v>0.17237264294876101</v>
      </c>
      <c r="V622" s="15">
        <f t="shared" si="193"/>
        <v>9.2052566692316873E-2</v>
      </c>
      <c r="W622" s="15">
        <f t="shared" si="207"/>
        <v>0.23415192141322905</v>
      </c>
      <c r="X622" s="2">
        <f t="shared" si="208"/>
        <v>-0.2045474333076831</v>
      </c>
      <c r="Y622" s="2">
        <f t="shared" si="209"/>
        <v>-6.2448078586770928E-2</v>
      </c>
    </row>
    <row r="623" spans="4:25">
      <c r="D623" s="13">
        <f t="shared" si="194"/>
        <v>12.44</v>
      </c>
      <c r="E623" s="2">
        <v>1.91</v>
      </c>
      <c r="F623" s="14">
        <f t="shared" si="190"/>
        <v>-8954.4826330099986</v>
      </c>
      <c r="G623" s="14">
        <f t="shared" si="195"/>
        <v>1255682.1902102728</v>
      </c>
      <c r="H623" s="2">
        <f t="shared" si="196"/>
        <v>2.9315372980834396E-3</v>
      </c>
      <c r="I623" s="2">
        <f t="shared" si="197"/>
        <v>0.24872763627210911</v>
      </c>
      <c r="J623" s="2">
        <f t="shared" si="189"/>
        <v>0.24579609897402568</v>
      </c>
      <c r="K623" s="2">
        <f t="shared" si="198"/>
        <v>57.458131042435419</v>
      </c>
      <c r="L623" s="15">
        <f t="shared" si="199"/>
        <v>81.550304382367614</v>
      </c>
      <c r="M623" s="15">
        <f t="shared" si="200"/>
        <v>492.35796098974026</v>
      </c>
      <c r="N623" s="15">
        <f t="shared" si="201"/>
        <v>-487.44203901025975</v>
      </c>
      <c r="O623" s="2">
        <f t="shared" si="202"/>
        <v>81.550304382367614</v>
      </c>
      <c r="P623" s="15">
        <f t="shared" si="191"/>
        <v>-11962.458545344891</v>
      </c>
      <c r="Q623" s="15">
        <f t="shared" si="203"/>
        <v>0</v>
      </c>
      <c r="R623" s="15">
        <f t="shared" si="204"/>
        <v>11962.458545344891</v>
      </c>
      <c r="S623" s="15">
        <f t="shared" si="205"/>
        <v>0</v>
      </c>
      <c r="T623" s="2">
        <f t="shared" si="192"/>
        <v>0.12077753594109611</v>
      </c>
      <c r="U623" s="2">
        <f t="shared" si="206"/>
        <v>0.17289215607524497</v>
      </c>
      <c r="V623" s="15">
        <f t="shared" si="193"/>
        <v>-0.19235893622554912</v>
      </c>
      <c r="W623" s="15">
        <f t="shared" si="207"/>
        <v>-0.18220060876483757</v>
      </c>
      <c r="X623" s="2">
        <f t="shared" si="208"/>
        <v>-0.17325893622554911</v>
      </c>
      <c r="Y623" s="2">
        <f t="shared" si="209"/>
        <v>-0.16310060876483756</v>
      </c>
    </row>
    <row r="624" spans="4:25">
      <c r="D624" s="13">
        <f t="shared" si="194"/>
        <v>12.46</v>
      </c>
      <c r="E624" s="2">
        <v>27.99</v>
      </c>
      <c r="F624" s="14">
        <f t="shared" si="190"/>
        <v>-6520.647567508212</v>
      </c>
      <c r="G624" s="14">
        <f t="shared" si="195"/>
        <v>1272658.8052090325</v>
      </c>
      <c r="H624" s="2">
        <f t="shared" si="196"/>
        <v>5.2887129721546702E-3</v>
      </c>
      <c r="I624" s="2">
        <f t="shared" si="197"/>
        <v>0.25211288416412514</v>
      </c>
      <c r="J624" s="2">
        <f t="shared" si="189"/>
        <v>0.24682417119197048</v>
      </c>
      <c r="K624" s="2">
        <f t="shared" si="198"/>
        <v>103.65877425423153</v>
      </c>
      <c r="L624" s="15">
        <f t="shared" si="199"/>
        <v>131.92584306166242</v>
      </c>
      <c r="M624" s="15">
        <f t="shared" si="200"/>
        <v>492.36824171191972</v>
      </c>
      <c r="N624" s="15">
        <f t="shared" si="201"/>
        <v>-487.43175828808029</v>
      </c>
      <c r="O624" s="2">
        <f t="shared" si="202"/>
        <v>131.92584306166242</v>
      </c>
      <c r="P624" s="15">
        <f t="shared" si="191"/>
        <v>-11962.458545344891</v>
      </c>
      <c r="Q624" s="15">
        <f t="shared" si="203"/>
        <v>0</v>
      </c>
      <c r="R624" s="15">
        <f t="shared" si="204"/>
        <v>11962.458545344891</v>
      </c>
      <c r="S624" s="15">
        <f t="shared" si="205"/>
        <v>0</v>
      </c>
      <c r="T624" s="2">
        <f t="shared" si="192"/>
        <v>0.11494003146602697</v>
      </c>
      <c r="U624" s="2">
        <f t="shared" si="206"/>
        <v>0.16563263312635748</v>
      </c>
      <c r="V624" s="15">
        <f t="shared" si="193"/>
        <v>-0.39139151128136618</v>
      </c>
      <c r="W624" s="15">
        <f t="shared" si="207"/>
        <v>-0.54375168612391178</v>
      </c>
      <c r="X624" s="2">
        <f t="shared" si="208"/>
        <v>-0.1114915112813662</v>
      </c>
      <c r="Y624" s="2">
        <f t="shared" si="209"/>
        <v>-0.2638516861239118</v>
      </c>
    </row>
    <row r="625" spans="4:25">
      <c r="D625" s="13">
        <f t="shared" si="194"/>
        <v>12.48</v>
      </c>
      <c r="E625" s="2">
        <v>51.67</v>
      </c>
      <c r="F625" s="14">
        <f t="shared" si="190"/>
        <v>-4244.9728005728093</v>
      </c>
      <c r="G625" s="14">
        <f t="shared" si="195"/>
        <v>1288559.9168355444</v>
      </c>
      <c r="H625" s="2">
        <f t="shared" si="196"/>
        <v>7.492953872660856E-3</v>
      </c>
      <c r="I625" s="2">
        <f t="shared" si="197"/>
        <v>0.25528363469504944</v>
      </c>
      <c r="J625" s="2">
        <f t="shared" si="189"/>
        <v>0.24779068082238859</v>
      </c>
      <c r="K625" s="2">
        <f t="shared" si="198"/>
        <v>146.86189590415279</v>
      </c>
      <c r="L625" s="15">
        <f t="shared" si="199"/>
        <v>179.28481495214984</v>
      </c>
      <c r="M625" s="15">
        <f t="shared" si="200"/>
        <v>492.37790680822388</v>
      </c>
      <c r="N625" s="15">
        <f t="shared" si="201"/>
        <v>-487.42209319177613</v>
      </c>
      <c r="O625" s="2">
        <f t="shared" si="202"/>
        <v>179.28481495214984</v>
      </c>
      <c r="P625" s="15">
        <f t="shared" si="191"/>
        <v>-11962.458545344891</v>
      </c>
      <c r="Q625" s="15">
        <f t="shared" si="203"/>
        <v>0</v>
      </c>
      <c r="R625" s="15">
        <f t="shared" si="204"/>
        <v>11962.458545344891</v>
      </c>
      <c r="S625" s="15">
        <f t="shared" si="205"/>
        <v>0</v>
      </c>
      <c r="T625" s="2">
        <f t="shared" si="192"/>
        <v>0.10548405858459162</v>
      </c>
      <c r="U625" s="2">
        <f t="shared" si="206"/>
        <v>0.15144241996607297</v>
      </c>
      <c r="V625" s="15">
        <f t="shared" si="193"/>
        <v>-0.55420577686216888</v>
      </c>
      <c r="W625" s="15">
        <f t="shared" si="207"/>
        <v>-0.87526962990453683</v>
      </c>
      <c r="X625" s="2">
        <f t="shared" si="208"/>
        <v>-3.7505776862168827E-2</v>
      </c>
      <c r="Y625" s="2">
        <f t="shared" si="209"/>
        <v>-0.35856962990453678</v>
      </c>
    </row>
    <row r="626" spans="4:25">
      <c r="D626" s="13">
        <f t="shared" si="194"/>
        <v>12.5</v>
      </c>
      <c r="E626" s="2">
        <v>64.760000000000005</v>
      </c>
      <c r="F626" s="14">
        <f t="shared" si="190"/>
        <v>-2186.8757907849822</v>
      </c>
      <c r="G626" s="14">
        <f t="shared" si="195"/>
        <v>1302763.439202247</v>
      </c>
      <c r="H626" s="2">
        <f t="shared" si="196"/>
        <v>9.4848861726674581E-3</v>
      </c>
      <c r="I626" s="2">
        <f t="shared" si="197"/>
        <v>0.2581161019260661</v>
      </c>
      <c r="J626" s="2">
        <f t="shared" si="189"/>
        <v>0.24863121575339864</v>
      </c>
      <c r="K626" s="2">
        <f t="shared" si="198"/>
        <v>185.90376898428218</v>
      </c>
      <c r="L626" s="15">
        <f t="shared" si="199"/>
        <v>220.47102657164231</v>
      </c>
      <c r="M626" s="15">
        <f t="shared" si="200"/>
        <v>492.38631215753401</v>
      </c>
      <c r="N626" s="15">
        <f t="shared" si="201"/>
        <v>-487.413687842466</v>
      </c>
      <c r="O626" s="2">
        <f t="shared" si="202"/>
        <v>220.47102657164231</v>
      </c>
      <c r="P626" s="15">
        <f t="shared" si="191"/>
        <v>-11962.458545344891</v>
      </c>
      <c r="Q626" s="15">
        <f t="shared" si="203"/>
        <v>0</v>
      </c>
      <c r="R626" s="15">
        <f t="shared" si="204"/>
        <v>11962.458545344891</v>
      </c>
      <c r="S626" s="15">
        <f t="shared" si="205"/>
        <v>0</v>
      </c>
      <c r="T626" s="2">
        <f t="shared" si="192"/>
        <v>9.3709171416068604E-2</v>
      </c>
      <c r="U626" s="2">
        <f t="shared" si="206"/>
        <v>0.13180430313559258</v>
      </c>
      <c r="V626" s="15">
        <f t="shared" si="193"/>
        <v>-0.6232829399901334</v>
      </c>
      <c r="W626" s="15">
        <f t="shared" si="207"/>
        <v>-1.0885420531435024</v>
      </c>
      <c r="X626" s="2">
        <f t="shared" si="208"/>
        <v>2.4317060009866664E-2</v>
      </c>
      <c r="Y626" s="2">
        <f t="shared" si="209"/>
        <v>-0.44094205314350232</v>
      </c>
    </row>
    <row r="627" spans="4:25">
      <c r="D627" s="13">
        <f t="shared" si="194"/>
        <v>12.52</v>
      </c>
      <c r="E627" s="2">
        <v>64.31</v>
      </c>
      <c r="F627" s="14">
        <f t="shared" si="190"/>
        <v>-372.6278472888917</v>
      </c>
      <c r="G627" s="14">
        <f t="shared" si="195"/>
        <v>1314857.5774626627</v>
      </c>
      <c r="H627" s="2">
        <f t="shared" si="196"/>
        <v>1.1237054086401695E-2</v>
      </c>
      <c r="I627" s="2">
        <f t="shared" si="197"/>
        <v>0.26052845971734928</v>
      </c>
      <c r="J627" s="2">
        <f t="shared" si="189"/>
        <v>0.24929140563094759</v>
      </c>
      <c r="K627" s="2">
        <f t="shared" si="198"/>
        <v>220.24626009347321</v>
      </c>
      <c r="L627" s="15">
        <f t="shared" si="199"/>
        <v>252.82033057154115</v>
      </c>
      <c r="M627" s="15">
        <f t="shared" si="200"/>
        <v>492.39291405630945</v>
      </c>
      <c r="N627" s="15">
        <f t="shared" si="201"/>
        <v>-487.4070859436905</v>
      </c>
      <c r="O627" s="2">
        <f t="shared" si="202"/>
        <v>252.82033057154115</v>
      </c>
      <c r="P627" s="15">
        <f t="shared" si="191"/>
        <v>-11962.458545344891</v>
      </c>
      <c r="Q627" s="15">
        <f t="shared" si="203"/>
        <v>0</v>
      </c>
      <c r="R627" s="15">
        <f t="shared" si="204"/>
        <v>11962.458545344891</v>
      </c>
      <c r="S627" s="15">
        <f t="shared" si="205"/>
        <v>0</v>
      </c>
      <c r="T627" s="2">
        <f t="shared" si="192"/>
        <v>8.150761995735506E-2</v>
      </c>
      <c r="U627" s="2">
        <f t="shared" si="206"/>
        <v>0.1094314759927256</v>
      </c>
      <c r="V627" s="15">
        <f t="shared" si="193"/>
        <v>-0.59687220588122258</v>
      </c>
      <c r="W627" s="15">
        <f t="shared" si="207"/>
        <v>-1.1487406611431972</v>
      </c>
      <c r="X627" s="2">
        <f t="shared" si="208"/>
        <v>4.6227794118777421E-2</v>
      </c>
      <c r="Y627" s="2">
        <f t="shared" si="209"/>
        <v>-0.50564066114319717</v>
      </c>
    </row>
    <row r="628" spans="4:25">
      <c r="D628" s="13">
        <f t="shared" si="194"/>
        <v>12.540000000000001</v>
      </c>
      <c r="E628" s="2">
        <v>64.91</v>
      </c>
      <c r="F628" s="14">
        <f t="shared" si="190"/>
        <v>1193.4526928143418</v>
      </c>
      <c r="G628" s="14">
        <f t="shared" si="195"/>
        <v>1324648.9844007923</v>
      </c>
      <c r="H628" s="2">
        <f t="shared" si="196"/>
        <v>1.2743838370707363E-2</v>
      </c>
      <c r="I628" s="2">
        <f t="shared" si="197"/>
        <v>0.26248235937432302</v>
      </c>
      <c r="J628" s="2">
        <f t="shared" si="189"/>
        <v>0.24973852100361565</v>
      </c>
      <c r="K628" s="2">
        <f t="shared" si="198"/>
        <v>249.77923206586431</v>
      </c>
      <c r="L628" s="15">
        <f t="shared" si="199"/>
        <v>274.72898383227613</v>
      </c>
      <c r="M628" s="15">
        <f t="shared" si="200"/>
        <v>492.39738521003613</v>
      </c>
      <c r="N628" s="15">
        <f t="shared" si="201"/>
        <v>-487.40261478996382</v>
      </c>
      <c r="O628" s="2">
        <f t="shared" si="202"/>
        <v>274.72898383227613</v>
      </c>
      <c r="P628" s="15">
        <f t="shared" si="191"/>
        <v>-11962.458545344891</v>
      </c>
      <c r="Q628" s="15">
        <f t="shared" si="203"/>
        <v>0</v>
      </c>
      <c r="R628" s="15">
        <f t="shared" si="204"/>
        <v>11962.458545344891</v>
      </c>
      <c r="S628" s="15">
        <f t="shared" si="205"/>
        <v>0</v>
      </c>
      <c r="T628" s="2">
        <f t="shared" si="192"/>
        <v>6.9170808473211748E-2</v>
      </c>
      <c r="U628" s="2">
        <f t="shared" si="206"/>
        <v>8.5958489704647839E-2</v>
      </c>
      <c r="V628" s="15">
        <f t="shared" si="193"/>
        <v>-0.63680894253310782</v>
      </c>
      <c r="W628" s="15">
        <f t="shared" si="207"/>
        <v>-1.1985579676645806</v>
      </c>
      <c r="X628" s="2">
        <f t="shared" si="208"/>
        <v>1.2291057466892186E-2</v>
      </c>
      <c r="Y628" s="2">
        <f t="shared" si="209"/>
        <v>-0.54945796766458055</v>
      </c>
    </row>
    <row r="629" spans="4:25">
      <c r="D629" s="13">
        <f t="shared" si="194"/>
        <v>12.56</v>
      </c>
      <c r="E629" s="2">
        <v>78.34</v>
      </c>
      <c r="F629" s="14">
        <f t="shared" si="190"/>
        <v>2483.5183658113961</v>
      </c>
      <c r="G629" s="14">
        <f t="shared" si="195"/>
        <v>1331979.1254035924</v>
      </c>
      <c r="H629" s="2">
        <f t="shared" si="196"/>
        <v>1.3978583035538318E-2</v>
      </c>
      <c r="I629" s="2">
        <f t="shared" si="197"/>
        <v>0.26394614299313401</v>
      </c>
      <c r="J629" s="2">
        <f t="shared" si="189"/>
        <v>0.2499675599575957</v>
      </c>
      <c r="K629" s="2">
        <f t="shared" si="198"/>
        <v>273.98022749655104</v>
      </c>
      <c r="L629" s="15">
        <f t="shared" si="199"/>
        <v>285.95189257729851</v>
      </c>
      <c r="M629" s="15">
        <f t="shared" si="200"/>
        <v>492.39967559957597</v>
      </c>
      <c r="N629" s="15">
        <f t="shared" si="201"/>
        <v>-487.40032440042404</v>
      </c>
      <c r="O629" s="2">
        <f t="shared" si="202"/>
        <v>285.95189257729851</v>
      </c>
      <c r="P629" s="15">
        <f t="shared" si="191"/>
        <v>-11962.458545344891</v>
      </c>
      <c r="Q629" s="15">
        <f t="shared" si="203"/>
        <v>0</v>
      </c>
      <c r="R629" s="15">
        <f t="shared" si="204"/>
        <v>11962.458545344891</v>
      </c>
      <c r="S629" s="15">
        <f t="shared" si="205"/>
        <v>0</v>
      </c>
      <c r="T629" s="2">
        <f t="shared" si="192"/>
        <v>5.4303658009883793E-2</v>
      </c>
      <c r="U629" s="2">
        <f t="shared" si="206"/>
        <v>6.0419872176452033E-2</v>
      </c>
      <c r="V629" s="15">
        <f t="shared" si="193"/>
        <v>-0.84990610379968778</v>
      </c>
      <c r="W629" s="15">
        <f t="shared" si="207"/>
        <v>-1.3553037851550016</v>
      </c>
      <c r="X629" s="2">
        <f t="shared" si="208"/>
        <v>-6.6506103799687799E-2</v>
      </c>
      <c r="Y629" s="2">
        <f t="shared" si="209"/>
        <v>-0.57190378515500162</v>
      </c>
    </row>
    <row r="630" spans="4:25">
      <c r="D630" s="13">
        <f t="shared" si="194"/>
        <v>12.58</v>
      </c>
      <c r="E630" s="2">
        <v>85.96</v>
      </c>
      <c r="F630" s="14">
        <f t="shared" si="190"/>
        <v>3429.2348561705635</v>
      </c>
      <c r="G630" s="14">
        <f t="shared" si="195"/>
        <v>1336627.7088360824</v>
      </c>
      <c r="H630" s="2">
        <f t="shared" si="196"/>
        <v>1.4877362903918792E-2</v>
      </c>
      <c r="I630" s="2">
        <f t="shared" si="197"/>
        <v>0.2648755594411516</v>
      </c>
      <c r="J630" s="2">
        <f t="shared" si="189"/>
        <v>0.24999819653723282</v>
      </c>
      <c r="K630" s="2">
        <f t="shared" si="198"/>
        <v>291.5963129168083</v>
      </c>
      <c r="L630" s="15">
        <f t="shared" si="199"/>
        <v>287.4530849795172</v>
      </c>
      <c r="M630" s="15">
        <f t="shared" si="200"/>
        <v>492.39998196537232</v>
      </c>
      <c r="N630" s="15">
        <f t="shared" si="201"/>
        <v>-487.40001803462769</v>
      </c>
      <c r="O630" s="2">
        <f t="shared" si="202"/>
        <v>287.4530849795172</v>
      </c>
      <c r="P630" s="15">
        <f t="shared" si="191"/>
        <v>-11962.458545344891</v>
      </c>
      <c r="Q630" s="15">
        <f t="shared" si="203"/>
        <v>0</v>
      </c>
      <c r="R630" s="15">
        <f t="shared" si="204"/>
        <v>11962.458545344891</v>
      </c>
      <c r="S630" s="15">
        <f t="shared" si="205"/>
        <v>0</v>
      </c>
      <c r="T630" s="2">
        <f t="shared" si="192"/>
        <v>3.5574328828163609E-2</v>
      </c>
      <c r="U630" s="2">
        <f t="shared" si="206"/>
        <v>3.2521772625306339E-2</v>
      </c>
      <c r="V630" s="15">
        <f t="shared" si="193"/>
        <v>-1.0230268143723311</v>
      </c>
      <c r="W630" s="15">
        <f t="shared" si="207"/>
        <v>-1.4345061699595671</v>
      </c>
      <c r="X630" s="2">
        <f t="shared" si="208"/>
        <v>-0.1634268143723312</v>
      </c>
      <c r="Y630" s="2">
        <f t="shared" si="209"/>
        <v>-0.57490616995956723</v>
      </c>
    </row>
    <row r="631" spans="4:25">
      <c r="D631" s="13">
        <f t="shared" si="194"/>
        <v>12.6</v>
      </c>
      <c r="E631" s="2">
        <v>75.59</v>
      </c>
      <c r="F631" s="14">
        <f t="shared" si="190"/>
        <v>3970.884976859244</v>
      </c>
      <c r="G631" s="14">
        <f t="shared" si="195"/>
        <v>1338497.2299286537</v>
      </c>
      <c r="H631" s="2">
        <f t="shared" si="196"/>
        <v>1.5385150302227859E-2</v>
      </c>
      <c r="I631" s="2">
        <f t="shared" si="197"/>
        <v>0.26525076298147415</v>
      </c>
      <c r="J631" s="2">
        <f t="shared" si="189"/>
        <v>0.24986561267924629</v>
      </c>
      <c r="K631" s="2">
        <f t="shared" si="198"/>
        <v>301.54894592366605</v>
      </c>
      <c r="L631" s="15">
        <f t="shared" si="199"/>
        <v>280.95647593817699</v>
      </c>
      <c r="M631" s="15">
        <f t="shared" si="200"/>
        <v>492.39865612679245</v>
      </c>
      <c r="N631" s="15">
        <f t="shared" si="201"/>
        <v>-487.40134387320757</v>
      </c>
      <c r="O631" s="2">
        <f t="shared" si="202"/>
        <v>280.95647593817699</v>
      </c>
      <c r="P631" s="15">
        <f t="shared" si="191"/>
        <v>-11962.458545344891</v>
      </c>
      <c r="Q631" s="15">
        <f t="shared" si="203"/>
        <v>0</v>
      </c>
      <c r="R631" s="15">
        <f t="shared" si="204"/>
        <v>11962.458545344891</v>
      </c>
      <c r="S631" s="15">
        <f t="shared" si="205"/>
        <v>0</v>
      </c>
      <c r="T631" s="2">
        <f t="shared" si="192"/>
        <v>1.5204411002743105E-2</v>
      </c>
      <c r="U631" s="2">
        <f t="shared" si="206"/>
        <v>4.9985814069491707E-3</v>
      </c>
      <c r="V631" s="15">
        <f t="shared" si="193"/>
        <v>-1.0139649681697191</v>
      </c>
      <c r="W631" s="15">
        <f t="shared" si="207"/>
        <v>-1.3178129518761494</v>
      </c>
      <c r="X631" s="2">
        <f t="shared" si="208"/>
        <v>-0.25806496816971913</v>
      </c>
      <c r="Y631" s="2">
        <f t="shared" si="209"/>
        <v>-0.56191295187614942</v>
      </c>
    </row>
    <row r="632" spans="4:25">
      <c r="D632" s="13">
        <f t="shared" si="194"/>
        <v>12.620000000000001</v>
      </c>
      <c r="E632" s="2">
        <v>65.81</v>
      </c>
      <c r="F632" s="14">
        <f t="shared" si="190"/>
        <v>4092.3882569431244</v>
      </c>
      <c r="G632" s="14">
        <f t="shared" si="195"/>
        <v>1337728.1751174724</v>
      </c>
      <c r="H632" s="2">
        <f t="shared" si="196"/>
        <v>1.5488595417275042E-2</v>
      </c>
      <c r="I632" s="2">
        <f t="shared" si="197"/>
        <v>0.26509944866169916</v>
      </c>
      <c r="J632" s="2">
        <f t="shared" si="189"/>
        <v>0.24961085324442411</v>
      </c>
      <c r="K632" s="2">
        <f t="shared" si="198"/>
        <v>303.5764701785908</v>
      </c>
      <c r="L632" s="15">
        <f t="shared" si="199"/>
        <v>268.47326363189057</v>
      </c>
      <c r="M632" s="15">
        <f t="shared" si="200"/>
        <v>492.39610853244426</v>
      </c>
      <c r="N632" s="15">
        <f t="shared" si="201"/>
        <v>-487.40389146755575</v>
      </c>
      <c r="O632" s="2">
        <f t="shared" si="202"/>
        <v>268.47326363189057</v>
      </c>
      <c r="P632" s="15">
        <f t="shared" si="191"/>
        <v>-11962.458545344891</v>
      </c>
      <c r="Q632" s="15">
        <f t="shared" si="203"/>
        <v>0</v>
      </c>
      <c r="R632" s="15">
        <f t="shared" si="204"/>
        <v>11962.458545344891</v>
      </c>
      <c r="S632" s="15">
        <f t="shared" si="205"/>
        <v>0</v>
      </c>
      <c r="T632" s="2">
        <f t="shared" si="192"/>
        <v>-4.8598994980248583E-3</v>
      </c>
      <c r="U632" s="2">
        <f t="shared" si="206"/>
        <v>-2.0130013384448947E-2</v>
      </c>
      <c r="V632" s="15">
        <f t="shared" si="193"/>
        <v>-0.99246608190707719</v>
      </c>
      <c r="W632" s="15">
        <f t="shared" si="207"/>
        <v>-1.1950465272636623</v>
      </c>
      <c r="X632" s="2">
        <f t="shared" si="208"/>
        <v>-0.33436608190707717</v>
      </c>
      <c r="Y632" s="2">
        <f t="shared" si="209"/>
        <v>-0.53694652726366232</v>
      </c>
    </row>
    <row r="633" spans="4:25">
      <c r="D633" s="13">
        <f t="shared" si="194"/>
        <v>12.64</v>
      </c>
      <c r="E633" s="2">
        <v>63.57</v>
      </c>
      <c r="F633" s="14">
        <f t="shared" si="190"/>
        <v>3795.6038538892258</v>
      </c>
      <c r="G633" s="14">
        <f t="shared" si="195"/>
        <v>1334531.3272517638</v>
      </c>
      <c r="H633" s="2">
        <f t="shared" si="196"/>
        <v>1.5191240267320832E-2</v>
      </c>
      <c r="I633" s="2">
        <f t="shared" si="197"/>
        <v>0.26446339830161664</v>
      </c>
      <c r="J633" s="2">
        <f t="shared" si="189"/>
        <v>0.24927215803429581</v>
      </c>
      <c r="K633" s="2">
        <f t="shared" si="198"/>
        <v>297.74830923948832</v>
      </c>
      <c r="L633" s="15">
        <f t="shared" si="199"/>
        <v>251.87719833560371</v>
      </c>
      <c r="M633" s="15">
        <f t="shared" si="200"/>
        <v>492.39272158034294</v>
      </c>
      <c r="N633" s="15">
        <f t="shared" si="201"/>
        <v>-487.40727841965702</v>
      </c>
      <c r="O633" s="2">
        <f t="shared" si="202"/>
        <v>251.87719833560371</v>
      </c>
      <c r="P633" s="15">
        <f t="shared" si="191"/>
        <v>-11962.458545344891</v>
      </c>
      <c r="Q633" s="15">
        <f t="shared" si="203"/>
        <v>0</v>
      </c>
      <c r="R633" s="15">
        <f t="shared" si="204"/>
        <v>11962.458545344891</v>
      </c>
      <c r="S633" s="15">
        <f t="shared" si="205"/>
        <v>0</v>
      </c>
      <c r="T633" s="2">
        <f t="shared" si="192"/>
        <v>-2.4875615497396107E-2</v>
      </c>
      <c r="U633" s="2">
        <f t="shared" si="206"/>
        <v>-4.34750226238029E-2</v>
      </c>
      <c r="V633" s="15">
        <f t="shared" si="193"/>
        <v>-1.0091055180300477</v>
      </c>
      <c r="W633" s="15">
        <f t="shared" si="207"/>
        <v>-1.1394543966717325</v>
      </c>
      <c r="X633" s="2">
        <f t="shared" si="208"/>
        <v>-0.37340551803004762</v>
      </c>
      <c r="Y633" s="2">
        <f t="shared" si="209"/>
        <v>-0.5037543966717325</v>
      </c>
    </row>
    <row r="634" spans="4:25">
      <c r="D634" s="13">
        <f t="shared" si="194"/>
        <v>12.66</v>
      </c>
      <c r="E634" s="2">
        <v>63.6</v>
      </c>
      <c r="F634" s="14">
        <f t="shared" si="190"/>
        <v>3079.1793221335324</v>
      </c>
      <c r="G634" s="14">
        <f t="shared" si="195"/>
        <v>1329044.2205927118</v>
      </c>
      <c r="H634" s="2">
        <f t="shared" si="196"/>
        <v>1.4493068805442979E-2</v>
      </c>
      <c r="I634" s="2">
        <f t="shared" si="197"/>
        <v>0.26336985164669807</v>
      </c>
      <c r="J634" s="2">
        <f t="shared" si="189"/>
        <v>0.24887678284125508</v>
      </c>
      <c r="K634" s="2">
        <f t="shared" si="198"/>
        <v>284.06414858668239</v>
      </c>
      <c r="L634" s="15">
        <f t="shared" si="199"/>
        <v>232.50381387660815</v>
      </c>
      <c r="M634" s="15">
        <f t="shared" si="200"/>
        <v>492.38876782841254</v>
      </c>
      <c r="N634" s="15">
        <f t="shared" si="201"/>
        <v>-487.41123217158747</v>
      </c>
      <c r="O634" s="2">
        <f t="shared" si="202"/>
        <v>232.50381387660815</v>
      </c>
      <c r="P634" s="15">
        <f t="shared" si="191"/>
        <v>-11962.458545344891</v>
      </c>
      <c r="Q634" s="15">
        <f t="shared" si="203"/>
        <v>0</v>
      </c>
      <c r="R634" s="15">
        <f t="shared" si="204"/>
        <v>11962.458545344891</v>
      </c>
      <c r="S634" s="15">
        <f t="shared" si="205"/>
        <v>0</v>
      </c>
      <c r="T634" s="2">
        <f t="shared" si="192"/>
        <v>-4.4941530690389177E-2</v>
      </c>
      <c r="U634" s="2">
        <f t="shared" si="206"/>
        <v>-6.5879642868053562E-2</v>
      </c>
      <c r="V634" s="15">
        <f t="shared" si="193"/>
        <v>-0.99748600126925968</v>
      </c>
      <c r="W634" s="15">
        <f t="shared" si="207"/>
        <v>-1.1010076277533329</v>
      </c>
      <c r="X634" s="2">
        <f t="shared" si="208"/>
        <v>-0.36148600126925967</v>
      </c>
      <c r="Y634" s="2">
        <f t="shared" si="209"/>
        <v>-0.46500762775333293</v>
      </c>
    </row>
    <row r="635" spans="4:25">
      <c r="D635" s="13">
        <f t="shared" si="194"/>
        <v>12.68</v>
      </c>
      <c r="E635" s="2">
        <v>60.16</v>
      </c>
      <c r="F635" s="14">
        <f t="shared" si="190"/>
        <v>1953.4680389055945</v>
      </c>
      <c r="G635" s="14">
        <f t="shared" si="195"/>
        <v>1321372.4486781529</v>
      </c>
      <c r="H635" s="2">
        <f t="shared" si="196"/>
        <v>1.3404402124157012E-2</v>
      </c>
      <c r="I635" s="2">
        <f t="shared" si="197"/>
        <v>0.26183982261482208</v>
      </c>
      <c r="J635" s="2">
        <f t="shared" si="189"/>
        <v>0.24843542049066508</v>
      </c>
      <c r="K635" s="2">
        <f t="shared" si="198"/>
        <v>262.72628163347741</v>
      </c>
      <c r="L635" s="15">
        <f t="shared" si="199"/>
        <v>210.87705869769803</v>
      </c>
      <c r="M635" s="15">
        <f t="shared" si="200"/>
        <v>492.38435420490663</v>
      </c>
      <c r="N635" s="15">
        <f t="shared" si="201"/>
        <v>-487.41564579509333</v>
      </c>
      <c r="O635" s="2">
        <f t="shared" si="202"/>
        <v>210.87705869769803</v>
      </c>
      <c r="P635" s="15">
        <f t="shared" si="191"/>
        <v>-11962.458545344891</v>
      </c>
      <c r="Q635" s="15">
        <f t="shared" si="203"/>
        <v>0</v>
      </c>
      <c r="R635" s="15">
        <f t="shared" si="204"/>
        <v>11962.458545344891</v>
      </c>
      <c r="S635" s="15">
        <f t="shared" si="205"/>
        <v>0</v>
      </c>
      <c r="T635" s="2">
        <f t="shared" si="192"/>
        <v>-6.3925137438207547E-2</v>
      </c>
      <c r="U635" s="2">
        <f t="shared" si="206"/>
        <v>-8.7123260319545454E-2</v>
      </c>
      <c r="V635" s="15">
        <f t="shared" si="193"/>
        <v>-0.90087467351257722</v>
      </c>
      <c r="W635" s="15">
        <f t="shared" si="207"/>
        <v>-1.0233541173958578</v>
      </c>
      <c r="X635" s="2">
        <f t="shared" si="208"/>
        <v>-0.2992746735125773</v>
      </c>
      <c r="Y635" s="2">
        <f t="shared" si="209"/>
        <v>-0.42175411739585789</v>
      </c>
    </row>
    <row r="636" spans="4:25">
      <c r="D636" s="13">
        <f t="shared" si="194"/>
        <v>12.700000000000001</v>
      </c>
      <c r="E636" s="2">
        <v>53.16</v>
      </c>
      <c r="F636" s="14">
        <f t="shared" si="190"/>
        <v>457.94684426987703</v>
      </c>
      <c r="G636" s="14">
        <f t="shared" si="195"/>
        <v>1311671.7685288028</v>
      </c>
      <c r="H636" s="2">
        <f t="shared" si="196"/>
        <v>1.1962420739876529E-2</v>
      </c>
      <c r="I636" s="2">
        <f t="shared" si="197"/>
        <v>0.25990452112201562</v>
      </c>
      <c r="J636" s="2">
        <f t="shared" si="189"/>
        <v>0.2479421003821391</v>
      </c>
      <c r="K636" s="2">
        <f t="shared" si="198"/>
        <v>234.46344650157997</v>
      </c>
      <c r="L636" s="15">
        <f t="shared" si="199"/>
        <v>186.70437337992476</v>
      </c>
      <c r="M636" s="15">
        <f t="shared" si="200"/>
        <v>492.37942100382139</v>
      </c>
      <c r="N636" s="15">
        <f t="shared" si="201"/>
        <v>-487.42057899617862</v>
      </c>
      <c r="O636" s="2">
        <f t="shared" si="202"/>
        <v>186.70437337992476</v>
      </c>
      <c r="P636" s="15">
        <f t="shared" si="191"/>
        <v>-11962.458545344891</v>
      </c>
      <c r="Q636" s="15">
        <f t="shared" si="203"/>
        <v>0</v>
      </c>
      <c r="R636" s="15">
        <f t="shared" si="204"/>
        <v>11962.458545344891</v>
      </c>
      <c r="S636" s="15">
        <f t="shared" si="205"/>
        <v>0</v>
      </c>
      <c r="T636" s="2">
        <f t="shared" si="192"/>
        <v>-8.027300098984072E-2</v>
      </c>
      <c r="U636" s="2">
        <f t="shared" si="206"/>
        <v>-0.10640688896110082</v>
      </c>
      <c r="V636" s="15">
        <f t="shared" si="193"/>
        <v>-0.73391168165074028</v>
      </c>
      <c r="W636" s="15">
        <f t="shared" si="207"/>
        <v>-0.90500874675968035</v>
      </c>
      <c r="X636" s="2">
        <f t="shared" si="208"/>
        <v>-0.20231168165074032</v>
      </c>
      <c r="Y636" s="2">
        <f t="shared" si="209"/>
        <v>-0.37340874675968039</v>
      </c>
    </row>
    <row r="637" spans="4:25">
      <c r="D637" s="13">
        <f t="shared" si="194"/>
        <v>12.72</v>
      </c>
      <c r="E637" s="2">
        <v>37.229999999999997</v>
      </c>
      <c r="F637" s="14">
        <f t="shared" si="190"/>
        <v>-1333.4213217702541</v>
      </c>
      <c r="G637" s="14">
        <f t="shared" si="195"/>
        <v>1300205.7208859329</v>
      </c>
      <c r="H637" s="2">
        <f t="shared" si="196"/>
        <v>1.0236536274944447E-2</v>
      </c>
      <c r="I637" s="2">
        <f t="shared" si="197"/>
        <v>0.25761681742194598</v>
      </c>
      <c r="J637" s="2">
        <f t="shared" si="189"/>
        <v>0.24738028114700153</v>
      </c>
      <c r="K637" s="2">
        <f t="shared" si="198"/>
        <v>200.63611098891116</v>
      </c>
      <c r="L637" s="15">
        <f t="shared" si="199"/>
        <v>159.17523085818397</v>
      </c>
      <c r="M637" s="15">
        <f t="shared" si="200"/>
        <v>492.37380281147</v>
      </c>
      <c r="N637" s="15">
        <f t="shared" si="201"/>
        <v>-487.42619718853001</v>
      </c>
      <c r="O637" s="2">
        <f t="shared" si="202"/>
        <v>159.17523085818397</v>
      </c>
      <c r="P637" s="15">
        <f t="shared" si="191"/>
        <v>-11962.458545344891</v>
      </c>
      <c r="Q637" s="15">
        <f t="shared" si="203"/>
        <v>0</v>
      </c>
      <c r="R637" s="15">
        <f t="shared" si="204"/>
        <v>11962.458545344891</v>
      </c>
      <c r="S637" s="15">
        <f t="shared" si="205"/>
        <v>0</v>
      </c>
      <c r="T637" s="2">
        <f t="shared" si="192"/>
        <v>-9.2315445503367566E-2</v>
      </c>
      <c r="U637" s="2">
        <f t="shared" si="206"/>
        <v>-0.1223634810458635</v>
      </c>
      <c r="V637" s="15">
        <f t="shared" si="193"/>
        <v>-0.47033276970194038</v>
      </c>
      <c r="W637" s="15">
        <f t="shared" si="207"/>
        <v>-0.69065046171659006</v>
      </c>
      <c r="X637" s="2">
        <f t="shared" si="208"/>
        <v>-9.8032769701940414E-2</v>
      </c>
      <c r="Y637" s="2">
        <f t="shared" si="209"/>
        <v>-0.31835046171659009</v>
      </c>
    </row>
    <row r="638" spans="4:25">
      <c r="D638" s="13">
        <f t="shared" si="194"/>
        <v>12.74</v>
      </c>
      <c r="E638" s="2">
        <v>17.97</v>
      </c>
      <c r="F638" s="14">
        <f t="shared" si="190"/>
        <v>-3317.851992099063</v>
      </c>
      <c r="G638" s="14">
        <f t="shared" si="195"/>
        <v>1287375.0223196298</v>
      </c>
      <c r="H638" s="2">
        <f t="shared" si="196"/>
        <v>8.3235118848005562E-3</v>
      </c>
      <c r="I638" s="2">
        <f t="shared" si="197"/>
        <v>0.25505701612239751</v>
      </c>
      <c r="J638" s="2">
        <f t="shared" si="189"/>
        <v>0.24673350423759696</v>
      </c>
      <c r="K638" s="2">
        <f t="shared" si="198"/>
        <v>163.1408329420909</v>
      </c>
      <c r="L638" s="15">
        <f t="shared" si="199"/>
        <v>127.48316229736017</v>
      </c>
      <c r="M638" s="15">
        <f t="shared" si="200"/>
        <v>492.36733504237594</v>
      </c>
      <c r="N638" s="15">
        <f t="shared" si="201"/>
        <v>-487.43266495762401</v>
      </c>
      <c r="O638" s="2">
        <f t="shared" si="202"/>
        <v>127.48316229736017</v>
      </c>
      <c r="P638" s="15">
        <f t="shared" si="191"/>
        <v>-11962.458545344891</v>
      </c>
      <c r="Q638" s="15">
        <f t="shared" si="203"/>
        <v>0</v>
      </c>
      <c r="R638" s="15">
        <f t="shared" si="204"/>
        <v>11962.458545344891</v>
      </c>
      <c r="S638" s="15">
        <f t="shared" si="205"/>
        <v>0</v>
      </c>
      <c r="T638" s="2">
        <f t="shared" si="192"/>
        <v>-9.898699351102147E-2</v>
      </c>
      <c r="U638" s="2">
        <f t="shared" si="206"/>
        <v>-0.13361664890898348</v>
      </c>
      <c r="V638" s="15">
        <f t="shared" si="193"/>
        <v>-0.19682203106345142</v>
      </c>
      <c r="W638" s="15">
        <f t="shared" si="207"/>
        <v>-0.43466632459540833</v>
      </c>
      <c r="X638" s="2">
        <f t="shared" si="208"/>
        <v>-1.7122031063451421E-2</v>
      </c>
      <c r="Y638" s="2">
        <f t="shared" si="209"/>
        <v>-0.25496632459540836</v>
      </c>
    </row>
    <row r="639" spans="4:25">
      <c r="D639" s="13">
        <f t="shared" si="194"/>
        <v>12.76</v>
      </c>
      <c r="E639" s="2">
        <v>6.49</v>
      </c>
      <c r="F639" s="14">
        <f t="shared" si="190"/>
        <v>-5393.3672036089556</v>
      </c>
      <c r="G639" s="14">
        <f t="shared" si="195"/>
        <v>1273636.0911041363</v>
      </c>
      <c r="H639" s="2">
        <f t="shared" si="196"/>
        <v>6.319869504996461E-3</v>
      </c>
      <c r="I639" s="2">
        <f t="shared" si="197"/>
        <v>0.25231645171516759</v>
      </c>
      <c r="J639" s="2">
        <f t="shared" si="189"/>
        <v>0.24599658221017112</v>
      </c>
      <c r="K639" s="2">
        <f t="shared" si="198"/>
        <v>123.86944229793063</v>
      </c>
      <c r="L639" s="15">
        <f t="shared" si="199"/>
        <v>91.373982953493993</v>
      </c>
      <c r="M639" s="15">
        <f t="shared" si="200"/>
        <v>492.35996582210169</v>
      </c>
      <c r="N639" s="15">
        <f t="shared" si="201"/>
        <v>-487.44003417789827</v>
      </c>
      <c r="O639" s="2">
        <f t="shared" si="202"/>
        <v>91.373982953493993</v>
      </c>
      <c r="P639" s="15">
        <f t="shared" si="191"/>
        <v>-11962.458545344891</v>
      </c>
      <c r="Q639" s="15">
        <f t="shared" si="203"/>
        <v>0</v>
      </c>
      <c r="R639" s="15">
        <f t="shared" si="204"/>
        <v>11962.458545344891</v>
      </c>
      <c r="S639" s="15">
        <f t="shared" si="205"/>
        <v>0</v>
      </c>
      <c r="T639" s="2">
        <f t="shared" si="192"/>
        <v>-0.10137724446938806</v>
      </c>
      <c r="U639" s="2">
        <f t="shared" si="206"/>
        <v>-0.14043979181400826</v>
      </c>
      <c r="V639" s="15">
        <f t="shared" si="193"/>
        <v>-4.2203064773207899E-2</v>
      </c>
      <c r="W639" s="15">
        <f t="shared" si="207"/>
        <v>-0.2476479659070705</v>
      </c>
      <c r="X639" s="2">
        <f t="shared" si="208"/>
        <v>2.26969352267921E-2</v>
      </c>
      <c r="Y639" s="2">
        <f t="shared" si="209"/>
        <v>-0.18274796590707049</v>
      </c>
    </row>
    <row r="640" spans="4:25">
      <c r="D640" s="13">
        <f t="shared" si="194"/>
        <v>12.780000000000001</v>
      </c>
      <c r="E640" s="2">
        <v>-17.34</v>
      </c>
      <c r="F640" s="14">
        <f t="shared" si="190"/>
        <v>-7475.053011685588</v>
      </c>
      <c r="G640" s="14">
        <f t="shared" si="195"/>
        <v>1259463.6139568284</v>
      </c>
      <c r="H640" s="2">
        <f t="shared" si="196"/>
        <v>4.3068131647256598E-3</v>
      </c>
      <c r="I640" s="2">
        <f t="shared" si="197"/>
        <v>0.24948992826339869</v>
      </c>
      <c r="J640" s="2">
        <f t="shared" si="189"/>
        <v>0.24518311509867302</v>
      </c>
      <c r="K640" s="2">
        <f t="shared" si="198"/>
        <v>84.413538028622938</v>
      </c>
      <c r="L640" s="15">
        <f t="shared" si="199"/>
        <v>51.514094490087061</v>
      </c>
      <c r="M640" s="15">
        <f t="shared" si="200"/>
        <v>492.35183115098675</v>
      </c>
      <c r="N640" s="15">
        <f t="shared" si="201"/>
        <v>-487.44816884901326</v>
      </c>
      <c r="O640" s="2">
        <f t="shared" si="202"/>
        <v>51.514094490087061</v>
      </c>
      <c r="P640" s="15">
        <f t="shared" si="191"/>
        <v>-11962.458545344891</v>
      </c>
      <c r="Q640" s="15">
        <f t="shared" si="203"/>
        <v>0</v>
      </c>
      <c r="R640" s="15">
        <f t="shared" si="204"/>
        <v>11962.458545344891</v>
      </c>
      <c r="S640" s="15">
        <f t="shared" si="205"/>
        <v>0</v>
      </c>
      <c r="T640" s="2">
        <f t="shared" si="192"/>
        <v>-9.9928389557692066E-2</v>
      </c>
      <c r="U640" s="2">
        <f t="shared" si="206"/>
        <v>-0.14221255336288149</v>
      </c>
      <c r="V640" s="15">
        <f t="shared" si="193"/>
        <v>0.18708855594280749</v>
      </c>
      <c r="W640" s="15">
        <f t="shared" si="207"/>
        <v>7.0371811019747099E-2</v>
      </c>
      <c r="X640" s="2">
        <f t="shared" si="208"/>
        <v>1.368855594280749E-2</v>
      </c>
      <c r="Y640" s="2">
        <f t="shared" si="209"/>
        <v>-0.1030281889802529</v>
      </c>
    </row>
    <row r="641" spans="4:25">
      <c r="D641" s="13">
        <f t="shared" si="194"/>
        <v>12.8</v>
      </c>
      <c r="E641" s="2">
        <v>-46.26</v>
      </c>
      <c r="F641" s="14">
        <f t="shared" si="190"/>
        <v>-9475.8196899165032</v>
      </c>
      <c r="G641" s="14">
        <f t="shared" si="195"/>
        <v>1245457.3304315601</v>
      </c>
      <c r="H641" s="2">
        <f t="shared" si="196"/>
        <v>2.3686214149860156E-3</v>
      </c>
      <c r="I641" s="2">
        <f t="shared" si="197"/>
        <v>0.24669704751057525</v>
      </c>
      <c r="J641" s="2">
        <f t="shared" si="189"/>
        <v>0.24432842609558925</v>
      </c>
      <c r="K641" s="2">
        <f t="shared" si="198"/>
        <v>46.424979733725905</v>
      </c>
      <c r="L641" s="15">
        <f t="shared" si="199"/>
        <v>9.6343333389820813</v>
      </c>
      <c r="M641" s="15">
        <f t="shared" si="200"/>
        <v>492.3432842609559</v>
      </c>
      <c r="N641" s="15">
        <f t="shared" si="201"/>
        <v>-487.45671573904411</v>
      </c>
      <c r="O641" s="2">
        <f t="shared" si="202"/>
        <v>9.6343333389820813</v>
      </c>
      <c r="P641" s="15">
        <f t="shared" si="191"/>
        <v>-11962.458545344891</v>
      </c>
      <c r="Q641" s="15">
        <f t="shared" si="203"/>
        <v>0</v>
      </c>
      <c r="R641" s="15">
        <f t="shared" si="204"/>
        <v>11962.458545344891</v>
      </c>
      <c r="S641" s="15">
        <f t="shared" si="205"/>
        <v>0</v>
      </c>
      <c r="T641" s="2">
        <f t="shared" si="192"/>
        <v>-9.3890785416272354E-2</v>
      </c>
      <c r="U641" s="2">
        <f t="shared" si="206"/>
        <v>-0.13707552191946251</v>
      </c>
      <c r="V641" s="15">
        <f t="shared" si="193"/>
        <v>0.41667185819916241</v>
      </c>
      <c r="W641" s="15">
        <f t="shared" si="207"/>
        <v>0.44333133332214913</v>
      </c>
      <c r="X641" s="2">
        <f t="shared" si="208"/>
        <v>-4.5928141800837541E-2</v>
      </c>
      <c r="Y641" s="2">
        <f t="shared" si="209"/>
        <v>-1.9268666677850821E-2</v>
      </c>
    </row>
    <row r="642" spans="4:25">
      <c r="D642" s="13">
        <f t="shared" si="194"/>
        <v>12.82</v>
      </c>
      <c r="E642" s="2">
        <v>-50.65</v>
      </c>
      <c r="F642" s="14">
        <f t="shared" si="190"/>
        <v>-11330.306691031441</v>
      </c>
      <c r="G642" s="14">
        <f t="shared" si="195"/>
        <v>1232215.059572936</v>
      </c>
      <c r="H642" s="2">
        <f t="shared" si="196"/>
        <v>5.6984541575208839E-4</v>
      </c>
      <c r="I642" s="2">
        <f t="shared" si="197"/>
        <v>0.24405683937379835</v>
      </c>
      <c r="J642" s="2">
        <f t="shared" ref="J642:J705" si="210">I642-H642</f>
        <v>0.24348699395804627</v>
      </c>
      <c r="K642" s="2">
        <f t="shared" si="198"/>
        <v>11.168970148740932</v>
      </c>
      <c r="L642" s="15">
        <f t="shared" si="199"/>
        <v>-31.595841400623939</v>
      </c>
      <c r="M642" s="15">
        <f t="shared" si="200"/>
        <v>492.33486993958047</v>
      </c>
      <c r="N642" s="15">
        <f t="shared" si="201"/>
        <v>-487.46513006041954</v>
      </c>
      <c r="O642" s="2">
        <f t="shared" si="202"/>
        <v>-31.595841400623939</v>
      </c>
      <c r="P642" s="15">
        <f t="shared" si="191"/>
        <v>-11962.458545344891</v>
      </c>
      <c r="Q642" s="15">
        <f t="shared" si="203"/>
        <v>0</v>
      </c>
      <c r="R642" s="15">
        <f t="shared" si="204"/>
        <v>11962.458545344891</v>
      </c>
      <c r="S642" s="15">
        <f t="shared" si="205"/>
        <v>0</v>
      </c>
      <c r="T642" s="2">
        <f t="shared" si="192"/>
        <v>-8.5986814507120368E-2</v>
      </c>
      <c r="U642" s="2">
        <f t="shared" si="206"/>
        <v>-0.12694529175822752</v>
      </c>
      <c r="V642" s="15">
        <f t="shared" si="193"/>
        <v>0.37372523271603697</v>
      </c>
      <c r="W642" s="15">
        <f t="shared" si="207"/>
        <v>0.56969168280134852</v>
      </c>
      <c r="X642" s="2">
        <f t="shared" si="208"/>
        <v>-0.13277476728396298</v>
      </c>
      <c r="Y642" s="2">
        <f t="shared" si="209"/>
        <v>6.319168280134857E-2</v>
      </c>
    </row>
    <row r="643" spans="4:25">
      <c r="D643" s="13">
        <f t="shared" si="194"/>
        <v>12.84</v>
      </c>
      <c r="E643" s="2">
        <v>-52</v>
      </c>
      <c r="F643" s="14">
        <f t="shared" ref="F643:F706" si="211">-$B$2*E643/100+P642+$B$2*(4*H642/$B$8/$B$8+4*T642/$B$8+V642)+$B$26*(2*H642/$B$8+T642)</f>
        <v>-13032.922604272582</v>
      </c>
      <c r="G643" s="14">
        <f t="shared" si="195"/>
        <v>1220096.9720799148</v>
      </c>
      <c r="H643" s="2">
        <f t="shared" si="196"/>
        <v>-1.0812721934819313E-3</v>
      </c>
      <c r="I643" s="2">
        <f t="shared" si="197"/>
        <v>0.24164071890323513</v>
      </c>
      <c r="J643" s="2">
        <f t="shared" si="210"/>
        <v>0.24272199109671705</v>
      </c>
      <c r="K643" s="2">
        <f t="shared" si="198"/>
        <v>-21.192934992245853</v>
      </c>
      <c r="L643" s="15">
        <f t="shared" si="199"/>
        <v>-69.080981605755568</v>
      </c>
      <c r="M643" s="15">
        <f t="shared" si="200"/>
        <v>492.32721991096719</v>
      </c>
      <c r="N643" s="15">
        <f t="shared" si="201"/>
        <v>-487.47278008903282</v>
      </c>
      <c r="O643" s="2">
        <f t="shared" si="202"/>
        <v>-69.080981605755568</v>
      </c>
      <c r="P643" s="15">
        <f t="shared" ref="P643:P706" si="212">$B$4*H643-$B$25*J643-K643+O643</f>
        <v>-11962.458545344891</v>
      </c>
      <c r="Q643" s="15">
        <f t="shared" si="203"/>
        <v>0</v>
      </c>
      <c r="R643" s="15">
        <f t="shared" si="204"/>
        <v>11962.458545344891</v>
      </c>
      <c r="S643" s="15">
        <f t="shared" si="205"/>
        <v>0</v>
      </c>
      <c r="T643" s="2">
        <f t="shared" ref="T643:T706" si="213">-T642+2/$B$8*(H643-H642)+Q643/($B$2+$B$8*$B$26/2)*$B$8/2</f>
        <v>-7.9124946416281594E-2</v>
      </c>
      <c r="U643" s="2">
        <f t="shared" si="206"/>
        <v>-0.11466675529809459</v>
      </c>
      <c r="V643" s="15">
        <f t="shared" ref="V643:V706" si="214">-V642-4/$B$8*T642+4/$B$8/$B$8*(H643-H642)+Q643/($B$2+$B$8*$B$26/2)*$B$8/2</f>
        <v>0.31246157636784133</v>
      </c>
      <c r="W643" s="15">
        <f t="shared" si="207"/>
        <v>0.65816196321194553</v>
      </c>
      <c r="X643" s="2">
        <f t="shared" si="208"/>
        <v>-0.20753842363215869</v>
      </c>
      <c r="Y643" s="2">
        <f t="shared" si="209"/>
        <v>0.13816196321194552</v>
      </c>
    </row>
    <row r="644" spans="4:25">
      <c r="D644" s="13">
        <f t="shared" ref="D644:D707" si="215">IF(ROW(D643)&lt;=$B$9,ROW(D643)*$B$8," ")</f>
        <v>12.86</v>
      </c>
      <c r="E644" s="2">
        <v>-61.83</v>
      </c>
      <c r="F644" s="14">
        <f t="shared" si="211"/>
        <v>-14597.367625825231</v>
      </c>
      <c r="G644" s="14">
        <f t="shared" ref="G644:G707" si="216">-$B$3*E644/100+R643+$B$3*(4*I643/$B$8/$B$8+4*U643/$B$8+W643)</f>
        <v>1209337.6085133171</v>
      </c>
      <c r="H644" s="2">
        <f t="shared" ref="H644:H707" si="217">$B$33*F644+$B$34*G644</f>
        <v>-2.5950940995011912E-3</v>
      </c>
      <c r="I644" s="2">
        <f t="shared" ref="I644:I707" si="218">$B$34*F644+$B$35*G644</f>
        <v>0.23949503840412784</v>
      </c>
      <c r="J644" s="2">
        <f t="shared" si="210"/>
        <v>0.24209013250362904</v>
      </c>
      <c r="K644" s="2">
        <f t="shared" ref="K644:K707" si="219">H644*$B$4</f>
        <v>-50.863844350223346</v>
      </c>
      <c r="L644" s="15">
        <f t="shared" ref="L644:L707" si="220">$B$25*(J644-J643)+O643</f>
        <v>-100.04205266706798</v>
      </c>
      <c r="M644" s="15">
        <f t="shared" ref="M644:M707" si="221">$B$10*(J644-$B$6)+$B$7</f>
        <v>492.32090132503629</v>
      </c>
      <c r="N644" s="15">
        <f t="shared" ref="N644:N707" si="222">$B$10*(J644+$B$6)-$B$7</f>
        <v>-487.47909867496372</v>
      </c>
      <c r="O644" s="2">
        <f t="shared" ref="O644:O707" si="223">MEDIAN(L644:N644)</f>
        <v>-100.04205266706798</v>
      </c>
      <c r="P644" s="15">
        <f t="shared" si="212"/>
        <v>-11962.458545344891</v>
      </c>
      <c r="Q644" s="15">
        <f t="shared" ref="Q644:Q707" si="224">P644-P643</f>
        <v>0</v>
      </c>
      <c r="R644" s="15">
        <f t="shared" ref="R644:R707" si="225">$B$25*J644-O644</f>
        <v>11962.458545344891</v>
      </c>
      <c r="S644" s="15">
        <f t="shared" ref="S644:S707" si="226">R644-R643</f>
        <v>0</v>
      </c>
      <c r="T644" s="2">
        <f t="shared" si="213"/>
        <v>-7.2257244185644387E-2</v>
      </c>
      <c r="U644" s="2">
        <f t="shared" ref="U644:U707" si="227">-U643+2/$B$8*(I644-I643)+S644/$B$3*$B$8/2</f>
        <v>-9.9901294612634833E-2</v>
      </c>
      <c r="V644" s="15">
        <f t="shared" si="214"/>
        <v>0.37430864669587827</v>
      </c>
      <c r="W644" s="15">
        <f t="shared" ref="W644:W707" si="228">-W643-4/$B$8*U643+4/$B$8/$B$8*(I644-I643)+S644/$B$3</f>
        <v>0.8183841053340295</v>
      </c>
      <c r="X644" s="2">
        <f t="shared" ref="X644:X707" si="229">V644+E644/100</f>
        <v>-0.24399135330412169</v>
      </c>
      <c r="Y644" s="2">
        <f t="shared" ref="Y644:Y707" si="230">W644+E644/100</f>
        <v>0.20008410533402954</v>
      </c>
    </row>
    <row r="645" spans="4:25">
      <c r="D645" s="13">
        <f t="shared" si="215"/>
        <v>12.88</v>
      </c>
      <c r="E645" s="2">
        <v>-56.96</v>
      </c>
      <c r="F645" s="14">
        <f t="shared" si="211"/>
        <v>-16022.078926171809</v>
      </c>
      <c r="G645" s="14">
        <f t="shared" si="216"/>
        <v>1200141.5131573877</v>
      </c>
      <c r="H645" s="2">
        <f t="shared" si="217"/>
        <v>-3.9684020022449813E-3</v>
      </c>
      <c r="I645" s="2">
        <f t="shared" si="218"/>
        <v>0.23766034095054026</v>
      </c>
      <c r="J645" s="2">
        <f t="shared" si="210"/>
        <v>0.24162874295278525</v>
      </c>
      <c r="K645" s="2">
        <f t="shared" si="219"/>
        <v>-77.780679244001632</v>
      </c>
      <c r="L645" s="15">
        <f t="shared" si="220"/>
        <v>-122.65014065841387</v>
      </c>
      <c r="M645" s="15">
        <f t="shared" si="221"/>
        <v>492.31628742952785</v>
      </c>
      <c r="N645" s="15">
        <f t="shared" si="222"/>
        <v>-487.48371257047216</v>
      </c>
      <c r="O645" s="2">
        <f t="shared" si="223"/>
        <v>-122.65014065841387</v>
      </c>
      <c r="P645" s="15">
        <f t="shared" si="212"/>
        <v>-11962.458545344891</v>
      </c>
      <c r="Q645" s="15">
        <f t="shared" si="224"/>
        <v>0</v>
      </c>
      <c r="R645" s="15">
        <f t="shared" si="225"/>
        <v>11962.458545344891</v>
      </c>
      <c r="S645" s="15">
        <f t="shared" si="226"/>
        <v>0</v>
      </c>
      <c r="T645" s="2">
        <f t="shared" si="213"/>
        <v>-6.5073546088734613E-2</v>
      </c>
      <c r="U645" s="2">
        <f t="shared" si="227"/>
        <v>-8.3568450746123207E-2</v>
      </c>
      <c r="V645" s="15">
        <f t="shared" si="214"/>
        <v>0.34406116299509826</v>
      </c>
      <c r="W645" s="15">
        <f t="shared" si="228"/>
        <v>0.81490028131713288</v>
      </c>
      <c r="X645" s="2">
        <f t="shared" si="229"/>
        <v>-0.22553883700490174</v>
      </c>
      <c r="Y645" s="2">
        <f t="shared" si="230"/>
        <v>0.24530028131713288</v>
      </c>
    </row>
    <row r="646" spans="4:25">
      <c r="D646" s="13">
        <f t="shared" si="215"/>
        <v>12.9</v>
      </c>
      <c r="E646" s="2">
        <v>-49.48</v>
      </c>
      <c r="F646" s="14">
        <f t="shared" si="211"/>
        <v>-17306.848770775327</v>
      </c>
      <c r="G646" s="14">
        <f t="shared" si="216"/>
        <v>1192562.1683640922</v>
      </c>
      <c r="H646" s="2">
        <f t="shared" si="217"/>
        <v>-5.2005366459316558E-3</v>
      </c>
      <c r="I646" s="2">
        <f t="shared" si="218"/>
        <v>0.23614722560278106</v>
      </c>
      <c r="J646" s="2">
        <f t="shared" si="210"/>
        <v>0.24134776224871271</v>
      </c>
      <c r="K646" s="2">
        <f t="shared" si="219"/>
        <v>-101.93051826026046</v>
      </c>
      <c r="L646" s="15">
        <f t="shared" si="220"/>
        <v>-136.41819515796817</v>
      </c>
      <c r="M646" s="15">
        <f t="shared" si="221"/>
        <v>492.31347762248714</v>
      </c>
      <c r="N646" s="15">
        <f t="shared" si="222"/>
        <v>-487.48652237751287</v>
      </c>
      <c r="O646" s="2">
        <f t="shared" si="223"/>
        <v>-136.41819515796817</v>
      </c>
      <c r="P646" s="15">
        <f t="shared" si="212"/>
        <v>-11962.458545344891</v>
      </c>
      <c r="Q646" s="15">
        <f t="shared" si="224"/>
        <v>0</v>
      </c>
      <c r="R646" s="15">
        <f t="shared" si="225"/>
        <v>11962.458545344891</v>
      </c>
      <c r="S646" s="15">
        <f t="shared" si="226"/>
        <v>0</v>
      </c>
      <c r="T646" s="2">
        <f t="shared" si="213"/>
        <v>-5.813991827993284E-2</v>
      </c>
      <c r="U646" s="2">
        <f t="shared" si="227"/>
        <v>-6.774308402979598E-2</v>
      </c>
      <c r="V646" s="15">
        <f t="shared" si="214"/>
        <v>0.34930161788508052</v>
      </c>
      <c r="W646" s="15">
        <f t="shared" si="228"/>
        <v>0.76763639031559094</v>
      </c>
      <c r="X646" s="2">
        <f t="shared" si="229"/>
        <v>-0.14549838211491944</v>
      </c>
      <c r="Y646" s="2">
        <f t="shared" si="230"/>
        <v>0.27283639031559098</v>
      </c>
    </row>
    <row r="647" spans="4:25">
      <c r="D647" s="13">
        <f t="shared" si="215"/>
        <v>12.92</v>
      </c>
      <c r="E647" s="2">
        <v>-54.96</v>
      </c>
      <c r="F647" s="14">
        <f t="shared" si="211"/>
        <v>-18434.182490169398</v>
      </c>
      <c r="G647" s="14">
        <f t="shared" si="216"/>
        <v>1186582.8963514285</v>
      </c>
      <c r="H647" s="2">
        <f t="shared" si="217"/>
        <v>-6.275775478738135E-3</v>
      </c>
      <c r="I647" s="2">
        <f t="shared" si="218"/>
        <v>0.23495254176133298</v>
      </c>
      <c r="J647" s="2">
        <f t="shared" si="210"/>
        <v>0.24122831724007113</v>
      </c>
      <c r="K647" s="2">
        <f t="shared" si="219"/>
        <v>-123.00519938326745</v>
      </c>
      <c r="L647" s="15">
        <f t="shared" si="220"/>
        <v>-142.27100058140576</v>
      </c>
      <c r="M647" s="15">
        <f t="shared" si="221"/>
        <v>492.31228317240073</v>
      </c>
      <c r="N647" s="15">
        <f t="shared" si="222"/>
        <v>-487.48771682759929</v>
      </c>
      <c r="O647" s="2">
        <f t="shared" si="223"/>
        <v>-142.27100058140576</v>
      </c>
      <c r="P647" s="15">
        <f t="shared" si="212"/>
        <v>-11962.458545344891</v>
      </c>
      <c r="Q647" s="15">
        <f t="shared" si="224"/>
        <v>0</v>
      </c>
      <c r="R647" s="15">
        <f t="shared" si="225"/>
        <v>11962.458545344891</v>
      </c>
      <c r="S647" s="15">
        <f t="shared" si="226"/>
        <v>0</v>
      </c>
      <c r="T647" s="2">
        <f t="shared" si="213"/>
        <v>-4.9383965000715083E-2</v>
      </c>
      <c r="U647" s="2">
        <f t="shared" si="227"/>
        <v>-5.1725300115012002E-2</v>
      </c>
      <c r="V647" s="15">
        <f t="shared" si="214"/>
        <v>0.52629371003669512</v>
      </c>
      <c r="W647" s="15">
        <f t="shared" si="228"/>
        <v>0.83414200116280668</v>
      </c>
      <c r="X647" s="2">
        <f t="shared" si="229"/>
        <v>-2.330628996330486E-2</v>
      </c>
      <c r="Y647" s="2">
        <f t="shared" si="230"/>
        <v>0.2845420011628067</v>
      </c>
    </row>
    <row r="648" spans="4:25">
      <c r="D648" s="13">
        <f t="shared" si="215"/>
        <v>12.94</v>
      </c>
      <c r="E648" s="2">
        <v>-63.9</v>
      </c>
      <c r="F648" s="14">
        <f t="shared" si="211"/>
        <v>-19341.533392579975</v>
      </c>
      <c r="G648" s="14">
        <f t="shared" si="216"/>
        <v>1182289.20834109</v>
      </c>
      <c r="H648" s="2">
        <f t="shared" si="217"/>
        <v>-7.1366297729467572E-3</v>
      </c>
      <c r="I648" s="2">
        <f t="shared" si="218"/>
        <v>0.23409378361699654</v>
      </c>
      <c r="J648" s="2">
        <f t="shared" si="210"/>
        <v>0.2412304133899433</v>
      </c>
      <c r="K648" s="2">
        <f t="shared" si="219"/>
        <v>-139.87794354975645</v>
      </c>
      <c r="L648" s="15">
        <f t="shared" si="220"/>
        <v>-142.16828923766909</v>
      </c>
      <c r="M648" s="15">
        <f t="shared" si="221"/>
        <v>492.31230413389943</v>
      </c>
      <c r="N648" s="15">
        <f t="shared" si="222"/>
        <v>-487.48769586610058</v>
      </c>
      <c r="O648" s="2">
        <f t="shared" si="223"/>
        <v>-142.16828923766909</v>
      </c>
      <c r="P648" s="15">
        <f t="shared" si="212"/>
        <v>-11962.458545344891</v>
      </c>
      <c r="Q648" s="15">
        <f t="shared" si="224"/>
        <v>0</v>
      </c>
      <c r="R648" s="15">
        <f t="shared" si="225"/>
        <v>11962.458545344891</v>
      </c>
      <c r="S648" s="15">
        <f t="shared" si="226"/>
        <v>0</v>
      </c>
      <c r="T648" s="2">
        <f t="shared" si="213"/>
        <v>-3.6701464420147142E-2</v>
      </c>
      <c r="U648" s="2">
        <f t="shared" si="227"/>
        <v>-3.4150514318632669E-2</v>
      </c>
      <c r="V648" s="15">
        <f t="shared" si="214"/>
        <v>0.74195634802009991</v>
      </c>
      <c r="W648" s="15">
        <f t="shared" si="228"/>
        <v>0.9233365784751264</v>
      </c>
      <c r="X648" s="2">
        <f t="shared" si="229"/>
        <v>0.1029563480200999</v>
      </c>
      <c r="Y648" s="2">
        <f t="shared" si="230"/>
        <v>0.28433657847512639</v>
      </c>
    </row>
    <row r="649" spans="4:25">
      <c r="D649" s="13">
        <f t="shared" si="215"/>
        <v>12.96</v>
      </c>
      <c r="E649" s="2">
        <v>-70.98</v>
      </c>
      <c r="F649" s="14">
        <f t="shared" si="211"/>
        <v>-19945.263372358735</v>
      </c>
      <c r="G649" s="14">
        <f t="shared" si="216"/>
        <v>1179832.8934877017</v>
      </c>
      <c r="H649" s="2">
        <f t="shared" si="217"/>
        <v>-7.705895368462147E-3</v>
      </c>
      <c r="I649" s="2">
        <f t="shared" si="218"/>
        <v>0.2336017636392646</v>
      </c>
      <c r="J649" s="2">
        <f t="shared" si="210"/>
        <v>0.24130765900772674</v>
      </c>
      <c r="K649" s="2">
        <f t="shared" si="219"/>
        <v>-151.03554922185808</v>
      </c>
      <c r="L649" s="15">
        <f t="shared" si="220"/>
        <v>-138.38325396628056</v>
      </c>
      <c r="M649" s="15">
        <f t="shared" si="221"/>
        <v>492.31307659007729</v>
      </c>
      <c r="N649" s="15">
        <f t="shared" si="222"/>
        <v>-487.48692340992272</v>
      </c>
      <c r="O649" s="2">
        <f t="shared" si="223"/>
        <v>-138.38325396628056</v>
      </c>
      <c r="P649" s="15">
        <f t="shared" si="212"/>
        <v>-11962.458545344891</v>
      </c>
      <c r="Q649" s="15">
        <f t="shared" si="224"/>
        <v>0</v>
      </c>
      <c r="R649" s="15">
        <f t="shared" si="225"/>
        <v>11962.458545344891</v>
      </c>
      <c r="S649" s="15">
        <f t="shared" si="226"/>
        <v>0</v>
      </c>
      <c r="T649" s="2">
        <f t="shared" si="213"/>
        <v>-2.022509513139184E-2</v>
      </c>
      <c r="U649" s="2">
        <f t="shared" si="227"/>
        <v>-1.5051483454560671E-2</v>
      </c>
      <c r="V649" s="15">
        <f t="shared" si="214"/>
        <v>0.9056805808554298</v>
      </c>
      <c r="W649" s="15">
        <f t="shared" si="228"/>
        <v>0.98656650793207312</v>
      </c>
      <c r="X649" s="2">
        <f t="shared" si="229"/>
        <v>0.19588058085542981</v>
      </c>
      <c r="Y649" s="2">
        <f t="shared" si="230"/>
        <v>0.27676650793207314</v>
      </c>
    </row>
    <row r="650" spans="4:25">
      <c r="D650" s="13">
        <f t="shared" si="215"/>
        <v>12.98</v>
      </c>
      <c r="E650" s="2">
        <v>-75.92</v>
      </c>
      <c r="F650" s="14">
        <f t="shared" si="211"/>
        <v>-20177.560684475415</v>
      </c>
      <c r="G650" s="14">
        <f t="shared" si="216"/>
        <v>1179339.0116501777</v>
      </c>
      <c r="H650" s="2">
        <f t="shared" si="217"/>
        <v>-7.9209594630206773E-3</v>
      </c>
      <c r="I650" s="2">
        <f t="shared" si="218"/>
        <v>0.23350185871192108</v>
      </c>
      <c r="J650" s="2">
        <f t="shared" si="210"/>
        <v>0.24142281817494177</v>
      </c>
      <c r="K650" s="2">
        <f t="shared" si="219"/>
        <v>-155.25080547520528</v>
      </c>
      <c r="L650" s="15">
        <f t="shared" si="220"/>
        <v>-132.74045477274441</v>
      </c>
      <c r="M650" s="15">
        <f t="shared" si="221"/>
        <v>492.3142281817494</v>
      </c>
      <c r="N650" s="15">
        <f t="shared" si="222"/>
        <v>-487.48577181825056</v>
      </c>
      <c r="O650" s="2">
        <f t="shared" si="223"/>
        <v>-132.74045477274441</v>
      </c>
      <c r="P650" s="15">
        <f t="shared" si="212"/>
        <v>-11962.458545344891</v>
      </c>
      <c r="Q650" s="15">
        <f t="shared" si="224"/>
        <v>0</v>
      </c>
      <c r="R650" s="15">
        <f t="shared" si="225"/>
        <v>11962.458545344891</v>
      </c>
      <c r="S650" s="15">
        <f t="shared" si="226"/>
        <v>0</v>
      </c>
      <c r="T650" s="2">
        <f t="shared" si="213"/>
        <v>-1.2813143244611927E-3</v>
      </c>
      <c r="U650" s="2">
        <f t="shared" si="227"/>
        <v>5.0609907202087412E-3</v>
      </c>
      <c r="V650" s="15">
        <f t="shared" si="214"/>
        <v>0.98869749983763455</v>
      </c>
      <c r="W650" s="15">
        <f t="shared" si="228"/>
        <v>1.0246809095448679</v>
      </c>
      <c r="X650" s="2">
        <f t="shared" si="229"/>
        <v>0.22949749983763457</v>
      </c>
      <c r="Y650" s="2">
        <f t="shared" si="230"/>
        <v>0.26548090954486792</v>
      </c>
    </row>
    <row r="651" spans="4:25">
      <c r="D651" s="13">
        <f t="shared" si="215"/>
        <v>13</v>
      </c>
      <c r="E651" s="2">
        <v>-73.7</v>
      </c>
      <c r="F651" s="14">
        <f t="shared" si="211"/>
        <v>-20008.54626955972</v>
      </c>
      <c r="G651" s="14">
        <f t="shared" si="216"/>
        <v>1180858.6916317435</v>
      </c>
      <c r="H651" s="2">
        <f t="shared" si="217"/>
        <v>-7.7542687350019082E-3</v>
      </c>
      <c r="I651" s="2">
        <f t="shared" si="218"/>
        <v>0.23380446275772002</v>
      </c>
      <c r="J651" s="2">
        <f t="shared" si="210"/>
        <v>0.24155873149272192</v>
      </c>
      <c r="K651" s="2">
        <f t="shared" si="219"/>
        <v>-151.98366720603741</v>
      </c>
      <c r="L651" s="15">
        <f t="shared" si="220"/>
        <v>-126.08070220151703</v>
      </c>
      <c r="M651" s="15">
        <f t="shared" si="221"/>
        <v>492.3155873149272</v>
      </c>
      <c r="N651" s="15">
        <f t="shared" si="222"/>
        <v>-487.48441268507275</v>
      </c>
      <c r="O651" s="2">
        <f t="shared" si="223"/>
        <v>-126.08070220151703</v>
      </c>
      <c r="P651" s="15">
        <f t="shared" si="212"/>
        <v>-11962.458545344893</v>
      </c>
      <c r="Q651" s="15">
        <f t="shared" si="224"/>
        <v>0</v>
      </c>
      <c r="R651" s="15">
        <f t="shared" si="225"/>
        <v>11962.458545344893</v>
      </c>
      <c r="S651" s="15">
        <f t="shared" si="226"/>
        <v>0</v>
      </c>
      <c r="T651" s="2">
        <f t="shared" si="213"/>
        <v>1.7950387126338105E-2</v>
      </c>
      <c r="U651" s="2">
        <f t="shared" si="227"/>
        <v>2.5199413859684466E-2</v>
      </c>
      <c r="V651" s="15">
        <f t="shared" si="214"/>
        <v>0.93447264524229512</v>
      </c>
      <c r="W651" s="15">
        <f t="shared" si="228"/>
        <v>0.98916140440270484</v>
      </c>
      <c r="X651" s="2">
        <f t="shared" si="229"/>
        <v>0.19747264524229513</v>
      </c>
      <c r="Y651" s="2">
        <f t="shared" si="230"/>
        <v>0.25216140440270485</v>
      </c>
    </row>
    <row r="652" spans="4:25">
      <c r="D652" s="13">
        <f t="shared" si="215"/>
        <v>13.02</v>
      </c>
      <c r="E652" s="2">
        <v>-73.2</v>
      </c>
      <c r="F652" s="14">
        <f t="shared" si="211"/>
        <v>-19450.832597023917</v>
      </c>
      <c r="G652" s="14">
        <f t="shared" si="216"/>
        <v>1184365.2944221147</v>
      </c>
      <c r="H652" s="2">
        <f t="shared" si="217"/>
        <v>-7.2174984347278086E-3</v>
      </c>
      <c r="I652" s="2">
        <f t="shared" si="218"/>
        <v>0.23450418637330422</v>
      </c>
      <c r="J652" s="2">
        <f t="shared" si="210"/>
        <v>0.24172168480803202</v>
      </c>
      <c r="K652" s="2">
        <f t="shared" si="219"/>
        <v>-141.46296932066505</v>
      </c>
      <c r="L652" s="15">
        <f t="shared" si="220"/>
        <v>-118.09598975132189</v>
      </c>
      <c r="M652" s="15">
        <f t="shared" si="221"/>
        <v>492.31721684808031</v>
      </c>
      <c r="N652" s="15">
        <f t="shared" si="222"/>
        <v>-487.4827831519197</v>
      </c>
      <c r="O652" s="2">
        <f t="shared" si="223"/>
        <v>-118.09598975132189</v>
      </c>
      <c r="P652" s="15">
        <f t="shared" si="212"/>
        <v>-11962.458545344891</v>
      </c>
      <c r="Q652" s="15">
        <f t="shared" si="224"/>
        <v>0</v>
      </c>
      <c r="R652" s="15">
        <f t="shared" si="225"/>
        <v>11962.458545344891</v>
      </c>
      <c r="S652" s="15">
        <f t="shared" si="226"/>
        <v>0</v>
      </c>
      <c r="T652" s="2">
        <f t="shared" si="213"/>
        <v>3.5726642901071859E-2</v>
      </c>
      <c r="U652" s="2">
        <f t="shared" si="227"/>
        <v>4.4772947698736326E-2</v>
      </c>
      <c r="V652" s="15">
        <f t="shared" si="214"/>
        <v>0.84315293223108068</v>
      </c>
      <c r="W652" s="15">
        <f t="shared" si="228"/>
        <v>0.96819197950248181</v>
      </c>
      <c r="X652" s="2">
        <f t="shared" si="229"/>
        <v>0.11115293223108069</v>
      </c>
      <c r="Y652" s="2">
        <f t="shared" si="230"/>
        <v>0.23619197950248183</v>
      </c>
    </row>
    <row r="653" spans="4:25">
      <c r="D653" s="13">
        <f t="shared" si="215"/>
        <v>13.040000000000001</v>
      </c>
      <c r="E653" s="2">
        <v>-78.819999999999993</v>
      </c>
      <c r="F653" s="14">
        <f t="shared" si="211"/>
        <v>-18537.545779863791</v>
      </c>
      <c r="G653" s="14">
        <f t="shared" si="216"/>
        <v>1189838.881171491</v>
      </c>
      <c r="H653" s="2">
        <f t="shared" si="217"/>
        <v>-6.3408727040695882E-3</v>
      </c>
      <c r="I653" s="2">
        <f t="shared" si="218"/>
        <v>0.23559678716755628</v>
      </c>
      <c r="J653" s="2">
        <f t="shared" si="210"/>
        <v>0.24193765987162585</v>
      </c>
      <c r="K653" s="2">
        <f t="shared" si="219"/>
        <v>-124.28110499976393</v>
      </c>
      <c r="L653" s="15">
        <f t="shared" si="220"/>
        <v>-107.51321163522414</v>
      </c>
      <c r="M653" s="15">
        <f t="shared" si="221"/>
        <v>492.31937659871625</v>
      </c>
      <c r="N653" s="15">
        <f t="shared" si="222"/>
        <v>-487.48062340128376</v>
      </c>
      <c r="O653" s="2">
        <f t="shared" si="223"/>
        <v>-107.51321163522414</v>
      </c>
      <c r="P653" s="15">
        <f t="shared" si="212"/>
        <v>-11962.458545344891</v>
      </c>
      <c r="Q653" s="15">
        <f t="shared" si="224"/>
        <v>0</v>
      </c>
      <c r="R653" s="15">
        <f t="shared" si="225"/>
        <v>11962.458545344891</v>
      </c>
      <c r="S653" s="15">
        <f t="shared" si="226"/>
        <v>0</v>
      </c>
      <c r="T653" s="2">
        <f t="shared" si="213"/>
        <v>5.1935930164750177E-2</v>
      </c>
      <c r="U653" s="2">
        <f t="shared" si="227"/>
        <v>6.4487131726468888E-2</v>
      </c>
      <c r="V653" s="15">
        <f t="shared" si="214"/>
        <v>0.77777579413675202</v>
      </c>
      <c r="W653" s="15">
        <f t="shared" si="228"/>
        <v>1.0032264232707728</v>
      </c>
      <c r="X653" s="2">
        <f t="shared" si="229"/>
        <v>-1.0424205863247882E-2</v>
      </c>
      <c r="Y653" s="2">
        <f t="shared" si="230"/>
        <v>0.21502642327077293</v>
      </c>
    </row>
    <row r="654" spans="4:25">
      <c r="D654" s="13">
        <f t="shared" si="215"/>
        <v>13.06</v>
      </c>
      <c r="E654" s="2">
        <v>-71.73</v>
      </c>
      <c r="F654" s="14">
        <f t="shared" si="211"/>
        <v>-17314.74138983971</v>
      </c>
      <c r="G654" s="14">
        <f t="shared" si="216"/>
        <v>1197255.3707674083</v>
      </c>
      <c r="H654" s="2">
        <f t="shared" si="217"/>
        <v>-5.1663804302269876E-3</v>
      </c>
      <c r="I654" s="2">
        <f t="shared" si="218"/>
        <v>0.23707708816128484</v>
      </c>
      <c r="J654" s="2">
        <f t="shared" si="210"/>
        <v>0.24224346859151183</v>
      </c>
      <c r="K654" s="2">
        <f t="shared" si="219"/>
        <v>-101.26105643244895</v>
      </c>
      <c r="L654" s="15">
        <f t="shared" si="220"/>
        <v>-92.528584360811365</v>
      </c>
      <c r="M654" s="15">
        <f t="shared" si="221"/>
        <v>492.32243468591514</v>
      </c>
      <c r="N654" s="15">
        <f t="shared" si="222"/>
        <v>-487.47756531408487</v>
      </c>
      <c r="O654" s="2">
        <f t="shared" si="223"/>
        <v>-92.528584360811365</v>
      </c>
      <c r="P654" s="15">
        <f t="shared" si="212"/>
        <v>-11962.458545344891</v>
      </c>
      <c r="Q654" s="15">
        <f t="shared" si="224"/>
        <v>0</v>
      </c>
      <c r="R654" s="15">
        <f t="shared" si="225"/>
        <v>11962.458545344891</v>
      </c>
      <c r="S654" s="15">
        <f t="shared" si="226"/>
        <v>0</v>
      </c>
      <c r="T654" s="2">
        <f t="shared" si="213"/>
        <v>6.5513297219509881E-2</v>
      </c>
      <c r="U654" s="2">
        <f t="shared" si="227"/>
        <v>8.3542967646387273E-2</v>
      </c>
      <c r="V654" s="15">
        <f t="shared" si="214"/>
        <v>0.57996091133921723</v>
      </c>
      <c r="W654" s="15">
        <f t="shared" si="228"/>
        <v>0.90235716872106586</v>
      </c>
      <c r="X654" s="2">
        <f t="shared" si="229"/>
        <v>-0.13733908866078282</v>
      </c>
      <c r="Y654" s="2">
        <f t="shared" si="230"/>
        <v>0.18505716872106581</v>
      </c>
    </row>
    <row r="655" spans="4:25">
      <c r="D655" s="13">
        <f t="shared" si="215"/>
        <v>13.08</v>
      </c>
      <c r="E655" s="2">
        <v>-49.54</v>
      </c>
      <c r="F655" s="14">
        <f t="shared" si="211"/>
        <v>-15865.740501306238</v>
      </c>
      <c r="G655" s="14">
        <f t="shared" si="216"/>
        <v>1206401.0747007683</v>
      </c>
      <c r="H655" s="2">
        <f t="shared" si="217"/>
        <v>-3.7714831125584391E-3</v>
      </c>
      <c r="I655" s="2">
        <f t="shared" si="218"/>
        <v>0.23890201466196337</v>
      </c>
      <c r="J655" s="2">
        <f t="shared" si="210"/>
        <v>0.2426734977745218</v>
      </c>
      <c r="K655" s="2">
        <f t="shared" si="219"/>
        <v>-73.921069006145402</v>
      </c>
      <c r="L655" s="15">
        <f t="shared" si="220"/>
        <v>-71.457154393322995</v>
      </c>
      <c r="M655" s="15">
        <f t="shared" si="221"/>
        <v>492.32673497774522</v>
      </c>
      <c r="N655" s="15">
        <f t="shared" si="222"/>
        <v>-487.47326502225479</v>
      </c>
      <c r="O655" s="2">
        <f t="shared" si="223"/>
        <v>-71.457154393322995</v>
      </c>
      <c r="P655" s="15">
        <f t="shared" si="212"/>
        <v>-11962.458545344891</v>
      </c>
      <c r="Q655" s="15">
        <f t="shared" si="224"/>
        <v>0</v>
      </c>
      <c r="R655" s="15">
        <f t="shared" si="225"/>
        <v>11962.458545344891</v>
      </c>
      <c r="S655" s="15">
        <f t="shared" si="226"/>
        <v>0</v>
      </c>
      <c r="T655" s="2">
        <f t="shared" si="213"/>
        <v>7.3976434547344982E-2</v>
      </c>
      <c r="U655" s="2">
        <f t="shared" si="227"/>
        <v>9.8949682421465818E-2</v>
      </c>
      <c r="V655" s="15">
        <f t="shared" si="214"/>
        <v>0.2663528214442934</v>
      </c>
      <c r="W655" s="15">
        <f t="shared" si="228"/>
        <v>0.6383143087867893</v>
      </c>
      <c r="X655" s="2">
        <f t="shared" si="229"/>
        <v>-0.22904717855570661</v>
      </c>
      <c r="Y655" s="2">
        <f t="shared" si="230"/>
        <v>0.14291430878678929</v>
      </c>
    </row>
    <row r="656" spans="4:25">
      <c r="D656" s="13">
        <f t="shared" si="215"/>
        <v>13.1</v>
      </c>
      <c r="E656" s="2">
        <v>-32.200000000000003</v>
      </c>
      <c r="F656" s="14">
        <f t="shared" si="211"/>
        <v>-14299.543981133691</v>
      </c>
      <c r="G656" s="14">
        <f t="shared" si="216"/>
        <v>1216847.6572517017</v>
      </c>
      <c r="H656" s="2">
        <f t="shared" si="217"/>
        <v>-2.2588259264283064E-3</v>
      </c>
      <c r="I656" s="2">
        <f t="shared" si="218"/>
        <v>0.24098573475565593</v>
      </c>
      <c r="J656" s="2">
        <f t="shared" si="210"/>
        <v>0.24324456068208425</v>
      </c>
      <c r="K656" s="2">
        <f t="shared" si="219"/>
        <v>-44.272988157994803</v>
      </c>
      <c r="L656" s="15">
        <f t="shared" si="220"/>
        <v>-43.475071922762801</v>
      </c>
      <c r="M656" s="15">
        <f t="shared" si="221"/>
        <v>492.33244560682084</v>
      </c>
      <c r="N656" s="15">
        <f t="shared" si="222"/>
        <v>-487.46755439317917</v>
      </c>
      <c r="O656" s="2">
        <f t="shared" si="223"/>
        <v>-43.475071922762801</v>
      </c>
      <c r="P656" s="15">
        <f t="shared" si="212"/>
        <v>-11962.458545344891</v>
      </c>
      <c r="Q656" s="15">
        <f t="shared" si="224"/>
        <v>0</v>
      </c>
      <c r="R656" s="15">
        <f t="shared" si="225"/>
        <v>11962.458545344891</v>
      </c>
      <c r="S656" s="15">
        <f t="shared" si="226"/>
        <v>0</v>
      </c>
      <c r="T656" s="2">
        <f t="shared" si="213"/>
        <v>7.728928406566829E-2</v>
      </c>
      <c r="U656" s="2">
        <f t="shared" si="227"/>
        <v>0.10942232694779067</v>
      </c>
      <c r="V656" s="15">
        <f t="shared" si="214"/>
        <v>6.4932130388037024E-2</v>
      </c>
      <c r="W656" s="15">
        <f t="shared" si="228"/>
        <v>0.4089501438456935</v>
      </c>
      <c r="X656" s="2">
        <f t="shared" si="229"/>
        <v>-0.25706786961196298</v>
      </c>
      <c r="Y656" s="2">
        <f t="shared" si="230"/>
        <v>8.6950143845693495E-2</v>
      </c>
    </row>
    <row r="657" spans="4:25">
      <c r="D657" s="13">
        <f t="shared" si="215"/>
        <v>13.120000000000001</v>
      </c>
      <c r="E657" s="2">
        <v>-21.74</v>
      </c>
      <c r="F657" s="14">
        <f t="shared" si="211"/>
        <v>-12698.222467349866</v>
      </c>
      <c r="G657" s="14">
        <f t="shared" si="216"/>
        <v>1228146.5400903265</v>
      </c>
      <c r="H657" s="2">
        <f t="shared" si="217"/>
        <v>-7.0680390517878847E-4</v>
      </c>
      <c r="I657" s="2">
        <f t="shared" si="218"/>
        <v>0.2432386426419039</v>
      </c>
      <c r="J657" s="2">
        <f t="shared" si="210"/>
        <v>0.24394544654708269</v>
      </c>
      <c r="K657" s="2">
        <f t="shared" si="219"/>
        <v>-13.853356541504255</v>
      </c>
      <c r="L657" s="15">
        <f t="shared" si="220"/>
        <v>-9.1316645378389367</v>
      </c>
      <c r="M657" s="15">
        <f t="shared" si="221"/>
        <v>492.33945446547085</v>
      </c>
      <c r="N657" s="15">
        <f t="shared" si="222"/>
        <v>-487.46054553452916</v>
      </c>
      <c r="O657" s="2">
        <f t="shared" si="223"/>
        <v>-9.1316645378389367</v>
      </c>
      <c r="P657" s="15">
        <f t="shared" si="212"/>
        <v>-11962.458545344891</v>
      </c>
      <c r="Q657" s="15">
        <f t="shared" si="224"/>
        <v>0</v>
      </c>
      <c r="R657" s="15">
        <f t="shared" si="225"/>
        <v>11962.458545344891</v>
      </c>
      <c r="S657" s="15">
        <f t="shared" si="226"/>
        <v>0</v>
      </c>
      <c r="T657" s="2">
        <f t="shared" si="213"/>
        <v>7.7912918059283492E-2</v>
      </c>
      <c r="U657" s="2">
        <f t="shared" si="227"/>
        <v>0.11586846167700557</v>
      </c>
      <c r="V657" s="15">
        <f t="shared" si="214"/>
        <v>-2.5687310265158914E-3</v>
      </c>
      <c r="W657" s="15">
        <f t="shared" si="228"/>
        <v>0.23566332907579479</v>
      </c>
      <c r="X657" s="2">
        <f t="shared" si="229"/>
        <v>-0.21996873102651587</v>
      </c>
      <c r="Y657" s="2">
        <f t="shared" si="230"/>
        <v>1.826332907579481E-2</v>
      </c>
    </row>
    <row r="658" spans="4:25">
      <c r="D658" s="13">
        <f t="shared" si="215"/>
        <v>13.14</v>
      </c>
      <c r="E658" s="2">
        <v>-7.68</v>
      </c>
      <c r="F658" s="14">
        <f t="shared" si="211"/>
        <v>-11101.100722156873</v>
      </c>
      <c r="G658" s="14">
        <f t="shared" si="216"/>
        <v>1239898.7495871028</v>
      </c>
      <c r="H658" s="2">
        <f t="shared" si="217"/>
        <v>8.4539927949264272E-4</v>
      </c>
      <c r="I658" s="2">
        <f t="shared" si="218"/>
        <v>0.24558133772069676</v>
      </c>
      <c r="J658" s="2">
        <f t="shared" si="210"/>
        <v>0.24473593844120412</v>
      </c>
      <c r="K658" s="2">
        <f t="shared" si="219"/>
        <v>16.569825878055799</v>
      </c>
      <c r="L658" s="15">
        <f t="shared" si="220"/>
        <v>29.602438274110646</v>
      </c>
      <c r="M658" s="15">
        <f t="shared" si="221"/>
        <v>492.34735938441202</v>
      </c>
      <c r="N658" s="15">
        <f t="shared" si="222"/>
        <v>-487.45264061558794</v>
      </c>
      <c r="O658" s="2">
        <f t="shared" si="223"/>
        <v>29.602438274110646</v>
      </c>
      <c r="P658" s="15">
        <f t="shared" si="212"/>
        <v>-11962.458545344891</v>
      </c>
      <c r="Q658" s="15">
        <f t="shared" si="224"/>
        <v>0</v>
      </c>
      <c r="R658" s="15">
        <f t="shared" si="225"/>
        <v>11962.458545344891</v>
      </c>
      <c r="S658" s="15">
        <f t="shared" si="226"/>
        <v>0</v>
      </c>
      <c r="T658" s="2">
        <f t="shared" si="213"/>
        <v>7.7307400407859633E-2</v>
      </c>
      <c r="U658" s="2">
        <f t="shared" si="227"/>
        <v>0.11840104620228112</v>
      </c>
      <c r="V658" s="15">
        <f t="shared" si="214"/>
        <v>-5.7983034115871135E-2</v>
      </c>
      <c r="W658" s="15">
        <f t="shared" si="228"/>
        <v>1.7595123451759065E-2</v>
      </c>
      <c r="X658" s="2">
        <f t="shared" si="229"/>
        <v>-0.13478303411587111</v>
      </c>
      <c r="Y658" s="2">
        <f t="shared" si="230"/>
        <v>-5.9204876548240928E-2</v>
      </c>
    </row>
    <row r="659" spans="4:25">
      <c r="D659" s="13">
        <f t="shared" si="215"/>
        <v>13.16</v>
      </c>
      <c r="E659" s="2">
        <v>18.600000000000001</v>
      </c>
      <c r="F659" s="14">
        <f t="shared" si="211"/>
        <v>-9539.8074892075729</v>
      </c>
      <c r="G659" s="14">
        <f t="shared" si="216"/>
        <v>1251625.0493307828</v>
      </c>
      <c r="H659" s="2">
        <f t="shared" si="217"/>
        <v>2.3648744191174589E-3</v>
      </c>
      <c r="I659" s="2">
        <f t="shared" si="218"/>
        <v>0.24791858351699733</v>
      </c>
      <c r="J659" s="2">
        <f t="shared" si="210"/>
        <v>0.24555370909787988</v>
      </c>
      <c r="K659" s="2">
        <f t="shared" si="219"/>
        <v>46.351538614702193</v>
      </c>
      <c r="L659" s="15">
        <f t="shared" si="220"/>
        <v>69.673200451223124</v>
      </c>
      <c r="M659" s="15">
        <f t="shared" si="221"/>
        <v>492.35553709097877</v>
      </c>
      <c r="N659" s="15">
        <f t="shared" si="222"/>
        <v>-487.44446290902118</v>
      </c>
      <c r="O659" s="2">
        <f t="shared" si="223"/>
        <v>69.673200451223124</v>
      </c>
      <c r="P659" s="15">
        <f t="shared" si="212"/>
        <v>-11962.458545344891</v>
      </c>
      <c r="Q659" s="15">
        <f t="shared" si="224"/>
        <v>0</v>
      </c>
      <c r="R659" s="15">
        <f t="shared" si="225"/>
        <v>11962.458545344891</v>
      </c>
      <c r="S659" s="15">
        <f t="shared" si="226"/>
        <v>0</v>
      </c>
      <c r="T659" s="2">
        <f t="shared" si="213"/>
        <v>7.4640113554621995E-2</v>
      </c>
      <c r="U659" s="2">
        <f t="shared" si="227"/>
        <v>0.11532353342777577</v>
      </c>
      <c r="V659" s="15">
        <f t="shared" si="214"/>
        <v>-0.20874565120789335</v>
      </c>
      <c r="W659" s="15">
        <f t="shared" si="228"/>
        <v>-0.32534640090229772</v>
      </c>
      <c r="X659" s="2">
        <f t="shared" si="229"/>
        <v>-2.2745651207893319E-2</v>
      </c>
      <c r="Y659" s="2">
        <f t="shared" si="230"/>
        <v>-0.13934640090229769</v>
      </c>
    </row>
    <row r="660" spans="4:25">
      <c r="D660" s="13">
        <f t="shared" si="215"/>
        <v>13.18</v>
      </c>
      <c r="E660" s="2">
        <v>47.93</v>
      </c>
      <c r="F660" s="14">
        <f t="shared" si="211"/>
        <v>-8066.8918944420911</v>
      </c>
      <c r="G660" s="14">
        <f t="shared" si="216"/>
        <v>1262685.4062726581</v>
      </c>
      <c r="H660" s="2">
        <f t="shared" si="217"/>
        <v>3.7983199402336111E-3</v>
      </c>
      <c r="I660" s="2">
        <f t="shared" si="218"/>
        <v>0.25012309842537722</v>
      </c>
      <c r="J660" s="2">
        <f t="shared" si="210"/>
        <v>0.24632477848514361</v>
      </c>
      <c r="K660" s="2">
        <f t="shared" si="219"/>
        <v>74.447070828578774</v>
      </c>
      <c r="L660" s="15">
        <f t="shared" si="220"/>
        <v>107.45560042714609</v>
      </c>
      <c r="M660" s="15">
        <f t="shared" si="221"/>
        <v>492.36324778485141</v>
      </c>
      <c r="N660" s="15">
        <f t="shared" si="222"/>
        <v>-487.43675221514854</v>
      </c>
      <c r="O660" s="2">
        <f t="shared" si="223"/>
        <v>107.45560042714609</v>
      </c>
      <c r="P660" s="15">
        <f t="shared" si="212"/>
        <v>-11962.458545344893</v>
      </c>
      <c r="Q660" s="15">
        <f t="shared" si="224"/>
        <v>0</v>
      </c>
      <c r="R660" s="15">
        <f t="shared" si="225"/>
        <v>11962.458545344893</v>
      </c>
      <c r="S660" s="15">
        <f t="shared" si="226"/>
        <v>0</v>
      </c>
      <c r="T660" s="2">
        <f t="shared" si="213"/>
        <v>6.8704438556993236E-2</v>
      </c>
      <c r="U660" s="2">
        <f t="shared" si="227"/>
        <v>0.10512795741021322</v>
      </c>
      <c r="V660" s="15">
        <f t="shared" si="214"/>
        <v>-0.38482184855498325</v>
      </c>
      <c r="W660" s="15">
        <f t="shared" si="228"/>
        <v>-0.69421120085395671</v>
      </c>
      <c r="X660" s="2">
        <f t="shared" si="229"/>
        <v>9.4478151445016756E-2</v>
      </c>
      <c r="Y660" s="2">
        <f t="shared" si="230"/>
        <v>-0.21491120085395671</v>
      </c>
    </row>
    <row r="661" spans="4:25">
      <c r="D661" s="13">
        <f t="shared" si="215"/>
        <v>13.200000000000001</v>
      </c>
      <c r="E661" s="2">
        <v>70.680000000000007</v>
      </c>
      <c r="F661" s="14">
        <f t="shared" si="211"/>
        <v>-6745.3960641050962</v>
      </c>
      <c r="G661" s="14">
        <f t="shared" si="216"/>
        <v>1272390.2408128253</v>
      </c>
      <c r="H661" s="2">
        <f t="shared" si="217"/>
        <v>5.0824799226270477E-3</v>
      </c>
      <c r="I661" s="2">
        <f t="shared" si="218"/>
        <v>0.25205769109309445</v>
      </c>
      <c r="J661" s="2">
        <f t="shared" si="210"/>
        <v>0.24697521117046739</v>
      </c>
      <c r="K661" s="2">
        <f t="shared" si="219"/>
        <v>99.616606483490131</v>
      </c>
      <c r="L661" s="15">
        <f t="shared" si="220"/>
        <v>139.32680200801113</v>
      </c>
      <c r="M661" s="15">
        <f t="shared" si="221"/>
        <v>492.36975211170466</v>
      </c>
      <c r="N661" s="15">
        <f t="shared" si="222"/>
        <v>-487.4302478882953</v>
      </c>
      <c r="O661" s="2">
        <f t="shared" si="223"/>
        <v>139.32680200801113</v>
      </c>
      <c r="P661" s="15">
        <f t="shared" si="212"/>
        <v>-11962.458545344891</v>
      </c>
      <c r="Q661" s="15">
        <f t="shared" si="224"/>
        <v>0</v>
      </c>
      <c r="R661" s="15">
        <f t="shared" si="225"/>
        <v>11962.458545344891</v>
      </c>
      <c r="S661" s="15">
        <f t="shared" si="226"/>
        <v>0</v>
      </c>
      <c r="T661" s="2">
        <f t="shared" si="213"/>
        <v>5.9711559682350424E-2</v>
      </c>
      <c r="U661" s="2">
        <f t="shared" si="227"/>
        <v>8.8331309361509541E-2</v>
      </c>
      <c r="V661" s="15">
        <f t="shared" si="214"/>
        <v>-0.51446603890929943</v>
      </c>
      <c r="W661" s="15">
        <f t="shared" si="228"/>
        <v>-0.98545360401640991</v>
      </c>
      <c r="X661" s="2">
        <f t="shared" si="229"/>
        <v>0.19233396109070067</v>
      </c>
      <c r="Y661" s="2">
        <f t="shared" si="230"/>
        <v>-0.27865360401640982</v>
      </c>
    </row>
    <row r="662" spans="4:25">
      <c r="D662" s="13">
        <f t="shared" si="215"/>
        <v>13.22</v>
      </c>
      <c r="E662" s="2">
        <v>81.81</v>
      </c>
      <c r="F662" s="14">
        <f t="shared" si="211"/>
        <v>-5624.2344794090441</v>
      </c>
      <c r="G662" s="14">
        <f t="shared" si="216"/>
        <v>1280182.2681449598</v>
      </c>
      <c r="H662" s="2">
        <f t="shared" si="217"/>
        <v>6.1680782262363044E-3</v>
      </c>
      <c r="I662" s="2">
        <f t="shared" si="218"/>
        <v>0.25361150801704208</v>
      </c>
      <c r="J662" s="2">
        <f t="shared" si="210"/>
        <v>0.24744342979080577</v>
      </c>
      <c r="K662" s="2">
        <f t="shared" si="219"/>
        <v>120.89433323423157</v>
      </c>
      <c r="L662" s="15">
        <f t="shared" si="220"/>
        <v>162.26951440459194</v>
      </c>
      <c r="M662" s="15">
        <f t="shared" si="221"/>
        <v>492.37443429790807</v>
      </c>
      <c r="N662" s="15">
        <f t="shared" si="222"/>
        <v>-487.42556570209194</v>
      </c>
      <c r="O662" s="2">
        <f t="shared" si="223"/>
        <v>162.26951440459194</v>
      </c>
      <c r="P662" s="15">
        <f t="shared" si="212"/>
        <v>-11962.458545344891</v>
      </c>
      <c r="Q662" s="15">
        <f t="shared" si="224"/>
        <v>0</v>
      </c>
      <c r="R662" s="15">
        <f t="shared" si="225"/>
        <v>11962.458545344891</v>
      </c>
      <c r="S662" s="15">
        <f t="shared" si="226"/>
        <v>0</v>
      </c>
      <c r="T662" s="2">
        <f t="shared" si="213"/>
        <v>4.8848270678575251E-2</v>
      </c>
      <c r="U662" s="2">
        <f t="shared" si="227"/>
        <v>6.7050383033253086E-2</v>
      </c>
      <c r="V662" s="15">
        <f t="shared" si="214"/>
        <v>-0.57186286146821708</v>
      </c>
      <c r="W662" s="15">
        <f t="shared" si="228"/>
        <v>-1.1426390288092367</v>
      </c>
      <c r="X662" s="2">
        <f t="shared" si="229"/>
        <v>0.24623713853178297</v>
      </c>
      <c r="Y662" s="2">
        <f t="shared" si="230"/>
        <v>-0.32453902880923668</v>
      </c>
    </row>
    <row r="663" spans="4:25">
      <c r="D663" s="13">
        <f t="shared" si="215"/>
        <v>13.24</v>
      </c>
      <c r="E663" s="2">
        <v>85.84</v>
      </c>
      <c r="F663" s="14">
        <f t="shared" si="211"/>
        <v>-4732.1687034968209</v>
      </c>
      <c r="G663" s="14">
        <f t="shared" si="216"/>
        <v>1285724.5174194761</v>
      </c>
      <c r="H663" s="2">
        <f t="shared" si="217"/>
        <v>7.0260588589430989E-3</v>
      </c>
      <c r="I663" s="2">
        <f t="shared" si="218"/>
        <v>0.25471752709518014</v>
      </c>
      <c r="J663" s="2">
        <f t="shared" si="210"/>
        <v>0.24769146823623706</v>
      </c>
      <c r="K663" s="2">
        <f t="shared" si="219"/>
        <v>137.71075363528473</v>
      </c>
      <c r="L663" s="15">
        <f t="shared" si="220"/>
        <v>174.42339823072473</v>
      </c>
      <c r="M663" s="15">
        <f t="shared" si="221"/>
        <v>492.37691468236238</v>
      </c>
      <c r="N663" s="15">
        <f t="shared" si="222"/>
        <v>-487.42308531763763</v>
      </c>
      <c r="O663" s="2">
        <f t="shared" si="223"/>
        <v>174.42339823072473</v>
      </c>
      <c r="P663" s="15">
        <f t="shared" si="212"/>
        <v>-11962.458545344891</v>
      </c>
      <c r="Q663" s="15">
        <f t="shared" si="224"/>
        <v>0</v>
      </c>
      <c r="R663" s="15">
        <f t="shared" si="225"/>
        <v>11962.458545344891</v>
      </c>
      <c r="S663" s="15">
        <f t="shared" si="226"/>
        <v>0</v>
      </c>
      <c r="T663" s="2">
        <f t="shared" si="213"/>
        <v>3.6949792592104194E-2</v>
      </c>
      <c r="U663" s="2">
        <f t="shared" si="227"/>
        <v>4.3551524780553436E-2</v>
      </c>
      <c r="V663" s="15">
        <f t="shared" si="214"/>
        <v>-0.61798494717888985</v>
      </c>
      <c r="W663" s="15">
        <f t="shared" si="228"/>
        <v>-1.2072467964607299</v>
      </c>
      <c r="X663" s="2">
        <f t="shared" si="229"/>
        <v>0.2404150528211102</v>
      </c>
      <c r="Y663" s="2">
        <f t="shared" si="230"/>
        <v>-0.3488467964607298</v>
      </c>
    </row>
    <row r="664" spans="4:25">
      <c r="D664" s="13">
        <f t="shared" si="215"/>
        <v>13.26</v>
      </c>
      <c r="E664" s="2">
        <v>85.84</v>
      </c>
      <c r="F664" s="14">
        <f t="shared" si="211"/>
        <v>-4091.4275624638631</v>
      </c>
      <c r="G664" s="14">
        <f t="shared" si="216"/>
        <v>1288872.4231010706</v>
      </c>
      <c r="H664" s="2">
        <f t="shared" si="217"/>
        <v>7.6349854566291333E-3</v>
      </c>
      <c r="I664" s="2">
        <f t="shared" si="218"/>
        <v>0.25534690778143104</v>
      </c>
      <c r="J664" s="2">
        <f t="shared" si="210"/>
        <v>0.24771192232480191</v>
      </c>
      <c r="K664" s="2">
        <f t="shared" si="219"/>
        <v>149.645714949931</v>
      </c>
      <c r="L664" s="15">
        <f t="shared" si="220"/>
        <v>175.42564857040253</v>
      </c>
      <c r="M664" s="15">
        <f t="shared" si="221"/>
        <v>492.37711922324803</v>
      </c>
      <c r="N664" s="15">
        <f t="shared" si="222"/>
        <v>-487.42288077675198</v>
      </c>
      <c r="O664" s="2">
        <f t="shared" si="223"/>
        <v>175.42564857040253</v>
      </c>
      <c r="P664" s="15">
        <f t="shared" si="212"/>
        <v>-11962.458545344891</v>
      </c>
      <c r="Q664" s="15">
        <f t="shared" si="224"/>
        <v>0</v>
      </c>
      <c r="R664" s="15">
        <f t="shared" si="225"/>
        <v>11962.458545344891</v>
      </c>
      <c r="S664" s="15">
        <f t="shared" si="226"/>
        <v>0</v>
      </c>
      <c r="T664" s="2">
        <f t="shared" si="213"/>
        <v>2.3942867176499252E-2</v>
      </c>
      <c r="U664" s="2">
        <f t="shared" si="227"/>
        <v>1.938654384453678E-2</v>
      </c>
      <c r="V664" s="15">
        <f t="shared" si="214"/>
        <v>-0.682707594381605</v>
      </c>
      <c r="W664" s="15">
        <f t="shared" si="228"/>
        <v>-1.209251297140935</v>
      </c>
      <c r="X664" s="2">
        <f t="shared" si="229"/>
        <v>0.17569240561839505</v>
      </c>
      <c r="Y664" s="2">
        <f t="shared" si="230"/>
        <v>-0.35085129714093499</v>
      </c>
    </row>
    <row r="665" spans="4:25">
      <c r="D665" s="13">
        <f t="shared" si="215"/>
        <v>13.280000000000001</v>
      </c>
      <c r="E665" s="2">
        <v>69.819999999999993</v>
      </c>
      <c r="F665" s="14">
        <f t="shared" si="211"/>
        <v>-3716.6703516929369</v>
      </c>
      <c r="G665" s="14">
        <f t="shared" si="216"/>
        <v>1289681.9261883833</v>
      </c>
      <c r="H665" s="2">
        <f t="shared" si="217"/>
        <v>7.9820530734579596E-3</v>
      </c>
      <c r="I665" s="2">
        <f t="shared" si="218"/>
        <v>0.25551060542463511</v>
      </c>
      <c r="J665" s="2">
        <f t="shared" si="210"/>
        <v>0.24752855235117716</v>
      </c>
      <c r="K665" s="2">
        <f t="shared" si="219"/>
        <v>156.448240239776</v>
      </c>
      <c r="L665" s="15">
        <f t="shared" si="220"/>
        <v>166.44051986278964</v>
      </c>
      <c r="M665" s="15">
        <f t="shared" si="221"/>
        <v>492.37528552351176</v>
      </c>
      <c r="N665" s="15">
        <f t="shared" si="222"/>
        <v>-487.42471447648825</v>
      </c>
      <c r="O665" s="2">
        <f t="shared" si="223"/>
        <v>166.44051986278964</v>
      </c>
      <c r="P665" s="15">
        <f t="shared" si="212"/>
        <v>-11962.458545344891</v>
      </c>
      <c r="Q665" s="15">
        <f t="shared" si="224"/>
        <v>0</v>
      </c>
      <c r="R665" s="15">
        <f t="shared" si="225"/>
        <v>11962.458545344891</v>
      </c>
      <c r="S665" s="15">
        <f t="shared" si="226"/>
        <v>0</v>
      </c>
      <c r="T665" s="2">
        <f t="shared" si="213"/>
        <v>1.0763894506383376E-2</v>
      </c>
      <c r="U665" s="2">
        <f t="shared" si="227"/>
        <v>-3.016779524130403E-3</v>
      </c>
      <c r="V665" s="15">
        <f t="shared" si="214"/>
        <v>-0.63518967262998327</v>
      </c>
      <c r="W665" s="15">
        <f t="shared" si="228"/>
        <v>-1.031081039725783</v>
      </c>
      <c r="X665" s="2">
        <f t="shared" si="229"/>
        <v>6.3010327370016661E-2</v>
      </c>
      <c r="Y665" s="2">
        <f t="shared" si="230"/>
        <v>-0.33288103972578309</v>
      </c>
    </row>
    <row r="666" spans="4:25">
      <c r="D666" s="13">
        <f t="shared" si="215"/>
        <v>13.3</v>
      </c>
      <c r="E666" s="2">
        <v>44.07</v>
      </c>
      <c r="F666" s="14">
        <f t="shared" si="211"/>
        <v>-3595.2979023192443</v>
      </c>
      <c r="G666" s="14">
        <f t="shared" si="216"/>
        <v>1288477.9171962445</v>
      </c>
      <c r="H666" s="2">
        <f t="shared" si="217"/>
        <v>8.0815504873754471E-3</v>
      </c>
      <c r="I666" s="2">
        <f t="shared" si="218"/>
        <v>0.25527310619333049</v>
      </c>
      <c r="J666" s="2">
        <f t="shared" si="210"/>
        <v>0.24719155570595505</v>
      </c>
      <c r="K666" s="2">
        <f t="shared" si="219"/>
        <v>158.39838955255877</v>
      </c>
      <c r="L666" s="15">
        <f t="shared" si="220"/>
        <v>149.92768424690655</v>
      </c>
      <c r="M666" s="15">
        <f t="shared" si="221"/>
        <v>492.37191555705954</v>
      </c>
      <c r="N666" s="15">
        <f t="shared" si="222"/>
        <v>-487.42808444294047</v>
      </c>
      <c r="O666" s="2">
        <f t="shared" si="223"/>
        <v>149.92768424690655</v>
      </c>
      <c r="P666" s="15">
        <f t="shared" si="212"/>
        <v>-11962.458545344891</v>
      </c>
      <c r="Q666" s="15">
        <f t="shared" si="224"/>
        <v>0</v>
      </c>
      <c r="R666" s="15">
        <f t="shared" si="225"/>
        <v>11962.458545344891</v>
      </c>
      <c r="S666" s="15">
        <f t="shared" si="226"/>
        <v>0</v>
      </c>
      <c r="T666" s="2">
        <f t="shared" si="213"/>
        <v>-8.1415311463461926E-4</v>
      </c>
      <c r="U666" s="2">
        <f t="shared" si="227"/>
        <v>-2.0733143606331245E-2</v>
      </c>
      <c r="V666" s="15">
        <f t="shared" si="214"/>
        <v>-0.52261508947181623</v>
      </c>
      <c r="W666" s="15">
        <f t="shared" si="228"/>
        <v>-0.74055536849430115</v>
      </c>
      <c r="X666" s="2">
        <f t="shared" si="229"/>
        <v>-8.1915089471816249E-2</v>
      </c>
      <c r="Y666" s="2">
        <f t="shared" si="230"/>
        <v>-0.29985536849430117</v>
      </c>
    </row>
    <row r="667" spans="4:25">
      <c r="D667" s="13">
        <f t="shared" si="215"/>
        <v>13.32</v>
      </c>
      <c r="E667" s="2">
        <v>22.01</v>
      </c>
      <c r="F667" s="14">
        <f t="shared" si="211"/>
        <v>-3694.6023752232377</v>
      </c>
      <c r="G667" s="14">
        <f t="shared" si="216"/>
        <v>1285774.347467117</v>
      </c>
      <c r="H667" s="2">
        <f t="shared" si="217"/>
        <v>7.9676713570356293E-3</v>
      </c>
      <c r="I667" s="2">
        <f t="shared" si="218"/>
        <v>0.25473653463331586</v>
      </c>
      <c r="J667" s="2">
        <f t="shared" si="210"/>
        <v>0.24676886327628023</v>
      </c>
      <c r="K667" s="2">
        <f t="shared" si="219"/>
        <v>156.16635859789832</v>
      </c>
      <c r="L667" s="15">
        <f t="shared" si="220"/>
        <v>129.21575519284008</v>
      </c>
      <c r="M667" s="15">
        <f t="shared" si="221"/>
        <v>492.36768863276279</v>
      </c>
      <c r="N667" s="15">
        <f t="shared" si="222"/>
        <v>-487.43231136723722</v>
      </c>
      <c r="O667" s="2">
        <f t="shared" si="223"/>
        <v>129.21575519284008</v>
      </c>
      <c r="P667" s="15">
        <f t="shared" si="212"/>
        <v>-11962.458545344891</v>
      </c>
      <c r="Q667" s="15">
        <f t="shared" si="224"/>
        <v>0</v>
      </c>
      <c r="R667" s="15">
        <f t="shared" si="225"/>
        <v>11962.458545344891</v>
      </c>
      <c r="S667" s="15">
        <f t="shared" si="226"/>
        <v>0</v>
      </c>
      <c r="T667" s="2">
        <f t="shared" si="213"/>
        <v>-1.0573759919347163E-2</v>
      </c>
      <c r="U667" s="2">
        <f t="shared" si="227"/>
        <v>-3.2924012395131902E-2</v>
      </c>
      <c r="V667" s="15">
        <f t="shared" si="214"/>
        <v>-0.45334559099943816</v>
      </c>
      <c r="W667" s="15">
        <f t="shared" si="228"/>
        <v>-0.47853151038576414</v>
      </c>
      <c r="X667" s="2">
        <f t="shared" si="229"/>
        <v>-0.23324559099943815</v>
      </c>
      <c r="Y667" s="2">
        <f t="shared" si="230"/>
        <v>-0.25843151038576412</v>
      </c>
    </row>
    <row r="668" spans="4:25">
      <c r="D668" s="13">
        <f t="shared" si="215"/>
        <v>13.34</v>
      </c>
      <c r="E668" s="2">
        <v>-4.5999999999999996</v>
      </c>
      <c r="F668" s="14">
        <f t="shared" si="211"/>
        <v>-3977.3887804202955</v>
      </c>
      <c r="G668" s="14">
        <f t="shared" si="216"/>
        <v>1282136.4647172182</v>
      </c>
      <c r="H668" s="2">
        <f t="shared" si="217"/>
        <v>7.6791312009725091E-3</v>
      </c>
      <c r="I668" s="2">
        <f t="shared" si="218"/>
        <v>0.25401321888414852</v>
      </c>
      <c r="J668" s="2">
        <f t="shared" si="210"/>
        <v>0.246334087683176</v>
      </c>
      <c r="K668" s="2">
        <f t="shared" si="219"/>
        <v>150.51097153906119</v>
      </c>
      <c r="L668" s="15">
        <f t="shared" si="220"/>
        <v>107.91175113073277</v>
      </c>
      <c r="M668" s="15">
        <f t="shared" si="221"/>
        <v>492.36334087683178</v>
      </c>
      <c r="N668" s="15">
        <f t="shared" si="222"/>
        <v>-487.43665912316823</v>
      </c>
      <c r="O668" s="2">
        <f t="shared" si="223"/>
        <v>107.91175113073277</v>
      </c>
      <c r="P668" s="15">
        <f t="shared" si="212"/>
        <v>-11962.458545344891</v>
      </c>
      <c r="Q668" s="15">
        <f t="shared" si="224"/>
        <v>0</v>
      </c>
      <c r="R668" s="15">
        <f t="shared" si="225"/>
        <v>11962.458545344891</v>
      </c>
      <c r="S668" s="15">
        <f t="shared" si="226"/>
        <v>0</v>
      </c>
      <c r="T668" s="2">
        <f t="shared" si="213"/>
        <v>-1.8280255686964859E-2</v>
      </c>
      <c r="U668" s="2">
        <f t="shared" si="227"/>
        <v>-3.9407562521602241E-2</v>
      </c>
      <c r="V668" s="15">
        <f t="shared" si="214"/>
        <v>-0.31730398576233165</v>
      </c>
      <c r="W668" s="15">
        <f t="shared" si="228"/>
        <v>-0.16982350226126997</v>
      </c>
      <c r="X668" s="2">
        <f t="shared" si="229"/>
        <v>-0.36330398576233164</v>
      </c>
      <c r="Y668" s="2">
        <f t="shared" si="230"/>
        <v>-0.21582350226126995</v>
      </c>
    </row>
    <row r="669" spans="4:25">
      <c r="D669" s="13">
        <f t="shared" si="215"/>
        <v>13.36</v>
      </c>
      <c r="E669" s="2">
        <v>-44.34</v>
      </c>
      <c r="F669" s="14">
        <f t="shared" si="211"/>
        <v>-4379.2523349762496</v>
      </c>
      <c r="G669" s="14">
        <f t="shared" si="216"/>
        <v>1278224.5849627964</v>
      </c>
      <c r="H669" s="2">
        <f t="shared" si="217"/>
        <v>7.2801643862664706E-3</v>
      </c>
      <c r="I669" s="2">
        <f t="shared" si="218"/>
        <v>0.25323456387754478</v>
      </c>
      <c r="J669" s="2">
        <f t="shared" si="210"/>
        <v>0.24595439949127831</v>
      </c>
      <c r="K669" s="2">
        <f t="shared" si="219"/>
        <v>142.69122197082282</v>
      </c>
      <c r="L669" s="15">
        <f t="shared" si="220"/>
        <v>89.307029727746382</v>
      </c>
      <c r="M669" s="15">
        <f t="shared" si="221"/>
        <v>492.35954399491277</v>
      </c>
      <c r="N669" s="15">
        <f t="shared" si="222"/>
        <v>-487.44045600508724</v>
      </c>
      <c r="O669" s="2">
        <f t="shared" si="223"/>
        <v>89.307029727746382</v>
      </c>
      <c r="P669" s="15">
        <f t="shared" si="212"/>
        <v>-11962.458545344891</v>
      </c>
      <c r="Q669" s="15">
        <f t="shared" si="224"/>
        <v>0</v>
      </c>
      <c r="R669" s="15">
        <f t="shared" si="225"/>
        <v>11962.458545344891</v>
      </c>
      <c r="S669" s="15">
        <f t="shared" si="226"/>
        <v>0</v>
      </c>
      <c r="T669" s="2">
        <f t="shared" si="213"/>
        <v>-2.1616425783638992E-2</v>
      </c>
      <c r="U669" s="2">
        <f t="shared" si="227"/>
        <v>-3.8457938138771214E-2</v>
      </c>
      <c r="V669" s="15">
        <f t="shared" si="214"/>
        <v>-1.631302390508127E-2</v>
      </c>
      <c r="W669" s="15">
        <f t="shared" si="228"/>
        <v>0.26478594054437199</v>
      </c>
      <c r="X669" s="2">
        <f t="shared" si="229"/>
        <v>-0.45971302390508129</v>
      </c>
      <c r="Y669" s="2">
        <f t="shared" si="230"/>
        <v>-0.17861405945562803</v>
      </c>
    </row>
    <row r="670" spans="4:25">
      <c r="D670" s="13">
        <f t="shared" si="215"/>
        <v>13.38</v>
      </c>
      <c r="E670" s="2">
        <v>-73.67</v>
      </c>
      <c r="F670" s="14">
        <f t="shared" si="211"/>
        <v>-4800.3392351351886</v>
      </c>
      <c r="G670" s="14">
        <f t="shared" si="216"/>
        <v>1274790.2270894637</v>
      </c>
      <c r="H670" s="2">
        <f t="shared" si="217"/>
        <v>6.8679638831278256E-3</v>
      </c>
      <c r="I670" s="2">
        <f t="shared" si="218"/>
        <v>0.2525503579559788</v>
      </c>
      <c r="J670" s="2">
        <f t="shared" si="210"/>
        <v>0.24568239407285097</v>
      </c>
      <c r="K670" s="2">
        <f t="shared" si="219"/>
        <v>134.61209210930539</v>
      </c>
      <c r="L670" s="15">
        <f t="shared" si="220"/>
        <v>75.97876422480671</v>
      </c>
      <c r="M670" s="15">
        <f t="shared" si="221"/>
        <v>492.35682394072853</v>
      </c>
      <c r="N670" s="15">
        <f t="shared" si="222"/>
        <v>-487.44317605927148</v>
      </c>
      <c r="O670" s="2">
        <f t="shared" si="223"/>
        <v>75.97876422480671</v>
      </c>
      <c r="P670" s="15">
        <f t="shared" si="212"/>
        <v>-11962.458545344891</v>
      </c>
      <c r="Q670" s="15">
        <f t="shared" si="224"/>
        <v>0</v>
      </c>
      <c r="R670" s="15">
        <f t="shared" si="225"/>
        <v>11962.458545344891</v>
      </c>
      <c r="S670" s="15">
        <f t="shared" si="226"/>
        <v>0</v>
      </c>
      <c r="T670" s="2">
        <f t="shared" si="213"/>
        <v>-1.9603624530225513E-2</v>
      </c>
      <c r="U670" s="2">
        <f t="shared" si="227"/>
        <v>-2.9962654017827134E-2</v>
      </c>
      <c r="V670" s="15">
        <f t="shared" si="214"/>
        <v>0.21759314924642936</v>
      </c>
      <c r="W670" s="15">
        <f t="shared" si="228"/>
        <v>0.58474247155003578</v>
      </c>
      <c r="X670" s="2">
        <f t="shared" si="229"/>
        <v>-0.51910685075357066</v>
      </c>
      <c r="Y670" s="2">
        <f t="shared" si="230"/>
        <v>-0.15195752844996424</v>
      </c>
    </row>
    <row r="671" spans="4:25">
      <c r="D671" s="13">
        <f t="shared" si="215"/>
        <v>13.4</v>
      </c>
      <c r="E671" s="2">
        <v>-85.42</v>
      </c>
      <c r="F671" s="14">
        <f t="shared" si="211"/>
        <v>-5150.5883815086991</v>
      </c>
      <c r="G671" s="14">
        <f t="shared" si="216"/>
        <v>1272437.4541592312</v>
      </c>
      <c r="H671" s="2">
        <f t="shared" si="217"/>
        <v>6.5295416286418207E-3</v>
      </c>
      <c r="I671" s="2">
        <f t="shared" si="218"/>
        <v>0.25208108569994742</v>
      </c>
      <c r="J671" s="2">
        <f t="shared" si="210"/>
        <v>0.24555154407130558</v>
      </c>
      <c r="K671" s="2">
        <f t="shared" si="219"/>
        <v>127.97901592137968</v>
      </c>
      <c r="L671" s="15">
        <f t="shared" si="220"/>
        <v>69.56711414908257</v>
      </c>
      <c r="M671" s="15">
        <f t="shared" si="221"/>
        <v>492.35551544071308</v>
      </c>
      <c r="N671" s="15">
        <f t="shared" si="222"/>
        <v>-487.44448455928693</v>
      </c>
      <c r="O671" s="2">
        <f t="shared" si="223"/>
        <v>69.56711414908257</v>
      </c>
      <c r="P671" s="15">
        <f t="shared" si="212"/>
        <v>-11962.458545344891</v>
      </c>
      <c r="Q671" s="15">
        <f t="shared" si="224"/>
        <v>0</v>
      </c>
      <c r="R671" s="15">
        <f t="shared" si="225"/>
        <v>11962.458545344891</v>
      </c>
      <c r="S671" s="15">
        <f t="shared" si="226"/>
        <v>0</v>
      </c>
      <c r="T671" s="2">
        <f t="shared" si="213"/>
        <v>-1.4238600918374974E-2</v>
      </c>
      <c r="U671" s="2">
        <f t="shared" si="227"/>
        <v>-1.69645715853112E-2</v>
      </c>
      <c r="V671" s="15">
        <f t="shared" si="214"/>
        <v>0.31890921193862454</v>
      </c>
      <c r="W671" s="15">
        <f t="shared" si="228"/>
        <v>0.71506577170155783</v>
      </c>
      <c r="X671" s="2">
        <f t="shared" si="229"/>
        <v>-0.53529078806137553</v>
      </c>
      <c r="Y671" s="2">
        <f t="shared" si="230"/>
        <v>-0.13913422829844224</v>
      </c>
    </row>
    <row r="672" spans="4:25">
      <c r="D672" s="13">
        <f t="shared" si="215"/>
        <v>13.42</v>
      </c>
      <c r="E672" s="2">
        <v>-94.18</v>
      </c>
      <c r="F672" s="14">
        <f t="shared" si="211"/>
        <v>-5372.5842034207926</v>
      </c>
      <c r="G672" s="14">
        <f t="shared" si="216"/>
        <v>1271499.8627724017</v>
      </c>
      <c r="H672" s="2">
        <f t="shared" si="217"/>
        <v>6.3199158892622174E-3</v>
      </c>
      <c r="I672" s="2">
        <f t="shared" si="218"/>
        <v>0.251893352872049</v>
      </c>
      <c r="J672" s="2">
        <f t="shared" si="210"/>
        <v>0.24557343698278677</v>
      </c>
      <c r="K672" s="2">
        <f t="shared" si="219"/>
        <v>123.87035142953947</v>
      </c>
      <c r="L672" s="15">
        <f t="shared" si="220"/>
        <v>70.639866811660966</v>
      </c>
      <c r="M672" s="15">
        <f t="shared" si="221"/>
        <v>492.35573436982787</v>
      </c>
      <c r="N672" s="15">
        <f t="shared" si="222"/>
        <v>-487.44426563017214</v>
      </c>
      <c r="O672" s="2">
        <f t="shared" si="223"/>
        <v>70.639866811660966</v>
      </c>
      <c r="P672" s="15">
        <f t="shared" si="212"/>
        <v>-11962.458545344891</v>
      </c>
      <c r="Q672" s="15">
        <f t="shared" si="224"/>
        <v>0</v>
      </c>
      <c r="R672" s="15">
        <f t="shared" si="225"/>
        <v>11962.458545344891</v>
      </c>
      <c r="S672" s="15">
        <f t="shared" si="226"/>
        <v>0</v>
      </c>
      <c r="T672" s="2">
        <f t="shared" si="213"/>
        <v>-6.7239730195853553E-3</v>
      </c>
      <c r="U672" s="2">
        <f t="shared" si="227"/>
        <v>-1.8087112045300502E-3</v>
      </c>
      <c r="V672" s="15">
        <f t="shared" si="214"/>
        <v>0.43255357794033733</v>
      </c>
      <c r="W672" s="15">
        <f t="shared" si="228"/>
        <v>0.80052026637655693</v>
      </c>
      <c r="X672" s="2">
        <f t="shared" si="229"/>
        <v>-0.50924642205966275</v>
      </c>
      <c r="Y672" s="2">
        <f t="shared" si="230"/>
        <v>-0.14127973362344315</v>
      </c>
    </row>
    <row r="673" spans="4:25">
      <c r="D673" s="13">
        <f t="shared" si="215"/>
        <v>13.44</v>
      </c>
      <c r="E673" s="2">
        <v>-88.77</v>
      </c>
      <c r="F673" s="14">
        <f t="shared" si="211"/>
        <v>-5430.5746330482552</v>
      </c>
      <c r="G673" s="14">
        <f t="shared" si="216"/>
        <v>1272092.4619183252</v>
      </c>
      <c r="H673" s="2">
        <f t="shared" si="217"/>
        <v>6.2725297333193408E-3</v>
      </c>
      <c r="I673" s="2">
        <f t="shared" si="218"/>
        <v>0.25201026260155629</v>
      </c>
      <c r="J673" s="2">
        <f t="shared" si="210"/>
        <v>0.24573773286823694</v>
      </c>
      <c r="K673" s="2">
        <f t="shared" si="219"/>
        <v>122.94158277305908</v>
      </c>
      <c r="L673" s="15">
        <f t="shared" si="220"/>
        <v>78.690365198719121</v>
      </c>
      <c r="M673" s="15">
        <f t="shared" si="221"/>
        <v>492.35737732868239</v>
      </c>
      <c r="N673" s="15">
        <f t="shared" si="222"/>
        <v>-487.44262267131762</v>
      </c>
      <c r="O673" s="2">
        <f t="shared" si="223"/>
        <v>78.690365198719121</v>
      </c>
      <c r="P673" s="15">
        <f t="shared" si="212"/>
        <v>-11962.458545344891</v>
      </c>
      <c r="Q673" s="15">
        <f t="shared" si="224"/>
        <v>0</v>
      </c>
      <c r="R673" s="15">
        <f t="shared" si="225"/>
        <v>11962.458545344891</v>
      </c>
      <c r="S673" s="15">
        <f t="shared" si="226"/>
        <v>0</v>
      </c>
      <c r="T673" s="2">
        <f t="shared" si="213"/>
        <v>1.985357425297693E-3</v>
      </c>
      <c r="U673" s="2">
        <f t="shared" si="227"/>
        <v>1.3499684155258679E-2</v>
      </c>
      <c r="V673" s="15">
        <f t="shared" si="214"/>
        <v>0.4383794665479675</v>
      </c>
      <c r="W673" s="15">
        <f t="shared" si="228"/>
        <v>0.73031926960231597</v>
      </c>
      <c r="X673" s="2">
        <f t="shared" si="229"/>
        <v>-0.44932053345203243</v>
      </c>
      <c r="Y673" s="2">
        <f t="shared" si="230"/>
        <v>-0.15738073039768397</v>
      </c>
    </row>
    <row r="674" spans="4:25">
      <c r="D674" s="13">
        <f t="shared" si="215"/>
        <v>13.46</v>
      </c>
      <c r="E674" s="2">
        <v>-65.959999999999994</v>
      </c>
      <c r="F674" s="14">
        <f t="shared" si="211"/>
        <v>-5324.6399196909815</v>
      </c>
      <c r="G674" s="14">
        <f t="shared" si="216"/>
        <v>1274058.6996034533</v>
      </c>
      <c r="H674" s="2">
        <f t="shared" si="217"/>
        <v>6.3859321953081095E-3</v>
      </c>
      <c r="I674" s="2">
        <f t="shared" si="218"/>
        <v>0.2524007942723358</v>
      </c>
      <c r="J674" s="2">
        <f t="shared" si="210"/>
        <v>0.24601486207702769</v>
      </c>
      <c r="K674" s="2">
        <f t="shared" si="219"/>
        <v>125.16427102803894</v>
      </c>
      <c r="L674" s="15">
        <f t="shared" si="220"/>
        <v>92.269696429465853</v>
      </c>
      <c r="M674" s="15">
        <f t="shared" si="221"/>
        <v>492.3601486207703</v>
      </c>
      <c r="N674" s="15">
        <f t="shared" si="222"/>
        <v>-487.43985137922971</v>
      </c>
      <c r="O674" s="2">
        <f t="shared" si="223"/>
        <v>92.269696429465853</v>
      </c>
      <c r="P674" s="15">
        <f t="shared" si="212"/>
        <v>-11962.458545344891</v>
      </c>
      <c r="Q674" s="15">
        <f t="shared" si="224"/>
        <v>0</v>
      </c>
      <c r="R674" s="15">
        <f t="shared" si="225"/>
        <v>11962.458545344891</v>
      </c>
      <c r="S674" s="15">
        <f t="shared" si="226"/>
        <v>0</v>
      </c>
      <c r="T674" s="2">
        <f t="shared" si="213"/>
        <v>9.3548887735791786E-3</v>
      </c>
      <c r="U674" s="2">
        <f t="shared" si="227"/>
        <v>2.55534829226928E-2</v>
      </c>
      <c r="V674" s="15">
        <f t="shared" si="214"/>
        <v>0.29857366828018095</v>
      </c>
      <c r="W674" s="15">
        <f t="shared" si="228"/>
        <v>0.47506060714109566</v>
      </c>
      <c r="X674" s="2">
        <f t="shared" si="229"/>
        <v>-0.36102633171981902</v>
      </c>
      <c r="Y674" s="2">
        <f t="shared" si="230"/>
        <v>-0.18453939285890431</v>
      </c>
    </row>
    <row r="675" spans="4:25">
      <c r="D675" s="13">
        <f t="shared" si="215"/>
        <v>13.48</v>
      </c>
      <c r="E675" s="2">
        <v>-47.72</v>
      </c>
      <c r="F675" s="14">
        <f t="shared" si="211"/>
        <v>-5089.6512934165485</v>
      </c>
      <c r="G675" s="14">
        <f t="shared" si="216"/>
        <v>1276997.9085028637</v>
      </c>
      <c r="H675" s="2">
        <f t="shared" si="217"/>
        <v>6.6249644813486429E-3</v>
      </c>
      <c r="I675" s="2">
        <f t="shared" si="218"/>
        <v>0.25298525089373136</v>
      </c>
      <c r="J675" s="2">
        <f t="shared" si="210"/>
        <v>0.24636028641238272</v>
      </c>
      <c r="K675" s="2">
        <f t="shared" si="219"/>
        <v>129.84930383443341</v>
      </c>
      <c r="L675" s="15">
        <f t="shared" si="220"/>
        <v>109.19548886186244</v>
      </c>
      <c r="M675" s="15">
        <f t="shared" si="221"/>
        <v>492.36360286412383</v>
      </c>
      <c r="N675" s="15">
        <f t="shared" si="222"/>
        <v>-487.43639713587618</v>
      </c>
      <c r="O675" s="2">
        <f t="shared" si="223"/>
        <v>109.19548886186244</v>
      </c>
      <c r="P675" s="15">
        <f t="shared" si="212"/>
        <v>-11962.458545344891</v>
      </c>
      <c r="Q675" s="15">
        <f t="shared" si="224"/>
        <v>0</v>
      </c>
      <c r="R675" s="15">
        <f t="shared" si="225"/>
        <v>11962.458545344891</v>
      </c>
      <c r="S675" s="15">
        <f t="shared" si="226"/>
        <v>0</v>
      </c>
      <c r="T675" s="2">
        <f t="shared" si="213"/>
        <v>1.4548339830474162E-2</v>
      </c>
      <c r="U675" s="2">
        <f t="shared" si="227"/>
        <v>3.289217921686291E-2</v>
      </c>
      <c r="V675" s="15">
        <f t="shared" si="214"/>
        <v>0.22077143740931726</v>
      </c>
      <c r="W675" s="15">
        <f t="shared" si="228"/>
        <v>0.25880902227591562</v>
      </c>
      <c r="X675" s="2">
        <f t="shared" si="229"/>
        <v>-0.25642856259068275</v>
      </c>
      <c r="Y675" s="2">
        <f t="shared" si="230"/>
        <v>-0.21839097772408439</v>
      </c>
    </row>
    <row r="676" spans="4:25">
      <c r="D676" s="13">
        <f t="shared" si="215"/>
        <v>13.5</v>
      </c>
      <c r="E676" s="2">
        <v>-33.82</v>
      </c>
      <c r="F676" s="14">
        <f t="shared" si="211"/>
        <v>-4758.4521267522068</v>
      </c>
      <c r="G676" s="14">
        <f t="shared" si="216"/>
        <v>1280476.4354468258</v>
      </c>
      <c r="H676" s="2">
        <f t="shared" si="217"/>
        <v>6.956016878341245E-3</v>
      </c>
      <c r="I676" s="2">
        <f t="shared" si="218"/>
        <v>0.25367741736459981</v>
      </c>
      <c r="J676" s="2">
        <f t="shared" si="210"/>
        <v>0.24672140048625857</v>
      </c>
      <c r="K676" s="2">
        <f t="shared" si="219"/>
        <v>136.33793081548839</v>
      </c>
      <c r="L676" s="15">
        <f t="shared" si="220"/>
        <v>126.89007848177889</v>
      </c>
      <c r="M676" s="15">
        <f t="shared" si="221"/>
        <v>492.3672140048626</v>
      </c>
      <c r="N676" s="15">
        <f t="shared" si="222"/>
        <v>-487.43278599513741</v>
      </c>
      <c r="O676" s="2">
        <f t="shared" si="223"/>
        <v>126.89007848177889</v>
      </c>
      <c r="P676" s="15">
        <f t="shared" si="212"/>
        <v>-11962.458545344891</v>
      </c>
      <c r="Q676" s="15">
        <f t="shared" si="224"/>
        <v>0</v>
      </c>
      <c r="R676" s="15">
        <f t="shared" si="225"/>
        <v>11962.458545344891</v>
      </c>
      <c r="S676" s="15">
        <f t="shared" si="226"/>
        <v>0</v>
      </c>
      <c r="T676" s="2">
        <f t="shared" si="213"/>
        <v>1.8556899868786045E-2</v>
      </c>
      <c r="U676" s="2">
        <f t="shared" si="227"/>
        <v>3.632446786998203E-2</v>
      </c>
      <c r="V676" s="15">
        <f t="shared" si="214"/>
        <v>0.1800845664218711</v>
      </c>
      <c r="W676" s="15">
        <f t="shared" si="228"/>
        <v>8.4419843035996145E-2</v>
      </c>
      <c r="X676" s="2">
        <f t="shared" si="229"/>
        <v>-0.15811543357812891</v>
      </c>
      <c r="Y676" s="2">
        <f t="shared" si="230"/>
        <v>-0.25378015696400386</v>
      </c>
    </row>
    <row r="677" spans="4:25">
      <c r="D677" s="13">
        <f t="shared" si="215"/>
        <v>13.52</v>
      </c>
      <c r="E677" s="2">
        <v>-12.41</v>
      </c>
      <c r="F677" s="14">
        <f t="shared" si="211"/>
        <v>-4359.9798340439065</v>
      </c>
      <c r="G677" s="14">
        <f t="shared" si="216"/>
        <v>1284086.2520768601</v>
      </c>
      <c r="H677" s="2">
        <f t="shared" si="217"/>
        <v>7.3492483405915715E-3</v>
      </c>
      <c r="I677" s="2">
        <f t="shared" si="218"/>
        <v>0.25439619038335293</v>
      </c>
      <c r="J677" s="2">
        <f t="shared" si="210"/>
        <v>0.24704694204276134</v>
      </c>
      <c r="K677" s="2">
        <f t="shared" si="219"/>
        <v>144.04526747559481</v>
      </c>
      <c r="L677" s="15">
        <f t="shared" si="220"/>
        <v>142.84161475041478</v>
      </c>
      <c r="M677" s="15">
        <f t="shared" si="221"/>
        <v>492.37046942042764</v>
      </c>
      <c r="N677" s="15">
        <f t="shared" si="222"/>
        <v>-487.42953057957237</v>
      </c>
      <c r="O677" s="2">
        <f t="shared" si="223"/>
        <v>142.84161475041478</v>
      </c>
      <c r="P677" s="15">
        <f t="shared" si="212"/>
        <v>-11962.458545344893</v>
      </c>
      <c r="Q677" s="15">
        <f t="shared" si="224"/>
        <v>0</v>
      </c>
      <c r="R677" s="15">
        <f t="shared" si="225"/>
        <v>11962.458545344893</v>
      </c>
      <c r="S677" s="15">
        <f t="shared" si="226"/>
        <v>0</v>
      </c>
      <c r="T677" s="2">
        <f t="shared" si="213"/>
        <v>2.0766246356246604E-2</v>
      </c>
      <c r="U677" s="2">
        <f t="shared" si="227"/>
        <v>3.5552834005329575E-2</v>
      </c>
      <c r="V677" s="15">
        <f t="shared" si="214"/>
        <v>4.0850082324185077E-2</v>
      </c>
      <c r="W677" s="15">
        <f t="shared" si="228"/>
        <v>-0.16158322950124138</v>
      </c>
      <c r="X677" s="2">
        <f t="shared" si="229"/>
        <v>-8.3249917675814925E-2</v>
      </c>
      <c r="Y677" s="2">
        <f t="shared" si="230"/>
        <v>-0.28568322950124136</v>
      </c>
    </row>
    <row r="678" spans="4:25">
      <c r="D678" s="13">
        <f t="shared" si="215"/>
        <v>13.540000000000001</v>
      </c>
      <c r="E678" s="2">
        <v>11.27</v>
      </c>
      <c r="F678" s="14">
        <f t="shared" si="211"/>
        <v>-3945.9222123693344</v>
      </c>
      <c r="G678" s="14">
        <f t="shared" si="216"/>
        <v>1287361.5522478917</v>
      </c>
      <c r="H678" s="2">
        <f t="shared" si="217"/>
        <v>7.7536723727093127E-3</v>
      </c>
      <c r="I678" s="2">
        <f t="shared" si="218"/>
        <v>0.25504881802221319</v>
      </c>
      <c r="J678" s="2">
        <f t="shared" si="210"/>
        <v>0.24729514564950386</v>
      </c>
      <c r="K678" s="2">
        <f t="shared" si="219"/>
        <v>151.97197850510253</v>
      </c>
      <c r="L678" s="15">
        <f t="shared" si="220"/>
        <v>155.00359148079824</v>
      </c>
      <c r="M678" s="15">
        <f t="shared" si="221"/>
        <v>492.37295145649506</v>
      </c>
      <c r="N678" s="15">
        <f t="shared" si="222"/>
        <v>-487.42704854350495</v>
      </c>
      <c r="O678" s="2">
        <f t="shared" si="223"/>
        <v>155.00359148079824</v>
      </c>
      <c r="P678" s="15">
        <f t="shared" si="212"/>
        <v>-11962.458545344891</v>
      </c>
      <c r="Q678" s="15">
        <f t="shared" si="224"/>
        <v>0</v>
      </c>
      <c r="R678" s="15">
        <f t="shared" si="225"/>
        <v>11962.458545344891</v>
      </c>
      <c r="S678" s="15">
        <f t="shared" si="226"/>
        <v>0</v>
      </c>
      <c r="T678" s="2">
        <f t="shared" si="213"/>
        <v>1.9676156855527517E-2</v>
      </c>
      <c r="U678" s="2">
        <f t="shared" si="227"/>
        <v>2.9709929880696345E-2</v>
      </c>
      <c r="V678" s="15">
        <f t="shared" si="214"/>
        <v>-0.14985903239609399</v>
      </c>
      <c r="W678" s="15">
        <f t="shared" si="228"/>
        <v>-0.42270718296208187</v>
      </c>
      <c r="X678" s="2">
        <f t="shared" si="229"/>
        <v>-3.7159032396093999E-2</v>
      </c>
      <c r="Y678" s="2">
        <f t="shared" si="230"/>
        <v>-0.31000718296208185</v>
      </c>
    </row>
    <row r="679" spans="4:25">
      <c r="D679" s="13">
        <f t="shared" si="215"/>
        <v>13.56</v>
      </c>
      <c r="E679" s="2">
        <v>22.13</v>
      </c>
      <c r="F679" s="14">
        <f t="shared" si="211"/>
        <v>-3579.7358493073975</v>
      </c>
      <c r="G679" s="14">
        <f t="shared" si="216"/>
        <v>1289855.5380529996</v>
      </c>
      <c r="H679" s="2">
        <f t="shared" si="217"/>
        <v>8.1077943736835752E-3</v>
      </c>
      <c r="I679" s="2">
        <f t="shared" si="218"/>
        <v>0.25554621112642312</v>
      </c>
      <c r="J679" s="2">
        <f t="shared" si="210"/>
        <v>0.24743841675273953</v>
      </c>
      <c r="K679" s="2">
        <f t="shared" si="219"/>
        <v>158.91276972419809</v>
      </c>
      <c r="L679" s="15">
        <f t="shared" si="220"/>
        <v>162.02387553934608</v>
      </c>
      <c r="M679" s="15">
        <f t="shared" si="221"/>
        <v>492.37438416752741</v>
      </c>
      <c r="N679" s="15">
        <f t="shared" si="222"/>
        <v>-487.4256158324726</v>
      </c>
      <c r="O679" s="2">
        <f t="shared" si="223"/>
        <v>162.02387553934608</v>
      </c>
      <c r="P679" s="15">
        <f t="shared" si="212"/>
        <v>-11962.458545344891</v>
      </c>
      <c r="Q679" s="15">
        <f t="shared" si="224"/>
        <v>0</v>
      </c>
      <c r="R679" s="15">
        <f t="shared" si="225"/>
        <v>11962.458545344891</v>
      </c>
      <c r="S679" s="15">
        <f t="shared" si="226"/>
        <v>0</v>
      </c>
      <c r="T679" s="2">
        <f t="shared" si="213"/>
        <v>1.5736043241898728E-2</v>
      </c>
      <c r="U679" s="2">
        <f t="shared" si="227"/>
        <v>2.0029380540296765E-2</v>
      </c>
      <c r="V679" s="15">
        <f t="shared" si="214"/>
        <v>-0.24415232896678507</v>
      </c>
      <c r="W679" s="15">
        <f t="shared" si="228"/>
        <v>-0.54534775107787592</v>
      </c>
      <c r="X679" s="2">
        <f t="shared" si="229"/>
        <v>-2.2852328966785074E-2</v>
      </c>
      <c r="Y679" s="2">
        <f t="shared" si="230"/>
        <v>-0.32404775107787592</v>
      </c>
    </row>
    <row r="680" spans="4:25">
      <c r="D680" s="13">
        <f t="shared" si="215"/>
        <v>13.58</v>
      </c>
      <c r="E680" s="2">
        <v>34.409999999999997</v>
      </c>
      <c r="F680" s="14">
        <f t="shared" si="211"/>
        <v>-3315.3327728391337</v>
      </c>
      <c r="G680" s="14">
        <f t="shared" si="216"/>
        <v>1291251.7283559514</v>
      </c>
      <c r="H680" s="2">
        <f t="shared" si="217"/>
        <v>8.3599248041866334E-3</v>
      </c>
      <c r="I680" s="2">
        <f t="shared" si="218"/>
        <v>0.25582518611038946</v>
      </c>
      <c r="J680" s="2">
        <f t="shared" si="210"/>
        <v>0.24746526130620283</v>
      </c>
      <c r="K680" s="2">
        <f t="shared" si="219"/>
        <v>163.85452616205802</v>
      </c>
      <c r="L680" s="15">
        <f t="shared" si="220"/>
        <v>163.33925865904783</v>
      </c>
      <c r="M680" s="15">
        <f t="shared" si="221"/>
        <v>492.37465261306204</v>
      </c>
      <c r="N680" s="15">
        <f t="shared" si="222"/>
        <v>-487.42534738693797</v>
      </c>
      <c r="O680" s="2">
        <f t="shared" si="223"/>
        <v>163.33925865904783</v>
      </c>
      <c r="P680" s="15">
        <f t="shared" si="212"/>
        <v>-11962.458545344891</v>
      </c>
      <c r="Q680" s="15">
        <f t="shared" si="224"/>
        <v>0</v>
      </c>
      <c r="R680" s="15">
        <f t="shared" si="225"/>
        <v>11962.458545344891</v>
      </c>
      <c r="S680" s="15">
        <f t="shared" si="226"/>
        <v>0</v>
      </c>
      <c r="T680" s="2">
        <f t="shared" si="213"/>
        <v>9.476999808407098E-3</v>
      </c>
      <c r="U680" s="2">
        <f t="shared" si="227"/>
        <v>7.8681178563372589E-3</v>
      </c>
      <c r="V680" s="15">
        <f t="shared" si="214"/>
        <v>-0.3817520143823776</v>
      </c>
      <c r="W680" s="15">
        <f t="shared" si="228"/>
        <v>-0.67077851731807492</v>
      </c>
      <c r="X680" s="2">
        <f t="shared" si="229"/>
        <v>-3.7652014382377641E-2</v>
      </c>
      <c r="Y680" s="2">
        <f t="shared" si="230"/>
        <v>-0.32667851731807496</v>
      </c>
    </row>
    <row r="681" spans="4:25">
      <c r="D681" s="13">
        <f t="shared" si="215"/>
        <v>13.6</v>
      </c>
      <c r="E681" s="2">
        <v>61.53</v>
      </c>
      <c r="F681" s="14">
        <f t="shared" si="211"/>
        <v>-3222.7633116770135</v>
      </c>
      <c r="G681" s="14">
        <f t="shared" si="216"/>
        <v>1291232.161624267</v>
      </c>
      <c r="H681" s="2">
        <f t="shared" si="217"/>
        <v>8.4437220801771122E-3</v>
      </c>
      <c r="I681" s="2">
        <f t="shared" si="218"/>
        <v>0.25582212398617465</v>
      </c>
      <c r="J681" s="2">
        <f t="shared" si="210"/>
        <v>0.24737840190599755</v>
      </c>
      <c r="K681" s="2">
        <f t="shared" si="219"/>
        <v>165.4969527714714</v>
      </c>
      <c r="L681" s="15">
        <f t="shared" si="220"/>
        <v>159.0831480489891</v>
      </c>
      <c r="M681" s="15">
        <f t="shared" si="221"/>
        <v>492.37378401906</v>
      </c>
      <c r="N681" s="15">
        <f t="shared" si="222"/>
        <v>-487.42621598094001</v>
      </c>
      <c r="O681" s="2">
        <f t="shared" si="223"/>
        <v>159.0831480489891</v>
      </c>
      <c r="P681" s="15">
        <f t="shared" si="212"/>
        <v>-11962.458545344891</v>
      </c>
      <c r="Q681" s="15">
        <f t="shared" si="224"/>
        <v>0</v>
      </c>
      <c r="R681" s="15">
        <f t="shared" si="225"/>
        <v>11962.458545344891</v>
      </c>
      <c r="S681" s="15">
        <f t="shared" si="226"/>
        <v>0</v>
      </c>
      <c r="T681" s="2">
        <f t="shared" si="213"/>
        <v>-1.0972722093592208E-3</v>
      </c>
      <c r="U681" s="2">
        <f t="shared" si="227"/>
        <v>-8.1743302778175819E-3</v>
      </c>
      <c r="V681" s="15">
        <f t="shared" si="214"/>
        <v>-0.67567518739425436</v>
      </c>
      <c r="W681" s="15">
        <f t="shared" si="228"/>
        <v>-0.93346629609740917</v>
      </c>
      <c r="X681" s="2">
        <f t="shared" si="229"/>
        <v>-6.0375187394254404E-2</v>
      </c>
      <c r="Y681" s="2">
        <f t="shared" si="230"/>
        <v>-0.31816629609740921</v>
      </c>
    </row>
    <row r="682" spans="4:25">
      <c r="D682" s="13">
        <f t="shared" si="215"/>
        <v>13.620000000000001</v>
      </c>
      <c r="E682" s="2">
        <v>81.06</v>
      </c>
      <c r="F682" s="14">
        <f t="shared" si="211"/>
        <v>-3400.1263653091696</v>
      </c>
      <c r="G682" s="14">
        <f t="shared" si="216"/>
        <v>1289383.6123003874</v>
      </c>
      <c r="H682" s="2">
        <f t="shared" si="217"/>
        <v>8.2665631927689252E-3</v>
      </c>
      <c r="I682" s="2">
        <f t="shared" si="218"/>
        <v>0.25545428280784971</v>
      </c>
      <c r="J682" s="2">
        <f t="shared" si="210"/>
        <v>0.24718771961508079</v>
      </c>
      <c r="K682" s="2">
        <f t="shared" si="219"/>
        <v>162.02463857827092</v>
      </c>
      <c r="L682" s="15">
        <f t="shared" si="220"/>
        <v>149.73971579406785</v>
      </c>
      <c r="M682" s="15">
        <f t="shared" si="221"/>
        <v>492.37187719615082</v>
      </c>
      <c r="N682" s="15">
        <f t="shared" si="222"/>
        <v>-487.42812280384919</v>
      </c>
      <c r="O682" s="2">
        <f t="shared" si="223"/>
        <v>149.73971579406785</v>
      </c>
      <c r="P682" s="15">
        <f t="shared" si="212"/>
        <v>-11962.458545344891</v>
      </c>
      <c r="Q682" s="15">
        <f t="shared" si="224"/>
        <v>0</v>
      </c>
      <c r="R682" s="15">
        <f t="shared" si="225"/>
        <v>11962.458545344891</v>
      </c>
      <c r="S682" s="15">
        <f t="shared" si="226"/>
        <v>0</v>
      </c>
      <c r="T682" s="2">
        <f t="shared" si="213"/>
        <v>-1.6618616531459483E-2</v>
      </c>
      <c r="U682" s="2">
        <f t="shared" si="227"/>
        <v>-2.8609787554676996E-2</v>
      </c>
      <c r="V682" s="15">
        <f t="shared" si="214"/>
        <v>-0.87645924481577187</v>
      </c>
      <c r="W682" s="15">
        <f t="shared" si="228"/>
        <v>-1.1100794315885323</v>
      </c>
      <c r="X682" s="2">
        <f t="shared" si="229"/>
        <v>-6.5859244815771878E-2</v>
      </c>
      <c r="Y682" s="2">
        <f t="shared" si="230"/>
        <v>-0.2994794315885323</v>
      </c>
    </row>
    <row r="683" spans="4:25">
      <c r="D683" s="13">
        <f t="shared" si="215"/>
        <v>13.64</v>
      </c>
      <c r="E683" s="2">
        <v>79.44</v>
      </c>
      <c r="F683" s="14">
        <f t="shared" si="211"/>
        <v>-3917.5685415067719</v>
      </c>
      <c r="G683" s="14">
        <f t="shared" si="216"/>
        <v>1285420.6541133316</v>
      </c>
      <c r="H683" s="2">
        <f t="shared" si="217"/>
        <v>7.7623056405538345E-3</v>
      </c>
      <c r="I683" s="2">
        <f t="shared" si="218"/>
        <v>0.25466448942161191</v>
      </c>
      <c r="J683" s="2">
        <f t="shared" si="210"/>
        <v>0.24690218378105808</v>
      </c>
      <c r="K683" s="2">
        <f t="shared" si="219"/>
        <v>152.14119055485514</v>
      </c>
      <c r="L683" s="15">
        <f t="shared" si="220"/>
        <v>135.74845992695478</v>
      </c>
      <c r="M683" s="15">
        <f t="shared" si="221"/>
        <v>492.36902183781058</v>
      </c>
      <c r="N683" s="15">
        <f t="shared" si="222"/>
        <v>-487.43097816218943</v>
      </c>
      <c r="O683" s="2">
        <f t="shared" si="223"/>
        <v>135.74845992695478</v>
      </c>
      <c r="P683" s="15">
        <f t="shared" si="212"/>
        <v>-11962.458545344891</v>
      </c>
      <c r="Q683" s="15">
        <f t="shared" si="224"/>
        <v>0</v>
      </c>
      <c r="R683" s="15">
        <f t="shared" si="225"/>
        <v>11962.458545344891</v>
      </c>
      <c r="S683" s="15">
        <f t="shared" si="226"/>
        <v>0</v>
      </c>
      <c r="T683" s="2">
        <f t="shared" si="213"/>
        <v>-3.380713869004958E-2</v>
      </c>
      <c r="U683" s="2">
        <f t="shared" si="227"/>
        <v>-5.0369551069103263E-2</v>
      </c>
      <c r="V683" s="15">
        <f t="shared" si="214"/>
        <v>-0.84239297104323807</v>
      </c>
      <c r="W683" s="15">
        <f t="shared" si="228"/>
        <v>-1.0658969198540946</v>
      </c>
      <c r="X683" s="2">
        <f t="shared" si="229"/>
        <v>-4.7992971043238075E-2</v>
      </c>
      <c r="Y683" s="2">
        <f t="shared" si="230"/>
        <v>-0.27149691985409463</v>
      </c>
    </row>
    <row r="684" spans="4:25">
      <c r="D684" s="13">
        <f t="shared" si="215"/>
        <v>13.66</v>
      </c>
      <c r="E684" s="2">
        <v>63.45</v>
      </c>
      <c r="F684" s="14">
        <f t="shared" si="211"/>
        <v>-4769.386776563565</v>
      </c>
      <c r="G684" s="14">
        <f t="shared" si="216"/>
        <v>1279397.752086567</v>
      </c>
      <c r="H684" s="2">
        <f t="shared" si="217"/>
        <v>6.9366021294405746E-3</v>
      </c>
      <c r="I684" s="2">
        <f t="shared" si="218"/>
        <v>0.25346358597562085</v>
      </c>
      <c r="J684" s="2">
        <f t="shared" si="210"/>
        <v>0.24652698384618027</v>
      </c>
      <c r="K684" s="2">
        <f t="shared" si="219"/>
        <v>135.95740173703527</v>
      </c>
      <c r="L684" s="15">
        <f t="shared" si="220"/>
        <v>117.36366311794225</v>
      </c>
      <c r="M684" s="15">
        <f t="shared" si="221"/>
        <v>492.36526983846181</v>
      </c>
      <c r="N684" s="15">
        <f t="shared" si="222"/>
        <v>-487.4347301615382</v>
      </c>
      <c r="O684" s="2">
        <f t="shared" si="223"/>
        <v>117.36366311794225</v>
      </c>
      <c r="P684" s="15">
        <f t="shared" si="212"/>
        <v>-11962.458545344891</v>
      </c>
      <c r="Q684" s="15">
        <f t="shared" si="224"/>
        <v>0</v>
      </c>
      <c r="R684" s="15">
        <f t="shared" si="225"/>
        <v>11962.458545344891</v>
      </c>
      <c r="S684" s="15">
        <f t="shared" si="226"/>
        <v>0</v>
      </c>
      <c r="T684" s="2">
        <f t="shared" si="213"/>
        <v>-4.876321242127641E-2</v>
      </c>
      <c r="U684" s="2">
        <f t="shared" si="227"/>
        <v>-6.9720793530002018E-2</v>
      </c>
      <c r="V684" s="15">
        <f t="shared" si="214"/>
        <v>-0.65321440207944459</v>
      </c>
      <c r="W684" s="15">
        <f t="shared" si="228"/>
        <v>-0.86922732623578014</v>
      </c>
      <c r="X684" s="2">
        <f t="shared" si="229"/>
        <v>-1.8714402079444525E-2</v>
      </c>
      <c r="Y684" s="2">
        <f t="shared" si="230"/>
        <v>-0.23472732623578008</v>
      </c>
    </row>
    <row r="685" spans="4:25">
      <c r="D685" s="13">
        <f t="shared" si="215"/>
        <v>13.68</v>
      </c>
      <c r="E685" s="2">
        <v>38.299999999999997</v>
      </c>
      <c r="F685" s="14">
        <f t="shared" si="211"/>
        <v>-5883.5885022272823</v>
      </c>
      <c r="G685" s="14">
        <f t="shared" si="216"/>
        <v>1271682.195407331</v>
      </c>
      <c r="H685" s="2">
        <f t="shared" si="217"/>
        <v>5.8579902894397131E-3</v>
      </c>
      <c r="I685" s="2">
        <f t="shared" si="218"/>
        <v>0.25192498255724177</v>
      </c>
      <c r="J685" s="2">
        <f t="shared" si="210"/>
        <v>0.24606699226780207</v>
      </c>
      <c r="K685" s="2">
        <f t="shared" si="219"/>
        <v>114.81660967301838</v>
      </c>
      <c r="L685" s="15">
        <f t="shared" si="220"/>
        <v>94.824075777410485</v>
      </c>
      <c r="M685" s="15">
        <f t="shared" si="221"/>
        <v>492.36066992267803</v>
      </c>
      <c r="N685" s="15">
        <f t="shared" si="222"/>
        <v>-487.43933007732198</v>
      </c>
      <c r="O685" s="2">
        <f t="shared" si="223"/>
        <v>94.824075777410485</v>
      </c>
      <c r="P685" s="15">
        <f t="shared" si="212"/>
        <v>-11962.458545344891</v>
      </c>
      <c r="Q685" s="15">
        <f t="shared" si="224"/>
        <v>0</v>
      </c>
      <c r="R685" s="15">
        <f t="shared" si="225"/>
        <v>11962.458545344891</v>
      </c>
      <c r="S685" s="15">
        <f t="shared" si="226"/>
        <v>0</v>
      </c>
      <c r="T685" s="2">
        <f t="shared" si="213"/>
        <v>-5.9097971578809742E-2</v>
      </c>
      <c r="U685" s="2">
        <f t="shared" si="227"/>
        <v>-8.413954830790607E-2</v>
      </c>
      <c r="V685" s="15">
        <f t="shared" si="214"/>
        <v>-0.3802615136738865</v>
      </c>
      <c r="W685" s="15">
        <f t="shared" si="228"/>
        <v>-0.57264815155462578</v>
      </c>
      <c r="X685" s="2">
        <f t="shared" si="229"/>
        <v>2.738486326113454E-3</v>
      </c>
      <c r="Y685" s="2">
        <f t="shared" si="230"/>
        <v>-0.18964815155462583</v>
      </c>
    </row>
    <row r="686" spans="4:25">
      <c r="D686" s="13">
        <f t="shared" si="215"/>
        <v>13.700000000000001</v>
      </c>
      <c r="E686" s="2">
        <v>7.12</v>
      </c>
      <c r="F686" s="14">
        <f t="shared" si="211"/>
        <v>-7150.9530015946993</v>
      </c>
      <c r="G686" s="14">
        <f t="shared" si="216"/>
        <v>1262851.4924249859</v>
      </c>
      <c r="H686" s="2">
        <f t="shared" si="217"/>
        <v>4.6306279302645815E-3</v>
      </c>
      <c r="I686" s="2">
        <f t="shared" si="218"/>
        <v>0.25016407074540875</v>
      </c>
      <c r="J686" s="2">
        <f t="shared" si="210"/>
        <v>0.24553344281514417</v>
      </c>
      <c r="K686" s="2">
        <f t="shared" si="219"/>
        <v>90.760307433185801</v>
      </c>
      <c r="L686" s="15">
        <f t="shared" si="220"/>
        <v>68.680152597173119</v>
      </c>
      <c r="M686" s="15">
        <f t="shared" si="221"/>
        <v>492.35533442815142</v>
      </c>
      <c r="N686" s="15">
        <f t="shared" si="222"/>
        <v>-487.44466557184853</v>
      </c>
      <c r="O686" s="2">
        <f t="shared" si="223"/>
        <v>68.680152597173119</v>
      </c>
      <c r="P686" s="15">
        <f t="shared" si="212"/>
        <v>-11962.458545344891</v>
      </c>
      <c r="Q686" s="15">
        <f t="shared" si="224"/>
        <v>0</v>
      </c>
      <c r="R686" s="15">
        <f t="shared" si="225"/>
        <v>11962.458545344891</v>
      </c>
      <c r="S686" s="15">
        <f t="shared" si="226"/>
        <v>0</v>
      </c>
      <c r="T686" s="2">
        <f t="shared" si="213"/>
        <v>-6.3638264338703399E-2</v>
      </c>
      <c r="U686" s="2">
        <f t="shared" si="227"/>
        <v>-9.1951632875396067E-2</v>
      </c>
      <c r="V686" s="15">
        <f t="shared" si="214"/>
        <v>-7.3767762315480212E-2</v>
      </c>
      <c r="W686" s="15">
        <f t="shared" si="228"/>
        <v>-0.20856030519437496</v>
      </c>
      <c r="X686" s="2">
        <f t="shared" si="229"/>
        <v>-2.5677623154802126E-3</v>
      </c>
      <c r="Y686" s="2">
        <f t="shared" si="230"/>
        <v>-0.13736030519437498</v>
      </c>
    </row>
    <row r="687" spans="4:25">
      <c r="D687" s="13">
        <f t="shared" si="215"/>
        <v>13.72</v>
      </c>
      <c r="E687" s="2">
        <v>-17.28</v>
      </c>
      <c r="F687" s="14">
        <f t="shared" si="211"/>
        <v>-8457.7185980407921</v>
      </c>
      <c r="G687" s="14">
        <f t="shared" si="216"/>
        <v>1253569.7688322519</v>
      </c>
      <c r="H687" s="2">
        <f t="shared" si="217"/>
        <v>3.3635544718934795E-3</v>
      </c>
      <c r="I687" s="2">
        <f t="shared" si="218"/>
        <v>0.24831344484083476</v>
      </c>
      <c r="J687" s="2">
        <f t="shared" si="210"/>
        <v>0.24494989036894127</v>
      </c>
      <c r="K687" s="2">
        <f t="shared" si="219"/>
        <v>65.925667649112199</v>
      </c>
      <c r="L687" s="15">
        <f t="shared" si="220"/>
        <v>40.086082733231258</v>
      </c>
      <c r="M687" s="15">
        <f t="shared" si="221"/>
        <v>492.34949890368944</v>
      </c>
      <c r="N687" s="15">
        <f t="shared" si="222"/>
        <v>-487.45050109631057</v>
      </c>
      <c r="O687" s="2">
        <f t="shared" si="223"/>
        <v>40.086082733231258</v>
      </c>
      <c r="P687" s="15">
        <f t="shared" si="212"/>
        <v>-11962.458545344891</v>
      </c>
      <c r="Q687" s="15">
        <f t="shared" si="224"/>
        <v>0</v>
      </c>
      <c r="R687" s="15">
        <f t="shared" si="225"/>
        <v>11962.458545344891</v>
      </c>
      <c r="S687" s="15">
        <f t="shared" si="226"/>
        <v>0</v>
      </c>
      <c r="T687" s="2">
        <f t="shared" si="213"/>
        <v>-6.3069081498406787E-2</v>
      </c>
      <c r="U687" s="2">
        <f t="shared" si="227"/>
        <v>-9.3110957582003301E-2</v>
      </c>
      <c r="V687" s="15">
        <f t="shared" si="214"/>
        <v>0.13068604634514003</v>
      </c>
      <c r="W687" s="15">
        <f t="shared" si="228"/>
        <v>9.262783453365131E-2</v>
      </c>
      <c r="X687" s="2">
        <f t="shared" si="229"/>
        <v>-4.2113953654859981E-2</v>
      </c>
      <c r="Y687" s="2">
        <f t="shared" si="230"/>
        <v>-8.0172165466348699E-2</v>
      </c>
    </row>
    <row r="688" spans="4:25">
      <c r="D688" s="13">
        <f t="shared" si="215"/>
        <v>13.74</v>
      </c>
      <c r="E688" s="2">
        <v>-32.17</v>
      </c>
      <c r="F688" s="14">
        <f t="shared" si="211"/>
        <v>-9721.3293978406891</v>
      </c>
      <c r="G688" s="14">
        <f t="shared" si="216"/>
        <v>1244425.7509085853</v>
      </c>
      <c r="H688" s="2">
        <f t="shared" si="217"/>
        <v>2.136838884019103E-3</v>
      </c>
      <c r="I688" s="2">
        <f t="shared" si="218"/>
        <v>0.24649048445512026</v>
      </c>
      <c r="J688" s="2">
        <f t="shared" si="210"/>
        <v>0.24435364557110115</v>
      </c>
      <c r="K688" s="2">
        <f t="shared" si="219"/>
        <v>41.882042126774415</v>
      </c>
      <c r="L688" s="15">
        <f t="shared" si="220"/>
        <v>10.870087639065229</v>
      </c>
      <c r="M688" s="15">
        <f t="shared" si="221"/>
        <v>492.34353645571099</v>
      </c>
      <c r="N688" s="15">
        <f t="shared" si="222"/>
        <v>-487.45646354428897</v>
      </c>
      <c r="O688" s="2">
        <f t="shared" si="223"/>
        <v>10.870087639065229</v>
      </c>
      <c r="P688" s="15">
        <f t="shared" si="212"/>
        <v>-11962.458545344891</v>
      </c>
      <c r="Q688" s="15">
        <f t="shared" si="224"/>
        <v>0</v>
      </c>
      <c r="R688" s="15">
        <f t="shared" si="225"/>
        <v>11962.458545344891</v>
      </c>
      <c r="S688" s="15">
        <f t="shared" si="226"/>
        <v>0</v>
      </c>
      <c r="T688" s="2">
        <f t="shared" si="213"/>
        <v>-5.960247728903087E-2</v>
      </c>
      <c r="U688" s="2">
        <f t="shared" si="227"/>
        <v>-8.9185080989446747E-2</v>
      </c>
      <c r="V688" s="15">
        <f t="shared" si="214"/>
        <v>0.21597437459245228</v>
      </c>
      <c r="W688" s="15">
        <f t="shared" si="228"/>
        <v>0.29995982472200566</v>
      </c>
      <c r="X688" s="2">
        <f t="shared" si="229"/>
        <v>-0.10572562540754776</v>
      </c>
      <c r="Y688" s="2">
        <f t="shared" si="230"/>
        <v>-2.1740175277994378E-2</v>
      </c>
    </row>
    <row r="689" spans="4:25">
      <c r="D689" s="13">
        <f t="shared" si="215"/>
        <v>13.76</v>
      </c>
      <c r="E689" s="2">
        <v>-48.38</v>
      </c>
      <c r="F689" s="14">
        <f t="shared" si="211"/>
        <v>-10894.852852596723</v>
      </c>
      <c r="G689" s="14">
        <f t="shared" si="216"/>
        <v>1235888.2526343626</v>
      </c>
      <c r="H689" s="2">
        <f t="shared" si="217"/>
        <v>9.971806666339636E-4</v>
      </c>
      <c r="I689" s="2">
        <f t="shared" si="218"/>
        <v>0.24478849564013225</v>
      </c>
      <c r="J689" s="2">
        <f t="shared" si="210"/>
        <v>0.24379131497349829</v>
      </c>
      <c r="K689" s="2">
        <f t="shared" si="219"/>
        <v>19.544741066025686</v>
      </c>
      <c r="L689" s="15">
        <f t="shared" si="220"/>
        <v>-16.684111643474708</v>
      </c>
      <c r="M689" s="15">
        <f t="shared" si="221"/>
        <v>492.33791314973496</v>
      </c>
      <c r="N689" s="15">
        <f t="shared" si="222"/>
        <v>-487.462086850265</v>
      </c>
      <c r="O689" s="2">
        <f t="shared" si="223"/>
        <v>-16.684111643474708</v>
      </c>
      <c r="P689" s="15">
        <f t="shared" si="212"/>
        <v>-11962.458545344891</v>
      </c>
      <c r="Q689" s="15">
        <f t="shared" si="224"/>
        <v>0</v>
      </c>
      <c r="R689" s="15">
        <f t="shared" si="225"/>
        <v>11962.458545344891</v>
      </c>
      <c r="S689" s="15">
        <f t="shared" si="226"/>
        <v>0</v>
      </c>
      <c r="T689" s="2">
        <f t="shared" si="213"/>
        <v>-5.436334444948307E-2</v>
      </c>
      <c r="U689" s="2">
        <f t="shared" si="227"/>
        <v>-8.1013800509354167E-2</v>
      </c>
      <c r="V689" s="15">
        <f t="shared" si="214"/>
        <v>0.30793890936232771</v>
      </c>
      <c r="W689" s="15">
        <f t="shared" si="228"/>
        <v>0.51716822328724987</v>
      </c>
      <c r="X689" s="2">
        <f t="shared" si="229"/>
        <v>-0.1758610906376723</v>
      </c>
      <c r="Y689" s="2">
        <f t="shared" si="230"/>
        <v>3.3368223287249865E-2</v>
      </c>
    </row>
    <row r="690" spans="4:25">
      <c r="D690" s="13">
        <f t="shared" si="215"/>
        <v>13.780000000000001</v>
      </c>
      <c r="E690" s="2">
        <v>-68.11</v>
      </c>
      <c r="F690" s="14">
        <f t="shared" si="211"/>
        <v>-11938.08744700539</v>
      </c>
      <c r="G690" s="14">
        <f t="shared" si="216"/>
        <v>1228402.6908067141</v>
      </c>
      <c r="H690" s="2">
        <f t="shared" si="217"/>
        <v>-1.5032355645610077E-5</v>
      </c>
      <c r="I690" s="2">
        <f t="shared" si="218"/>
        <v>0.2432960891703877</v>
      </c>
      <c r="J690" s="2">
        <f t="shared" si="210"/>
        <v>0.24331112152603332</v>
      </c>
      <c r="K690" s="2">
        <f t="shared" si="219"/>
        <v>-0.29463417065395747</v>
      </c>
      <c r="L690" s="15">
        <f t="shared" si="220"/>
        <v>-40.213590569258315</v>
      </c>
      <c r="M690" s="15">
        <f t="shared" si="221"/>
        <v>492.33311121526032</v>
      </c>
      <c r="N690" s="15">
        <f t="shared" si="222"/>
        <v>-487.46688878473969</v>
      </c>
      <c r="O690" s="2">
        <f t="shared" si="223"/>
        <v>-40.213590569258315</v>
      </c>
      <c r="P690" s="15">
        <f t="shared" si="212"/>
        <v>-11962.458545344891</v>
      </c>
      <c r="Q690" s="15">
        <f t="shared" si="224"/>
        <v>0</v>
      </c>
      <c r="R690" s="15">
        <f t="shared" si="225"/>
        <v>11962.458545344891</v>
      </c>
      <c r="S690" s="15">
        <f t="shared" si="226"/>
        <v>0</v>
      </c>
      <c r="T690" s="2">
        <f t="shared" si="213"/>
        <v>-4.6857957778474291E-2</v>
      </c>
      <c r="U690" s="2">
        <f t="shared" si="227"/>
        <v>-6.8226846465100882E-2</v>
      </c>
      <c r="V690" s="15">
        <f t="shared" si="214"/>
        <v>0.44259975773855054</v>
      </c>
      <c r="W690" s="15">
        <f t="shared" si="228"/>
        <v>0.76152718113807794</v>
      </c>
      <c r="X690" s="2">
        <f t="shared" si="229"/>
        <v>-0.2385002422614495</v>
      </c>
      <c r="Y690" s="2">
        <f t="shared" si="230"/>
        <v>8.0427181138077897E-2</v>
      </c>
    </row>
    <row r="691" spans="4:25">
      <c r="D691" s="13">
        <f t="shared" si="215"/>
        <v>13.8</v>
      </c>
      <c r="E691" s="2">
        <v>-86.2</v>
      </c>
      <c r="F691" s="14">
        <f t="shared" si="211"/>
        <v>-12800.774515372084</v>
      </c>
      <c r="G691" s="14">
        <f t="shared" si="216"/>
        <v>1222431.9833413423</v>
      </c>
      <c r="H691" s="2">
        <f t="shared" si="217"/>
        <v>-8.5013547484622323E-4</v>
      </c>
      <c r="I691" s="2">
        <f t="shared" si="218"/>
        <v>0.2421054321059764</v>
      </c>
      <c r="J691" s="2">
        <f t="shared" si="210"/>
        <v>0.24295556758082262</v>
      </c>
      <c r="K691" s="2">
        <f t="shared" si="219"/>
        <v>-16.662655306985975</v>
      </c>
      <c r="L691" s="15">
        <f t="shared" si="220"/>
        <v>-57.635733884582415</v>
      </c>
      <c r="M691" s="15">
        <f t="shared" si="221"/>
        <v>492.32955567580825</v>
      </c>
      <c r="N691" s="15">
        <f t="shared" si="222"/>
        <v>-487.47044432419176</v>
      </c>
      <c r="O691" s="2">
        <f t="shared" si="223"/>
        <v>-57.635733884582415</v>
      </c>
      <c r="P691" s="15">
        <f t="shared" si="212"/>
        <v>-11962.458545344891</v>
      </c>
      <c r="Q691" s="15">
        <f t="shared" si="224"/>
        <v>0</v>
      </c>
      <c r="R691" s="15">
        <f t="shared" si="225"/>
        <v>11962.458545344891</v>
      </c>
      <c r="S691" s="15">
        <f t="shared" si="226"/>
        <v>0</v>
      </c>
      <c r="T691" s="2">
        <f t="shared" si="213"/>
        <v>-3.6652354141587018E-2</v>
      </c>
      <c r="U691" s="2">
        <f t="shared" si="227"/>
        <v>-5.0838859976028467E-2</v>
      </c>
      <c r="V691" s="15">
        <f t="shared" si="214"/>
        <v>0.57796060595017629</v>
      </c>
      <c r="W691" s="15">
        <f t="shared" si="228"/>
        <v>0.97727146776916207</v>
      </c>
      <c r="X691" s="2">
        <f t="shared" si="229"/>
        <v>-0.2840393940498237</v>
      </c>
      <c r="Y691" s="2">
        <f t="shared" si="230"/>
        <v>0.11527146776916208</v>
      </c>
    </row>
    <row r="692" spans="4:25">
      <c r="D692" s="13">
        <f t="shared" si="215"/>
        <v>13.82</v>
      </c>
      <c r="E692" s="2">
        <v>-97.98</v>
      </c>
      <c r="F692" s="14">
        <f t="shared" si="211"/>
        <v>-13431.587755359018</v>
      </c>
      <c r="G692" s="14">
        <f t="shared" si="216"/>
        <v>1218384.2688115083</v>
      </c>
      <c r="H692" s="2">
        <f t="shared" si="217"/>
        <v>-1.4579777705323888E-3</v>
      </c>
      <c r="I692" s="2">
        <f t="shared" si="218"/>
        <v>0.24129784668266038</v>
      </c>
      <c r="J692" s="2">
        <f t="shared" si="210"/>
        <v>0.24275582445319277</v>
      </c>
      <c r="K692" s="2">
        <f t="shared" si="219"/>
        <v>-28.576364302434822</v>
      </c>
      <c r="L692" s="15">
        <f t="shared" si="220"/>
        <v>-67.423147138445231</v>
      </c>
      <c r="M692" s="15">
        <f t="shared" si="221"/>
        <v>492.32755824453193</v>
      </c>
      <c r="N692" s="15">
        <f t="shared" si="222"/>
        <v>-487.47244175546808</v>
      </c>
      <c r="O692" s="2">
        <f t="shared" si="223"/>
        <v>-67.423147138445231</v>
      </c>
      <c r="P692" s="15">
        <f t="shared" si="212"/>
        <v>-11962.458545344891</v>
      </c>
      <c r="Q692" s="15">
        <f t="shared" si="224"/>
        <v>0</v>
      </c>
      <c r="R692" s="15">
        <f t="shared" si="225"/>
        <v>11962.458545344891</v>
      </c>
      <c r="S692" s="15">
        <f t="shared" si="226"/>
        <v>0</v>
      </c>
      <c r="T692" s="2">
        <f t="shared" si="213"/>
        <v>-2.4131875427029541E-2</v>
      </c>
      <c r="U692" s="2">
        <f t="shared" si="227"/>
        <v>-2.9919682355573601E-2</v>
      </c>
      <c r="V692" s="15">
        <f t="shared" si="214"/>
        <v>0.6740872655055723</v>
      </c>
      <c r="W692" s="15">
        <f t="shared" si="228"/>
        <v>1.1146462942763247</v>
      </c>
      <c r="X692" s="2">
        <f t="shared" si="229"/>
        <v>-0.30571273449442771</v>
      </c>
      <c r="Y692" s="2">
        <f t="shared" si="230"/>
        <v>0.13484629427632466</v>
      </c>
    </row>
    <row r="693" spans="4:25">
      <c r="D693" s="13">
        <f t="shared" si="215"/>
        <v>13.84</v>
      </c>
      <c r="E693" s="2">
        <v>-99.18</v>
      </c>
      <c r="F693" s="14">
        <f t="shared" si="211"/>
        <v>-13794.75882957163</v>
      </c>
      <c r="G693" s="14">
        <f t="shared" si="216"/>
        <v>1216512.9468702273</v>
      </c>
      <c r="H693" s="2">
        <f t="shared" si="217"/>
        <v>-1.8038831240547674E-3</v>
      </c>
      <c r="I693" s="2">
        <f t="shared" si="218"/>
        <v>0.24092385751577514</v>
      </c>
      <c r="J693" s="2">
        <f t="shared" si="210"/>
        <v>0.24272774063982991</v>
      </c>
      <c r="K693" s="2">
        <f t="shared" si="219"/>
        <v>-35.35610923147344</v>
      </c>
      <c r="L693" s="15">
        <f t="shared" si="220"/>
        <v>-68.799253993225435</v>
      </c>
      <c r="M693" s="15">
        <f t="shared" si="221"/>
        <v>492.32727740639831</v>
      </c>
      <c r="N693" s="15">
        <f t="shared" si="222"/>
        <v>-487.4727225936017</v>
      </c>
      <c r="O693" s="2">
        <f t="shared" si="223"/>
        <v>-68.799253993225435</v>
      </c>
      <c r="P693" s="15">
        <f t="shared" si="212"/>
        <v>-11962.458545344891</v>
      </c>
      <c r="Q693" s="15">
        <f t="shared" si="224"/>
        <v>0</v>
      </c>
      <c r="R693" s="15">
        <f t="shared" si="225"/>
        <v>11962.458545344891</v>
      </c>
      <c r="S693" s="15">
        <f t="shared" si="226"/>
        <v>0</v>
      </c>
      <c r="T693" s="2">
        <f t="shared" si="213"/>
        <v>-1.0458659925208315E-2</v>
      </c>
      <c r="U693" s="2">
        <f t="shared" si="227"/>
        <v>-7.4792343329510846E-3</v>
      </c>
      <c r="V693" s="15">
        <f t="shared" si="214"/>
        <v>0.69323428467654979</v>
      </c>
      <c r="W693" s="15">
        <f t="shared" si="228"/>
        <v>1.1293985079859272</v>
      </c>
      <c r="X693" s="2">
        <f t="shared" si="229"/>
        <v>-0.29856571532345022</v>
      </c>
      <c r="Y693" s="2">
        <f t="shared" si="230"/>
        <v>0.13759850798592721</v>
      </c>
    </row>
    <row r="694" spans="4:25">
      <c r="D694" s="13">
        <f t="shared" si="215"/>
        <v>13.86</v>
      </c>
      <c r="E694" s="2">
        <v>-86.53</v>
      </c>
      <c r="F694" s="14">
        <f t="shared" si="211"/>
        <v>-13885.108317599301</v>
      </c>
      <c r="G694" s="14">
        <f t="shared" si="216"/>
        <v>1216831.1719449183</v>
      </c>
      <c r="H694" s="2">
        <f t="shared" si="217"/>
        <v>-1.8830374939170329E-3</v>
      </c>
      <c r="I694" s="2">
        <f t="shared" si="218"/>
        <v>0.24098611667809791</v>
      </c>
      <c r="J694" s="2">
        <f t="shared" si="210"/>
        <v>0.24286915417201493</v>
      </c>
      <c r="K694" s="2">
        <f t="shared" si="219"/>
        <v>-36.907534880773845</v>
      </c>
      <c r="L694" s="15">
        <f t="shared" si="220"/>
        <v>-61.869990916159203</v>
      </c>
      <c r="M694" s="15">
        <f t="shared" si="221"/>
        <v>492.32869154172016</v>
      </c>
      <c r="N694" s="15">
        <f t="shared" si="222"/>
        <v>-487.47130845827985</v>
      </c>
      <c r="O694" s="2">
        <f t="shared" si="223"/>
        <v>-61.869990916159203</v>
      </c>
      <c r="P694" s="15">
        <f t="shared" si="212"/>
        <v>-11962.458545344891</v>
      </c>
      <c r="Q694" s="15">
        <f t="shared" si="224"/>
        <v>0</v>
      </c>
      <c r="R694" s="15">
        <f t="shared" si="225"/>
        <v>11962.458545344891</v>
      </c>
      <c r="S694" s="15">
        <f t="shared" si="226"/>
        <v>0</v>
      </c>
      <c r="T694" s="2">
        <f t="shared" si="213"/>
        <v>2.5432229389817651E-3</v>
      </c>
      <c r="U694" s="2">
        <f t="shared" si="227"/>
        <v>1.3705150565228613E-2</v>
      </c>
      <c r="V694" s="15">
        <f t="shared" si="214"/>
        <v>0.60695400174245839</v>
      </c>
      <c r="W694" s="15">
        <f t="shared" si="228"/>
        <v>0.98903998183204256</v>
      </c>
      <c r="X694" s="2">
        <f t="shared" si="229"/>
        <v>-0.25834599825754156</v>
      </c>
      <c r="Y694" s="2">
        <f t="shared" si="230"/>
        <v>0.1237399818320426</v>
      </c>
    </row>
    <row r="695" spans="4:25">
      <c r="D695" s="13">
        <f t="shared" si="215"/>
        <v>13.88</v>
      </c>
      <c r="E695" s="2">
        <v>-61.32</v>
      </c>
      <c r="F695" s="14">
        <f t="shared" si="211"/>
        <v>-13736.318770890435</v>
      </c>
      <c r="G695" s="14">
        <f t="shared" si="216"/>
        <v>1219064.6769832734</v>
      </c>
      <c r="H695" s="2">
        <f t="shared" si="217"/>
        <v>-1.728408689165635E-3</v>
      </c>
      <c r="I695" s="2">
        <f t="shared" si="218"/>
        <v>0.2414299831565665</v>
      </c>
      <c r="J695" s="2">
        <f t="shared" si="210"/>
        <v>0.24315839184573212</v>
      </c>
      <c r="K695" s="2">
        <f t="shared" si="219"/>
        <v>-33.876810307646444</v>
      </c>
      <c r="L695" s="15">
        <f t="shared" si="220"/>
        <v>-47.697344904016852</v>
      </c>
      <c r="M695" s="15">
        <f t="shared" si="221"/>
        <v>492.33158391845734</v>
      </c>
      <c r="N695" s="15">
        <f t="shared" si="222"/>
        <v>-487.46841608154267</v>
      </c>
      <c r="O695" s="2">
        <f t="shared" si="223"/>
        <v>-47.697344904016852</v>
      </c>
      <c r="P695" s="15">
        <f t="shared" si="212"/>
        <v>-11962.458545344891</v>
      </c>
      <c r="Q695" s="15">
        <f t="shared" si="224"/>
        <v>0</v>
      </c>
      <c r="R695" s="15">
        <f t="shared" si="225"/>
        <v>11962.458545344891</v>
      </c>
      <c r="S695" s="15">
        <f t="shared" si="226"/>
        <v>0</v>
      </c>
      <c r="T695" s="2">
        <f t="shared" si="213"/>
        <v>1.2919657536158022E-2</v>
      </c>
      <c r="U695" s="2">
        <f t="shared" si="227"/>
        <v>3.0681497281629916E-2</v>
      </c>
      <c r="V695" s="15">
        <f t="shared" si="214"/>
        <v>0.43068945797516722</v>
      </c>
      <c r="W695" s="15">
        <f t="shared" si="228"/>
        <v>0.7085946898080886</v>
      </c>
      <c r="X695" s="2">
        <f t="shared" si="229"/>
        <v>-0.18251054202483274</v>
      </c>
      <c r="Y695" s="2">
        <f t="shared" si="230"/>
        <v>9.5394689808088629E-2</v>
      </c>
    </row>
    <row r="696" spans="4:25">
      <c r="D696" s="13">
        <f t="shared" si="215"/>
        <v>13.9</v>
      </c>
      <c r="E696" s="2">
        <v>-39.11</v>
      </c>
      <c r="F696" s="14">
        <f t="shared" si="211"/>
        <v>-13405.136689360015</v>
      </c>
      <c r="G696" s="14">
        <f t="shared" si="216"/>
        <v>1222730.3714012443</v>
      </c>
      <c r="H696" s="2">
        <f t="shared" si="217"/>
        <v>-1.3957241017394893E-3</v>
      </c>
      <c r="I696" s="2">
        <f t="shared" si="218"/>
        <v>0.24215923567444228</v>
      </c>
      <c r="J696" s="2">
        <f t="shared" si="210"/>
        <v>0.24355495977618177</v>
      </c>
      <c r="K696" s="2">
        <f t="shared" si="219"/>
        <v>-27.356192394093991</v>
      </c>
      <c r="L696" s="15">
        <f t="shared" si="220"/>
        <v>-28.265516311984083</v>
      </c>
      <c r="M696" s="15">
        <f t="shared" si="221"/>
        <v>492.33554959776183</v>
      </c>
      <c r="N696" s="15">
        <f t="shared" si="222"/>
        <v>-487.46445040223819</v>
      </c>
      <c r="O696" s="2">
        <f t="shared" si="223"/>
        <v>-28.265516311984083</v>
      </c>
      <c r="P696" s="15">
        <f t="shared" si="212"/>
        <v>-11962.458545344891</v>
      </c>
      <c r="Q696" s="15">
        <f t="shared" si="224"/>
        <v>0</v>
      </c>
      <c r="R696" s="15">
        <f t="shared" si="225"/>
        <v>11962.458545344891</v>
      </c>
      <c r="S696" s="15">
        <f t="shared" si="226"/>
        <v>0</v>
      </c>
      <c r="T696" s="2">
        <f t="shared" si="213"/>
        <v>2.0348801206456546E-2</v>
      </c>
      <c r="U696" s="2">
        <f t="shared" si="227"/>
        <v>4.2243754505948444E-2</v>
      </c>
      <c r="V696" s="15">
        <f t="shared" si="214"/>
        <v>0.31222490905468492</v>
      </c>
      <c r="W696" s="15">
        <f t="shared" si="228"/>
        <v>0.44763103262376447</v>
      </c>
      <c r="X696" s="2">
        <f t="shared" si="229"/>
        <v>-7.8875090945315085E-2</v>
      </c>
      <c r="Y696" s="2">
        <f t="shared" si="230"/>
        <v>5.6531032623764466E-2</v>
      </c>
    </row>
    <row r="697" spans="4:25">
      <c r="D697" s="13">
        <f t="shared" si="215"/>
        <v>13.92</v>
      </c>
      <c r="E697" s="2">
        <v>-27.99</v>
      </c>
      <c r="F697" s="14">
        <f t="shared" si="211"/>
        <v>-12932.879313066665</v>
      </c>
      <c r="G697" s="14">
        <f t="shared" si="216"/>
        <v>1227346.7778844628</v>
      </c>
      <c r="H697" s="2">
        <f t="shared" si="217"/>
        <v>-9.2670107835174896E-4</v>
      </c>
      <c r="I697" s="2">
        <f t="shared" si="218"/>
        <v>0.24307810844357766</v>
      </c>
      <c r="J697" s="2">
        <f t="shared" si="210"/>
        <v>0.24400480952192941</v>
      </c>
      <c r="K697" s="2">
        <f t="shared" si="219"/>
        <v>-18.163341135694278</v>
      </c>
      <c r="L697" s="15">
        <f t="shared" si="220"/>
        <v>-6.2228787703500927</v>
      </c>
      <c r="M697" s="15">
        <f t="shared" si="221"/>
        <v>492.34004809521929</v>
      </c>
      <c r="N697" s="15">
        <f t="shared" si="222"/>
        <v>-487.45995190478072</v>
      </c>
      <c r="O697" s="2">
        <f t="shared" si="223"/>
        <v>-6.2228787703500927</v>
      </c>
      <c r="P697" s="15">
        <f t="shared" si="212"/>
        <v>-11962.458545344891</v>
      </c>
      <c r="Q697" s="15">
        <f t="shared" si="224"/>
        <v>0</v>
      </c>
      <c r="R697" s="15">
        <f t="shared" si="225"/>
        <v>11962.458545344891</v>
      </c>
      <c r="S697" s="15">
        <f t="shared" si="226"/>
        <v>0</v>
      </c>
      <c r="T697" s="2">
        <f t="shared" si="213"/>
        <v>2.655350113231749E-2</v>
      </c>
      <c r="U697" s="2">
        <f t="shared" si="227"/>
        <v>4.9643522407589707E-2</v>
      </c>
      <c r="V697" s="15">
        <f t="shared" si="214"/>
        <v>0.30824508353140967</v>
      </c>
      <c r="W697" s="15">
        <f t="shared" si="228"/>
        <v>0.29234575754036207</v>
      </c>
      <c r="X697" s="2">
        <f t="shared" si="229"/>
        <v>2.8345083531409687E-2</v>
      </c>
      <c r="Y697" s="2">
        <f t="shared" si="230"/>
        <v>1.244575754036209E-2</v>
      </c>
    </row>
    <row r="698" spans="4:25">
      <c r="D698" s="13">
        <f t="shared" si="215"/>
        <v>13.94</v>
      </c>
      <c r="E698" s="2">
        <v>-13.87</v>
      </c>
      <c r="F698" s="14">
        <f t="shared" si="211"/>
        <v>-12336.068365689627</v>
      </c>
      <c r="G698" s="14">
        <f t="shared" si="216"/>
        <v>1232532.8758827623</v>
      </c>
      <c r="H698" s="2">
        <f t="shared" si="217"/>
        <v>-3.396806652508251E-4</v>
      </c>
      <c r="I698" s="2">
        <f t="shared" si="218"/>
        <v>0.24411095890872747</v>
      </c>
      <c r="J698" s="2">
        <f t="shared" si="210"/>
        <v>0.24445063957397831</v>
      </c>
      <c r="K698" s="2">
        <f t="shared" si="219"/>
        <v>-6.6577410389161722</v>
      </c>
      <c r="L698" s="15">
        <f t="shared" si="220"/>
        <v>15.622793780046063</v>
      </c>
      <c r="M698" s="15">
        <f t="shared" si="221"/>
        <v>492.34450639573976</v>
      </c>
      <c r="N698" s="15">
        <f t="shared" si="222"/>
        <v>-487.4554936042602</v>
      </c>
      <c r="O698" s="2">
        <f t="shared" si="223"/>
        <v>15.622793780046063</v>
      </c>
      <c r="P698" s="15">
        <f t="shared" si="212"/>
        <v>-11962.458545344891</v>
      </c>
      <c r="Q698" s="15">
        <f t="shared" si="224"/>
        <v>0</v>
      </c>
      <c r="R698" s="15">
        <f t="shared" si="225"/>
        <v>11962.458545344891</v>
      </c>
      <c r="S698" s="15">
        <f t="shared" si="226"/>
        <v>0</v>
      </c>
      <c r="T698" s="2">
        <f t="shared" si="213"/>
        <v>3.2148540177774895E-2</v>
      </c>
      <c r="U698" s="2">
        <f t="shared" si="227"/>
        <v>5.3641524107391231E-2</v>
      </c>
      <c r="V698" s="15">
        <f t="shared" si="214"/>
        <v>0.25125882101433028</v>
      </c>
      <c r="W698" s="15">
        <f t="shared" si="228"/>
        <v>0.10745441243978959</v>
      </c>
      <c r="X698" s="2">
        <f t="shared" si="229"/>
        <v>0.11255882101433029</v>
      </c>
      <c r="Y698" s="2">
        <f t="shared" si="230"/>
        <v>-3.1245587560210397E-2</v>
      </c>
    </row>
    <row r="699" spans="4:25">
      <c r="D699" s="13">
        <f t="shared" si="215"/>
        <v>13.96</v>
      </c>
      <c r="E699" s="2">
        <v>8.3699999999999992</v>
      </c>
      <c r="F699" s="14">
        <f t="shared" si="211"/>
        <v>-11643.036492496209</v>
      </c>
      <c r="G699" s="14">
        <f t="shared" si="216"/>
        <v>1237893.2827059412</v>
      </c>
      <c r="H699" s="2">
        <f t="shared" si="217"/>
        <v>3.3615599979424683E-4</v>
      </c>
      <c r="I699" s="2">
        <f t="shared" si="218"/>
        <v>0.24517919476132524</v>
      </c>
      <c r="J699" s="2">
        <f t="shared" si="210"/>
        <v>0.24484303876153099</v>
      </c>
      <c r="K699" s="2">
        <f t="shared" si="219"/>
        <v>6.5886575959672378</v>
      </c>
      <c r="L699" s="15">
        <f t="shared" si="220"/>
        <v>34.850353970127543</v>
      </c>
      <c r="M699" s="15">
        <f t="shared" si="221"/>
        <v>492.34843038761534</v>
      </c>
      <c r="N699" s="15">
        <f t="shared" si="222"/>
        <v>-487.45156961238467</v>
      </c>
      <c r="O699" s="2">
        <f t="shared" si="223"/>
        <v>34.850353970127543</v>
      </c>
      <c r="P699" s="15">
        <f t="shared" si="212"/>
        <v>-11962.458545344891</v>
      </c>
      <c r="Q699" s="15">
        <f t="shared" si="224"/>
        <v>0</v>
      </c>
      <c r="R699" s="15">
        <f t="shared" si="225"/>
        <v>11962.458545344891</v>
      </c>
      <c r="S699" s="15">
        <f t="shared" si="226"/>
        <v>0</v>
      </c>
      <c r="T699" s="2">
        <f t="shared" si="213"/>
        <v>3.5435126326732305E-2</v>
      </c>
      <c r="U699" s="2">
        <f t="shared" si="227"/>
        <v>5.3182061152385857E-2</v>
      </c>
      <c r="V699" s="15">
        <f t="shared" si="214"/>
        <v>7.7399793881410162E-2</v>
      </c>
      <c r="W699" s="15">
        <f t="shared" si="228"/>
        <v>-0.15340070794032812</v>
      </c>
      <c r="X699" s="2">
        <f t="shared" si="229"/>
        <v>0.16109979388141016</v>
      </c>
      <c r="Y699" s="2">
        <f t="shared" si="230"/>
        <v>-6.9700707940328122E-2</v>
      </c>
    </row>
    <row r="700" spans="4:25">
      <c r="D700" s="13">
        <f t="shared" si="215"/>
        <v>13.98</v>
      </c>
      <c r="E700" s="2">
        <v>25.53</v>
      </c>
      <c r="F700" s="14">
        <f t="shared" si="211"/>
        <v>-10911.710573213244</v>
      </c>
      <c r="G700" s="14">
        <f t="shared" si="216"/>
        <v>1242972.2881132397</v>
      </c>
      <c r="H700" s="2">
        <f t="shared" si="217"/>
        <v>1.0442518421809304E-3</v>
      </c>
      <c r="I700" s="2">
        <f t="shared" si="218"/>
        <v>0.2461920095966541</v>
      </c>
      <c r="J700" s="2">
        <f t="shared" si="210"/>
        <v>0.24514775775447317</v>
      </c>
      <c r="K700" s="2">
        <f t="shared" si="219"/>
        <v>20.467336106746234</v>
      </c>
      <c r="L700" s="15">
        <f t="shared" si="220"/>
        <v>49.781584624294474</v>
      </c>
      <c r="M700" s="15">
        <f t="shared" si="221"/>
        <v>492.35147757754476</v>
      </c>
      <c r="N700" s="15">
        <f t="shared" si="222"/>
        <v>-487.44852242245526</v>
      </c>
      <c r="O700" s="2">
        <f t="shared" si="223"/>
        <v>49.781584624294474</v>
      </c>
      <c r="P700" s="15">
        <f t="shared" si="212"/>
        <v>-11962.458545344891</v>
      </c>
      <c r="Q700" s="15">
        <f t="shared" si="224"/>
        <v>0</v>
      </c>
      <c r="R700" s="15">
        <f t="shared" si="225"/>
        <v>11962.458545344891</v>
      </c>
      <c r="S700" s="15">
        <f t="shared" si="226"/>
        <v>0</v>
      </c>
      <c r="T700" s="2">
        <f t="shared" si="213"/>
        <v>3.5374457911936052E-2</v>
      </c>
      <c r="U700" s="2">
        <f t="shared" si="227"/>
        <v>4.8099422380500384E-2</v>
      </c>
      <c r="V700" s="15">
        <f t="shared" si="214"/>
        <v>-8.346663536103538E-2</v>
      </c>
      <c r="W700" s="15">
        <f t="shared" si="228"/>
        <v>-0.35486316924821892</v>
      </c>
      <c r="X700" s="2">
        <f t="shared" si="229"/>
        <v>0.17183336463896465</v>
      </c>
      <c r="Y700" s="2">
        <f t="shared" si="230"/>
        <v>-9.9563169248218897E-2</v>
      </c>
    </row>
    <row r="701" spans="4:25">
      <c r="D701" s="13">
        <f t="shared" si="215"/>
        <v>14</v>
      </c>
      <c r="E701" s="2">
        <v>24.07</v>
      </c>
      <c r="F701" s="14">
        <f t="shared" si="211"/>
        <v>-10195.192917939425</v>
      </c>
      <c r="G701" s="14">
        <f t="shared" si="216"/>
        <v>1247434.6671820411</v>
      </c>
      <c r="H701" s="2">
        <f t="shared" si="217"/>
        <v>1.7334868087907872E-3</v>
      </c>
      <c r="I701" s="2">
        <f t="shared" si="218"/>
        <v>0.24708251297993103</v>
      </c>
      <c r="J701" s="2">
        <f t="shared" si="210"/>
        <v>0.24534902617114024</v>
      </c>
      <c r="K701" s="2">
        <f t="shared" si="219"/>
        <v>33.97634145229943</v>
      </c>
      <c r="L701" s="15">
        <f t="shared" si="220"/>
        <v>59.643737040980724</v>
      </c>
      <c r="M701" s="15">
        <f t="shared" si="221"/>
        <v>492.35349026171139</v>
      </c>
      <c r="N701" s="15">
        <f t="shared" si="222"/>
        <v>-487.44650973828863</v>
      </c>
      <c r="O701" s="2">
        <f t="shared" si="223"/>
        <v>59.643737040980724</v>
      </c>
      <c r="P701" s="15">
        <f t="shared" si="212"/>
        <v>-11962.458545344891</v>
      </c>
      <c r="Q701" s="15">
        <f t="shared" si="224"/>
        <v>0</v>
      </c>
      <c r="R701" s="15">
        <f t="shared" si="225"/>
        <v>11962.458545344891</v>
      </c>
      <c r="S701" s="15">
        <f t="shared" si="226"/>
        <v>0</v>
      </c>
      <c r="T701" s="2">
        <f t="shared" si="213"/>
        <v>3.3549038749049631E-2</v>
      </c>
      <c r="U701" s="2">
        <f t="shared" si="227"/>
        <v>4.0950915947192107E-2</v>
      </c>
      <c r="V701" s="15">
        <f t="shared" si="214"/>
        <v>-9.9075280927607423E-2</v>
      </c>
      <c r="W701" s="15">
        <f t="shared" si="228"/>
        <v>-0.35998747408260989</v>
      </c>
      <c r="X701" s="2">
        <f t="shared" si="229"/>
        <v>0.14162471907239257</v>
      </c>
      <c r="Y701" s="2">
        <f t="shared" si="230"/>
        <v>-0.1192874740826099</v>
      </c>
    </row>
    <row r="702" spans="4:25">
      <c r="D702" s="13">
        <f t="shared" si="215"/>
        <v>14.02</v>
      </c>
      <c r="E702" s="2">
        <v>15.46</v>
      </c>
      <c r="F702" s="14">
        <f t="shared" si="211"/>
        <v>-9512.4073517810648</v>
      </c>
      <c r="G702" s="14">
        <f t="shared" si="216"/>
        <v>1251212.8213026777</v>
      </c>
      <c r="H702" s="2">
        <f t="shared" si="217"/>
        <v>2.3861000553228404E-3</v>
      </c>
      <c r="I702" s="2">
        <f t="shared" si="218"/>
        <v>0.24783714402958776</v>
      </c>
      <c r="J702" s="2">
        <f t="shared" si="210"/>
        <v>0.24545104397426493</v>
      </c>
      <c r="K702" s="2">
        <f t="shared" si="219"/>
        <v>46.767561084327674</v>
      </c>
      <c r="L702" s="15">
        <f t="shared" si="220"/>
        <v>64.642609394090414</v>
      </c>
      <c r="M702" s="15">
        <f t="shared" si="221"/>
        <v>492.35451043974263</v>
      </c>
      <c r="N702" s="15">
        <f t="shared" si="222"/>
        <v>-487.44548956025733</v>
      </c>
      <c r="O702" s="2">
        <f t="shared" si="223"/>
        <v>64.642609394090414</v>
      </c>
      <c r="P702" s="15">
        <f t="shared" si="212"/>
        <v>-11962.458545344891</v>
      </c>
      <c r="Q702" s="15">
        <f t="shared" si="224"/>
        <v>0</v>
      </c>
      <c r="R702" s="15">
        <f t="shared" si="225"/>
        <v>11962.458545344891</v>
      </c>
      <c r="S702" s="15">
        <f t="shared" si="226"/>
        <v>0</v>
      </c>
      <c r="T702" s="2">
        <f t="shared" si="213"/>
        <v>3.1712285904155701E-2</v>
      </c>
      <c r="U702" s="2">
        <f t="shared" si="227"/>
        <v>3.4512189018480771E-2</v>
      </c>
      <c r="V702" s="15">
        <f t="shared" si="214"/>
        <v>-8.4600003561785542E-2</v>
      </c>
      <c r="W702" s="15">
        <f t="shared" si="228"/>
        <v>-0.28388521878852391</v>
      </c>
      <c r="X702" s="2">
        <f t="shared" si="229"/>
        <v>6.9999996438214473E-2</v>
      </c>
      <c r="Y702" s="2">
        <f t="shared" si="230"/>
        <v>-0.12928521878852389</v>
      </c>
    </row>
    <row r="703" spans="4:25">
      <c r="D703" s="13">
        <f t="shared" si="215"/>
        <v>14.040000000000001</v>
      </c>
      <c r="E703" s="2">
        <v>20.420000000000002</v>
      </c>
      <c r="F703" s="14">
        <f t="shared" si="211"/>
        <v>-8878.2915370784249</v>
      </c>
      <c r="G703" s="14">
        <f t="shared" si="216"/>
        <v>1254355.3549857375</v>
      </c>
      <c r="H703" s="2">
        <f t="shared" si="217"/>
        <v>2.9889695447839325E-3</v>
      </c>
      <c r="I703" s="2">
        <f t="shared" si="218"/>
        <v>0.24846540195948344</v>
      </c>
      <c r="J703" s="2">
        <f t="shared" si="210"/>
        <v>0.24547643241469952</v>
      </c>
      <c r="K703" s="2">
        <f t="shared" si="219"/>
        <v>58.583803077765076</v>
      </c>
      <c r="L703" s="15">
        <f t="shared" si="220"/>
        <v>65.886642975385456</v>
      </c>
      <c r="M703" s="15">
        <f t="shared" si="221"/>
        <v>492.35476432414697</v>
      </c>
      <c r="N703" s="15">
        <f t="shared" si="222"/>
        <v>-487.44523567585298</v>
      </c>
      <c r="O703" s="2">
        <f t="shared" si="223"/>
        <v>65.886642975385456</v>
      </c>
      <c r="P703" s="15">
        <f t="shared" si="212"/>
        <v>-11962.458545344891</v>
      </c>
      <c r="Q703" s="15">
        <f t="shared" si="224"/>
        <v>0</v>
      </c>
      <c r="R703" s="15">
        <f t="shared" si="225"/>
        <v>11962.458545344891</v>
      </c>
      <c r="S703" s="15">
        <f t="shared" si="226"/>
        <v>0</v>
      </c>
      <c r="T703" s="2">
        <f t="shared" si="213"/>
        <v>2.857466304195351E-2</v>
      </c>
      <c r="U703" s="2">
        <f t="shared" si="227"/>
        <v>2.831360397108737E-2</v>
      </c>
      <c r="V703" s="15">
        <f t="shared" si="214"/>
        <v>-0.22916228265843319</v>
      </c>
      <c r="W703" s="15">
        <f t="shared" si="228"/>
        <v>-0.33597328595081599</v>
      </c>
      <c r="X703" s="2">
        <f t="shared" si="229"/>
        <v>-2.4962282658433171E-2</v>
      </c>
      <c r="Y703" s="2">
        <f t="shared" si="230"/>
        <v>-0.13177328595081597</v>
      </c>
    </row>
    <row r="704" spans="4:25">
      <c r="D704" s="13">
        <f t="shared" si="215"/>
        <v>14.06</v>
      </c>
      <c r="E704" s="2">
        <v>34.24</v>
      </c>
      <c r="F704" s="14">
        <f t="shared" si="211"/>
        <v>-8346.8525964441124</v>
      </c>
      <c r="G704" s="14">
        <f t="shared" si="216"/>
        <v>1256781.6420968953</v>
      </c>
      <c r="H704" s="2">
        <f t="shared" si="217"/>
        <v>3.4923957761648864E-3</v>
      </c>
      <c r="I704" s="2">
        <f t="shared" si="218"/>
        <v>0.2489508357080466</v>
      </c>
      <c r="J704" s="2">
        <f t="shared" si="210"/>
        <v>0.24545843993188171</v>
      </c>
      <c r="K704" s="2">
        <f t="shared" si="219"/>
        <v>68.450957212831767</v>
      </c>
      <c r="L704" s="15">
        <f t="shared" si="220"/>
        <v>65.005011317312864</v>
      </c>
      <c r="M704" s="15">
        <f t="shared" si="221"/>
        <v>492.35458439931881</v>
      </c>
      <c r="N704" s="15">
        <f t="shared" si="222"/>
        <v>-487.4454156006812</v>
      </c>
      <c r="O704" s="2">
        <f t="shared" si="223"/>
        <v>65.005011317312864</v>
      </c>
      <c r="P704" s="15">
        <f t="shared" si="212"/>
        <v>-11962.458545344891</v>
      </c>
      <c r="Q704" s="15">
        <f t="shared" si="224"/>
        <v>0</v>
      </c>
      <c r="R704" s="15">
        <f t="shared" si="225"/>
        <v>11962.458545344891</v>
      </c>
      <c r="S704" s="15">
        <f t="shared" si="226"/>
        <v>0</v>
      </c>
      <c r="T704" s="2">
        <f t="shared" si="213"/>
        <v>2.1767960096141875E-2</v>
      </c>
      <c r="U704" s="2">
        <f t="shared" si="227"/>
        <v>2.0229770885228954E-2</v>
      </c>
      <c r="V704" s="15">
        <f t="shared" si="214"/>
        <v>-0.45150801192273082</v>
      </c>
      <c r="W704" s="15">
        <f t="shared" si="228"/>
        <v>-0.47241002263502629</v>
      </c>
      <c r="X704" s="2">
        <f t="shared" si="229"/>
        <v>-0.10910801192273079</v>
      </c>
      <c r="Y704" s="2">
        <f t="shared" si="230"/>
        <v>-0.13001002263502626</v>
      </c>
    </row>
    <row r="705" spans="4:25">
      <c r="D705" s="13">
        <f t="shared" si="215"/>
        <v>14.08</v>
      </c>
      <c r="E705" s="2">
        <v>37.35</v>
      </c>
      <c r="F705" s="14">
        <f t="shared" si="211"/>
        <v>-7989.9752863123158</v>
      </c>
      <c r="G705" s="14">
        <f t="shared" si="216"/>
        <v>1258316.6591627831</v>
      </c>
      <c r="H705" s="2">
        <f t="shared" si="217"/>
        <v>3.8296314848528194E-3</v>
      </c>
      <c r="I705" s="2">
        <f t="shared" si="218"/>
        <v>0.24925813252238876</v>
      </c>
      <c r="J705" s="2">
        <f t="shared" si="210"/>
        <v>0.24542850103753594</v>
      </c>
      <c r="K705" s="2">
        <f t="shared" si="219"/>
        <v>75.060777103115257</v>
      </c>
      <c r="L705" s="15">
        <f t="shared" si="220"/>
        <v>63.538005494370076</v>
      </c>
      <c r="M705" s="15">
        <f t="shared" si="221"/>
        <v>492.35428501037535</v>
      </c>
      <c r="N705" s="15">
        <f t="shared" si="222"/>
        <v>-487.44571498962466</v>
      </c>
      <c r="O705" s="2">
        <f t="shared" si="223"/>
        <v>63.538005494370076</v>
      </c>
      <c r="P705" s="15">
        <f t="shared" si="212"/>
        <v>-11962.458545344891</v>
      </c>
      <c r="Q705" s="15">
        <f t="shared" si="224"/>
        <v>0</v>
      </c>
      <c r="R705" s="15">
        <f t="shared" si="225"/>
        <v>11962.458545344891</v>
      </c>
      <c r="S705" s="15">
        <f t="shared" si="226"/>
        <v>0</v>
      </c>
      <c r="T705" s="2">
        <f t="shared" si="213"/>
        <v>1.195561077265142E-2</v>
      </c>
      <c r="U705" s="2">
        <f t="shared" si="227"/>
        <v>1.0499910548987218E-2</v>
      </c>
      <c r="V705" s="15">
        <f t="shared" si="214"/>
        <v>-0.52972692042631486</v>
      </c>
      <c r="W705" s="15">
        <f t="shared" si="228"/>
        <v>-0.50057601098914706</v>
      </c>
      <c r="X705" s="2">
        <f t="shared" si="229"/>
        <v>-0.15622692042631486</v>
      </c>
      <c r="Y705" s="2">
        <f t="shared" si="230"/>
        <v>-0.12707601098914706</v>
      </c>
    </row>
    <row r="706" spans="4:25">
      <c r="D706" s="13">
        <f t="shared" si="215"/>
        <v>14.1</v>
      </c>
      <c r="E706" s="2">
        <v>28.43</v>
      </c>
      <c r="F706" s="14">
        <f t="shared" si="211"/>
        <v>-7839.6886140767792</v>
      </c>
      <c r="G706" s="14">
        <f t="shared" si="216"/>
        <v>1258910.6742066927</v>
      </c>
      <c r="H706" s="2">
        <f t="shared" si="217"/>
        <v>3.9711854333940267E-3</v>
      </c>
      <c r="I706" s="2">
        <f t="shared" si="218"/>
        <v>0.24937715632658525</v>
      </c>
      <c r="J706" s="2">
        <f t="shared" ref="J706:J769" si="231">I706-H706</f>
        <v>0.24540597089319122</v>
      </c>
      <c r="K706" s="2">
        <f t="shared" si="219"/>
        <v>77.835234494522922</v>
      </c>
      <c r="L706" s="15">
        <f t="shared" si="220"/>
        <v>62.434028421478629</v>
      </c>
      <c r="M706" s="15">
        <f t="shared" si="221"/>
        <v>492.35405970893191</v>
      </c>
      <c r="N706" s="15">
        <f t="shared" si="222"/>
        <v>-487.4459402910681</v>
      </c>
      <c r="O706" s="2">
        <f t="shared" si="223"/>
        <v>62.434028421478629</v>
      </c>
      <c r="P706" s="15">
        <f t="shared" si="212"/>
        <v>-11962.458545344891</v>
      </c>
      <c r="Q706" s="15">
        <f t="shared" si="224"/>
        <v>0</v>
      </c>
      <c r="R706" s="15">
        <f t="shared" si="225"/>
        <v>11962.458545344891</v>
      </c>
      <c r="S706" s="15">
        <f t="shared" si="226"/>
        <v>0</v>
      </c>
      <c r="T706" s="2">
        <f t="shared" si="213"/>
        <v>2.1997840814693172E-3</v>
      </c>
      <c r="U706" s="2">
        <f t="shared" si="227"/>
        <v>1.4024698706610883E-3</v>
      </c>
      <c r="V706" s="15">
        <f t="shared" si="214"/>
        <v>-0.44585574869189526</v>
      </c>
      <c r="W706" s="15">
        <f t="shared" si="228"/>
        <v>-0.40916805684346613</v>
      </c>
      <c r="X706" s="2">
        <f t="shared" si="229"/>
        <v>-0.16155574869189526</v>
      </c>
      <c r="Y706" s="2">
        <f t="shared" si="230"/>
        <v>-0.12486805684346614</v>
      </c>
    </row>
    <row r="707" spans="4:25">
      <c r="D707" s="13">
        <f t="shared" si="215"/>
        <v>14.120000000000001</v>
      </c>
      <c r="E707" s="2">
        <v>25.53</v>
      </c>
      <c r="F707" s="14">
        <f t="shared" ref="F707:F770" si="232">-$B$2*E707/100+P706+$B$2*(4*H706/$B$8/$B$8+4*T706/$B$8+V706)+$B$26*(2*H706/$B$8+T706)</f>
        <v>-7880.4553445934816</v>
      </c>
      <c r="G707" s="14">
        <f t="shared" si="216"/>
        <v>1258656.2531369154</v>
      </c>
      <c r="H707" s="2">
        <f t="shared" si="217"/>
        <v>3.931966292981739E-3</v>
      </c>
      <c r="I707" s="2">
        <f t="shared" si="218"/>
        <v>0.24932638532090939</v>
      </c>
      <c r="J707" s="2">
        <f t="shared" si="231"/>
        <v>0.24539441902792766</v>
      </c>
      <c r="K707" s="2">
        <f t="shared" si="219"/>
        <v>77.066539342442084</v>
      </c>
      <c r="L707" s="15">
        <f t="shared" si="220"/>
        <v>61.867987023564496</v>
      </c>
      <c r="M707" s="15">
        <f t="shared" si="221"/>
        <v>492.35394419027926</v>
      </c>
      <c r="N707" s="15">
        <f t="shared" si="222"/>
        <v>-487.44605580972075</v>
      </c>
      <c r="O707" s="2">
        <f t="shared" si="223"/>
        <v>61.867987023564496</v>
      </c>
      <c r="P707" s="15">
        <f t="shared" ref="P707:P770" si="233">$B$4*H707-$B$25*J707-K707+O707</f>
        <v>-11962.458545344891</v>
      </c>
      <c r="Q707" s="15">
        <f t="shared" si="224"/>
        <v>0</v>
      </c>
      <c r="R707" s="15">
        <f t="shared" si="225"/>
        <v>11962.458545344891</v>
      </c>
      <c r="S707" s="15">
        <f t="shared" si="226"/>
        <v>0</v>
      </c>
      <c r="T707" s="2">
        <f t="shared" ref="T707:T770" si="234">-T706+2/$B$8*(H707-H706)+Q707/($B$2+$B$8*$B$26/2)*$B$8/2</f>
        <v>-6.1216981226980931E-3</v>
      </c>
      <c r="U707" s="2">
        <f t="shared" si="227"/>
        <v>-6.479570438246457E-3</v>
      </c>
      <c r="V707" s="15">
        <f t="shared" ref="V707:V770" si="235">-V706-4/$B$8*T706+4/$B$8/$B$8*(H707-H706)+Q707/($B$2+$B$8*$B$26/2)*$B$8/2</f>
        <v>-0.38629247172484571</v>
      </c>
      <c r="W707" s="15">
        <f t="shared" si="228"/>
        <v>-0.37903597404728839</v>
      </c>
      <c r="X707" s="2">
        <f t="shared" si="229"/>
        <v>-0.13099247172484568</v>
      </c>
      <c r="Y707" s="2">
        <f t="shared" si="230"/>
        <v>-0.12373597404728837</v>
      </c>
    </row>
    <row r="708" spans="4:25">
      <c r="D708" s="13">
        <f t="shared" ref="D708:D771" si="236">IF(ROW(D707)&lt;=$B$9,ROW(D707)*$B$8," ")</f>
        <v>14.14</v>
      </c>
      <c r="E708" s="2">
        <v>22.99</v>
      </c>
      <c r="F708" s="14">
        <f t="shared" si="232"/>
        <v>-8081.8064116852011</v>
      </c>
      <c r="G708" s="14">
        <f t="shared" ref="G708:G771" si="237">-$B$3*E708/100+R707+$B$3*(4*I707/$B$8/$B$8+4*U707/$B$8+W707)</f>
        <v>1257641.9601190435</v>
      </c>
      <c r="H708" s="2">
        <f t="shared" ref="H708:H771" si="238">$B$33*F708+$B$34*G708</f>
        <v>3.7403921330441499E-3</v>
      </c>
      <c r="I708" s="2">
        <f t="shared" ref="I708:I771" si="239">$B$34*F708+$B$35*G708</f>
        <v>0.24912363623164244</v>
      </c>
      <c r="J708" s="2">
        <f t="shared" si="231"/>
        <v>0.2453832440985983</v>
      </c>
      <c r="K708" s="2">
        <f t="shared" ref="K708:K771" si="240">H708*$B$4</f>
        <v>73.311685807665341</v>
      </c>
      <c r="L708" s="15">
        <f t="shared" ref="L708:L771" si="241">$B$25*(J708-J707)+O707</f>
        <v>61.320415486425553</v>
      </c>
      <c r="M708" s="15">
        <f t="shared" ref="M708:M771" si="242">$B$10*(J708-$B$6)+$B$7</f>
        <v>492.35383244098597</v>
      </c>
      <c r="N708" s="15">
        <f t="shared" ref="N708:N771" si="243">$B$10*(J708+$B$6)-$B$7</f>
        <v>-487.44616755901404</v>
      </c>
      <c r="O708" s="2">
        <f t="shared" ref="O708:O771" si="244">MEDIAN(L708:N708)</f>
        <v>61.320415486425553</v>
      </c>
      <c r="P708" s="15">
        <f t="shared" si="233"/>
        <v>-11962.458545344891</v>
      </c>
      <c r="Q708" s="15">
        <f t="shared" ref="Q708:Q771" si="245">P708-P707</f>
        <v>0</v>
      </c>
      <c r="R708" s="15">
        <f t="shared" ref="R708:R771" si="246">$B$25*J708-O708</f>
        <v>11962.458545344891</v>
      </c>
      <c r="S708" s="15">
        <f t="shared" ref="S708:S771" si="247">R708-R707</f>
        <v>0</v>
      </c>
      <c r="T708" s="2">
        <f t="shared" si="234"/>
        <v>-1.3035717871060819E-2</v>
      </c>
      <c r="U708" s="2">
        <f t="shared" ref="U708:U771" si="248">-U707+2/$B$8*(I708-I707)+S708/$B$3*$B$8/2</f>
        <v>-1.3795338488449244E-2</v>
      </c>
      <c r="V708" s="15">
        <f t="shared" si="235"/>
        <v>-0.30510950311142704</v>
      </c>
      <c r="W708" s="15">
        <f t="shared" ref="W708:W771" si="249">-W707-4/$B$8*U707+4/$B$8/$B$8*(I708-I707)+S708/$B$3</f>
        <v>-0.35254083097299027</v>
      </c>
      <c r="X708" s="2">
        <f t="shared" ref="X708:X771" si="250">V708+E708/100</f>
        <v>-7.5209503111427045E-2</v>
      </c>
      <c r="Y708" s="2">
        <f t="shared" ref="Y708:Y771" si="251">W708+E708/100</f>
        <v>-0.12264083097299028</v>
      </c>
    </row>
    <row r="709" spans="4:25">
      <c r="D709" s="13">
        <f t="shared" si="236"/>
        <v>14.16</v>
      </c>
      <c r="E709" s="2">
        <v>15.07</v>
      </c>
      <c r="F709" s="14">
        <f t="shared" si="232"/>
        <v>-8404.5633097488972</v>
      </c>
      <c r="G709" s="14">
        <f t="shared" si="237"/>
        <v>1255949.4854392256</v>
      </c>
      <c r="H709" s="2">
        <f t="shared" si="238"/>
        <v>3.4327208210940506E-3</v>
      </c>
      <c r="I709" s="2">
        <f t="shared" si="239"/>
        <v>0.24878544043562273</v>
      </c>
      <c r="J709" s="2">
        <f t="shared" si="231"/>
        <v>0.24535271961452867</v>
      </c>
      <c r="K709" s="2">
        <f t="shared" si="240"/>
        <v>67.281328093443392</v>
      </c>
      <c r="L709" s="15">
        <f t="shared" si="241"/>
        <v>59.824715767014091</v>
      </c>
      <c r="M709" s="15">
        <f t="shared" si="242"/>
        <v>492.35352719614531</v>
      </c>
      <c r="N709" s="15">
        <f t="shared" si="243"/>
        <v>-487.4464728038547</v>
      </c>
      <c r="O709" s="2">
        <f t="shared" si="244"/>
        <v>59.824715767014091</v>
      </c>
      <c r="P709" s="15">
        <f t="shared" si="233"/>
        <v>-11962.458545344891</v>
      </c>
      <c r="Q709" s="15">
        <f t="shared" si="245"/>
        <v>0</v>
      </c>
      <c r="R709" s="15">
        <f t="shared" si="246"/>
        <v>11962.458545344891</v>
      </c>
      <c r="S709" s="15">
        <f t="shared" si="247"/>
        <v>0</v>
      </c>
      <c r="T709" s="2">
        <f t="shared" si="234"/>
        <v>-1.7731413323949105E-2</v>
      </c>
      <c r="U709" s="2">
        <f t="shared" si="248"/>
        <v>-2.0024241113521551E-2</v>
      </c>
      <c r="V709" s="15">
        <f t="shared" si="235"/>
        <v>-0.16446004217740162</v>
      </c>
      <c r="W709" s="15">
        <f t="shared" si="249"/>
        <v>-0.27034943153424029</v>
      </c>
      <c r="X709" s="2">
        <f t="shared" si="250"/>
        <v>-1.3760042177401621E-2</v>
      </c>
      <c r="Y709" s="2">
        <f t="shared" si="251"/>
        <v>-0.11964943153424029</v>
      </c>
    </row>
    <row r="710" spans="4:25">
      <c r="D710" s="13">
        <f t="shared" si="236"/>
        <v>14.18</v>
      </c>
      <c r="E710" s="2">
        <v>11.63</v>
      </c>
      <c r="F710" s="14">
        <f t="shared" si="232"/>
        <v>-8800.8048008807364</v>
      </c>
      <c r="G710" s="14">
        <f t="shared" si="237"/>
        <v>1253693.9118963392</v>
      </c>
      <c r="H710" s="2">
        <f t="shared" si="238"/>
        <v>3.0534346990743026E-3</v>
      </c>
      <c r="I710" s="2">
        <f t="shared" si="239"/>
        <v>0.24833502281572467</v>
      </c>
      <c r="J710" s="2">
        <f t="shared" si="231"/>
        <v>0.24528158811665038</v>
      </c>
      <c r="K710" s="2">
        <f t="shared" si="240"/>
        <v>59.847320101856333</v>
      </c>
      <c r="L710" s="15">
        <f t="shared" si="241"/>
        <v>56.339272370977575</v>
      </c>
      <c r="M710" s="15">
        <f t="shared" si="242"/>
        <v>492.35281588116652</v>
      </c>
      <c r="N710" s="15">
        <f t="shared" si="243"/>
        <v>-487.44718411883349</v>
      </c>
      <c r="O710" s="2">
        <f t="shared" si="244"/>
        <v>56.339272370977575</v>
      </c>
      <c r="P710" s="15">
        <f t="shared" si="233"/>
        <v>-11962.458545344893</v>
      </c>
      <c r="Q710" s="15">
        <f t="shared" si="245"/>
        <v>0</v>
      </c>
      <c r="R710" s="15">
        <f t="shared" si="246"/>
        <v>11962.458545344893</v>
      </c>
      <c r="S710" s="15">
        <f t="shared" si="247"/>
        <v>0</v>
      </c>
      <c r="T710" s="2">
        <f t="shared" si="234"/>
        <v>-2.0197198878025693E-2</v>
      </c>
      <c r="U710" s="2">
        <f t="shared" si="248"/>
        <v>-2.5017520876284255E-2</v>
      </c>
      <c r="V710" s="15">
        <f t="shared" si="235"/>
        <v>-8.2118513230257317E-2</v>
      </c>
      <c r="W710" s="15">
        <f t="shared" si="249"/>
        <v>-0.22897854474203072</v>
      </c>
      <c r="X710" s="2">
        <f t="shared" si="250"/>
        <v>3.4181486769742697E-2</v>
      </c>
      <c r="Y710" s="2">
        <f t="shared" si="251"/>
        <v>-0.11267854474203071</v>
      </c>
    </row>
    <row r="711" spans="4:25">
      <c r="D711" s="13">
        <f t="shared" si="236"/>
        <v>14.200000000000001</v>
      </c>
      <c r="E711" s="2">
        <v>8.64</v>
      </c>
      <c r="F711" s="14">
        <f t="shared" si="232"/>
        <v>-9232.0348739030123</v>
      </c>
      <c r="G711" s="14">
        <f t="shared" si="237"/>
        <v>1250978.131263969</v>
      </c>
      <c r="H711" s="2">
        <f t="shared" si="238"/>
        <v>2.6383591882080028E-3</v>
      </c>
      <c r="I711" s="2">
        <f t="shared" si="239"/>
        <v>0.2477931096977998</v>
      </c>
      <c r="J711" s="2">
        <f t="shared" si="231"/>
        <v>0.24515475050959179</v>
      </c>
      <c r="K711" s="2">
        <f t="shared" si="240"/>
        <v>51.711840088876855</v>
      </c>
      <c r="L711" s="15">
        <f t="shared" si="241"/>
        <v>50.124229625106736</v>
      </c>
      <c r="M711" s="15">
        <f t="shared" si="242"/>
        <v>492.35154750509594</v>
      </c>
      <c r="N711" s="15">
        <f t="shared" si="243"/>
        <v>-487.44845249490407</v>
      </c>
      <c r="O711" s="2">
        <f t="shared" si="244"/>
        <v>50.124229625106736</v>
      </c>
      <c r="P711" s="15">
        <f t="shared" si="233"/>
        <v>-11962.458545344891</v>
      </c>
      <c r="Q711" s="15">
        <f t="shared" si="245"/>
        <v>0</v>
      </c>
      <c r="R711" s="15">
        <f t="shared" si="246"/>
        <v>11962.458545344891</v>
      </c>
      <c r="S711" s="15">
        <f t="shared" si="247"/>
        <v>0</v>
      </c>
      <c r="T711" s="2">
        <f t="shared" si="234"/>
        <v>-2.1310352208604284E-2</v>
      </c>
      <c r="U711" s="2">
        <f t="shared" si="248"/>
        <v>-2.9173790916202674E-2</v>
      </c>
      <c r="V711" s="15">
        <f t="shared" si="235"/>
        <v>-2.9196819827601139E-2</v>
      </c>
      <c r="W711" s="15">
        <f t="shared" si="249"/>
        <v>-0.18664845924981055</v>
      </c>
      <c r="X711" s="2">
        <f t="shared" si="250"/>
        <v>5.7203180172398865E-2</v>
      </c>
      <c r="Y711" s="2">
        <f t="shared" si="251"/>
        <v>-0.10024845924981055</v>
      </c>
    </row>
    <row r="712" spans="4:25">
      <c r="D712" s="13">
        <f t="shared" si="236"/>
        <v>14.22</v>
      </c>
      <c r="E712" s="2">
        <v>-4.04</v>
      </c>
      <c r="F712" s="14">
        <f t="shared" si="232"/>
        <v>-9666.0171390026389</v>
      </c>
      <c r="G712" s="14">
        <f t="shared" si="237"/>
        <v>1247937.5037130988</v>
      </c>
      <c r="H712" s="2">
        <f t="shared" si="238"/>
        <v>2.2179274512852641E-3</v>
      </c>
      <c r="I712" s="2">
        <f t="shared" si="239"/>
        <v>0.24718680573543508</v>
      </c>
      <c r="J712" s="2">
        <f t="shared" si="231"/>
        <v>0.24496887828414982</v>
      </c>
      <c r="K712" s="2">
        <f t="shared" si="240"/>
        <v>43.471378045191173</v>
      </c>
      <c r="L712" s="15">
        <f t="shared" si="241"/>
        <v>41.016490578449996</v>
      </c>
      <c r="M712" s="15">
        <f t="shared" si="242"/>
        <v>492.3496887828415</v>
      </c>
      <c r="N712" s="15">
        <f t="shared" si="243"/>
        <v>-487.45031121715851</v>
      </c>
      <c r="O712" s="2">
        <f t="shared" si="244"/>
        <v>41.016490578449996</v>
      </c>
      <c r="P712" s="15">
        <f t="shared" si="233"/>
        <v>-11962.458545344891</v>
      </c>
      <c r="Q712" s="15">
        <f t="shared" si="245"/>
        <v>0</v>
      </c>
      <c r="R712" s="15">
        <f t="shared" si="246"/>
        <v>11962.458545344891</v>
      </c>
      <c r="S712" s="15">
        <f t="shared" si="247"/>
        <v>0</v>
      </c>
      <c r="T712" s="2">
        <f t="shared" si="234"/>
        <v>-2.0732821483669589E-2</v>
      </c>
      <c r="U712" s="2">
        <f t="shared" si="248"/>
        <v>-3.1456605320269143E-2</v>
      </c>
      <c r="V712" s="15">
        <f t="shared" si="235"/>
        <v>8.6949892321070976E-2</v>
      </c>
      <c r="W712" s="15">
        <f t="shared" si="249"/>
        <v>-4.1632981156836557E-2</v>
      </c>
      <c r="X712" s="2">
        <f t="shared" si="250"/>
        <v>4.6549892321070978E-2</v>
      </c>
      <c r="Y712" s="2">
        <f t="shared" si="251"/>
        <v>-8.2032981156836549E-2</v>
      </c>
    </row>
    <row r="713" spans="4:25">
      <c r="D713" s="13">
        <f t="shared" si="236"/>
        <v>14.24</v>
      </c>
      <c r="E713" s="2">
        <v>-24.37</v>
      </c>
      <c r="F713" s="14">
        <f t="shared" si="232"/>
        <v>-10057.173343609511</v>
      </c>
      <c r="G713" s="14">
        <f t="shared" si="237"/>
        <v>1244851.8601999148</v>
      </c>
      <c r="H713" s="2">
        <f t="shared" si="238"/>
        <v>1.8359468388105381E-3</v>
      </c>
      <c r="I713" s="2">
        <f t="shared" si="239"/>
        <v>0.24657195911963092</v>
      </c>
      <c r="J713" s="2">
        <f t="shared" si="231"/>
        <v>0.2447360122808204</v>
      </c>
      <c r="K713" s="2">
        <f t="shared" si="240"/>
        <v>35.984558040686551</v>
      </c>
      <c r="L713" s="15">
        <f t="shared" si="241"/>
        <v>29.606056415308501</v>
      </c>
      <c r="M713" s="15">
        <f t="shared" si="242"/>
        <v>492.3473601228082</v>
      </c>
      <c r="N713" s="15">
        <f t="shared" si="243"/>
        <v>-487.45263987719181</v>
      </c>
      <c r="O713" s="2">
        <f t="shared" si="244"/>
        <v>29.606056415308501</v>
      </c>
      <c r="P713" s="15">
        <f t="shared" si="233"/>
        <v>-11962.458545344891</v>
      </c>
      <c r="Q713" s="15">
        <f t="shared" si="245"/>
        <v>0</v>
      </c>
      <c r="R713" s="15">
        <f t="shared" si="246"/>
        <v>11962.458545344891</v>
      </c>
      <c r="S713" s="15">
        <f t="shared" si="247"/>
        <v>0</v>
      </c>
      <c r="T713" s="2">
        <f t="shared" si="234"/>
        <v>-1.7465239763803007E-2</v>
      </c>
      <c r="U713" s="2">
        <f t="shared" si="248"/>
        <v>-3.0028056260146846E-2</v>
      </c>
      <c r="V713" s="15">
        <f t="shared" si="235"/>
        <v>0.2398082796655876</v>
      </c>
      <c r="W713" s="15">
        <f t="shared" si="249"/>
        <v>0.18448788716906694</v>
      </c>
      <c r="X713" s="2">
        <f t="shared" si="250"/>
        <v>-3.8917203344124018E-3</v>
      </c>
      <c r="Y713" s="2">
        <f t="shared" si="251"/>
        <v>-5.9212112830933056E-2</v>
      </c>
    </row>
    <row r="714" spans="4:25">
      <c r="D714" s="13">
        <f t="shared" si="236"/>
        <v>14.26</v>
      </c>
      <c r="E714" s="2">
        <v>-40.22</v>
      </c>
      <c r="F714" s="14">
        <f t="shared" si="232"/>
        <v>-10354.645142136327</v>
      </c>
      <c r="G714" s="14">
        <f t="shared" si="237"/>
        <v>1242112.7924610695</v>
      </c>
      <c r="H714" s="2">
        <f t="shared" si="238"/>
        <v>1.5419981223254581E-3</v>
      </c>
      <c r="I714" s="2">
        <f t="shared" si="239"/>
        <v>0.24602660930264675</v>
      </c>
      <c r="J714" s="2">
        <f t="shared" si="231"/>
        <v>0.24448461118032128</v>
      </c>
      <c r="K714" s="2">
        <f t="shared" si="240"/>
        <v>30.223163197578977</v>
      </c>
      <c r="L714" s="15">
        <f t="shared" si="241"/>
        <v>17.287402490851562</v>
      </c>
      <c r="M714" s="15">
        <f t="shared" si="242"/>
        <v>492.34484611180324</v>
      </c>
      <c r="N714" s="15">
        <f t="shared" si="243"/>
        <v>-487.45515388819678</v>
      </c>
      <c r="O714" s="2">
        <f t="shared" si="244"/>
        <v>17.287402490851562</v>
      </c>
      <c r="P714" s="15">
        <f t="shared" si="233"/>
        <v>-11962.458545344891</v>
      </c>
      <c r="Q714" s="15">
        <f t="shared" si="245"/>
        <v>0</v>
      </c>
      <c r="R714" s="15">
        <f t="shared" si="246"/>
        <v>11962.458545344891</v>
      </c>
      <c r="S714" s="15">
        <f t="shared" si="247"/>
        <v>0</v>
      </c>
      <c r="T714" s="2">
        <f t="shared" si="234"/>
        <v>-1.1929631884705E-2</v>
      </c>
      <c r="U714" s="2">
        <f t="shared" si="248"/>
        <v>-2.4506925438270682E-2</v>
      </c>
      <c r="V714" s="15">
        <f t="shared" si="235"/>
        <v>0.31375250824421297</v>
      </c>
      <c r="W714" s="15">
        <f t="shared" si="249"/>
        <v>0.36762519501854918</v>
      </c>
      <c r="X714" s="2">
        <f t="shared" si="250"/>
        <v>-8.8447491755787033E-2</v>
      </c>
      <c r="Y714" s="2">
        <f t="shared" si="251"/>
        <v>-3.4574804981450824E-2</v>
      </c>
    </row>
    <row r="715" spans="4:25">
      <c r="D715" s="13">
        <f t="shared" si="236"/>
        <v>14.280000000000001</v>
      </c>
      <c r="E715" s="2">
        <v>-47.72</v>
      </c>
      <c r="F715" s="14">
        <f t="shared" si="232"/>
        <v>-10531.169301243879</v>
      </c>
      <c r="G715" s="14">
        <f t="shared" si="237"/>
        <v>1240067.225112261</v>
      </c>
      <c r="H715" s="2">
        <f t="shared" si="238"/>
        <v>1.3638657885421679E-3</v>
      </c>
      <c r="I715" s="2">
        <f t="shared" si="239"/>
        <v>0.24561973747987711</v>
      </c>
      <c r="J715" s="2">
        <f t="shared" si="231"/>
        <v>0.24425587169133495</v>
      </c>
      <c r="K715" s="2">
        <f t="shared" si="240"/>
        <v>26.731769455426491</v>
      </c>
      <c r="L715" s="15">
        <f t="shared" si="241"/>
        <v>6.0791675305214294</v>
      </c>
      <c r="M715" s="15">
        <f t="shared" si="242"/>
        <v>492.34255871691335</v>
      </c>
      <c r="N715" s="15">
        <f t="shared" si="243"/>
        <v>-487.45744128308667</v>
      </c>
      <c r="O715" s="2">
        <f t="shared" si="244"/>
        <v>6.0791675305214294</v>
      </c>
      <c r="P715" s="15">
        <f t="shared" si="233"/>
        <v>-11962.458545344891</v>
      </c>
      <c r="Q715" s="15">
        <f t="shared" si="245"/>
        <v>0</v>
      </c>
      <c r="R715" s="15">
        <f t="shared" si="246"/>
        <v>11962.458545344891</v>
      </c>
      <c r="S715" s="15">
        <f t="shared" si="247"/>
        <v>0</v>
      </c>
      <c r="T715" s="2">
        <f t="shared" si="234"/>
        <v>-5.8836014936240189E-3</v>
      </c>
      <c r="U715" s="2">
        <f t="shared" si="248"/>
        <v>-1.6180256838692647E-2</v>
      </c>
      <c r="V715" s="15">
        <f t="shared" si="235"/>
        <v>0.2908505308638849</v>
      </c>
      <c r="W715" s="15">
        <f t="shared" si="249"/>
        <v>0.46504166493925414</v>
      </c>
      <c r="X715" s="2">
        <f t="shared" si="250"/>
        <v>-0.18634946913611511</v>
      </c>
      <c r="Y715" s="2">
        <f t="shared" si="251"/>
        <v>-1.2158335060745873E-2</v>
      </c>
    </row>
    <row r="716" spans="4:25">
      <c r="D716" s="13">
        <f t="shared" si="236"/>
        <v>14.3</v>
      </c>
      <c r="E716" s="2">
        <v>-53.34</v>
      </c>
      <c r="F716" s="14">
        <f t="shared" si="232"/>
        <v>-10589.086534966174</v>
      </c>
      <c r="G716" s="14">
        <f t="shared" si="237"/>
        <v>1238942.3410933306</v>
      </c>
      <c r="H716" s="2">
        <f t="shared" si="238"/>
        <v>1.3014265373968888E-3</v>
      </c>
      <c r="I716" s="2">
        <f t="shared" si="239"/>
        <v>0.24539633808549477</v>
      </c>
      <c r="J716" s="2">
        <f t="shared" si="231"/>
        <v>0.24409491154809787</v>
      </c>
      <c r="K716" s="2">
        <f t="shared" si="240"/>
        <v>25.507960132979019</v>
      </c>
      <c r="L716" s="15">
        <f t="shared" si="241"/>
        <v>-1.8078794880953257</v>
      </c>
      <c r="M716" s="15">
        <f t="shared" si="242"/>
        <v>492.34094911548095</v>
      </c>
      <c r="N716" s="15">
        <f t="shared" si="243"/>
        <v>-487.459050884519</v>
      </c>
      <c r="O716" s="2">
        <f t="shared" si="244"/>
        <v>-1.8078794880953257</v>
      </c>
      <c r="P716" s="15">
        <f t="shared" si="233"/>
        <v>-11962.458545344891</v>
      </c>
      <c r="Q716" s="15">
        <f t="shared" si="245"/>
        <v>0</v>
      </c>
      <c r="R716" s="15">
        <f t="shared" si="246"/>
        <v>11962.458545344891</v>
      </c>
      <c r="S716" s="15">
        <f t="shared" si="247"/>
        <v>0</v>
      </c>
      <c r="T716" s="2">
        <f t="shared" si="234"/>
        <v>-3.6032362090389347E-4</v>
      </c>
      <c r="U716" s="2">
        <f t="shared" si="248"/>
        <v>-6.159682599541888E-3</v>
      </c>
      <c r="V716" s="15">
        <f t="shared" si="235"/>
        <v>0.26147725640812758</v>
      </c>
      <c r="W716" s="15">
        <f t="shared" si="249"/>
        <v>0.53701575897582154</v>
      </c>
      <c r="X716" s="2">
        <f t="shared" si="250"/>
        <v>-0.27192274359187241</v>
      </c>
      <c r="Y716" s="2">
        <f t="shared" si="251"/>
        <v>3.6157589758215591E-3</v>
      </c>
    </row>
    <row r="717" spans="4:25">
      <c r="D717" s="13">
        <f t="shared" si="236"/>
        <v>14.32</v>
      </c>
      <c r="E717" s="2">
        <v>-60.76</v>
      </c>
      <c r="F717" s="14">
        <f t="shared" si="232"/>
        <v>-10536.824686626402</v>
      </c>
      <c r="G717" s="14">
        <f t="shared" si="237"/>
        <v>1238900.4885923525</v>
      </c>
      <c r="H717" s="2">
        <f t="shared" si="238"/>
        <v>1.3484646903272265E-3</v>
      </c>
      <c r="I717" s="2">
        <f t="shared" si="239"/>
        <v>0.2453885053202968</v>
      </c>
      <c r="J717" s="2">
        <f t="shared" si="231"/>
        <v>0.24404004062996956</v>
      </c>
      <c r="K717" s="2">
        <f t="shared" si="240"/>
        <v>26.429907930413641</v>
      </c>
      <c r="L717" s="15">
        <f t="shared" si="241"/>
        <v>-4.4965544763824186</v>
      </c>
      <c r="M717" s="15">
        <f t="shared" si="242"/>
        <v>492.34040040629969</v>
      </c>
      <c r="N717" s="15">
        <f t="shared" si="243"/>
        <v>-487.45959959370032</v>
      </c>
      <c r="O717" s="2">
        <f t="shared" si="244"/>
        <v>-4.4965544763824186</v>
      </c>
      <c r="P717" s="15">
        <f t="shared" si="233"/>
        <v>-11962.458545344891</v>
      </c>
      <c r="Q717" s="15">
        <f t="shared" si="245"/>
        <v>0</v>
      </c>
      <c r="R717" s="15">
        <f t="shared" si="246"/>
        <v>11962.458545344891</v>
      </c>
      <c r="S717" s="15">
        <f t="shared" si="247"/>
        <v>0</v>
      </c>
      <c r="T717" s="2">
        <f t="shared" si="234"/>
        <v>5.0641389139376713E-3</v>
      </c>
      <c r="U717" s="2">
        <f t="shared" si="248"/>
        <v>5.3764060797445168E-3</v>
      </c>
      <c r="V717" s="15">
        <f t="shared" si="235"/>
        <v>0.2809689970760289</v>
      </c>
      <c r="W717" s="15">
        <f t="shared" si="249"/>
        <v>0.61659310895281894</v>
      </c>
      <c r="X717" s="2">
        <f t="shared" si="250"/>
        <v>-0.32663100292397113</v>
      </c>
      <c r="Y717" s="2">
        <f t="shared" si="251"/>
        <v>8.9931089528189068E-3</v>
      </c>
    </row>
    <row r="718" spans="4:25">
      <c r="D718" s="13">
        <f t="shared" si="236"/>
        <v>14.34</v>
      </c>
      <c r="E718" s="2">
        <v>-68.47</v>
      </c>
      <c r="F718" s="14">
        <f t="shared" si="232"/>
        <v>-10368.164833161241</v>
      </c>
      <c r="G718" s="14">
        <f t="shared" si="237"/>
        <v>1240093.2723092798</v>
      </c>
      <c r="H718" s="2">
        <f t="shared" si="238"/>
        <v>1.5119560360797972E-3</v>
      </c>
      <c r="I718" s="2">
        <f t="shared" si="239"/>
        <v>0.24562633356210095</v>
      </c>
      <c r="J718" s="2">
        <f t="shared" si="231"/>
        <v>0.24411437752602116</v>
      </c>
      <c r="K718" s="2">
        <f t="shared" si="240"/>
        <v>29.634338307164025</v>
      </c>
      <c r="L718" s="15">
        <f t="shared" si="241"/>
        <v>-0.85404656985391014</v>
      </c>
      <c r="M718" s="15">
        <f t="shared" si="242"/>
        <v>492.34114377526021</v>
      </c>
      <c r="N718" s="15">
        <f t="shared" si="243"/>
        <v>-487.4588562247398</v>
      </c>
      <c r="O718" s="2">
        <f t="shared" si="244"/>
        <v>-0.85404656985391014</v>
      </c>
      <c r="P718" s="15">
        <f t="shared" si="233"/>
        <v>-11962.458545344891</v>
      </c>
      <c r="Q718" s="15">
        <f t="shared" si="245"/>
        <v>0</v>
      </c>
      <c r="R718" s="15">
        <f t="shared" si="246"/>
        <v>11962.458545344891</v>
      </c>
      <c r="S718" s="15">
        <f t="shared" si="247"/>
        <v>0</v>
      </c>
      <c r="T718" s="2">
        <f t="shared" si="234"/>
        <v>1.1284995661319394E-2</v>
      </c>
      <c r="U718" s="2">
        <f t="shared" si="248"/>
        <v>1.8406418100671035E-2</v>
      </c>
      <c r="V718" s="15">
        <f t="shared" si="235"/>
        <v>0.34111667766214326</v>
      </c>
      <c r="W718" s="15">
        <f t="shared" si="249"/>
        <v>0.68640809313983286</v>
      </c>
      <c r="X718" s="2">
        <f t="shared" si="250"/>
        <v>-0.34358332233785671</v>
      </c>
      <c r="Y718" s="2">
        <f t="shared" si="251"/>
        <v>1.7080931398328891E-3</v>
      </c>
    </row>
    <row r="719" spans="4:25">
      <c r="D719" s="13">
        <f t="shared" si="236"/>
        <v>14.36</v>
      </c>
      <c r="E719" s="2">
        <v>-60.52</v>
      </c>
      <c r="F719" s="14">
        <f t="shared" si="232"/>
        <v>-10074.451689688894</v>
      </c>
      <c r="G719" s="14">
        <f t="shared" si="237"/>
        <v>1242580.5722124868</v>
      </c>
      <c r="H719" s="2">
        <f t="shared" si="238"/>
        <v>1.8002789023273263E-3</v>
      </c>
      <c r="I719" s="2">
        <f t="shared" si="239"/>
        <v>0.24612176388962187</v>
      </c>
      <c r="J719" s="2">
        <f t="shared" si="231"/>
        <v>0.24432148498729456</v>
      </c>
      <c r="K719" s="2">
        <f t="shared" si="240"/>
        <v>35.285466485615594</v>
      </c>
      <c r="L719" s="15">
        <f t="shared" si="241"/>
        <v>9.2942190325423226</v>
      </c>
      <c r="M719" s="15">
        <f t="shared" si="242"/>
        <v>492.34321484987294</v>
      </c>
      <c r="N719" s="15">
        <f t="shared" si="243"/>
        <v>-487.45678515012708</v>
      </c>
      <c r="O719" s="2">
        <f t="shared" si="244"/>
        <v>9.2942190325423226</v>
      </c>
      <c r="P719" s="15">
        <f t="shared" si="233"/>
        <v>-11962.458545344891</v>
      </c>
      <c r="Q719" s="15">
        <f t="shared" si="245"/>
        <v>0</v>
      </c>
      <c r="R719" s="15">
        <f t="shared" si="246"/>
        <v>11962.458545344891</v>
      </c>
      <c r="S719" s="15">
        <f t="shared" si="247"/>
        <v>0</v>
      </c>
      <c r="T719" s="2">
        <f t="shared" si="234"/>
        <v>1.7547290963433521E-2</v>
      </c>
      <c r="U719" s="2">
        <f t="shared" si="248"/>
        <v>3.1136614651420785E-2</v>
      </c>
      <c r="V719" s="15">
        <f t="shared" si="235"/>
        <v>0.28511285254926921</v>
      </c>
      <c r="W719" s="15">
        <f t="shared" si="249"/>
        <v>0.58661156193514241</v>
      </c>
      <c r="X719" s="2">
        <f t="shared" si="250"/>
        <v>-0.32008714745073086</v>
      </c>
      <c r="Y719" s="2">
        <f t="shared" si="251"/>
        <v>-1.858843806485766E-2</v>
      </c>
    </row>
    <row r="720" spans="4:25">
      <c r="D720" s="13">
        <f t="shared" si="236"/>
        <v>14.38</v>
      </c>
      <c r="E720" s="2">
        <v>-27.57</v>
      </c>
      <c r="F720" s="14">
        <f t="shared" si="232"/>
        <v>-9687.3983653263713</v>
      </c>
      <c r="G720" s="14">
        <f t="shared" si="237"/>
        <v>1246116.0952395638</v>
      </c>
      <c r="H720" s="2">
        <f t="shared" si="238"/>
        <v>2.1824982192137389E-3</v>
      </c>
      <c r="I720" s="2">
        <f t="shared" si="239"/>
        <v>0.24682571551838092</v>
      </c>
      <c r="J720" s="2">
        <f t="shared" si="231"/>
        <v>0.24464321729916719</v>
      </c>
      <c r="K720" s="2">
        <f t="shared" si="240"/>
        <v>42.776965096589279</v>
      </c>
      <c r="L720" s="15">
        <f t="shared" si="241"/>
        <v>25.059102314301196</v>
      </c>
      <c r="M720" s="15">
        <f t="shared" si="242"/>
        <v>492.34643217299168</v>
      </c>
      <c r="N720" s="15">
        <f t="shared" si="243"/>
        <v>-487.45356782700833</v>
      </c>
      <c r="O720" s="2">
        <f t="shared" si="244"/>
        <v>25.059102314301196</v>
      </c>
      <c r="P720" s="15">
        <f t="shared" si="233"/>
        <v>-11962.458545344891</v>
      </c>
      <c r="Q720" s="15">
        <f t="shared" si="245"/>
        <v>0</v>
      </c>
      <c r="R720" s="15">
        <f t="shared" si="246"/>
        <v>11962.458545344891</v>
      </c>
      <c r="S720" s="15">
        <f t="shared" si="247"/>
        <v>0</v>
      </c>
      <c r="T720" s="2">
        <f t="shared" si="234"/>
        <v>2.0674640725207735E-2</v>
      </c>
      <c r="U720" s="2">
        <f t="shared" si="248"/>
        <v>3.9258548224484519E-2</v>
      </c>
      <c r="V720" s="15">
        <f t="shared" si="235"/>
        <v>2.7622123628152195E-2</v>
      </c>
      <c r="W720" s="15">
        <f t="shared" si="249"/>
        <v>0.22558179537123024</v>
      </c>
      <c r="X720" s="2">
        <f t="shared" si="250"/>
        <v>-0.24807787637184781</v>
      </c>
      <c r="Y720" s="2">
        <f t="shared" si="251"/>
        <v>-5.0118204628769758E-2</v>
      </c>
    </row>
    <row r="721" spans="4:25">
      <c r="D721" s="13">
        <f t="shared" si="236"/>
        <v>14.4</v>
      </c>
      <c r="E721" s="2">
        <v>16.5</v>
      </c>
      <c r="F721" s="14">
        <f t="shared" si="232"/>
        <v>-9298.271276386793</v>
      </c>
      <c r="G721" s="14">
        <f t="shared" si="237"/>
        <v>1250047.1818573836</v>
      </c>
      <c r="H721" s="2">
        <f t="shared" si="238"/>
        <v>2.5700809011686403E-3</v>
      </c>
      <c r="I721" s="2">
        <f t="shared" si="239"/>
        <v>0.24760806413577754</v>
      </c>
      <c r="J721" s="2">
        <f t="shared" si="231"/>
        <v>0.2450379832346089</v>
      </c>
      <c r="K721" s="2">
        <f t="shared" si="240"/>
        <v>50.373585662905349</v>
      </c>
      <c r="L721" s="15">
        <f t="shared" si="241"/>
        <v>44.402633150945249</v>
      </c>
      <c r="M721" s="15">
        <f t="shared" si="242"/>
        <v>492.35037983234611</v>
      </c>
      <c r="N721" s="15">
        <f t="shared" si="243"/>
        <v>-487.4496201676539</v>
      </c>
      <c r="O721" s="2">
        <f t="shared" si="244"/>
        <v>44.402633150945249</v>
      </c>
      <c r="P721" s="15">
        <f t="shared" si="233"/>
        <v>-11962.458545344891</v>
      </c>
      <c r="Q721" s="15">
        <f t="shared" si="245"/>
        <v>0</v>
      </c>
      <c r="R721" s="15">
        <f t="shared" si="246"/>
        <v>11962.458545344891</v>
      </c>
      <c r="S721" s="15">
        <f t="shared" si="247"/>
        <v>0</v>
      </c>
      <c r="T721" s="2">
        <f t="shared" si="234"/>
        <v>1.8083627470282408E-2</v>
      </c>
      <c r="U721" s="2">
        <f t="shared" si="248"/>
        <v>3.8976313515177691E-2</v>
      </c>
      <c r="V721" s="15">
        <f t="shared" si="235"/>
        <v>-0.28672344912068493</v>
      </c>
      <c r="W721" s="15">
        <f t="shared" si="249"/>
        <v>-0.2538052663019128</v>
      </c>
      <c r="X721" s="2">
        <f t="shared" si="250"/>
        <v>-0.12172344912068492</v>
      </c>
      <c r="Y721" s="2">
        <f t="shared" si="251"/>
        <v>-8.8805266301912794E-2</v>
      </c>
    </row>
    <row r="722" spans="4:25">
      <c r="D722" s="13">
        <f t="shared" si="236"/>
        <v>14.42</v>
      </c>
      <c r="E722" s="2">
        <v>54.81</v>
      </c>
      <c r="F722" s="14">
        <f t="shared" si="232"/>
        <v>-9019.8506320050656</v>
      </c>
      <c r="G722" s="14">
        <f t="shared" si="237"/>
        <v>1253499.4579425992</v>
      </c>
      <c r="H722" s="2">
        <f t="shared" si="238"/>
        <v>2.8530269384094784E-3</v>
      </c>
      <c r="I722" s="2">
        <f t="shared" si="239"/>
        <v>0.24829456452021811</v>
      </c>
      <c r="J722" s="2">
        <f t="shared" si="231"/>
        <v>0.24544153758180864</v>
      </c>
      <c r="K722" s="2">
        <f t="shared" si="240"/>
        <v>55.919327992825778</v>
      </c>
      <c r="L722" s="15">
        <f t="shared" si="241"/>
        <v>64.17679616373259</v>
      </c>
      <c r="M722" s="15">
        <f t="shared" si="242"/>
        <v>492.35441537581806</v>
      </c>
      <c r="N722" s="15">
        <f t="shared" si="243"/>
        <v>-487.44558462418189</v>
      </c>
      <c r="O722" s="2">
        <f t="shared" si="244"/>
        <v>64.17679616373259</v>
      </c>
      <c r="P722" s="15">
        <f t="shared" si="233"/>
        <v>-11962.458545344891</v>
      </c>
      <c r="Q722" s="15">
        <f t="shared" si="245"/>
        <v>0</v>
      </c>
      <c r="R722" s="15">
        <f t="shared" si="246"/>
        <v>11962.458545344891</v>
      </c>
      <c r="S722" s="15">
        <f t="shared" si="247"/>
        <v>0</v>
      </c>
      <c r="T722" s="2">
        <f t="shared" si="234"/>
        <v>1.02109762538014E-2</v>
      </c>
      <c r="U722" s="2">
        <f t="shared" si="248"/>
        <v>2.9673724928879236E-2</v>
      </c>
      <c r="V722" s="15">
        <f t="shared" si="235"/>
        <v>-0.5005416725274161</v>
      </c>
      <c r="W722" s="15">
        <f t="shared" si="249"/>
        <v>-0.6764535923279329</v>
      </c>
      <c r="X722" s="2">
        <f t="shared" si="250"/>
        <v>4.7558327472583928E-2</v>
      </c>
      <c r="Y722" s="2">
        <f t="shared" si="251"/>
        <v>-0.12835359232793286</v>
      </c>
    </row>
    <row r="723" spans="4:25">
      <c r="D723" s="13">
        <f t="shared" si="236"/>
        <v>14.44</v>
      </c>
      <c r="E723" s="2">
        <v>84.41</v>
      </c>
      <c r="F723" s="14">
        <f t="shared" si="232"/>
        <v>-8938.3361705872248</v>
      </c>
      <c r="G723" s="14">
        <f t="shared" si="237"/>
        <v>1255642.3768431596</v>
      </c>
      <c r="H723" s="2">
        <f t="shared" si="238"/>
        <v>2.9458332255456691E-3</v>
      </c>
      <c r="I723" s="2">
        <f t="shared" si="239"/>
        <v>0.24871988961600541</v>
      </c>
      <c r="J723" s="2">
        <f t="shared" si="231"/>
        <v>0.24577405639045974</v>
      </c>
      <c r="K723" s="2">
        <f t="shared" si="240"/>
        <v>57.738331220695116</v>
      </c>
      <c r="L723" s="15">
        <f t="shared" si="241"/>
        <v>80.470217787636216</v>
      </c>
      <c r="M723" s="15">
        <f t="shared" si="242"/>
        <v>492.3577405639046</v>
      </c>
      <c r="N723" s="15">
        <f t="shared" si="243"/>
        <v>-487.44225943609541</v>
      </c>
      <c r="O723" s="2">
        <f t="shared" si="244"/>
        <v>80.470217787636216</v>
      </c>
      <c r="P723" s="15">
        <f t="shared" si="233"/>
        <v>-11962.458545344891</v>
      </c>
      <c r="Q723" s="15">
        <f t="shared" si="245"/>
        <v>0</v>
      </c>
      <c r="R723" s="15">
        <f t="shared" si="246"/>
        <v>11962.458545344891</v>
      </c>
      <c r="S723" s="15">
        <f t="shared" si="247"/>
        <v>0</v>
      </c>
      <c r="T723" s="2">
        <f t="shared" si="234"/>
        <v>-9.303475401823344E-4</v>
      </c>
      <c r="U723" s="2">
        <f t="shared" si="248"/>
        <v>1.2858784649850657E-2</v>
      </c>
      <c r="V723" s="15">
        <f t="shared" si="235"/>
        <v>-0.6135907068709574</v>
      </c>
      <c r="W723" s="15">
        <f t="shared" si="249"/>
        <v>-1.0050404355749247</v>
      </c>
      <c r="X723" s="2">
        <f t="shared" si="250"/>
        <v>0.23050929312904256</v>
      </c>
      <c r="Y723" s="2">
        <f t="shared" si="251"/>
        <v>-0.16094043557492477</v>
      </c>
    </row>
    <row r="724" spans="4:25">
      <c r="D724" s="13">
        <f t="shared" si="236"/>
        <v>14.46</v>
      </c>
      <c r="E724" s="2">
        <v>103.39</v>
      </c>
      <c r="F724" s="14">
        <f t="shared" si="232"/>
        <v>-9099.2793482569941</v>
      </c>
      <c r="G724" s="14">
        <f t="shared" si="237"/>
        <v>1255828.3148725696</v>
      </c>
      <c r="H724" s="2">
        <f t="shared" si="238"/>
        <v>2.8014789354271312E-3</v>
      </c>
      <c r="I724" s="2">
        <f t="shared" si="239"/>
        <v>0.24875531537738274</v>
      </c>
      <c r="J724" s="2">
        <f t="shared" si="231"/>
        <v>0.24595383644195562</v>
      </c>
      <c r="K724" s="2">
        <f t="shared" si="240"/>
        <v>54.90898713437177</v>
      </c>
      <c r="L724" s="15">
        <f t="shared" si="241"/>
        <v>89.279440310934405</v>
      </c>
      <c r="M724" s="15">
        <f t="shared" si="242"/>
        <v>492.35953836441956</v>
      </c>
      <c r="N724" s="15">
        <f t="shared" si="243"/>
        <v>-487.44046163558045</v>
      </c>
      <c r="O724" s="2">
        <f t="shared" si="244"/>
        <v>89.279440310934405</v>
      </c>
      <c r="P724" s="15">
        <f t="shared" si="233"/>
        <v>-11962.458545344891</v>
      </c>
      <c r="Q724" s="15">
        <f t="shared" si="245"/>
        <v>0</v>
      </c>
      <c r="R724" s="15">
        <f t="shared" si="246"/>
        <v>11962.458545344891</v>
      </c>
      <c r="S724" s="15">
        <f t="shared" si="247"/>
        <v>0</v>
      </c>
      <c r="T724" s="2">
        <f t="shared" si="234"/>
        <v>-1.3505081471671454E-2</v>
      </c>
      <c r="U724" s="2">
        <f t="shared" si="248"/>
        <v>-9.3162085121178684E-3</v>
      </c>
      <c r="V724" s="15">
        <f t="shared" si="235"/>
        <v>-0.64388268627795453</v>
      </c>
      <c r="W724" s="15">
        <f t="shared" si="249"/>
        <v>-1.2124588806219281</v>
      </c>
      <c r="X724" s="2">
        <f t="shared" si="250"/>
        <v>0.39001731372204551</v>
      </c>
      <c r="Y724" s="2">
        <f t="shared" si="251"/>
        <v>-0.17855888062192804</v>
      </c>
    </row>
    <row r="725" spans="4:25">
      <c r="D725" s="13">
        <f t="shared" si="236"/>
        <v>14.48</v>
      </c>
      <c r="E725" s="2">
        <v>102.17</v>
      </c>
      <c r="F725" s="14">
        <f t="shared" si="232"/>
        <v>-9506.2000713373</v>
      </c>
      <c r="G725" s="14">
        <f t="shared" si="237"/>
        <v>1253690.3351407356</v>
      </c>
      <c r="H725" s="2">
        <f t="shared" si="238"/>
        <v>2.4135409203709188E-3</v>
      </c>
      <c r="I725" s="2">
        <f t="shared" si="239"/>
        <v>0.24832810430695856</v>
      </c>
      <c r="J725" s="2">
        <f t="shared" si="231"/>
        <v>0.24591456338658765</v>
      </c>
      <c r="K725" s="2">
        <f t="shared" si="240"/>
        <v>47.305402039270007</v>
      </c>
      <c r="L725" s="15">
        <f t="shared" si="241"/>
        <v>87.355060597904043</v>
      </c>
      <c r="M725" s="15">
        <f t="shared" si="242"/>
        <v>492.35914563386586</v>
      </c>
      <c r="N725" s="15">
        <f t="shared" si="243"/>
        <v>-487.44085436613415</v>
      </c>
      <c r="O725" s="2">
        <f t="shared" si="244"/>
        <v>87.355060597904043</v>
      </c>
      <c r="P725" s="15">
        <f t="shared" si="233"/>
        <v>-11962.458545344891</v>
      </c>
      <c r="Q725" s="15">
        <f t="shared" si="245"/>
        <v>0</v>
      </c>
      <c r="R725" s="15">
        <f t="shared" si="246"/>
        <v>11962.458545344891</v>
      </c>
      <c r="S725" s="15">
        <f t="shared" si="247"/>
        <v>0</v>
      </c>
      <c r="T725" s="2">
        <f t="shared" si="234"/>
        <v>-2.5288720033949781E-2</v>
      </c>
      <c r="U725" s="2">
        <f t="shared" si="248"/>
        <v>-3.3404898530299848E-2</v>
      </c>
      <c r="V725" s="15">
        <f t="shared" si="235"/>
        <v>-0.53448116994987815</v>
      </c>
      <c r="W725" s="15">
        <f t="shared" si="249"/>
        <v>-1.1964101211962701</v>
      </c>
      <c r="X725" s="2">
        <f t="shared" si="250"/>
        <v>0.4872188300501219</v>
      </c>
      <c r="Y725" s="2">
        <f t="shared" si="251"/>
        <v>-0.17471012119627005</v>
      </c>
    </row>
    <row r="726" spans="4:25">
      <c r="D726" s="13">
        <f t="shared" si="236"/>
        <v>14.5</v>
      </c>
      <c r="E726" s="2">
        <v>84.89</v>
      </c>
      <c r="F726" s="14">
        <f t="shared" si="232"/>
        <v>-10118.935154899029</v>
      </c>
      <c r="G726" s="14">
        <f t="shared" si="237"/>
        <v>1249239.8351665095</v>
      </c>
      <c r="H726" s="2">
        <f t="shared" si="238"/>
        <v>1.8185514409009215E-3</v>
      </c>
      <c r="I726" s="2">
        <f t="shared" si="239"/>
        <v>0.24744086832781018</v>
      </c>
      <c r="J726" s="2">
        <f t="shared" si="231"/>
        <v>0.24562231688690925</v>
      </c>
      <c r="K726" s="2">
        <f t="shared" si="240"/>
        <v>35.643608241658065</v>
      </c>
      <c r="L726" s="15">
        <f t="shared" si="241"/>
        <v>73.034982113662153</v>
      </c>
      <c r="M726" s="15">
        <f t="shared" si="242"/>
        <v>492.35622316886906</v>
      </c>
      <c r="N726" s="15">
        <f t="shared" si="243"/>
        <v>-487.44377683113089</v>
      </c>
      <c r="O726" s="2">
        <f t="shared" si="244"/>
        <v>73.034982113662153</v>
      </c>
      <c r="P726" s="15">
        <f t="shared" si="233"/>
        <v>-11962.458545344891</v>
      </c>
      <c r="Q726" s="15">
        <f t="shared" si="245"/>
        <v>0</v>
      </c>
      <c r="R726" s="15">
        <f t="shared" si="246"/>
        <v>11962.458545344891</v>
      </c>
      <c r="S726" s="15">
        <f t="shared" si="247"/>
        <v>0</v>
      </c>
      <c r="T726" s="2">
        <f t="shared" si="234"/>
        <v>-3.4210227913049951E-2</v>
      </c>
      <c r="U726" s="2">
        <f t="shared" si="248"/>
        <v>-5.53186993845389E-2</v>
      </c>
      <c r="V726" s="15">
        <f t="shared" si="235"/>
        <v>-0.35766961796013863</v>
      </c>
      <c r="W726" s="15">
        <f t="shared" si="249"/>
        <v>-0.99496996422763573</v>
      </c>
      <c r="X726" s="2">
        <f t="shared" si="250"/>
        <v>0.49123038203986136</v>
      </c>
      <c r="Y726" s="2">
        <f t="shared" si="251"/>
        <v>-0.14606996422763574</v>
      </c>
    </row>
    <row r="727" spans="4:25">
      <c r="D727" s="13">
        <f t="shared" si="236"/>
        <v>14.52</v>
      </c>
      <c r="E727" s="2">
        <v>68.23</v>
      </c>
      <c r="F727" s="14">
        <f t="shared" si="232"/>
        <v>-10881.476965416017</v>
      </c>
      <c r="G727" s="14">
        <f t="shared" si="237"/>
        <v>1242796.2952638282</v>
      </c>
      <c r="H727" s="2">
        <f t="shared" si="238"/>
        <v>1.0701273575224653E-3</v>
      </c>
      <c r="I727" s="2">
        <f t="shared" si="239"/>
        <v>0.24615740374417644</v>
      </c>
      <c r="J727" s="2">
        <f t="shared" si="231"/>
        <v>0.24508727638665398</v>
      </c>
      <c r="K727" s="2">
        <f t="shared" si="240"/>
        <v>20.974496207440321</v>
      </c>
      <c r="L727" s="15">
        <f t="shared" si="241"/>
        <v>46.817997601154005</v>
      </c>
      <c r="M727" s="15">
        <f t="shared" si="242"/>
        <v>492.35087276386656</v>
      </c>
      <c r="N727" s="15">
        <f t="shared" si="243"/>
        <v>-487.44912723613345</v>
      </c>
      <c r="O727" s="2">
        <f t="shared" si="244"/>
        <v>46.817997601154005</v>
      </c>
      <c r="P727" s="15">
        <f t="shared" si="233"/>
        <v>-11962.458545344891</v>
      </c>
      <c r="Q727" s="15">
        <f t="shared" si="245"/>
        <v>0</v>
      </c>
      <c r="R727" s="15">
        <f t="shared" si="246"/>
        <v>11962.458545344891</v>
      </c>
      <c r="S727" s="15">
        <f t="shared" si="247"/>
        <v>0</v>
      </c>
      <c r="T727" s="2">
        <f t="shared" si="234"/>
        <v>-4.0632180424795661E-2</v>
      </c>
      <c r="U727" s="2">
        <f t="shared" si="248"/>
        <v>-7.3027758978834761E-2</v>
      </c>
      <c r="V727" s="15">
        <f t="shared" si="235"/>
        <v>-0.28452563321443325</v>
      </c>
      <c r="W727" s="15">
        <f t="shared" si="249"/>
        <v>-0.77593599520194978</v>
      </c>
      <c r="X727" s="2">
        <f t="shared" si="250"/>
        <v>0.39777436678556677</v>
      </c>
      <c r="Y727" s="2">
        <f t="shared" si="251"/>
        <v>-9.3635995201949762E-2</v>
      </c>
    </row>
    <row r="728" spans="4:25">
      <c r="D728" s="13">
        <f t="shared" si="236"/>
        <v>14.540000000000001</v>
      </c>
      <c r="E728" s="2">
        <v>54.33</v>
      </c>
      <c r="F728" s="14">
        <f t="shared" si="232"/>
        <v>-11764.993571124503</v>
      </c>
      <c r="G728" s="14">
        <f t="shared" si="237"/>
        <v>1234787.0833707426</v>
      </c>
      <c r="H728" s="2">
        <f t="shared" si="238"/>
        <v>1.9818428474222341E-4</v>
      </c>
      <c r="I728" s="2">
        <f t="shared" si="239"/>
        <v>0.24456264495953556</v>
      </c>
      <c r="J728" s="2">
        <f t="shared" si="231"/>
        <v>0.24436446067479334</v>
      </c>
      <c r="K728" s="2">
        <f t="shared" si="240"/>
        <v>3.8844119809475788</v>
      </c>
      <c r="L728" s="15">
        <f t="shared" si="241"/>
        <v>11.400027719982567</v>
      </c>
      <c r="M728" s="15">
        <f t="shared" si="242"/>
        <v>492.34364460674794</v>
      </c>
      <c r="N728" s="15">
        <f t="shared" si="243"/>
        <v>-487.45635539325207</v>
      </c>
      <c r="O728" s="2">
        <f t="shared" si="244"/>
        <v>11.400027719982567</v>
      </c>
      <c r="P728" s="15">
        <f t="shared" si="233"/>
        <v>-11962.458545344891</v>
      </c>
      <c r="Q728" s="15">
        <f t="shared" si="245"/>
        <v>0</v>
      </c>
      <c r="R728" s="15">
        <f t="shared" si="246"/>
        <v>11962.458545344891</v>
      </c>
      <c r="S728" s="15">
        <f t="shared" si="247"/>
        <v>0</v>
      </c>
      <c r="T728" s="2">
        <f t="shared" si="234"/>
        <v>-4.6562126853228525E-2</v>
      </c>
      <c r="U728" s="2">
        <f t="shared" si="248"/>
        <v>-8.6448119485253411E-2</v>
      </c>
      <c r="V728" s="15">
        <f t="shared" si="235"/>
        <v>-0.30846900962885648</v>
      </c>
      <c r="W728" s="15">
        <f t="shared" si="249"/>
        <v>-0.56610005543991448</v>
      </c>
      <c r="X728" s="2">
        <f t="shared" si="250"/>
        <v>0.23483099037114352</v>
      </c>
      <c r="Y728" s="2">
        <f t="shared" si="251"/>
        <v>-2.2800055439914479E-2</v>
      </c>
    </row>
    <row r="729" spans="4:25">
      <c r="D729" s="13">
        <f t="shared" si="236"/>
        <v>14.56</v>
      </c>
      <c r="E729" s="2">
        <v>33.76</v>
      </c>
      <c r="F729" s="14">
        <f t="shared" si="232"/>
        <v>-12769.29487671101</v>
      </c>
      <c r="G729" s="14">
        <f t="shared" si="237"/>
        <v>1225679.0213667771</v>
      </c>
      <c r="H729" s="2">
        <f t="shared" si="238"/>
        <v>-7.9299577715457453E-4</v>
      </c>
      <c r="I729" s="2">
        <f t="shared" si="239"/>
        <v>0.24274909181495277</v>
      </c>
      <c r="J729" s="2">
        <f t="shared" si="231"/>
        <v>0.24354208759210735</v>
      </c>
      <c r="K729" s="2">
        <f t="shared" si="240"/>
        <v>-15.542717232229661</v>
      </c>
      <c r="L729" s="15">
        <f t="shared" si="241"/>
        <v>-28.89625333163066</v>
      </c>
      <c r="M729" s="15">
        <f t="shared" si="242"/>
        <v>492.33542087592105</v>
      </c>
      <c r="N729" s="15">
        <f t="shared" si="243"/>
        <v>-487.46457912407891</v>
      </c>
      <c r="O729" s="2">
        <f t="shared" si="244"/>
        <v>-28.89625333163066</v>
      </c>
      <c r="P729" s="15">
        <f t="shared" si="233"/>
        <v>-11962.458545344891</v>
      </c>
      <c r="Q729" s="15">
        <f t="shared" si="245"/>
        <v>0</v>
      </c>
      <c r="R729" s="15">
        <f t="shared" si="246"/>
        <v>11962.458545344891</v>
      </c>
      <c r="S729" s="15">
        <f t="shared" si="247"/>
        <v>0</v>
      </c>
      <c r="T729" s="2">
        <f t="shared" si="234"/>
        <v>-5.2555879336451269E-2</v>
      </c>
      <c r="U729" s="2">
        <f t="shared" si="248"/>
        <v>-9.4907194973025161E-2</v>
      </c>
      <c r="V729" s="15">
        <f t="shared" si="235"/>
        <v>-0.2909062386934167</v>
      </c>
      <c r="W729" s="15">
        <f t="shared" si="249"/>
        <v>-0.27980749333726251</v>
      </c>
      <c r="X729" s="2">
        <f t="shared" si="250"/>
        <v>4.6693761306583259E-2</v>
      </c>
      <c r="Y729" s="2">
        <f t="shared" si="251"/>
        <v>5.7792506662737442E-2</v>
      </c>
    </row>
    <row r="730" spans="4:25">
      <c r="D730" s="13">
        <f t="shared" si="236"/>
        <v>14.58</v>
      </c>
      <c r="E730" s="2">
        <v>5.23</v>
      </c>
      <c r="F730" s="14">
        <f t="shared" si="232"/>
        <v>-13886.109535638841</v>
      </c>
      <c r="G730" s="14">
        <f t="shared" si="237"/>
        <v>1216051.1443761378</v>
      </c>
      <c r="H730" s="2">
        <f t="shared" si="238"/>
        <v>-1.890812500048503E-3</v>
      </c>
      <c r="I730" s="2">
        <f t="shared" si="239"/>
        <v>0.24083154972541798</v>
      </c>
      <c r="J730" s="2">
        <f t="shared" si="231"/>
        <v>0.24272236222546648</v>
      </c>
      <c r="K730" s="2">
        <f t="shared" si="240"/>
        <v>-37.059925000950656</v>
      </c>
      <c r="L730" s="15">
        <f t="shared" si="241"/>
        <v>-69.062796297033671</v>
      </c>
      <c r="M730" s="15">
        <f t="shared" si="242"/>
        <v>492.32722362225468</v>
      </c>
      <c r="N730" s="15">
        <f t="shared" si="243"/>
        <v>-487.47277637774533</v>
      </c>
      <c r="O730" s="2">
        <f t="shared" si="244"/>
        <v>-69.062796297033671</v>
      </c>
      <c r="P730" s="15">
        <f t="shared" si="233"/>
        <v>-11962.458545344891</v>
      </c>
      <c r="Q730" s="15">
        <f t="shared" si="245"/>
        <v>0</v>
      </c>
      <c r="R730" s="15">
        <f t="shared" si="246"/>
        <v>11962.458545344891</v>
      </c>
      <c r="S730" s="15">
        <f t="shared" si="247"/>
        <v>0</v>
      </c>
      <c r="T730" s="2">
        <f t="shared" si="234"/>
        <v>-5.722579295294157E-2</v>
      </c>
      <c r="U730" s="2">
        <f t="shared" si="248"/>
        <v>-9.6847013980453894E-2</v>
      </c>
      <c r="V730" s="15">
        <f t="shared" si="235"/>
        <v>-0.17608512295561418</v>
      </c>
      <c r="W730" s="15">
        <f t="shared" si="249"/>
        <v>8.5825592594389377E-2</v>
      </c>
      <c r="X730" s="2">
        <f t="shared" si="250"/>
        <v>-0.12378512295561417</v>
      </c>
      <c r="Y730" s="2">
        <f t="shared" si="251"/>
        <v>0.13812559259438939</v>
      </c>
    </row>
    <row r="731" spans="4:25">
      <c r="D731" s="13">
        <f t="shared" si="236"/>
        <v>14.6</v>
      </c>
      <c r="E731" s="2">
        <v>-21.77</v>
      </c>
      <c r="F731" s="14">
        <f t="shared" si="232"/>
        <v>-15078.091137289837</v>
      </c>
      <c r="G731" s="14">
        <f t="shared" si="237"/>
        <v>1206587.2685706867</v>
      </c>
      <c r="H731" s="2">
        <f t="shared" si="238"/>
        <v>-3.0553692204096251E-3</v>
      </c>
      <c r="I731" s="2">
        <f t="shared" si="239"/>
        <v>0.23894584184568957</v>
      </c>
      <c r="J731" s="2">
        <f t="shared" si="231"/>
        <v>0.2420012110660992</v>
      </c>
      <c r="K731" s="2">
        <f t="shared" si="240"/>
        <v>-59.885236720028651</v>
      </c>
      <c r="L731" s="15">
        <f t="shared" si="241"/>
        <v>-104.39920310603003</v>
      </c>
      <c r="M731" s="15">
        <f t="shared" si="242"/>
        <v>492.32001211066097</v>
      </c>
      <c r="N731" s="15">
        <f t="shared" si="243"/>
        <v>-487.47998788933899</v>
      </c>
      <c r="O731" s="2">
        <f t="shared" si="244"/>
        <v>-104.39920310603003</v>
      </c>
      <c r="P731" s="15">
        <f t="shared" si="233"/>
        <v>-11962.458545344891</v>
      </c>
      <c r="Q731" s="15">
        <f t="shared" si="245"/>
        <v>0</v>
      </c>
      <c r="R731" s="15">
        <f t="shared" si="246"/>
        <v>11962.458545344891</v>
      </c>
      <c r="S731" s="15">
        <f t="shared" si="247"/>
        <v>0</v>
      </c>
      <c r="T731" s="2">
        <f t="shared" si="234"/>
        <v>-5.9229879083170636E-2</v>
      </c>
      <c r="U731" s="2">
        <f t="shared" si="248"/>
        <v>-9.1723773992387653E-2</v>
      </c>
      <c r="V731" s="15">
        <f t="shared" si="235"/>
        <v>-2.4323490067292397E-2</v>
      </c>
      <c r="W731" s="15">
        <f t="shared" si="249"/>
        <v>0.42649840621223589</v>
      </c>
      <c r="X731" s="2">
        <f t="shared" si="250"/>
        <v>-0.2420234900672924</v>
      </c>
      <c r="Y731" s="2">
        <f t="shared" si="251"/>
        <v>0.20879840621223589</v>
      </c>
    </row>
    <row r="732" spans="4:25">
      <c r="D732" s="13">
        <f t="shared" si="236"/>
        <v>14.620000000000001</v>
      </c>
      <c r="E732" s="2">
        <v>-40.130000000000003</v>
      </c>
      <c r="F732" s="14">
        <f t="shared" si="232"/>
        <v>-16289.816651725252</v>
      </c>
      <c r="G732" s="14">
        <f t="shared" si="237"/>
        <v>1197933.1895776601</v>
      </c>
      <c r="H732" s="2">
        <f t="shared" si="238"/>
        <v>-4.2307067240105883E-3</v>
      </c>
      <c r="I732" s="2">
        <f t="shared" si="239"/>
        <v>0.23722041690397774</v>
      </c>
      <c r="J732" s="2">
        <f t="shared" si="231"/>
        <v>0.24145112362798832</v>
      </c>
      <c r="K732" s="2">
        <f t="shared" si="240"/>
        <v>-82.921851790607533</v>
      </c>
      <c r="L732" s="15">
        <f t="shared" si="241"/>
        <v>-131.35348757346341</v>
      </c>
      <c r="M732" s="15">
        <f t="shared" si="242"/>
        <v>492.31451123627988</v>
      </c>
      <c r="N732" s="15">
        <f t="shared" si="243"/>
        <v>-487.48548876372013</v>
      </c>
      <c r="O732" s="2">
        <f t="shared" si="244"/>
        <v>-131.35348757346341</v>
      </c>
      <c r="P732" s="15">
        <f t="shared" si="233"/>
        <v>-11962.458545344891</v>
      </c>
      <c r="Q732" s="15">
        <f t="shared" si="245"/>
        <v>0</v>
      </c>
      <c r="R732" s="15">
        <f t="shared" si="246"/>
        <v>11962.458545344891</v>
      </c>
      <c r="S732" s="15">
        <f t="shared" si="247"/>
        <v>0</v>
      </c>
      <c r="T732" s="2">
        <f t="shared" si="234"/>
        <v>-5.8303871276925698E-2</v>
      </c>
      <c r="U732" s="2">
        <f t="shared" si="248"/>
        <v>-8.0818720178794629E-2</v>
      </c>
      <c r="V732" s="15">
        <f t="shared" si="235"/>
        <v>0.11692427069178635</v>
      </c>
      <c r="W732" s="15">
        <f t="shared" si="249"/>
        <v>0.66400697514706764</v>
      </c>
      <c r="X732" s="2">
        <f t="shared" si="250"/>
        <v>-0.2843757293082137</v>
      </c>
      <c r="Y732" s="2">
        <f t="shared" si="251"/>
        <v>0.26270697514706759</v>
      </c>
    </row>
    <row r="733" spans="4:25">
      <c r="D733" s="13">
        <f t="shared" si="236"/>
        <v>14.64</v>
      </c>
      <c r="E733" s="2">
        <v>-48.65</v>
      </c>
      <c r="F733" s="14">
        <f t="shared" si="232"/>
        <v>-17463.977348829478</v>
      </c>
      <c r="G733" s="14">
        <f t="shared" si="237"/>
        <v>1190557.9245349276</v>
      </c>
      <c r="H733" s="2">
        <f t="shared" si="238"/>
        <v>-5.3607115138339968E-3</v>
      </c>
      <c r="I733" s="2">
        <f t="shared" si="239"/>
        <v>0.23574871255114868</v>
      </c>
      <c r="J733" s="2">
        <f t="shared" si="231"/>
        <v>0.24110942406498267</v>
      </c>
      <c r="K733" s="2">
        <f t="shared" si="240"/>
        <v>-105.06994567114634</v>
      </c>
      <c r="L733" s="15">
        <f t="shared" si="241"/>
        <v>-148.09676616073992</v>
      </c>
      <c r="M733" s="15">
        <f t="shared" si="242"/>
        <v>492.31109424064982</v>
      </c>
      <c r="N733" s="15">
        <f t="shared" si="243"/>
        <v>-487.48890575935019</v>
      </c>
      <c r="O733" s="2">
        <f t="shared" si="244"/>
        <v>-148.09676616073992</v>
      </c>
      <c r="P733" s="15">
        <f t="shared" si="233"/>
        <v>-11962.458545344891</v>
      </c>
      <c r="Q733" s="15">
        <f t="shared" si="245"/>
        <v>0</v>
      </c>
      <c r="R733" s="15">
        <f t="shared" si="246"/>
        <v>11962.458545344891</v>
      </c>
      <c r="S733" s="15">
        <f t="shared" si="247"/>
        <v>0</v>
      </c>
      <c r="T733" s="2">
        <f t="shared" si="234"/>
        <v>-5.4696607705415151E-2</v>
      </c>
      <c r="U733" s="2">
        <f t="shared" si="248"/>
        <v>-6.6351715104111558E-2</v>
      </c>
      <c r="V733" s="15">
        <f t="shared" si="235"/>
        <v>0.24380208645926693</v>
      </c>
      <c r="W733" s="15">
        <f t="shared" si="249"/>
        <v>0.78269353232123784</v>
      </c>
      <c r="X733" s="2">
        <f t="shared" si="250"/>
        <v>-0.24269791354073306</v>
      </c>
      <c r="Y733" s="2">
        <f t="shared" si="251"/>
        <v>0.29619353232123785</v>
      </c>
    </row>
    <row r="734" spans="4:25">
      <c r="D734" s="13">
        <f t="shared" si="236"/>
        <v>14.66</v>
      </c>
      <c r="E734" s="2">
        <v>-56.18</v>
      </c>
      <c r="F734" s="14">
        <f t="shared" si="232"/>
        <v>-18539.13314391697</v>
      </c>
      <c r="G734" s="14">
        <f t="shared" si="237"/>
        <v>1184743.0965568379</v>
      </c>
      <c r="H734" s="2">
        <f t="shared" si="238"/>
        <v>-6.3871722341256789E-3</v>
      </c>
      <c r="I734" s="2">
        <f t="shared" si="239"/>
        <v>0.23458707172061116</v>
      </c>
      <c r="J734" s="2">
        <f t="shared" si="231"/>
        <v>0.24097424395473685</v>
      </c>
      <c r="K734" s="2">
        <f t="shared" si="240"/>
        <v>-125.1885757888633</v>
      </c>
      <c r="L734" s="15">
        <f t="shared" si="241"/>
        <v>-154.72059156278533</v>
      </c>
      <c r="M734" s="15">
        <f t="shared" si="242"/>
        <v>492.30974243954739</v>
      </c>
      <c r="N734" s="15">
        <f t="shared" si="243"/>
        <v>-487.49025756045262</v>
      </c>
      <c r="O734" s="2">
        <f t="shared" si="244"/>
        <v>-154.72059156278533</v>
      </c>
      <c r="P734" s="15">
        <f t="shared" si="233"/>
        <v>-11962.458545344891</v>
      </c>
      <c r="Q734" s="15">
        <f t="shared" si="245"/>
        <v>0</v>
      </c>
      <c r="R734" s="15">
        <f t="shared" si="246"/>
        <v>11962.458545344891</v>
      </c>
      <c r="S734" s="15">
        <f t="shared" si="247"/>
        <v>0</v>
      </c>
      <c r="T734" s="2">
        <f t="shared" si="234"/>
        <v>-4.7949464323753049E-2</v>
      </c>
      <c r="U734" s="2">
        <f t="shared" si="248"/>
        <v>-4.9812367949640363E-2</v>
      </c>
      <c r="V734" s="15">
        <f t="shared" si="235"/>
        <v>0.43091225170694258</v>
      </c>
      <c r="W734" s="15">
        <f t="shared" si="249"/>
        <v>0.87124118312588195</v>
      </c>
      <c r="X734" s="2">
        <f t="shared" si="250"/>
        <v>-0.13088774829305738</v>
      </c>
      <c r="Y734" s="2">
        <f t="shared" si="251"/>
        <v>0.30944118312588198</v>
      </c>
    </row>
    <row r="735" spans="4:25">
      <c r="D735" s="13">
        <f t="shared" si="236"/>
        <v>14.68</v>
      </c>
      <c r="E735" s="2">
        <v>-77.17</v>
      </c>
      <c r="F735" s="14">
        <f t="shared" si="232"/>
        <v>-19423.836461939878</v>
      </c>
      <c r="G735" s="14">
        <f t="shared" si="237"/>
        <v>1180738.0509449996</v>
      </c>
      <c r="H735" s="2">
        <f t="shared" si="238"/>
        <v>-7.2249419601556359E-3</v>
      </c>
      <c r="I735" s="2">
        <f t="shared" si="239"/>
        <v>0.23378570584055297</v>
      </c>
      <c r="J735" s="2">
        <f t="shared" si="231"/>
        <v>0.24101064780070861</v>
      </c>
      <c r="K735" s="2">
        <f t="shared" si="240"/>
        <v>-141.60886241905047</v>
      </c>
      <c r="L735" s="15">
        <f t="shared" si="241"/>
        <v>-152.93680311016931</v>
      </c>
      <c r="M735" s="15">
        <f t="shared" si="242"/>
        <v>492.31010647800707</v>
      </c>
      <c r="N735" s="15">
        <f t="shared" si="243"/>
        <v>-487.48989352199294</v>
      </c>
      <c r="O735" s="2">
        <f t="shared" si="244"/>
        <v>-152.93680311016931</v>
      </c>
      <c r="P735" s="15">
        <f t="shared" si="233"/>
        <v>-11962.458545344891</v>
      </c>
      <c r="Q735" s="15">
        <f t="shared" si="245"/>
        <v>0</v>
      </c>
      <c r="R735" s="15">
        <f t="shared" si="246"/>
        <v>11962.458545344891</v>
      </c>
      <c r="S735" s="15">
        <f t="shared" si="247"/>
        <v>0</v>
      </c>
      <c r="T735" s="2">
        <f t="shared" si="234"/>
        <v>-3.5827508279242651E-2</v>
      </c>
      <c r="U735" s="2">
        <f t="shared" si="248"/>
        <v>-3.0324220056178769E-2</v>
      </c>
      <c r="V735" s="15">
        <f t="shared" si="235"/>
        <v>0.78128335274409721</v>
      </c>
      <c r="W735" s="15">
        <f t="shared" si="249"/>
        <v>1.0775736062202768</v>
      </c>
      <c r="X735" s="2">
        <f t="shared" si="250"/>
        <v>9.5833527440971622E-3</v>
      </c>
      <c r="Y735" s="2">
        <f t="shared" si="251"/>
        <v>0.30587360622027671</v>
      </c>
    </row>
    <row r="736" spans="4:25">
      <c r="D736" s="13">
        <f t="shared" si="236"/>
        <v>14.700000000000001</v>
      </c>
      <c r="E736" s="2">
        <v>-95.98</v>
      </c>
      <c r="F736" s="14">
        <f t="shared" si="232"/>
        <v>-19989.892508906971</v>
      </c>
      <c r="G736" s="14">
        <f t="shared" si="237"/>
        <v>1178877.2525456017</v>
      </c>
      <c r="H736" s="2">
        <f t="shared" si="238"/>
        <v>-7.7547911250158436E-3</v>
      </c>
      <c r="I736" s="2">
        <f t="shared" si="239"/>
        <v>0.23341201580124302</v>
      </c>
      <c r="J736" s="2">
        <f t="shared" si="231"/>
        <v>0.24116680692625886</v>
      </c>
      <c r="K736" s="2">
        <f t="shared" si="240"/>
        <v>-151.99390605031053</v>
      </c>
      <c r="L736" s="15">
        <f t="shared" si="241"/>
        <v>-145.28500595820688</v>
      </c>
      <c r="M736" s="15">
        <f t="shared" si="242"/>
        <v>492.31166806926257</v>
      </c>
      <c r="N736" s="15">
        <f t="shared" si="243"/>
        <v>-487.48833193073739</v>
      </c>
      <c r="O736" s="2">
        <f t="shared" si="244"/>
        <v>-145.28500595820688</v>
      </c>
      <c r="P736" s="15">
        <f t="shared" si="233"/>
        <v>-11962.458545344891</v>
      </c>
      <c r="Q736" s="15">
        <f t="shared" si="245"/>
        <v>0</v>
      </c>
      <c r="R736" s="15">
        <f t="shared" si="246"/>
        <v>11962.458545344891</v>
      </c>
      <c r="S736" s="15">
        <f t="shared" si="247"/>
        <v>0</v>
      </c>
      <c r="T736" s="2">
        <f t="shared" si="234"/>
        <v>-1.7157408206778121E-2</v>
      </c>
      <c r="U736" s="2">
        <f t="shared" si="248"/>
        <v>-7.0447838748166347E-3</v>
      </c>
      <c r="V736" s="15">
        <f t="shared" si="235"/>
        <v>1.0857266545023556</v>
      </c>
      <c r="W736" s="15">
        <f t="shared" si="249"/>
        <v>1.2503700119159364</v>
      </c>
      <c r="X736" s="2">
        <f t="shared" si="250"/>
        <v>0.12592665450235563</v>
      </c>
      <c r="Y736" s="2">
        <f t="shared" si="251"/>
        <v>0.29057001191593645</v>
      </c>
    </row>
    <row r="737" spans="4:25">
      <c r="D737" s="13">
        <f t="shared" si="236"/>
        <v>14.72</v>
      </c>
      <c r="E737" s="2">
        <v>-88.65</v>
      </c>
      <c r="F737" s="14">
        <f t="shared" si="232"/>
        <v>-20134.992872858329</v>
      </c>
      <c r="G737" s="14">
        <f t="shared" si="237"/>
        <v>1179386.4941700364</v>
      </c>
      <c r="H737" s="2">
        <f t="shared" si="238"/>
        <v>-7.8819283051319248E-3</v>
      </c>
      <c r="I737" s="2">
        <f t="shared" si="239"/>
        <v>0.2335116418465211</v>
      </c>
      <c r="J737" s="2">
        <f t="shared" si="231"/>
        <v>0.24139357015165303</v>
      </c>
      <c r="K737" s="2">
        <f t="shared" si="240"/>
        <v>-154.48579478058573</v>
      </c>
      <c r="L737" s="15">
        <f t="shared" si="241"/>
        <v>-134.17360791389274</v>
      </c>
      <c r="M737" s="15">
        <f t="shared" si="242"/>
        <v>492.31393570151653</v>
      </c>
      <c r="N737" s="15">
        <f t="shared" si="243"/>
        <v>-487.48606429848348</v>
      </c>
      <c r="O737" s="2">
        <f t="shared" si="244"/>
        <v>-134.17360791389274</v>
      </c>
      <c r="P737" s="15">
        <f t="shared" si="233"/>
        <v>-11962.458545344893</v>
      </c>
      <c r="Q737" s="15">
        <f t="shared" si="245"/>
        <v>0</v>
      </c>
      <c r="R737" s="15">
        <f t="shared" si="246"/>
        <v>11962.458545344893</v>
      </c>
      <c r="S737" s="15">
        <f t="shared" si="247"/>
        <v>0</v>
      </c>
      <c r="T737" s="2">
        <f t="shared" si="234"/>
        <v>4.4436901951700053E-3</v>
      </c>
      <c r="U737" s="2">
        <f t="shared" si="248"/>
        <v>1.7007388402624474E-2</v>
      </c>
      <c r="V737" s="15">
        <f t="shared" si="235"/>
        <v>1.0743831856924571</v>
      </c>
      <c r="W737" s="15">
        <f t="shared" si="249"/>
        <v>1.1548472158281744</v>
      </c>
      <c r="X737" s="2">
        <f t="shared" si="250"/>
        <v>0.18788318569245699</v>
      </c>
      <c r="Y737" s="2">
        <f t="shared" si="251"/>
        <v>0.26834721582817433</v>
      </c>
    </row>
    <row r="738" spans="4:25">
      <c r="D738" s="13">
        <f t="shared" si="236"/>
        <v>14.74</v>
      </c>
      <c r="E738" s="2">
        <v>-63.99</v>
      </c>
      <c r="F738" s="14">
        <f t="shared" si="232"/>
        <v>-19852.854695221547</v>
      </c>
      <c r="G738" s="14">
        <f t="shared" si="237"/>
        <v>1182118.7802261268</v>
      </c>
      <c r="H738" s="2">
        <f t="shared" si="238"/>
        <v>-7.6019483790096473E-3</v>
      </c>
      <c r="I738" s="2">
        <f t="shared" si="239"/>
        <v>0.23405551292445143</v>
      </c>
      <c r="J738" s="2">
        <f t="shared" si="231"/>
        <v>0.24165746130346108</v>
      </c>
      <c r="K738" s="2">
        <f t="shared" si="240"/>
        <v>-148.9981882285891</v>
      </c>
      <c r="L738" s="15">
        <f t="shared" si="241"/>
        <v>-121.24294147529807</v>
      </c>
      <c r="M738" s="15">
        <f t="shared" si="242"/>
        <v>492.31657461303462</v>
      </c>
      <c r="N738" s="15">
        <f t="shared" si="243"/>
        <v>-487.48342538696539</v>
      </c>
      <c r="O738" s="2">
        <f t="shared" si="244"/>
        <v>-121.24294147529807</v>
      </c>
      <c r="P738" s="15">
        <f t="shared" si="233"/>
        <v>-11962.458545344891</v>
      </c>
      <c r="Q738" s="15">
        <f t="shared" si="245"/>
        <v>0</v>
      </c>
      <c r="R738" s="15">
        <f t="shared" si="246"/>
        <v>11962.458545344891</v>
      </c>
      <c r="S738" s="15">
        <f t="shared" si="247"/>
        <v>0</v>
      </c>
      <c r="T738" s="2">
        <f t="shared" si="234"/>
        <v>2.3554302417057742E-2</v>
      </c>
      <c r="U738" s="2">
        <f t="shared" si="248"/>
        <v>3.7379719390408545E-2</v>
      </c>
      <c r="V738" s="15">
        <f t="shared" si="235"/>
        <v>0.83667803649631667</v>
      </c>
      <c r="W738" s="15">
        <f t="shared" si="249"/>
        <v>0.88238588295023224</v>
      </c>
      <c r="X738" s="2">
        <f t="shared" si="250"/>
        <v>0.19677803649631664</v>
      </c>
      <c r="Y738" s="2">
        <f t="shared" si="251"/>
        <v>0.24248588295023221</v>
      </c>
    </row>
    <row r="739" spans="4:25">
      <c r="D739" s="13">
        <f t="shared" si="236"/>
        <v>14.76</v>
      </c>
      <c r="E739" s="2">
        <v>-45.66</v>
      </c>
      <c r="F739" s="14">
        <f t="shared" si="232"/>
        <v>-19216.608153373811</v>
      </c>
      <c r="G739" s="14">
        <f t="shared" si="237"/>
        <v>1186647.4880481178</v>
      </c>
      <c r="H739" s="2">
        <f t="shared" si="238"/>
        <v>-6.9849432284872798E-3</v>
      </c>
      <c r="I739" s="2">
        <f t="shared" si="239"/>
        <v>0.23495845233311982</v>
      </c>
      <c r="J739" s="2">
        <f t="shared" si="231"/>
        <v>0.2419433955616071</v>
      </c>
      <c r="K739" s="2">
        <f t="shared" si="240"/>
        <v>-136.90488727835069</v>
      </c>
      <c r="L739" s="15">
        <f t="shared" si="241"/>
        <v>-107.23216282614308</v>
      </c>
      <c r="M739" s="15">
        <f t="shared" si="242"/>
        <v>492.31943395561609</v>
      </c>
      <c r="N739" s="15">
        <f t="shared" si="243"/>
        <v>-487.48056604438392</v>
      </c>
      <c r="O739" s="2">
        <f t="shared" si="244"/>
        <v>-107.23216282614308</v>
      </c>
      <c r="P739" s="15">
        <f t="shared" si="233"/>
        <v>-11962.458545344891</v>
      </c>
      <c r="Q739" s="15">
        <f t="shared" si="245"/>
        <v>0</v>
      </c>
      <c r="R739" s="15">
        <f t="shared" si="246"/>
        <v>11962.458545344891</v>
      </c>
      <c r="S739" s="15">
        <f t="shared" si="247"/>
        <v>0</v>
      </c>
      <c r="T739" s="2">
        <f t="shared" si="234"/>
        <v>3.8146212635179005E-2</v>
      </c>
      <c r="U739" s="2">
        <f t="shared" si="248"/>
        <v>5.2914221476431073E-2</v>
      </c>
      <c r="V739" s="15">
        <f t="shared" si="235"/>
        <v>0.6225129853158089</v>
      </c>
      <c r="W739" s="15">
        <f t="shared" si="249"/>
        <v>0.67106432565202034</v>
      </c>
      <c r="X739" s="2">
        <f t="shared" si="250"/>
        <v>0.16591298531580895</v>
      </c>
      <c r="Y739" s="2">
        <f t="shared" si="251"/>
        <v>0.21446432565202039</v>
      </c>
    </row>
    <row r="740" spans="4:25">
      <c r="D740" s="13">
        <f t="shared" si="236"/>
        <v>14.780000000000001</v>
      </c>
      <c r="E740" s="2">
        <v>-36</v>
      </c>
      <c r="F740" s="14">
        <f t="shared" si="232"/>
        <v>-18312.678451765816</v>
      </c>
      <c r="G740" s="14">
        <f t="shared" si="237"/>
        <v>1192561.6745214132</v>
      </c>
      <c r="H740" s="2">
        <f t="shared" si="238"/>
        <v>-6.1129265897889428E-3</v>
      </c>
      <c r="I740" s="2">
        <f t="shared" si="239"/>
        <v>0.23613827314686345</v>
      </c>
      <c r="J740" s="2">
        <f t="shared" si="231"/>
        <v>0.24225119973665238</v>
      </c>
      <c r="K740" s="2">
        <f t="shared" si="240"/>
        <v>-119.81336115986328</v>
      </c>
      <c r="L740" s="15">
        <f t="shared" si="241"/>
        <v>-92.149758248924428</v>
      </c>
      <c r="M740" s="15">
        <f t="shared" si="242"/>
        <v>492.32251199736652</v>
      </c>
      <c r="N740" s="15">
        <f t="shared" si="243"/>
        <v>-487.47748800263349</v>
      </c>
      <c r="O740" s="2">
        <f t="shared" si="244"/>
        <v>-92.149758248924428</v>
      </c>
      <c r="P740" s="15">
        <f t="shared" si="233"/>
        <v>-11962.458545344891</v>
      </c>
      <c r="Q740" s="15">
        <f t="shared" si="245"/>
        <v>0</v>
      </c>
      <c r="R740" s="15">
        <f t="shared" si="246"/>
        <v>11962.458545344891</v>
      </c>
      <c r="S740" s="15">
        <f t="shared" si="247"/>
        <v>0</v>
      </c>
      <c r="T740" s="2">
        <f t="shared" si="234"/>
        <v>4.9055451234654698E-2</v>
      </c>
      <c r="U740" s="2">
        <f t="shared" si="248"/>
        <v>6.506785989793154E-2</v>
      </c>
      <c r="V740" s="15">
        <f t="shared" si="235"/>
        <v>0.46841087463175946</v>
      </c>
      <c r="W740" s="15">
        <f t="shared" si="249"/>
        <v>0.5442995164980271</v>
      </c>
      <c r="X740" s="2">
        <f t="shared" si="250"/>
        <v>0.10841087463175947</v>
      </c>
      <c r="Y740" s="2">
        <f t="shared" si="251"/>
        <v>0.18429951649802712</v>
      </c>
    </row>
    <row r="741" spans="4:25">
      <c r="D741" s="13">
        <f t="shared" si="236"/>
        <v>14.8</v>
      </c>
      <c r="E741" s="2">
        <v>-22.04</v>
      </c>
      <c r="F741" s="14">
        <f t="shared" si="232"/>
        <v>-17218.202221250842</v>
      </c>
      <c r="G741" s="14">
        <f t="shared" si="237"/>
        <v>1199542.960027704</v>
      </c>
      <c r="H741" s="2">
        <f t="shared" si="238"/>
        <v>-5.058671694492126E-3</v>
      </c>
      <c r="I741" s="2">
        <f t="shared" si="239"/>
        <v>0.23753121115362921</v>
      </c>
      <c r="J741" s="2">
        <f t="shared" si="231"/>
        <v>0.24258988284812133</v>
      </c>
      <c r="K741" s="2">
        <f t="shared" si="240"/>
        <v>-99.149965212045672</v>
      </c>
      <c r="L741" s="15">
        <f t="shared" si="241"/>
        <v>-75.554285786945798</v>
      </c>
      <c r="M741" s="15">
        <f t="shared" si="242"/>
        <v>492.32589882848123</v>
      </c>
      <c r="N741" s="15">
        <f t="shared" si="243"/>
        <v>-487.47410117151878</v>
      </c>
      <c r="O741" s="2">
        <f t="shared" si="244"/>
        <v>-75.554285786945798</v>
      </c>
      <c r="P741" s="15">
        <f t="shared" si="233"/>
        <v>-11962.458545344891</v>
      </c>
      <c r="Q741" s="15">
        <f t="shared" si="245"/>
        <v>0</v>
      </c>
      <c r="R741" s="15">
        <f t="shared" si="246"/>
        <v>11962.458545344891</v>
      </c>
      <c r="S741" s="15">
        <f t="shared" si="247"/>
        <v>0</v>
      </c>
      <c r="T741" s="2">
        <f t="shared" si="234"/>
        <v>5.6370038295026986E-2</v>
      </c>
      <c r="U741" s="2">
        <f t="shared" si="248"/>
        <v>7.4225940778644944E-2</v>
      </c>
      <c r="V741" s="15">
        <f t="shared" si="235"/>
        <v>0.26304783140546917</v>
      </c>
      <c r="W741" s="15">
        <f t="shared" si="249"/>
        <v>0.37150857157331352</v>
      </c>
      <c r="X741" s="2">
        <f t="shared" si="250"/>
        <v>4.2647831405469183E-2</v>
      </c>
      <c r="Y741" s="2">
        <f t="shared" si="251"/>
        <v>0.15110857157331353</v>
      </c>
    </row>
    <row r="742" spans="4:25">
      <c r="D742" s="13">
        <f t="shared" si="236"/>
        <v>14.82</v>
      </c>
      <c r="E742" s="2">
        <v>-0.87</v>
      </c>
      <c r="F742" s="14">
        <f t="shared" si="232"/>
        <v>-16020.700096500101</v>
      </c>
      <c r="G742" s="14">
        <f t="shared" si="237"/>
        <v>1207231.2126771421</v>
      </c>
      <c r="H742" s="2">
        <f t="shared" si="238"/>
        <v>-3.904738635232349E-3</v>
      </c>
      <c r="I742" s="2">
        <f t="shared" si="239"/>
        <v>0.23906513774688368</v>
      </c>
      <c r="J742" s="2">
        <f t="shared" si="231"/>
        <v>0.24296987638211603</v>
      </c>
      <c r="K742" s="2">
        <f t="shared" si="240"/>
        <v>-76.532877250554037</v>
      </c>
      <c r="L742" s="15">
        <f t="shared" si="241"/>
        <v>-56.934602621205272</v>
      </c>
      <c r="M742" s="15">
        <f t="shared" si="242"/>
        <v>492.32969876382117</v>
      </c>
      <c r="N742" s="15">
        <f t="shared" si="243"/>
        <v>-487.47030123617884</v>
      </c>
      <c r="O742" s="2">
        <f t="shared" si="244"/>
        <v>-56.934602621205272</v>
      </c>
      <c r="P742" s="15">
        <f t="shared" si="233"/>
        <v>-11962.458545344893</v>
      </c>
      <c r="Q742" s="15">
        <f t="shared" si="245"/>
        <v>0</v>
      </c>
      <c r="R742" s="15">
        <f t="shared" si="246"/>
        <v>11962.458545344893</v>
      </c>
      <c r="S742" s="15">
        <f t="shared" si="247"/>
        <v>0</v>
      </c>
      <c r="T742" s="2">
        <f t="shared" si="234"/>
        <v>5.9023267630950713E-2</v>
      </c>
      <c r="U742" s="2">
        <f t="shared" si="248"/>
        <v>7.916671854680149E-2</v>
      </c>
      <c r="V742" s="15">
        <f t="shared" si="235"/>
        <v>2.2751021869034105E-3</v>
      </c>
      <c r="W742" s="15">
        <f t="shared" si="249"/>
        <v>0.12256920524234083</v>
      </c>
      <c r="X742" s="2">
        <f t="shared" si="250"/>
        <v>-6.4248978130965889E-3</v>
      </c>
      <c r="Y742" s="2">
        <f t="shared" si="251"/>
        <v>0.11386920524234083</v>
      </c>
    </row>
    <row r="743" spans="4:25">
      <c r="D743" s="13">
        <f t="shared" si="236"/>
        <v>14.84</v>
      </c>
      <c r="E743" s="2">
        <v>9.18</v>
      </c>
      <c r="F743" s="14">
        <f t="shared" si="232"/>
        <v>-14809.348194622389</v>
      </c>
      <c r="G743" s="14">
        <f t="shared" si="237"/>
        <v>1215220.2037370643</v>
      </c>
      <c r="H743" s="2">
        <f t="shared" si="238"/>
        <v>-2.7355949922085784E-3</v>
      </c>
      <c r="I743" s="2">
        <f t="shared" si="239"/>
        <v>0.24065877591254625</v>
      </c>
      <c r="J743" s="2">
        <f t="shared" si="231"/>
        <v>0.24339437090475483</v>
      </c>
      <c r="K743" s="2">
        <f t="shared" si="240"/>
        <v>-53.617661847288133</v>
      </c>
      <c r="L743" s="15">
        <f t="shared" si="241"/>
        <v>-36.13437101190452</v>
      </c>
      <c r="M743" s="15">
        <f t="shared" si="242"/>
        <v>492.33394370904756</v>
      </c>
      <c r="N743" s="15">
        <f t="shared" si="243"/>
        <v>-487.46605629095245</v>
      </c>
      <c r="O743" s="2">
        <f t="shared" si="244"/>
        <v>-36.13437101190452</v>
      </c>
      <c r="P743" s="15">
        <f t="shared" si="233"/>
        <v>-11962.458545344893</v>
      </c>
      <c r="Q743" s="15">
        <f t="shared" si="245"/>
        <v>0</v>
      </c>
      <c r="R743" s="15">
        <f t="shared" si="246"/>
        <v>11962.458545344893</v>
      </c>
      <c r="S743" s="15">
        <f t="shared" si="247"/>
        <v>0</v>
      </c>
      <c r="T743" s="2">
        <f t="shared" si="234"/>
        <v>5.7891096671426348E-2</v>
      </c>
      <c r="U743" s="2">
        <f t="shared" si="248"/>
        <v>8.0197098019456042E-2</v>
      </c>
      <c r="V743" s="15">
        <f t="shared" si="235"/>
        <v>-0.11549219813933931</v>
      </c>
      <c r="W743" s="15">
        <f t="shared" si="249"/>
        <v>-1.953125797688493E-2</v>
      </c>
      <c r="X743" s="2">
        <f t="shared" si="250"/>
        <v>-2.3692198139339316E-2</v>
      </c>
      <c r="Y743" s="2">
        <f t="shared" si="251"/>
        <v>7.2268742023115062E-2</v>
      </c>
    </row>
    <row r="744" spans="4:25">
      <c r="D744" s="13">
        <f t="shared" si="236"/>
        <v>14.86</v>
      </c>
      <c r="E744" s="2">
        <v>-3.29</v>
      </c>
      <c r="F744" s="14">
        <f t="shared" si="232"/>
        <v>-13622.449679523093</v>
      </c>
      <c r="G744" s="14">
        <f t="shared" si="237"/>
        <v>1223282.7322810332</v>
      </c>
      <c r="H744" s="2">
        <f t="shared" si="238"/>
        <v>-1.5879855840649857E-3</v>
      </c>
      <c r="I744" s="2">
        <f t="shared" si="239"/>
        <v>0.24226676985292414</v>
      </c>
      <c r="J744" s="2">
        <f t="shared" si="231"/>
        <v>0.24385475543698912</v>
      </c>
      <c r="K744" s="2">
        <f t="shared" si="240"/>
        <v>-31.124517447673721</v>
      </c>
      <c r="L744" s="15">
        <f t="shared" si="241"/>
        <v>-13.575528932424184</v>
      </c>
      <c r="M744" s="15">
        <f t="shared" si="242"/>
        <v>492.33854755436988</v>
      </c>
      <c r="N744" s="15">
        <f t="shared" si="243"/>
        <v>-487.46145244563013</v>
      </c>
      <c r="O744" s="2">
        <f t="shared" si="244"/>
        <v>-13.575528932424184</v>
      </c>
      <c r="P744" s="15">
        <f t="shared" si="233"/>
        <v>-11962.458545344891</v>
      </c>
      <c r="Q744" s="15">
        <f t="shared" si="245"/>
        <v>0</v>
      </c>
      <c r="R744" s="15">
        <f t="shared" si="246"/>
        <v>11962.458545344891</v>
      </c>
      <c r="S744" s="15">
        <f t="shared" si="247"/>
        <v>0</v>
      </c>
      <c r="T744" s="2">
        <f t="shared" si="234"/>
        <v>5.6869844142932918E-2</v>
      </c>
      <c r="U744" s="2">
        <f t="shared" si="248"/>
        <v>8.0602296018332825E-2</v>
      </c>
      <c r="V744" s="15">
        <f t="shared" si="235"/>
        <v>1.3366945289995158E-2</v>
      </c>
      <c r="W744" s="15">
        <f t="shared" si="249"/>
        <v>6.0051057864562551E-2</v>
      </c>
      <c r="X744" s="2">
        <f t="shared" si="250"/>
        <v>-1.9533054710004841E-2</v>
      </c>
      <c r="Y744" s="2">
        <f t="shared" si="251"/>
        <v>2.7151057864562553E-2</v>
      </c>
    </row>
    <row r="745" spans="4:25">
      <c r="D745" s="13">
        <f t="shared" si="236"/>
        <v>14.88</v>
      </c>
      <c r="E745" s="2">
        <v>-26.91</v>
      </c>
      <c r="F745" s="14">
        <f t="shared" si="232"/>
        <v>-12419.754819633936</v>
      </c>
      <c r="G745" s="14">
        <f t="shared" si="237"/>
        <v>1231521.1129407312</v>
      </c>
      <c r="H745" s="2">
        <f t="shared" si="238"/>
        <v>-4.2449927492736912E-4</v>
      </c>
      <c r="I745" s="2">
        <f t="shared" si="239"/>
        <v>0.24390974697489798</v>
      </c>
      <c r="J745" s="2">
        <f t="shared" si="231"/>
        <v>0.24433424624982536</v>
      </c>
      <c r="K745" s="2">
        <f t="shared" si="240"/>
        <v>-8.3201857885764348</v>
      </c>
      <c r="L745" s="15">
        <f t="shared" si="241"/>
        <v>9.919520896551667</v>
      </c>
      <c r="M745" s="15">
        <f t="shared" si="242"/>
        <v>492.34334246249824</v>
      </c>
      <c r="N745" s="15">
        <f t="shared" si="243"/>
        <v>-487.45665753750177</v>
      </c>
      <c r="O745" s="2">
        <f t="shared" si="244"/>
        <v>9.919520896551667</v>
      </c>
      <c r="P745" s="15">
        <f t="shared" si="233"/>
        <v>-11962.458545344891</v>
      </c>
      <c r="Q745" s="15">
        <f t="shared" si="245"/>
        <v>0</v>
      </c>
      <c r="R745" s="15">
        <f t="shared" si="246"/>
        <v>11962.458545344891</v>
      </c>
      <c r="S745" s="15">
        <f t="shared" si="247"/>
        <v>0</v>
      </c>
      <c r="T745" s="2">
        <f t="shared" si="234"/>
        <v>5.947878677082874E-2</v>
      </c>
      <c r="U745" s="2">
        <f t="shared" si="248"/>
        <v>8.3695416179050935E-2</v>
      </c>
      <c r="V745" s="15">
        <f t="shared" si="235"/>
        <v>0.24752731749958734</v>
      </c>
      <c r="W745" s="15">
        <f t="shared" si="249"/>
        <v>0.24926095820724825</v>
      </c>
      <c r="X745" s="2">
        <f t="shared" si="250"/>
        <v>-2.1572682500412665E-2</v>
      </c>
      <c r="Y745" s="2">
        <f t="shared" si="251"/>
        <v>-1.9839041792751755E-2</v>
      </c>
    </row>
    <row r="746" spans="4:25">
      <c r="D746" s="13">
        <f t="shared" si="236"/>
        <v>14.9</v>
      </c>
      <c r="E746" s="2">
        <v>-46.76</v>
      </c>
      <c r="F746" s="14">
        <f t="shared" si="232"/>
        <v>-11120.029670847109</v>
      </c>
      <c r="G746" s="14">
        <f t="shared" si="237"/>
        <v>1240239.1655168433</v>
      </c>
      <c r="H746" s="2">
        <f t="shared" si="238"/>
        <v>8.3122565522095876E-4</v>
      </c>
      <c r="I746" s="2">
        <f t="shared" si="239"/>
        <v>0.24564862261318066</v>
      </c>
      <c r="J746" s="2">
        <f t="shared" si="231"/>
        <v>0.2448173969579597</v>
      </c>
      <c r="K746" s="2">
        <f t="shared" si="240"/>
        <v>16.292022842330791</v>
      </c>
      <c r="L746" s="15">
        <f t="shared" si="241"/>
        <v>33.593905595134544</v>
      </c>
      <c r="M746" s="15">
        <f t="shared" si="242"/>
        <v>492.34817396957959</v>
      </c>
      <c r="N746" s="15">
        <f t="shared" si="243"/>
        <v>-487.45182603042042</v>
      </c>
      <c r="O746" s="2">
        <f t="shared" si="244"/>
        <v>33.593905595134544</v>
      </c>
      <c r="P746" s="15">
        <f t="shared" si="233"/>
        <v>-11962.458545344891</v>
      </c>
      <c r="Q746" s="15">
        <f t="shared" si="245"/>
        <v>0</v>
      </c>
      <c r="R746" s="15">
        <f t="shared" si="246"/>
        <v>11962.458545344891</v>
      </c>
      <c r="S746" s="15">
        <f t="shared" si="247"/>
        <v>0</v>
      </c>
      <c r="T746" s="2">
        <f t="shared" si="234"/>
        <v>6.6093706244004041E-2</v>
      </c>
      <c r="U746" s="2">
        <f t="shared" si="248"/>
        <v>9.0192147649216819E-2</v>
      </c>
      <c r="V746" s="15">
        <f t="shared" si="235"/>
        <v>0.4139646298179418</v>
      </c>
      <c r="W746" s="15">
        <f t="shared" si="249"/>
        <v>0.40041218880934082</v>
      </c>
      <c r="X746" s="2">
        <f t="shared" si="250"/>
        <v>-5.3635370182058162E-2</v>
      </c>
      <c r="Y746" s="2">
        <f t="shared" si="251"/>
        <v>-6.7187811190659141E-2</v>
      </c>
    </row>
    <row r="747" spans="4:25">
      <c r="D747" s="13">
        <f t="shared" si="236"/>
        <v>14.92</v>
      </c>
      <c r="E747" s="2">
        <v>-56.45</v>
      </c>
      <c r="F747" s="14">
        <f t="shared" si="232"/>
        <v>-9660.3417804614201</v>
      </c>
      <c r="G747" s="14">
        <f t="shared" si="237"/>
        <v>1249707.2424705743</v>
      </c>
      <c r="H747" s="2">
        <f t="shared" si="238"/>
        <v>2.2386550666875053E-3</v>
      </c>
      <c r="I747" s="2">
        <f t="shared" si="239"/>
        <v>0.24753751962147794</v>
      </c>
      <c r="J747" s="2">
        <f t="shared" si="231"/>
        <v>0.24529886455479044</v>
      </c>
      <c r="K747" s="2">
        <f t="shared" si="240"/>
        <v>43.877639307075107</v>
      </c>
      <c r="L747" s="15">
        <f t="shared" si="241"/>
        <v>57.185817839840652</v>
      </c>
      <c r="M747" s="15">
        <f t="shared" si="242"/>
        <v>492.3529886455479</v>
      </c>
      <c r="N747" s="15">
        <f t="shared" si="243"/>
        <v>-487.44701135445212</v>
      </c>
      <c r="O747" s="2">
        <f t="shared" si="244"/>
        <v>57.185817839840652</v>
      </c>
      <c r="P747" s="15">
        <f t="shared" si="233"/>
        <v>-11962.458545344891</v>
      </c>
      <c r="Q747" s="15">
        <f t="shared" si="245"/>
        <v>0</v>
      </c>
      <c r="R747" s="15">
        <f t="shared" si="246"/>
        <v>11962.458545344891</v>
      </c>
      <c r="S747" s="15">
        <f t="shared" si="247"/>
        <v>0</v>
      </c>
      <c r="T747" s="2">
        <f t="shared" si="234"/>
        <v>7.4649234902650602E-2</v>
      </c>
      <c r="U747" s="2">
        <f t="shared" si="248"/>
        <v>9.8697553180511183E-2</v>
      </c>
      <c r="V747" s="15">
        <f t="shared" si="235"/>
        <v>0.44158823604671582</v>
      </c>
      <c r="W747" s="15">
        <f t="shared" si="249"/>
        <v>0.45012836432009706</v>
      </c>
      <c r="X747" s="2">
        <f t="shared" si="250"/>
        <v>-0.12291176395328418</v>
      </c>
      <c r="Y747" s="2">
        <f t="shared" si="251"/>
        <v>-0.11437163567990294</v>
      </c>
    </row>
    <row r="748" spans="4:25">
      <c r="D748" s="13">
        <f t="shared" si="236"/>
        <v>14.94</v>
      </c>
      <c r="E748" s="2">
        <v>-62.16</v>
      </c>
      <c r="F748" s="14">
        <f t="shared" si="232"/>
        <v>-8022.1307253428813</v>
      </c>
      <c r="G748" s="14">
        <f t="shared" si="237"/>
        <v>1260055.6761529455</v>
      </c>
      <c r="H748" s="2">
        <f t="shared" si="238"/>
        <v>3.81577242565353E-3</v>
      </c>
      <c r="I748" s="2">
        <f t="shared" si="239"/>
        <v>0.24960242602531243</v>
      </c>
      <c r="J748" s="2">
        <f t="shared" si="231"/>
        <v>0.2457866535996589</v>
      </c>
      <c r="K748" s="2">
        <f t="shared" si="240"/>
        <v>74.789139542809195</v>
      </c>
      <c r="L748" s="15">
        <f t="shared" si="241"/>
        <v>81.087481038395111</v>
      </c>
      <c r="M748" s="15">
        <f t="shared" si="242"/>
        <v>492.35786653599661</v>
      </c>
      <c r="N748" s="15">
        <f t="shared" si="243"/>
        <v>-487.4421334640034</v>
      </c>
      <c r="O748" s="2">
        <f t="shared" si="244"/>
        <v>81.087481038395111</v>
      </c>
      <c r="P748" s="15">
        <f t="shared" si="233"/>
        <v>-11962.458545344891</v>
      </c>
      <c r="Q748" s="15">
        <f t="shared" si="245"/>
        <v>0</v>
      </c>
      <c r="R748" s="15">
        <f t="shared" si="246"/>
        <v>11962.458545344891</v>
      </c>
      <c r="S748" s="15">
        <f t="shared" si="247"/>
        <v>0</v>
      </c>
      <c r="T748" s="2">
        <f t="shared" si="234"/>
        <v>8.3062500993951877E-2</v>
      </c>
      <c r="U748" s="2">
        <f t="shared" si="248"/>
        <v>0.1077930872029387</v>
      </c>
      <c r="V748" s="15">
        <f t="shared" si="235"/>
        <v>0.39973837308341054</v>
      </c>
      <c r="W748" s="15">
        <f t="shared" si="249"/>
        <v>0.45942503792265654</v>
      </c>
      <c r="X748" s="2">
        <f t="shared" si="250"/>
        <v>-0.22186162691658939</v>
      </c>
      <c r="Y748" s="2">
        <f t="shared" si="251"/>
        <v>-0.16217496207734339</v>
      </c>
    </row>
    <row r="749" spans="4:25">
      <c r="D749" s="13">
        <f t="shared" si="236"/>
        <v>14.96</v>
      </c>
      <c r="E749" s="2">
        <v>-69.040000000000006</v>
      </c>
      <c r="F749" s="14">
        <f t="shared" si="232"/>
        <v>-6217.0840224726726</v>
      </c>
      <c r="G749" s="14">
        <f t="shared" si="237"/>
        <v>1271328.8099111621</v>
      </c>
      <c r="H749" s="2">
        <f t="shared" si="238"/>
        <v>5.5523663816506932E-3</v>
      </c>
      <c r="I749" s="2">
        <f t="shared" si="239"/>
        <v>0.25185202532459161</v>
      </c>
      <c r="J749" s="2">
        <f t="shared" si="231"/>
        <v>0.24629965894294092</v>
      </c>
      <c r="K749" s="2">
        <f t="shared" si="240"/>
        <v>108.82638108035358</v>
      </c>
      <c r="L749" s="15">
        <f t="shared" si="241"/>
        <v>106.22474285921433</v>
      </c>
      <c r="M749" s="15">
        <f t="shared" si="242"/>
        <v>492.36299658942943</v>
      </c>
      <c r="N749" s="15">
        <f t="shared" si="243"/>
        <v>-487.43700341057058</v>
      </c>
      <c r="O749" s="2">
        <f t="shared" si="244"/>
        <v>106.22474285921433</v>
      </c>
      <c r="P749" s="15">
        <f t="shared" si="233"/>
        <v>-11962.458545344891</v>
      </c>
      <c r="Q749" s="15">
        <f t="shared" si="245"/>
        <v>0</v>
      </c>
      <c r="R749" s="15">
        <f t="shared" si="246"/>
        <v>11962.458545344891</v>
      </c>
      <c r="S749" s="15">
        <f t="shared" si="247"/>
        <v>0</v>
      </c>
      <c r="T749" s="2">
        <f t="shared" si="234"/>
        <v>9.059689460576445E-2</v>
      </c>
      <c r="U749" s="2">
        <f t="shared" si="248"/>
        <v>0.11716684272497888</v>
      </c>
      <c r="V749" s="15">
        <f t="shared" si="235"/>
        <v>0.35370098809784523</v>
      </c>
      <c r="W749" s="15">
        <f t="shared" si="249"/>
        <v>0.47795051428136048</v>
      </c>
      <c r="X749" s="2">
        <f t="shared" si="250"/>
        <v>-0.33669901190215479</v>
      </c>
      <c r="Y749" s="2">
        <f t="shared" si="251"/>
        <v>-0.21244948571863953</v>
      </c>
    </row>
    <row r="750" spans="4:25">
      <c r="D750" s="13">
        <f t="shared" si="236"/>
        <v>14.98</v>
      </c>
      <c r="E750" s="2">
        <v>-75.41</v>
      </c>
      <c r="F750" s="14">
        <f t="shared" si="232"/>
        <v>-4265.8994067996646</v>
      </c>
      <c r="G750" s="14">
        <f t="shared" si="237"/>
        <v>1283555.2946979415</v>
      </c>
      <c r="H750" s="2">
        <f t="shared" si="238"/>
        <v>7.4299142933558857E-3</v>
      </c>
      <c r="I750" s="2">
        <f t="shared" si="239"/>
        <v>0.25429181233874348</v>
      </c>
      <c r="J750" s="2">
        <f t="shared" si="231"/>
        <v>0.24686189804538761</v>
      </c>
      <c r="K750" s="2">
        <f t="shared" si="240"/>
        <v>145.62632014977535</v>
      </c>
      <c r="L750" s="15">
        <f t="shared" si="241"/>
        <v>133.77445887910176</v>
      </c>
      <c r="M750" s="15">
        <f t="shared" si="242"/>
        <v>492.3686189804539</v>
      </c>
      <c r="N750" s="15">
        <f t="shared" si="243"/>
        <v>-487.43138101954611</v>
      </c>
      <c r="O750" s="2">
        <f t="shared" si="244"/>
        <v>133.77445887910176</v>
      </c>
      <c r="P750" s="15">
        <f t="shared" si="233"/>
        <v>-11962.458545344891</v>
      </c>
      <c r="Q750" s="15">
        <f t="shared" si="245"/>
        <v>0</v>
      </c>
      <c r="R750" s="15">
        <f t="shared" si="246"/>
        <v>11962.458545344891</v>
      </c>
      <c r="S750" s="15">
        <f t="shared" si="247"/>
        <v>0</v>
      </c>
      <c r="T750" s="2">
        <f t="shared" si="234"/>
        <v>9.7157896564754792E-2</v>
      </c>
      <c r="U750" s="2">
        <f t="shared" si="248"/>
        <v>0.12681185869020842</v>
      </c>
      <c r="V750" s="15">
        <f t="shared" si="235"/>
        <v>0.30239920780119078</v>
      </c>
      <c r="W750" s="15">
        <f t="shared" si="249"/>
        <v>0.48655108224159349</v>
      </c>
      <c r="X750" s="2">
        <f t="shared" si="250"/>
        <v>-0.45170079219880921</v>
      </c>
      <c r="Y750" s="2">
        <f t="shared" si="251"/>
        <v>-0.2675489177584065</v>
      </c>
    </row>
    <row r="751" spans="4:25">
      <c r="D751" s="13">
        <f t="shared" si="236"/>
        <v>15</v>
      </c>
      <c r="E751" s="2">
        <v>-82.85</v>
      </c>
      <c r="F751" s="14">
        <f t="shared" si="232"/>
        <v>-2188.1851980459169</v>
      </c>
      <c r="G751" s="14">
        <f t="shared" si="237"/>
        <v>1296760.2316492037</v>
      </c>
      <c r="H751" s="2">
        <f t="shared" si="238"/>
        <v>9.43085047523942E-3</v>
      </c>
      <c r="I751" s="2">
        <f t="shared" si="239"/>
        <v>0.25692658810110724</v>
      </c>
      <c r="J751" s="2">
        <f t="shared" si="231"/>
        <v>0.24749573762586782</v>
      </c>
      <c r="K751" s="2">
        <f t="shared" si="240"/>
        <v>184.84466931469262</v>
      </c>
      <c r="L751" s="15">
        <f t="shared" si="241"/>
        <v>164.83259832263238</v>
      </c>
      <c r="M751" s="15">
        <f t="shared" si="242"/>
        <v>492.37495737625869</v>
      </c>
      <c r="N751" s="15">
        <f t="shared" si="243"/>
        <v>-487.42504262374132</v>
      </c>
      <c r="O751" s="2">
        <f t="shared" si="244"/>
        <v>164.83259832263238</v>
      </c>
      <c r="P751" s="15">
        <f t="shared" si="233"/>
        <v>-11962.458545344891</v>
      </c>
      <c r="Q751" s="15">
        <f t="shared" si="245"/>
        <v>0</v>
      </c>
      <c r="R751" s="15">
        <f t="shared" si="246"/>
        <v>11962.458545344891</v>
      </c>
      <c r="S751" s="15">
        <f t="shared" si="247"/>
        <v>0</v>
      </c>
      <c r="T751" s="2">
        <f t="shared" si="234"/>
        <v>0.10293572162359862</v>
      </c>
      <c r="U751" s="2">
        <f t="shared" si="248"/>
        <v>0.13666571754616771</v>
      </c>
      <c r="V751" s="15">
        <f t="shared" si="235"/>
        <v>0.27538329808319517</v>
      </c>
      <c r="W751" s="15">
        <f t="shared" si="249"/>
        <v>0.49883480335433461</v>
      </c>
      <c r="X751" s="2">
        <f t="shared" si="250"/>
        <v>-0.55311670191680473</v>
      </c>
      <c r="Y751" s="2">
        <f t="shared" si="251"/>
        <v>-0.32966519664566529</v>
      </c>
    </row>
    <row r="752" spans="4:25">
      <c r="D752" s="13">
        <f t="shared" si="236"/>
        <v>15.02</v>
      </c>
      <c r="E752" s="2">
        <v>-83.57</v>
      </c>
      <c r="F752" s="14">
        <f t="shared" si="232"/>
        <v>-3.0749075580691851</v>
      </c>
      <c r="G752" s="14">
        <f t="shared" si="237"/>
        <v>1310929.2382071752</v>
      </c>
      <c r="H752" s="2">
        <f t="shared" si="238"/>
        <v>1.1537692353120363E-2</v>
      </c>
      <c r="I752" s="2">
        <f t="shared" si="239"/>
        <v>0.25975333434986692</v>
      </c>
      <c r="J752" s="2">
        <f t="shared" si="231"/>
        <v>0.24821564199674656</v>
      </c>
      <c r="K752" s="2">
        <f t="shared" si="240"/>
        <v>226.13877012115913</v>
      </c>
      <c r="L752" s="15">
        <f t="shared" si="241"/>
        <v>200.10791249569053</v>
      </c>
      <c r="M752" s="15">
        <f t="shared" si="242"/>
        <v>492.38215641996749</v>
      </c>
      <c r="N752" s="15">
        <f t="shared" si="243"/>
        <v>-487.41784358003252</v>
      </c>
      <c r="O752" s="2">
        <f t="shared" si="244"/>
        <v>200.10791249569053</v>
      </c>
      <c r="P752" s="15">
        <f t="shared" si="233"/>
        <v>-11962.458545344891</v>
      </c>
      <c r="Q752" s="15">
        <f t="shared" si="245"/>
        <v>0</v>
      </c>
      <c r="R752" s="15">
        <f t="shared" si="246"/>
        <v>11962.458545344891</v>
      </c>
      <c r="S752" s="15">
        <f t="shared" si="247"/>
        <v>0</v>
      </c>
      <c r="T752" s="2">
        <f t="shared" si="234"/>
        <v>0.10774846616449571</v>
      </c>
      <c r="U752" s="2">
        <f t="shared" si="248"/>
        <v>0.14600890732979935</v>
      </c>
      <c r="V752" s="15">
        <f t="shared" si="235"/>
        <v>0.20589115600651198</v>
      </c>
      <c r="W752" s="15">
        <f t="shared" si="249"/>
        <v>0.43548417500882763</v>
      </c>
      <c r="X752" s="2">
        <f t="shared" si="250"/>
        <v>-0.62980884399348791</v>
      </c>
      <c r="Y752" s="2">
        <f t="shared" si="251"/>
        <v>-0.40021582499117225</v>
      </c>
    </row>
    <row r="753" spans="4:25">
      <c r="D753" s="13">
        <f t="shared" si="236"/>
        <v>15.040000000000001</v>
      </c>
      <c r="E753" s="2">
        <v>-69.13</v>
      </c>
      <c r="F753" s="14">
        <f t="shared" si="232"/>
        <v>2252.5327004809005</v>
      </c>
      <c r="G753" s="14">
        <f t="shared" si="237"/>
        <v>1325893.4131151636</v>
      </c>
      <c r="H753" s="2">
        <f t="shared" si="238"/>
        <v>1.3715482264356602E-2</v>
      </c>
      <c r="I753" s="2">
        <f t="shared" si="239"/>
        <v>0.26273825940703449</v>
      </c>
      <c r="J753" s="2">
        <f t="shared" si="231"/>
        <v>0.2490227771426779</v>
      </c>
      <c r="K753" s="2">
        <f t="shared" si="240"/>
        <v>268.82345238138942</v>
      </c>
      <c r="L753" s="15">
        <f t="shared" si="241"/>
        <v>239.65753464632604</v>
      </c>
      <c r="M753" s="15">
        <f t="shared" si="242"/>
        <v>492.39022777142679</v>
      </c>
      <c r="N753" s="15">
        <f t="shared" si="243"/>
        <v>-487.40977222857322</v>
      </c>
      <c r="O753" s="2">
        <f t="shared" si="244"/>
        <v>239.65753464632604</v>
      </c>
      <c r="P753" s="15">
        <f t="shared" si="233"/>
        <v>-11962.458545344891</v>
      </c>
      <c r="Q753" s="15">
        <f t="shared" si="245"/>
        <v>0</v>
      </c>
      <c r="R753" s="15">
        <f t="shared" si="246"/>
        <v>11962.458545344891</v>
      </c>
      <c r="S753" s="15">
        <f t="shared" si="247"/>
        <v>0</v>
      </c>
      <c r="T753" s="2">
        <f t="shared" si="234"/>
        <v>0.11003052495912816</v>
      </c>
      <c r="U753" s="2">
        <f t="shared" si="248"/>
        <v>0.15248359838695821</v>
      </c>
      <c r="V753" s="15">
        <f t="shared" si="235"/>
        <v>2.2314723456734242E-2</v>
      </c>
      <c r="W753" s="15">
        <f t="shared" si="249"/>
        <v>0.21198493070706093</v>
      </c>
      <c r="X753" s="2">
        <f t="shared" si="250"/>
        <v>-0.66898527654326567</v>
      </c>
      <c r="Y753" s="2">
        <f t="shared" si="251"/>
        <v>-0.47931506929293899</v>
      </c>
    </row>
    <row r="754" spans="4:25">
      <c r="D754" s="13">
        <f t="shared" si="236"/>
        <v>15.06</v>
      </c>
      <c r="E754" s="2">
        <v>-43.77</v>
      </c>
      <c r="F754" s="14">
        <f t="shared" si="232"/>
        <v>4507.711364193332</v>
      </c>
      <c r="G754" s="14">
        <f t="shared" si="237"/>
        <v>1341226.9578845669</v>
      </c>
      <c r="H754" s="2">
        <f t="shared" si="238"/>
        <v>1.5896134748830882E-2</v>
      </c>
      <c r="I754" s="2">
        <f t="shared" si="239"/>
        <v>0.26579636927852235</v>
      </c>
      <c r="J754" s="2">
        <f t="shared" si="231"/>
        <v>0.24990023452969146</v>
      </c>
      <c r="K754" s="2">
        <f t="shared" si="240"/>
        <v>311.56424107708528</v>
      </c>
      <c r="L754" s="15">
        <f t="shared" si="241"/>
        <v>282.65294660999041</v>
      </c>
      <c r="M754" s="15">
        <f t="shared" si="242"/>
        <v>492.39900234529694</v>
      </c>
      <c r="N754" s="15">
        <f t="shared" si="243"/>
        <v>-487.40099765470308</v>
      </c>
      <c r="O754" s="2">
        <f t="shared" si="244"/>
        <v>282.65294660999041</v>
      </c>
      <c r="P754" s="15">
        <f t="shared" si="233"/>
        <v>-11962.458545344891</v>
      </c>
      <c r="Q754" s="15">
        <f t="shared" si="245"/>
        <v>0</v>
      </c>
      <c r="R754" s="15">
        <f t="shared" si="246"/>
        <v>11962.458545344891</v>
      </c>
      <c r="S754" s="15">
        <f t="shared" si="247"/>
        <v>0</v>
      </c>
      <c r="T754" s="2">
        <f t="shared" si="234"/>
        <v>0.10803472348829984</v>
      </c>
      <c r="U754" s="2">
        <f t="shared" si="248"/>
        <v>0.15332738876182753</v>
      </c>
      <c r="V754" s="15">
        <f t="shared" si="235"/>
        <v>-0.22189487053956469</v>
      </c>
      <c r="W754" s="15">
        <f t="shared" si="249"/>
        <v>-0.12760589322012805</v>
      </c>
      <c r="X754" s="2">
        <f t="shared" si="250"/>
        <v>-0.65959487053956467</v>
      </c>
      <c r="Y754" s="2">
        <f t="shared" si="251"/>
        <v>-0.56530589322012803</v>
      </c>
    </row>
    <row r="755" spans="4:25">
      <c r="D755" s="13">
        <f t="shared" si="236"/>
        <v>15.08</v>
      </c>
      <c r="E755" s="2">
        <v>-14.62</v>
      </c>
      <c r="F755" s="14">
        <f t="shared" si="232"/>
        <v>6668.9732450251386</v>
      </c>
      <c r="G755" s="14">
        <f t="shared" si="237"/>
        <v>1356286.3408675292</v>
      </c>
      <c r="H755" s="2">
        <f t="shared" si="238"/>
        <v>1.7989182029756155E-2</v>
      </c>
      <c r="I755" s="2">
        <f t="shared" si="239"/>
        <v>0.26879932873578677</v>
      </c>
      <c r="J755" s="2">
        <f t="shared" si="231"/>
        <v>0.25081014670603063</v>
      </c>
      <c r="K755" s="2">
        <f t="shared" si="240"/>
        <v>352.58796778322062</v>
      </c>
      <c r="L755" s="15">
        <f t="shared" si="241"/>
        <v>327.23864325061015</v>
      </c>
      <c r="M755" s="15">
        <f t="shared" si="242"/>
        <v>492.40810146706031</v>
      </c>
      <c r="N755" s="15">
        <f t="shared" si="243"/>
        <v>-487.39189853293971</v>
      </c>
      <c r="O755" s="2">
        <f t="shared" si="244"/>
        <v>327.23864325061015</v>
      </c>
      <c r="P755" s="15">
        <f t="shared" si="233"/>
        <v>-11962.458545344891</v>
      </c>
      <c r="Q755" s="15">
        <f t="shared" si="245"/>
        <v>0</v>
      </c>
      <c r="R755" s="15">
        <f t="shared" si="246"/>
        <v>11962.458545344891</v>
      </c>
      <c r="S755" s="15">
        <f t="shared" si="247"/>
        <v>0</v>
      </c>
      <c r="T755" s="2">
        <f t="shared" si="234"/>
        <v>0.10127000460422747</v>
      </c>
      <c r="U755" s="2">
        <f t="shared" si="248"/>
        <v>0.1469685569646145</v>
      </c>
      <c r="V755" s="15">
        <f t="shared" si="235"/>
        <v>-0.45457701786767046</v>
      </c>
      <c r="W755" s="15">
        <f t="shared" si="249"/>
        <v>-0.50827728650117265</v>
      </c>
      <c r="X755" s="2">
        <f t="shared" si="250"/>
        <v>-0.60077701786767046</v>
      </c>
      <c r="Y755" s="2">
        <f t="shared" si="251"/>
        <v>-0.65447728650117265</v>
      </c>
    </row>
    <row r="756" spans="4:25">
      <c r="D756" s="13">
        <f t="shared" si="236"/>
        <v>15.1</v>
      </c>
      <c r="E756" s="2">
        <v>18.54</v>
      </c>
      <c r="F756" s="14">
        <f t="shared" si="232"/>
        <v>8639.7546880444588</v>
      </c>
      <c r="G756" s="14">
        <f t="shared" si="237"/>
        <v>1370309.1192774896</v>
      </c>
      <c r="H756" s="2">
        <f t="shared" si="238"/>
        <v>1.9900319456523305E-2</v>
      </c>
      <c r="I756" s="2">
        <f t="shared" si="239"/>
        <v>0.27159521389004937</v>
      </c>
      <c r="J756" s="2">
        <f t="shared" si="231"/>
        <v>0.25169489443352605</v>
      </c>
      <c r="K756" s="2">
        <f t="shared" si="240"/>
        <v>390.04626134785678</v>
      </c>
      <c r="L756" s="15">
        <f t="shared" si="241"/>
        <v>370.59128189788555</v>
      </c>
      <c r="M756" s="15">
        <f t="shared" si="242"/>
        <v>492.41694894433527</v>
      </c>
      <c r="N756" s="15">
        <f t="shared" si="243"/>
        <v>-487.38305105566474</v>
      </c>
      <c r="O756" s="2">
        <f t="shared" si="244"/>
        <v>370.59128189788555</v>
      </c>
      <c r="P756" s="15">
        <f t="shared" si="233"/>
        <v>-11962.458545344891</v>
      </c>
      <c r="Q756" s="15">
        <f t="shared" si="245"/>
        <v>0</v>
      </c>
      <c r="R756" s="15">
        <f t="shared" si="246"/>
        <v>11962.458545344891</v>
      </c>
      <c r="S756" s="15">
        <f t="shared" si="247"/>
        <v>0</v>
      </c>
      <c r="T756" s="2">
        <f t="shared" si="234"/>
        <v>8.9843738072487495E-2</v>
      </c>
      <c r="U756" s="2">
        <f t="shared" si="248"/>
        <v>0.13261995846164557</v>
      </c>
      <c r="V756" s="15">
        <f t="shared" si="235"/>
        <v>-0.6880496353063279</v>
      </c>
      <c r="W756" s="15">
        <f t="shared" si="249"/>
        <v>-0.92658256379571924</v>
      </c>
      <c r="X756" s="2">
        <f t="shared" si="250"/>
        <v>-0.50264963530632789</v>
      </c>
      <c r="Y756" s="2">
        <f t="shared" si="251"/>
        <v>-0.74118256379571923</v>
      </c>
    </row>
    <row r="757" spans="4:25">
      <c r="D757" s="13">
        <f t="shared" si="236"/>
        <v>15.120000000000001</v>
      </c>
      <c r="E757" s="2">
        <v>54.6</v>
      </c>
      <c r="F757" s="14">
        <f t="shared" si="232"/>
        <v>10324.579490594266</v>
      </c>
      <c r="G757" s="14">
        <f t="shared" si="237"/>
        <v>1382464.2325598584</v>
      </c>
      <c r="H757" s="2">
        <f t="shared" si="238"/>
        <v>2.15356247421132E-2</v>
      </c>
      <c r="I757" s="2">
        <f t="shared" si="239"/>
        <v>0.27401851419533013</v>
      </c>
      <c r="J757" s="2">
        <f t="shared" si="231"/>
        <v>0.25248288945321695</v>
      </c>
      <c r="K757" s="2">
        <f t="shared" si="240"/>
        <v>422.09824494541874</v>
      </c>
      <c r="L757" s="15">
        <f t="shared" si="241"/>
        <v>409.20303786273973</v>
      </c>
      <c r="M757" s="15">
        <f t="shared" si="242"/>
        <v>492.4248288945322</v>
      </c>
      <c r="N757" s="15">
        <f t="shared" si="243"/>
        <v>-487.37517110546781</v>
      </c>
      <c r="O757" s="2">
        <f t="shared" si="244"/>
        <v>409.20303786273973</v>
      </c>
      <c r="P757" s="15">
        <f t="shared" si="233"/>
        <v>-11962.458545344891</v>
      </c>
      <c r="Q757" s="15">
        <f t="shared" si="245"/>
        <v>0</v>
      </c>
      <c r="R757" s="15">
        <f t="shared" si="246"/>
        <v>11962.458545344891</v>
      </c>
      <c r="S757" s="15">
        <f t="shared" si="247"/>
        <v>0</v>
      </c>
      <c r="T757" s="2">
        <f t="shared" si="234"/>
        <v>7.3686790486502063E-2</v>
      </c>
      <c r="U757" s="2">
        <f t="shared" si="248"/>
        <v>0.10971007206643066</v>
      </c>
      <c r="V757" s="15">
        <f t="shared" si="235"/>
        <v>-0.9276451232922156</v>
      </c>
      <c r="W757" s="15">
        <f t="shared" si="249"/>
        <v>-1.3644060757257712</v>
      </c>
      <c r="X757" s="2">
        <f t="shared" si="250"/>
        <v>-0.38164512329221556</v>
      </c>
      <c r="Y757" s="2">
        <f t="shared" si="251"/>
        <v>-0.81840607572577118</v>
      </c>
    </row>
    <row r="758" spans="4:25">
      <c r="D758" s="13">
        <f t="shared" si="236"/>
        <v>15.14</v>
      </c>
      <c r="E758" s="2">
        <v>89.16</v>
      </c>
      <c r="F758" s="14">
        <f t="shared" si="232"/>
        <v>11628.764886158944</v>
      </c>
      <c r="G758" s="14">
        <f t="shared" si="237"/>
        <v>1391898.0336907757</v>
      </c>
      <c r="H758" s="2">
        <f t="shared" si="238"/>
        <v>2.2801696488362944E-2</v>
      </c>
      <c r="I758" s="2">
        <f t="shared" si="239"/>
        <v>0.27589925070681431</v>
      </c>
      <c r="J758" s="2">
        <f t="shared" si="231"/>
        <v>0.25309755421845137</v>
      </c>
      <c r="K758" s="2">
        <f t="shared" si="240"/>
        <v>446.91325117191371</v>
      </c>
      <c r="L758" s="15">
        <f t="shared" si="241"/>
        <v>439.32161135922621</v>
      </c>
      <c r="M758" s="15">
        <f t="shared" si="242"/>
        <v>492.43097554218451</v>
      </c>
      <c r="N758" s="15">
        <f t="shared" si="243"/>
        <v>-487.3690244578155</v>
      </c>
      <c r="O758" s="2">
        <f t="shared" si="244"/>
        <v>439.32161135922621</v>
      </c>
      <c r="P758" s="15">
        <f t="shared" si="233"/>
        <v>-11962.458545344891</v>
      </c>
      <c r="Q758" s="15">
        <f t="shared" si="245"/>
        <v>0</v>
      </c>
      <c r="R758" s="15">
        <f t="shared" si="246"/>
        <v>11962.458545344891</v>
      </c>
      <c r="S758" s="15">
        <f t="shared" si="247"/>
        <v>0</v>
      </c>
      <c r="T758" s="2">
        <f t="shared" si="234"/>
        <v>5.2920384138472248E-2</v>
      </c>
      <c r="U758" s="2">
        <f t="shared" si="248"/>
        <v>7.8363579081987572E-2</v>
      </c>
      <c r="V758" s="15">
        <f t="shared" si="235"/>
        <v>-1.1489955115107655</v>
      </c>
      <c r="W758" s="15">
        <f t="shared" si="249"/>
        <v>-1.7702432227185376</v>
      </c>
      <c r="X758" s="2">
        <f t="shared" si="250"/>
        <v>-0.25739551151076556</v>
      </c>
      <c r="Y758" s="2">
        <f t="shared" si="251"/>
        <v>-0.87864322271853768</v>
      </c>
    </row>
    <row r="759" spans="4:25">
      <c r="D759" s="13">
        <f t="shared" si="236"/>
        <v>15.16</v>
      </c>
      <c r="E759" s="2">
        <v>124.35</v>
      </c>
      <c r="F759" s="14">
        <f t="shared" si="232"/>
        <v>12458.479289303012</v>
      </c>
      <c r="G759" s="14">
        <f t="shared" si="237"/>
        <v>1397788.198376256</v>
      </c>
      <c r="H759" s="2">
        <f t="shared" si="238"/>
        <v>2.3606181144213471E-2</v>
      </c>
      <c r="I759" s="2">
        <f t="shared" si="239"/>
        <v>0.2770736583981625</v>
      </c>
      <c r="J759" s="2">
        <f t="shared" si="231"/>
        <v>0.25346747725394903</v>
      </c>
      <c r="K759" s="2">
        <f t="shared" si="240"/>
        <v>462.68115042658405</v>
      </c>
      <c r="L759" s="15">
        <f t="shared" si="241"/>
        <v>457.44784009861127</v>
      </c>
      <c r="M759" s="15">
        <f t="shared" si="242"/>
        <v>492.43467477253949</v>
      </c>
      <c r="N759" s="15">
        <f t="shared" si="243"/>
        <v>-487.36532522746052</v>
      </c>
      <c r="O759" s="2">
        <f t="shared" si="244"/>
        <v>457.44784009861127</v>
      </c>
      <c r="P759" s="15">
        <f t="shared" si="233"/>
        <v>-11962.458545344891</v>
      </c>
      <c r="Q759" s="15">
        <f t="shared" si="245"/>
        <v>0</v>
      </c>
      <c r="R759" s="15">
        <f t="shared" si="246"/>
        <v>11962.458545344891</v>
      </c>
      <c r="S759" s="15">
        <f t="shared" si="247"/>
        <v>0</v>
      </c>
      <c r="T759" s="2">
        <f t="shared" si="234"/>
        <v>2.7528081446580532E-2</v>
      </c>
      <c r="U759" s="2">
        <f t="shared" si="248"/>
        <v>3.9077190052831362E-2</v>
      </c>
      <c r="V759" s="15">
        <f t="shared" si="235"/>
        <v>-1.3902347576784067</v>
      </c>
      <c r="W759" s="15">
        <f t="shared" si="249"/>
        <v>-2.1583956801970832</v>
      </c>
      <c r="X759" s="2">
        <f t="shared" si="250"/>
        <v>-0.1467347576784066</v>
      </c>
      <c r="Y759" s="2">
        <f t="shared" si="251"/>
        <v>-0.91489568019708312</v>
      </c>
    </row>
    <row r="760" spans="4:25">
      <c r="D760" s="13">
        <f t="shared" si="236"/>
        <v>15.18</v>
      </c>
      <c r="E760" s="2">
        <v>156.41</v>
      </c>
      <c r="F760" s="14">
        <f t="shared" si="232"/>
        <v>12717.81429757867</v>
      </c>
      <c r="G760" s="14">
        <f t="shared" si="237"/>
        <v>1399377.2217013421</v>
      </c>
      <c r="H760" s="2">
        <f t="shared" si="238"/>
        <v>2.3855411906433734E-2</v>
      </c>
      <c r="I760" s="2">
        <f t="shared" si="239"/>
        <v>0.27739079756085511</v>
      </c>
      <c r="J760" s="2">
        <f t="shared" si="231"/>
        <v>0.25353538565442135</v>
      </c>
      <c r="K760" s="2">
        <f t="shared" si="240"/>
        <v>467.56607336610119</v>
      </c>
      <c r="L760" s="15">
        <f t="shared" si="241"/>
        <v>460.77535172175533</v>
      </c>
      <c r="M760" s="15">
        <f t="shared" si="242"/>
        <v>492.43535385654422</v>
      </c>
      <c r="N760" s="15">
        <f t="shared" si="243"/>
        <v>-487.36464614345579</v>
      </c>
      <c r="O760" s="2">
        <f t="shared" si="244"/>
        <v>460.77535172175533</v>
      </c>
      <c r="P760" s="15">
        <f t="shared" si="233"/>
        <v>-11962.458545344891</v>
      </c>
      <c r="Q760" s="15">
        <f t="shared" si="245"/>
        <v>0</v>
      </c>
      <c r="R760" s="15">
        <f t="shared" si="246"/>
        <v>11962.458545344891</v>
      </c>
      <c r="S760" s="15">
        <f t="shared" si="247"/>
        <v>0</v>
      </c>
      <c r="T760" s="2">
        <f t="shared" si="234"/>
        <v>-2.6050052245543132E-3</v>
      </c>
      <c r="U760" s="2">
        <f t="shared" si="248"/>
        <v>-7.3632737835710171E-3</v>
      </c>
      <c r="V760" s="15">
        <f t="shared" si="235"/>
        <v>-1.6230739094350781</v>
      </c>
      <c r="W760" s="15">
        <f t="shared" si="249"/>
        <v>-2.485650703443155</v>
      </c>
      <c r="X760" s="2">
        <f t="shared" si="250"/>
        <v>-5.8973909435078076E-2</v>
      </c>
      <c r="Y760" s="2">
        <f t="shared" si="251"/>
        <v>-0.92155070344315493</v>
      </c>
    </row>
    <row r="761" spans="4:25">
      <c r="D761" s="13">
        <f t="shared" si="236"/>
        <v>15.200000000000001</v>
      </c>
      <c r="E761" s="2">
        <v>172.43</v>
      </c>
      <c r="F761" s="14">
        <f t="shared" si="232"/>
        <v>12323.292749798886</v>
      </c>
      <c r="G761" s="14">
        <f t="shared" si="237"/>
        <v>1396075.1436195415</v>
      </c>
      <c r="H761" s="2">
        <f t="shared" si="238"/>
        <v>2.3468473264711666E-2</v>
      </c>
      <c r="I761" s="2">
        <f t="shared" si="239"/>
        <v>0.27673303600901411</v>
      </c>
      <c r="J761" s="2">
        <f t="shared" si="231"/>
        <v>0.25326456274430242</v>
      </c>
      <c r="K761" s="2">
        <f t="shared" si="240"/>
        <v>459.98207598834864</v>
      </c>
      <c r="L761" s="15">
        <f t="shared" si="241"/>
        <v>447.50502912592782</v>
      </c>
      <c r="M761" s="15">
        <f t="shared" si="242"/>
        <v>492.43264562744304</v>
      </c>
      <c r="N761" s="15">
        <f t="shared" si="243"/>
        <v>-487.36735437255697</v>
      </c>
      <c r="O761" s="2">
        <f t="shared" si="244"/>
        <v>447.50502912592782</v>
      </c>
      <c r="P761" s="15">
        <f t="shared" si="233"/>
        <v>-11962.458545344891</v>
      </c>
      <c r="Q761" s="15">
        <f t="shared" si="245"/>
        <v>0</v>
      </c>
      <c r="R761" s="15">
        <f t="shared" si="246"/>
        <v>11962.458545344891</v>
      </c>
      <c r="S761" s="15">
        <f t="shared" si="247"/>
        <v>0</v>
      </c>
      <c r="T761" s="2">
        <f t="shared" si="234"/>
        <v>-3.6088858947652458E-2</v>
      </c>
      <c r="U761" s="2">
        <f t="shared" si="248"/>
        <v>-5.841288140052861E-2</v>
      </c>
      <c r="V761" s="15">
        <f t="shared" si="235"/>
        <v>-1.7253114628747364</v>
      </c>
      <c r="W761" s="15">
        <f t="shared" si="249"/>
        <v>-2.6193100582526041</v>
      </c>
      <c r="X761" s="2">
        <f t="shared" si="250"/>
        <v>-1.0114628747361909E-3</v>
      </c>
      <c r="Y761" s="2">
        <f t="shared" si="251"/>
        <v>-0.89501005825260394</v>
      </c>
    </row>
    <row r="762" spans="4:25">
      <c r="D762" s="13">
        <f t="shared" si="236"/>
        <v>15.22</v>
      </c>
      <c r="E762" s="2">
        <v>175.24</v>
      </c>
      <c r="F762" s="14">
        <f t="shared" si="232"/>
        <v>11228.891477121</v>
      </c>
      <c r="G762" s="14">
        <f t="shared" si="237"/>
        <v>1387600.4954212361</v>
      </c>
      <c r="H762" s="2">
        <f t="shared" si="238"/>
        <v>2.2401139868493417E-2</v>
      </c>
      <c r="I762" s="2">
        <f t="shared" si="239"/>
        <v>0.27504419712315159</v>
      </c>
      <c r="J762" s="2">
        <f t="shared" si="231"/>
        <v>0.25264305725465819</v>
      </c>
      <c r="K762" s="2">
        <f t="shared" si="240"/>
        <v>439.06234142247098</v>
      </c>
      <c r="L762" s="15">
        <f t="shared" si="241"/>
        <v>417.05126013336024</v>
      </c>
      <c r="M762" s="15">
        <f t="shared" si="242"/>
        <v>492.42643057254656</v>
      </c>
      <c r="N762" s="15">
        <f t="shared" si="243"/>
        <v>-487.37356942745339</v>
      </c>
      <c r="O762" s="2">
        <f t="shared" si="244"/>
        <v>417.05126013336024</v>
      </c>
      <c r="P762" s="15">
        <f t="shared" si="233"/>
        <v>-11962.458545344893</v>
      </c>
      <c r="Q762" s="15">
        <f t="shared" si="245"/>
        <v>0</v>
      </c>
      <c r="R762" s="15">
        <f t="shared" si="246"/>
        <v>11962.458545344893</v>
      </c>
      <c r="S762" s="15">
        <f t="shared" si="247"/>
        <v>0</v>
      </c>
      <c r="T762" s="2">
        <f t="shared" si="234"/>
        <v>-7.0644480674172477E-2</v>
      </c>
      <c r="U762" s="2">
        <f t="shared" si="248"/>
        <v>-0.11047100718572342</v>
      </c>
      <c r="V762" s="15">
        <f t="shared" si="235"/>
        <v>-1.7302507097772661</v>
      </c>
      <c r="W762" s="15">
        <f t="shared" si="249"/>
        <v>-2.5865025202668761</v>
      </c>
      <c r="X762" s="2">
        <f t="shared" si="250"/>
        <v>2.2149290222734042E-2</v>
      </c>
      <c r="Y762" s="2">
        <f t="shared" si="251"/>
        <v>-0.83410252026687592</v>
      </c>
    </row>
    <row r="763" spans="4:25">
      <c r="D763" s="13">
        <f t="shared" si="236"/>
        <v>15.24</v>
      </c>
      <c r="E763" s="2">
        <v>177.58</v>
      </c>
      <c r="F763" s="14">
        <f t="shared" si="232"/>
        <v>9419.159701059325</v>
      </c>
      <c r="G763" s="14">
        <f t="shared" si="237"/>
        <v>1373955.192182397</v>
      </c>
      <c r="H763" s="2">
        <f t="shared" si="238"/>
        <v>2.0639413214084884E-2</v>
      </c>
      <c r="I763" s="2">
        <f t="shared" si="239"/>
        <v>0.2723245243473732</v>
      </c>
      <c r="J763" s="2">
        <f t="shared" si="231"/>
        <v>0.25168511113328829</v>
      </c>
      <c r="K763" s="2">
        <f t="shared" si="240"/>
        <v>404.53249899606374</v>
      </c>
      <c r="L763" s="15">
        <f t="shared" si="241"/>
        <v>370.11190018623506</v>
      </c>
      <c r="M763" s="15">
        <f t="shared" si="242"/>
        <v>492.4168511113329</v>
      </c>
      <c r="N763" s="15">
        <f t="shared" si="243"/>
        <v>-487.38314888866711</v>
      </c>
      <c r="O763" s="2">
        <f t="shared" si="244"/>
        <v>370.11190018623506</v>
      </c>
      <c r="P763" s="15">
        <f t="shared" si="233"/>
        <v>-11962.458545344891</v>
      </c>
      <c r="Q763" s="15">
        <f t="shared" si="245"/>
        <v>0</v>
      </c>
      <c r="R763" s="15">
        <f t="shared" si="246"/>
        <v>11962.458545344891</v>
      </c>
      <c r="S763" s="15">
        <f t="shared" si="247"/>
        <v>0</v>
      </c>
      <c r="T763" s="2">
        <f t="shared" si="234"/>
        <v>-0.10552818476668077</v>
      </c>
      <c r="U763" s="2">
        <f t="shared" si="248"/>
        <v>-0.16149627039211581</v>
      </c>
      <c r="V763" s="15">
        <f t="shared" si="235"/>
        <v>-1.7581196994735642</v>
      </c>
      <c r="W763" s="15">
        <f t="shared" si="249"/>
        <v>-2.5160238003723627</v>
      </c>
      <c r="X763" s="2">
        <f t="shared" si="250"/>
        <v>1.7680300526435877E-2</v>
      </c>
      <c r="Y763" s="2">
        <f t="shared" si="251"/>
        <v>-0.74022380037236268</v>
      </c>
    </row>
    <row r="764" spans="4:25">
      <c r="D764" s="13">
        <f t="shared" si="236"/>
        <v>15.26</v>
      </c>
      <c r="E764" s="2">
        <v>178.29</v>
      </c>
      <c r="F764" s="14">
        <f t="shared" si="232"/>
        <v>6883.8848081060532</v>
      </c>
      <c r="G764" s="14">
        <f t="shared" si="237"/>
        <v>1355285.9913428132</v>
      </c>
      <c r="H764" s="2">
        <f t="shared" si="238"/>
        <v>1.8175321412562576E-2</v>
      </c>
      <c r="I764" s="2">
        <f t="shared" si="239"/>
        <v>0.26860300695029288</v>
      </c>
      <c r="J764" s="2">
        <f t="shared" si="231"/>
        <v>0.25042768553773032</v>
      </c>
      <c r="K764" s="2">
        <f t="shared" si="240"/>
        <v>356.23629968622646</v>
      </c>
      <c r="L764" s="15">
        <f t="shared" si="241"/>
        <v>308.4980460038945</v>
      </c>
      <c r="M764" s="15">
        <f t="shared" si="242"/>
        <v>492.4042768553773</v>
      </c>
      <c r="N764" s="15">
        <f t="shared" si="243"/>
        <v>-487.39572314462271</v>
      </c>
      <c r="O764" s="2">
        <f t="shared" si="244"/>
        <v>308.4980460038945</v>
      </c>
      <c r="P764" s="15">
        <f t="shared" si="233"/>
        <v>-11962.458545344891</v>
      </c>
      <c r="Q764" s="15">
        <f t="shared" si="245"/>
        <v>0</v>
      </c>
      <c r="R764" s="15">
        <f t="shared" si="246"/>
        <v>11962.458545344891</v>
      </c>
      <c r="S764" s="15">
        <f t="shared" si="247"/>
        <v>0</v>
      </c>
      <c r="T764" s="2">
        <f t="shared" si="234"/>
        <v>-0.14088099538555007</v>
      </c>
      <c r="U764" s="2">
        <f t="shared" si="248"/>
        <v>-0.21065546931591625</v>
      </c>
      <c r="V764" s="15">
        <f t="shared" si="235"/>
        <v>-1.7771613624133664</v>
      </c>
      <c r="W764" s="15">
        <f t="shared" si="249"/>
        <v>-2.3998960920076797</v>
      </c>
      <c r="X764" s="2">
        <f t="shared" si="250"/>
        <v>5.7386375866335104E-3</v>
      </c>
      <c r="Y764" s="2">
        <f t="shared" si="251"/>
        <v>-0.6169960920076798</v>
      </c>
    </row>
    <row r="765" spans="4:25">
      <c r="D765" s="13">
        <f t="shared" si="236"/>
        <v>15.280000000000001</v>
      </c>
      <c r="E765" s="2">
        <v>163.04</v>
      </c>
      <c r="F765" s="14">
        <f t="shared" si="232"/>
        <v>3629.4583930303806</v>
      </c>
      <c r="G765" s="14">
        <f t="shared" si="237"/>
        <v>1331896.7983192138</v>
      </c>
      <c r="H765" s="2">
        <f t="shared" si="238"/>
        <v>1.5017337629118064E-2</v>
      </c>
      <c r="I765" s="2">
        <f t="shared" si="239"/>
        <v>0.26393991837255704</v>
      </c>
      <c r="J765" s="2">
        <f t="shared" si="231"/>
        <v>0.24892258074343898</v>
      </c>
      <c r="K765" s="2">
        <f t="shared" si="240"/>
        <v>294.33981753071407</v>
      </c>
      <c r="L765" s="15">
        <f t="shared" si="241"/>
        <v>234.74791108361913</v>
      </c>
      <c r="M765" s="15">
        <f t="shared" si="242"/>
        <v>492.3892258074344</v>
      </c>
      <c r="N765" s="15">
        <f t="shared" si="243"/>
        <v>-487.41077419256561</v>
      </c>
      <c r="O765" s="2">
        <f t="shared" si="244"/>
        <v>234.74791108361913</v>
      </c>
      <c r="P765" s="15">
        <f t="shared" si="233"/>
        <v>-11962.458545344891</v>
      </c>
      <c r="Q765" s="15">
        <f t="shared" si="245"/>
        <v>0</v>
      </c>
      <c r="R765" s="15">
        <f t="shared" si="246"/>
        <v>11962.458545344891</v>
      </c>
      <c r="S765" s="15">
        <f t="shared" si="247"/>
        <v>0</v>
      </c>
      <c r="T765" s="2">
        <f t="shared" si="234"/>
        <v>-0.17491738295890111</v>
      </c>
      <c r="U765" s="2">
        <f t="shared" si="248"/>
        <v>-0.25565338845766783</v>
      </c>
      <c r="V765" s="15">
        <f t="shared" si="235"/>
        <v>-1.6264773949217393</v>
      </c>
      <c r="W765" s="15">
        <f t="shared" si="249"/>
        <v>-2.0998958221674755</v>
      </c>
      <c r="X765" s="2">
        <f t="shared" si="250"/>
        <v>3.9226050782605881E-3</v>
      </c>
      <c r="Y765" s="2">
        <f t="shared" si="251"/>
        <v>-0.46949582216747565</v>
      </c>
    </row>
    <row r="766" spans="4:25">
      <c r="D766" s="13">
        <f t="shared" si="236"/>
        <v>15.3</v>
      </c>
      <c r="E766" s="2">
        <v>130.07</v>
      </c>
      <c r="F766" s="14">
        <f t="shared" si="232"/>
        <v>-281.18307904183337</v>
      </c>
      <c r="G766" s="14">
        <f t="shared" si="237"/>
        <v>1304396.4136512794</v>
      </c>
      <c r="H766" s="2">
        <f t="shared" si="238"/>
        <v>1.1227910818068421E-2</v>
      </c>
      <c r="I766" s="2">
        <f t="shared" si="239"/>
        <v>0.25845644311375809</v>
      </c>
      <c r="J766" s="2">
        <f t="shared" si="231"/>
        <v>0.24722853229568967</v>
      </c>
      <c r="K766" s="2">
        <f t="shared" si="240"/>
        <v>220.06705203414106</v>
      </c>
      <c r="L766" s="15">
        <f t="shared" si="241"/>
        <v>151.73953714390279</v>
      </c>
      <c r="M766" s="15">
        <f t="shared" si="242"/>
        <v>492.37228532295688</v>
      </c>
      <c r="N766" s="15">
        <f t="shared" si="243"/>
        <v>-487.42771467704313</v>
      </c>
      <c r="O766" s="2">
        <f t="shared" si="244"/>
        <v>151.73953714390279</v>
      </c>
      <c r="P766" s="15">
        <f t="shared" si="233"/>
        <v>-11962.458545344891</v>
      </c>
      <c r="Q766" s="15">
        <f t="shared" si="245"/>
        <v>0</v>
      </c>
      <c r="R766" s="15">
        <f t="shared" si="246"/>
        <v>11962.458545344891</v>
      </c>
      <c r="S766" s="15">
        <f t="shared" si="247"/>
        <v>0</v>
      </c>
      <c r="T766" s="2">
        <f t="shared" si="234"/>
        <v>-0.20402529814606316</v>
      </c>
      <c r="U766" s="2">
        <f t="shared" si="248"/>
        <v>-0.29269413742222639</v>
      </c>
      <c r="V766" s="15">
        <f t="shared" si="235"/>
        <v>-1.2843141237944593</v>
      </c>
      <c r="W766" s="15">
        <f t="shared" si="249"/>
        <v>-1.6041790742883819</v>
      </c>
      <c r="X766" s="2">
        <f t="shared" si="250"/>
        <v>1.6385876205540661E-2</v>
      </c>
      <c r="Y766" s="2">
        <f t="shared" si="251"/>
        <v>-0.30347907428838194</v>
      </c>
    </row>
    <row r="767" spans="4:25">
      <c r="D767" s="13">
        <f t="shared" si="236"/>
        <v>15.32</v>
      </c>
      <c r="E767" s="2">
        <v>93.65</v>
      </c>
      <c r="F767" s="14">
        <f t="shared" si="232"/>
        <v>-4722.0640717435663</v>
      </c>
      <c r="G767" s="14">
        <f t="shared" si="237"/>
        <v>1273704.9208347683</v>
      </c>
      <c r="H767" s="2">
        <f t="shared" si="238"/>
        <v>6.9294128301959131E-3</v>
      </c>
      <c r="I767" s="2">
        <f t="shared" si="239"/>
        <v>0.25233599961644837</v>
      </c>
      <c r="J767" s="2">
        <f t="shared" si="231"/>
        <v>0.24540658678625246</v>
      </c>
      <c r="K767" s="2">
        <f t="shared" si="240"/>
        <v>135.8164914718399</v>
      </c>
      <c r="L767" s="15">
        <f t="shared" si="241"/>
        <v>62.464207181479694</v>
      </c>
      <c r="M767" s="15">
        <f t="shared" si="242"/>
        <v>492.35406586786252</v>
      </c>
      <c r="N767" s="15">
        <f t="shared" si="243"/>
        <v>-487.44593413213749</v>
      </c>
      <c r="O767" s="2">
        <f t="shared" si="244"/>
        <v>62.464207181479694</v>
      </c>
      <c r="P767" s="15">
        <f t="shared" si="233"/>
        <v>-11962.458545344891</v>
      </c>
      <c r="Q767" s="15">
        <f t="shared" si="245"/>
        <v>0</v>
      </c>
      <c r="R767" s="15">
        <f t="shared" si="246"/>
        <v>11962.458545344891</v>
      </c>
      <c r="S767" s="15">
        <f t="shared" si="247"/>
        <v>0</v>
      </c>
      <c r="T767" s="2">
        <f t="shared" si="234"/>
        <v>-0.22582450064118761</v>
      </c>
      <c r="U767" s="2">
        <f t="shared" si="248"/>
        <v>-0.31935021230874605</v>
      </c>
      <c r="V767" s="15">
        <f t="shared" si="235"/>
        <v>-0.8956061257179897</v>
      </c>
      <c r="W767" s="15">
        <f t="shared" si="249"/>
        <v>-1.0614284143635828</v>
      </c>
      <c r="X767" s="2">
        <f t="shared" si="250"/>
        <v>4.0893874282010412E-2</v>
      </c>
      <c r="Y767" s="2">
        <f t="shared" si="251"/>
        <v>-0.12492841436358271</v>
      </c>
    </row>
    <row r="768" spans="4:25">
      <c r="D768" s="13">
        <f t="shared" si="236"/>
        <v>15.34</v>
      </c>
      <c r="E768" s="2">
        <v>60.31</v>
      </c>
      <c r="F768" s="14">
        <f t="shared" si="232"/>
        <v>-9539.2186531480365</v>
      </c>
      <c r="G768" s="14">
        <f t="shared" si="237"/>
        <v>1240875.1711895303</v>
      </c>
      <c r="H768" s="2">
        <f t="shared" si="238"/>
        <v>2.2707743271052731E-3</v>
      </c>
      <c r="I768" s="2">
        <f t="shared" si="239"/>
        <v>0.24578855993891036</v>
      </c>
      <c r="J768" s="2">
        <f t="shared" si="231"/>
        <v>0.24351778561180509</v>
      </c>
      <c r="K768" s="2">
        <f t="shared" si="240"/>
        <v>44.507176811263356</v>
      </c>
      <c r="L768" s="15">
        <f t="shared" si="241"/>
        <v>-30.087050366441375</v>
      </c>
      <c r="M768" s="15">
        <f t="shared" si="242"/>
        <v>492.33517785611804</v>
      </c>
      <c r="N768" s="15">
        <f t="shared" si="243"/>
        <v>-487.46482214388197</v>
      </c>
      <c r="O768" s="2">
        <f t="shared" si="244"/>
        <v>-30.087050366441375</v>
      </c>
      <c r="P768" s="15">
        <f t="shared" si="233"/>
        <v>-11962.458545344891</v>
      </c>
      <c r="Q768" s="15">
        <f t="shared" si="245"/>
        <v>0</v>
      </c>
      <c r="R768" s="15">
        <f t="shared" si="246"/>
        <v>11962.458545344891</v>
      </c>
      <c r="S768" s="15">
        <f t="shared" si="247"/>
        <v>0</v>
      </c>
      <c r="T768" s="2">
        <f t="shared" si="234"/>
        <v>-0.24003934966787641</v>
      </c>
      <c r="U768" s="2">
        <f t="shared" si="248"/>
        <v>-0.33539375544505534</v>
      </c>
      <c r="V768" s="15">
        <f t="shared" si="235"/>
        <v>-0.52587877695088991</v>
      </c>
      <c r="W768" s="15">
        <f t="shared" si="249"/>
        <v>-0.54292589926734536</v>
      </c>
      <c r="X768" s="2">
        <f t="shared" si="250"/>
        <v>7.7221223049110055E-2</v>
      </c>
      <c r="Y768" s="2">
        <f t="shared" si="251"/>
        <v>6.0174100732654612E-2</v>
      </c>
    </row>
    <row r="769" spans="4:25">
      <c r="D769" s="13">
        <f t="shared" si="236"/>
        <v>15.36</v>
      </c>
      <c r="E769" s="2">
        <v>26.64</v>
      </c>
      <c r="F769" s="14">
        <f t="shared" si="232"/>
        <v>-14576.144100860969</v>
      </c>
      <c r="G769" s="14">
        <f t="shared" si="237"/>
        <v>1206961.2197457575</v>
      </c>
      <c r="H769" s="2">
        <f t="shared" si="238"/>
        <v>-2.5967623166858363E-3</v>
      </c>
      <c r="I769" s="2">
        <f t="shared" si="239"/>
        <v>0.23902435698004354</v>
      </c>
      <c r="J769" s="2">
        <f t="shared" si="231"/>
        <v>0.24162111929672939</v>
      </c>
      <c r="K769" s="2">
        <f t="shared" si="240"/>
        <v>-50.896541407042392</v>
      </c>
      <c r="L769" s="15">
        <f t="shared" si="241"/>
        <v>-123.02369980515101</v>
      </c>
      <c r="M769" s="15">
        <f t="shared" si="242"/>
        <v>492.31621119296727</v>
      </c>
      <c r="N769" s="15">
        <f t="shared" si="243"/>
        <v>-487.48378880703268</v>
      </c>
      <c r="O769" s="2">
        <f t="shared" si="244"/>
        <v>-123.02369980515101</v>
      </c>
      <c r="P769" s="15">
        <f t="shared" si="233"/>
        <v>-11962.458545344891</v>
      </c>
      <c r="Q769" s="15">
        <f t="shared" si="245"/>
        <v>0</v>
      </c>
      <c r="R769" s="15">
        <f t="shared" si="246"/>
        <v>11962.458545344891</v>
      </c>
      <c r="S769" s="15">
        <f t="shared" si="247"/>
        <v>0</v>
      </c>
      <c r="T769" s="2">
        <f t="shared" si="234"/>
        <v>-0.24671431471123453</v>
      </c>
      <c r="U769" s="2">
        <f t="shared" si="248"/>
        <v>-0.34102654044162628</v>
      </c>
      <c r="V769" s="15">
        <f t="shared" si="235"/>
        <v>-0.14161772738492573</v>
      </c>
      <c r="W769" s="15">
        <f t="shared" si="249"/>
        <v>-2.0352600389756503E-2</v>
      </c>
      <c r="X769" s="2">
        <f t="shared" si="250"/>
        <v>0.1247822726150743</v>
      </c>
      <c r="Y769" s="2">
        <f t="shared" si="251"/>
        <v>0.24604739961024352</v>
      </c>
    </row>
    <row r="770" spans="4:25">
      <c r="D770" s="13">
        <f t="shared" si="236"/>
        <v>15.38</v>
      </c>
      <c r="E770" s="2">
        <v>-6.07</v>
      </c>
      <c r="F770" s="14">
        <f t="shared" si="232"/>
        <v>-19675.254711881873</v>
      </c>
      <c r="G770" s="14">
        <f t="shared" si="237"/>
        <v>1173001.763101205</v>
      </c>
      <c r="H770" s="2">
        <f t="shared" si="238"/>
        <v>-7.5211075622846103E-3</v>
      </c>
      <c r="I770" s="2">
        <f t="shared" si="239"/>
        <v>0.23225058998428463</v>
      </c>
      <c r="J770" s="2">
        <f t="shared" ref="J770:J833" si="252">I770-H770</f>
        <v>0.23977169754656924</v>
      </c>
      <c r="K770" s="2">
        <f t="shared" si="240"/>
        <v>-147.41370822077837</v>
      </c>
      <c r="L770" s="15">
        <f t="shared" si="241"/>
        <v>-213.64536556299817</v>
      </c>
      <c r="M770" s="15">
        <f t="shared" si="242"/>
        <v>492.29771697546568</v>
      </c>
      <c r="N770" s="15">
        <f t="shared" si="243"/>
        <v>-487.50228302453434</v>
      </c>
      <c r="O770" s="2">
        <f t="shared" si="244"/>
        <v>-213.64536556299817</v>
      </c>
      <c r="P770" s="15">
        <f t="shared" si="233"/>
        <v>-11962.458545344891</v>
      </c>
      <c r="Q770" s="15">
        <f t="shared" si="245"/>
        <v>0</v>
      </c>
      <c r="R770" s="15">
        <f t="shared" si="246"/>
        <v>11962.458545344891</v>
      </c>
      <c r="S770" s="15">
        <f t="shared" si="247"/>
        <v>0</v>
      </c>
      <c r="T770" s="2">
        <f t="shared" si="234"/>
        <v>-0.24572020984864287</v>
      </c>
      <c r="U770" s="2">
        <f t="shared" si="248"/>
        <v>-0.33635015913426436</v>
      </c>
      <c r="V770" s="15">
        <f t="shared" si="235"/>
        <v>0.24102821364409266</v>
      </c>
      <c r="W770" s="15">
        <f t="shared" si="249"/>
        <v>0.48799073112594726</v>
      </c>
      <c r="X770" s="2">
        <f t="shared" si="250"/>
        <v>0.18032821364409266</v>
      </c>
      <c r="Y770" s="2">
        <f t="shared" si="251"/>
        <v>0.42729073112594729</v>
      </c>
    </row>
    <row r="771" spans="4:25">
      <c r="D771" s="13">
        <f t="shared" si="236"/>
        <v>15.4</v>
      </c>
      <c r="E771" s="2">
        <v>-32.92</v>
      </c>
      <c r="F771" s="14">
        <f t="shared" ref="F771:F834" si="253">-$B$2*E771/100+P770+$B$2*(4*H770/$B$8/$B$8+4*T770/$B$8+V770)+$B$26*(2*H770/$B$8+T770)</f>
        <v>-24683.132223539171</v>
      </c>
      <c r="G771" s="14">
        <f t="shared" si="237"/>
        <v>1139988.9879189045</v>
      </c>
      <c r="H771" s="2">
        <f t="shared" si="238"/>
        <v>-1.2354361585668555E-2</v>
      </c>
      <c r="I771" s="2">
        <f t="shared" si="239"/>
        <v>0.22566520582317426</v>
      </c>
      <c r="J771" s="2">
        <f t="shared" si="252"/>
        <v>0.23801956740884281</v>
      </c>
      <c r="K771" s="2">
        <f t="shared" si="240"/>
        <v>-242.14548707910367</v>
      </c>
      <c r="L771" s="15">
        <f t="shared" si="241"/>
        <v>-299.49974231159331</v>
      </c>
      <c r="M771" s="15">
        <f t="shared" si="242"/>
        <v>492.28019567408842</v>
      </c>
      <c r="N771" s="15">
        <f t="shared" si="243"/>
        <v>-487.51980432591159</v>
      </c>
      <c r="O771" s="2">
        <f t="shared" si="244"/>
        <v>-299.49974231159331</v>
      </c>
      <c r="P771" s="15">
        <f t="shared" ref="P771:P834" si="254">$B$4*H771-$B$25*J771-K771+O771</f>
        <v>-11962.458545344891</v>
      </c>
      <c r="Q771" s="15">
        <f t="shared" si="245"/>
        <v>0</v>
      </c>
      <c r="R771" s="15">
        <f t="shared" si="246"/>
        <v>11962.458545344891</v>
      </c>
      <c r="S771" s="15">
        <f t="shared" si="247"/>
        <v>0</v>
      </c>
      <c r="T771" s="2">
        <f t="shared" ref="T771:T834" si="255">-T770+2/$B$8*(H771-H770)+Q771/($B$2+$B$8*$B$26/2)*$B$8/2</f>
        <v>-0.23760519248975157</v>
      </c>
      <c r="U771" s="2">
        <f t="shared" si="248"/>
        <v>-0.32218825697677311</v>
      </c>
      <c r="V771" s="15">
        <f t="shared" ref="V771:V834" si="256">-V770-4/$B$8*T770+4/$B$8/$B$8*(H771-H770)+Q771/($B$2+$B$8*$B$26/2)*$B$8/2</f>
        <v>0.57047352224503811</v>
      </c>
      <c r="W771" s="15">
        <f t="shared" si="249"/>
        <v>0.92819948462317825</v>
      </c>
      <c r="X771" s="2">
        <f t="shared" si="250"/>
        <v>0.24127352224503812</v>
      </c>
      <c r="Y771" s="2">
        <f t="shared" si="251"/>
        <v>0.59899948462317831</v>
      </c>
    </row>
    <row r="772" spans="4:25">
      <c r="D772" s="13">
        <f t="shared" ref="D772:D835" si="257">IF(ROW(D771)&lt;=$B$9,ROW(D771)*$B$8," ")</f>
        <v>15.42</v>
      </c>
      <c r="E772" s="2">
        <v>-48.56</v>
      </c>
      <c r="F772" s="14">
        <f t="shared" si="253"/>
        <v>-29468.464583799181</v>
      </c>
      <c r="G772" s="14">
        <f t="shared" ref="G772:G835" si="258">-$B$3*E772/100+R771+$B$3*(4*I771/$B$8/$B$8+4*U771/$B$8+W771)</f>
        <v>1108776.5617058505</v>
      </c>
      <c r="H772" s="2">
        <f t="shared" ref="H772:H835" si="259">$B$33*F772+$B$34*G772</f>
        <v>-1.696989647476739E-2</v>
      </c>
      <c r="I772" s="2">
        <f t="shared" ref="I772:I835" si="260">$B$34*F772+$B$35*G772</f>
        <v>0.21943850995812775</v>
      </c>
      <c r="J772" s="2">
        <f t="shared" si="252"/>
        <v>0.23640840643289512</v>
      </c>
      <c r="K772" s="2">
        <f t="shared" ref="K772:K835" si="261">H772*$B$4</f>
        <v>-332.60997090544083</v>
      </c>
      <c r="L772" s="15">
        <f t="shared" ref="L772:L835" si="262">$B$25*(J772-J771)+O771</f>
        <v>-378.44663013302983</v>
      </c>
      <c r="M772" s="15">
        <f t="shared" ref="M772:M835" si="263">$B$10*(J772-$B$6)+$B$7</f>
        <v>492.26408406432893</v>
      </c>
      <c r="N772" s="15">
        <f t="shared" ref="N772:N835" si="264">$B$10*(J772+$B$6)-$B$7</f>
        <v>-487.53591593567103</v>
      </c>
      <c r="O772" s="2">
        <f t="shared" ref="O772:O835" si="265">MEDIAN(L772:N772)</f>
        <v>-378.44663013302983</v>
      </c>
      <c r="P772" s="15">
        <f t="shared" si="254"/>
        <v>-11962.458545344891</v>
      </c>
      <c r="Q772" s="15">
        <f t="shared" ref="Q772:Q835" si="266">P772-P771</f>
        <v>0</v>
      </c>
      <c r="R772" s="15">
        <f t="shared" ref="R772:R835" si="267">$B$25*J772-O772</f>
        <v>11962.458545344891</v>
      </c>
      <c r="S772" s="15">
        <f t="shared" ref="S772:S835" si="268">R772-R771</f>
        <v>0</v>
      </c>
      <c r="T772" s="2">
        <f t="shared" si="255"/>
        <v>-0.223948296420132</v>
      </c>
      <c r="U772" s="2">
        <f t="shared" ref="U772:U835" si="269">-U771+2/$B$8*(I772-I771)+S772/$B$3*$B$8/2</f>
        <v>-0.30048132952787798</v>
      </c>
      <c r="V772" s="15">
        <f t="shared" si="256"/>
        <v>0.79521608471691962</v>
      </c>
      <c r="W772" s="15">
        <f t="shared" ref="W772:W835" si="270">-W771-4/$B$8*U771+4/$B$8/$B$8*(I772-I771)+S772/$B$3</f>
        <v>1.2424932602663361</v>
      </c>
      <c r="X772" s="2">
        <f t="shared" ref="X772:X835" si="271">V772+E772/100</f>
        <v>0.30961608471691959</v>
      </c>
      <c r="Y772" s="2">
        <f t="shared" ref="Y772:Y835" si="272">W772+E772/100</f>
        <v>0.75689326026633608</v>
      </c>
    </row>
    <row r="773" spans="4:25">
      <c r="D773" s="13">
        <f t="shared" si="257"/>
        <v>15.44</v>
      </c>
      <c r="E773" s="2">
        <v>-55.29</v>
      </c>
      <c r="F773" s="14">
        <f t="shared" si="253"/>
        <v>-33935.253830656999</v>
      </c>
      <c r="G773" s="14">
        <f t="shared" si="258"/>
        <v>1080004.5720133286</v>
      </c>
      <c r="H773" s="2">
        <f t="shared" si="259"/>
        <v>-2.1274997845426885E-2</v>
      </c>
      <c r="I773" s="2">
        <f t="shared" si="260"/>
        <v>0.21369817728637405</v>
      </c>
      <c r="J773" s="2">
        <f t="shared" si="252"/>
        <v>0.23497317513180094</v>
      </c>
      <c r="K773" s="2">
        <f t="shared" si="261"/>
        <v>-416.98995777036697</v>
      </c>
      <c r="L773" s="15">
        <f t="shared" si="262"/>
        <v>-448.77296388664496</v>
      </c>
      <c r="M773" s="15">
        <f t="shared" si="263"/>
        <v>492.249731751318</v>
      </c>
      <c r="N773" s="15">
        <f t="shared" si="264"/>
        <v>-487.55026824868202</v>
      </c>
      <c r="O773" s="2">
        <f t="shared" si="265"/>
        <v>-448.77296388664496</v>
      </c>
      <c r="P773" s="15">
        <f t="shared" si="254"/>
        <v>-11962.458545344893</v>
      </c>
      <c r="Q773" s="15">
        <f t="shared" si="266"/>
        <v>0</v>
      </c>
      <c r="R773" s="15">
        <f t="shared" si="267"/>
        <v>11962.458545344893</v>
      </c>
      <c r="S773" s="15">
        <f t="shared" si="268"/>
        <v>0</v>
      </c>
      <c r="T773" s="2">
        <f t="shared" si="255"/>
        <v>-0.20656184064581748</v>
      </c>
      <c r="U773" s="2">
        <f t="shared" si="269"/>
        <v>-0.27355193764749153</v>
      </c>
      <c r="V773" s="15">
        <f t="shared" si="256"/>
        <v>0.94342949271452881</v>
      </c>
      <c r="W773" s="15">
        <f t="shared" si="270"/>
        <v>1.4504459277723143</v>
      </c>
      <c r="X773" s="2">
        <f t="shared" si="271"/>
        <v>0.39052949271452886</v>
      </c>
      <c r="Y773" s="2">
        <f t="shared" si="272"/>
        <v>0.89754592777231434</v>
      </c>
    </row>
    <row r="774" spans="4:25">
      <c r="D774" s="13">
        <f t="shared" si="257"/>
        <v>15.46</v>
      </c>
      <c r="E774" s="2">
        <v>-55.31</v>
      </c>
      <c r="F774" s="14">
        <f t="shared" si="253"/>
        <v>-38019.456655805901</v>
      </c>
      <c r="G774" s="14">
        <f t="shared" si="258"/>
        <v>1054099.9241763521</v>
      </c>
      <c r="H774" s="2">
        <f t="shared" si="259"/>
        <v>-2.5207814003674396E-2</v>
      </c>
      <c r="I774" s="2">
        <f t="shared" si="260"/>
        <v>0.20852936052489046</v>
      </c>
      <c r="J774" s="2">
        <f t="shared" si="252"/>
        <v>0.23373717452856485</v>
      </c>
      <c r="K774" s="2">
        <f t="shared" si="261"/>
        <v>-494.07315447201819</v>
      </c>
      <c r="L774" s="15">
        <f t="shared" si="262"/>
        <v>-509.33699344521324</v>
      </c>
      <c r="M774" s="15">
        <f t="shared" si="263"/>
        <v>492.23737174528566</v>
      </c>
      <c r="N774" s="15">
        <f t="shared" si="264"/>
        <v>-487.56262825471435</v>
      </c>
      <c r="O774" s="2">
        <f t="shared" si="265"/>
        <v>-487.56262825471435</v>
      </c>
      <c r="P774" s="15">
        <f t="shared" si="254"/>
        <v>-11940.684180154392</v>
      </c>
      <c r="Q774" s="15">
        <f t="shared" si="266"/>
        <v>21.774365190500248</v>
      </c>
      <c r="R774" s="15">
        <f t="shared" si="267"/>
        <v>11940.684180154392</v>
      </c>
      <c r="S774" s="15">
        <f t="shared" si="268"/>
        <v>-21.774365190500248</v>
      </c>
      <c r="T774" s="2">
        <f t="shared" si="255"/>
        <v>-0.18461453341343298</v>
      </c>
      <c r="U774" s="2">
        <f t="shared" si="269"/>
        <v>-0.2437652258046776</v>
      </c>
      <c r="V774" s="15">
        <f t="shared" si="256"/>
        <v>1.0428822957393555</v>
      </c>
      <c r="W774" s="15">
        <f t="shared" si="270"/>
        <v>1.5282252565090788</v>
      </c>
      <c r="X774" s="2">
        <f t="shared" si="271"/>
        <v>0.4897822957393555</v>
      </c>
      <c r="Y774" s="2">
        <f t="shared" si="272"/>
        <v>0.97512525650907877</v>
      </c>
    </row>
    <row r="775" spans="4:25">
      <c r="D775" s="13">
        <f t="shared" si="257"/>
        <v>15.48</v>
      </c>
      <c r="E775" s="2">
        <v>-48.08</v>
      </c>
      <c r="F775" s="14">
        <f t="shared" si="253"/>
        <v>-41616.178165118406</v>
      </c>
      <c r="G775" s="14">
        <f t="shared" si="258"/>
        <v>1031215.4768523935</v>
      </c>
      <c r="H775" s="2">
        <f t="shared" si="259"/>
        <v>-2.8671849394434696E-2</v>
      </c>
      <c r="I775" s="2">
        <f t="shared" si="260"/>
        <v>0.20396327118876337</v>
      </c>
      <c r="J775" s="2">
        <f t="shared" si="252"/>
        <v>0.23263512058319807</v>
      </c>
      <c r="K775" s="2">
        <f t="shared" si="261"/>
        <v>-561.96824813092007</v>
      </c>
      <c r="L775" s="15">
        <f t="shared" si="262"/>
        <v>-541.56327157768646</v>
      </c>
      <c r="M775" s="15">
        <f t="shared" si="263"/>
        <v>492.22635120583197</v>
      </c>
      <c r="N775" s="15">
        <f t="shared" si="264"/>
        <v>-487.57364879416804</v>
      </c>
      <c r="O775" s="2">
        <f t="shared" si="265"/>
        <v>-487.57364879416804</v>
      </c>
      <c r="P775" s="15">
        <f t="shared" si="254"/>
        <v>-11886.694557370873</v>
      </c>
      <c r="Q775" s="15">
        <f t="shared" si="266"/>
        <v>53.989622783519735</v>
      </c>
      <c r="R775" s="15">
        <f t="shared" si="267"/>
        <v>11886.694557370874</v>
      </c>
      <c r="S775" s="15">
        <f t="shared" si="268"/>
        <v>-53.989622783517916</v>
      </c>
      <c r="T775" s="2">
        <f t="shared" si="255"/>
        <v>-0.15656905055515363</v>
      </c>
      <c r="U775" s="2">
        <f t="shared" si="269"/>
        <v>-0.21392350026370213</v>
      </c>
      <c r="V775" s="15">
        <f t="shared" si="256"/>
        <v>1.2448904344516845</v>
      </c>
      <c r="W775" s="15">
        <f t="shared" si="270"/>
        <v>1.4559472975884673</v>
      </c>
      <c r="X775" s="2">
        <f t="shared" si="271"/>
        <v>0.76409043445168445</v>
      </c>
      <c r="Y775" s="2">
        <f t="shared" si="272"/>
        <v>0.9751472975884673</v>
      </c>
    </row>
    <row r="776" spans="4:25">
      <c r="D776" s="13">
        <f t="shared" si="257"/>
        <v>15.5</v>
      </c>
      <c r="E776" s="2">
        <v>-39.86</v>
      </c>
      <c r="F776" s="14">
        <f t="shared" si="253"/>
        <v>-44562.50753311166</v>
      </c>
      <c r="G776" s="14">
        <f t="shared" si="258"/>
        <v>1011237.9741236117</v>
      </c>
      <c r="H776" s="2">
        <f t="shared" si="259"/>
        <v>-3.1520325037936864E-2</v>
      </c>
      <c r="I776" s="2">
        <f t="shared" si="260"/>
        <v>0.19997890239587102</v>
      </c>
      <c r="J776" s="2">
        <f t="shared" si="252"/>
        <v>0.23149922743380788</v>
      </c>
      <c r="K776" s="2">
        <f t="shared" si="261"/>
        <v>-617.79837074356249</v>
      </c>
      <c r="L776" s="15">
        <f t="shared" si="262"/>
        <v>-543.23241311428751</v>
      </c>
      <c r="M776" s="15">
        <f t="shared" si="263"/>
        <v>492.2149922743381</v>
      </c>
      <c r="N776" s="15">
        <f t="shared" si="264"/>
        <v>-487.58500772566191</v>
      </c>
      <c r="O776" s="2">
        <f t="shared" si="265"/>
        <v>-487.58500772566191</v>
      </c>
      <c r="P776" s="15">
        <f t="shared" si="254"/>
        <v>-11831.047151982248</v>
      </c>
      <c r="Q776" s="15">
        <f t="shared" si="266"/>
        <v>55.647405388624975</v>
      </c>
      <c r="R776" s="15">
        <f t="shared" si="267"/>
        <v>11831.047151982248</v>
      </c>
      <c r="S776" s="15">
        <f t="shared" si="268"/>
        <v>-55.647405388626794</v>
      </c>
      <c r="T776" s="2">
        <f t="shared" si="255"/>
        <v>-0.12289827694586272</v>
      </c>
      <c r="U776" s="2">
        <f t="shared" si="269"/>
        <v>-0.18562632713330551</v>
      </c>
      <c r="V776" s="15">
        <f t="shared" si="256"/>
        <v>1.5895434784065632</v>
      </c>
      <c r="W776" s="15">
        <f t="shared" si="270"/>
        <v>1.3737700154511987</v>
      </c>
      <c r="X776" s="2">
        <f t="shared" si="271"/>
        <v>1.1909434784065631</v>
      </c>
      <c r="Y776" s="2">
        <f t="shared" si="272"/>
        <v>0.97517001545119864</v>
      </c>
    </row>
    <row r="777" spans="4:25">
      <c r="D777" s="13">
        <f t="shared" si="257"/>
        <v>15.52</v>
      </c>
      <c r="E777" s="2">
        <v>-32.53</v>
      </c>
      <c r="F777" s="14">
        <f t="shared" si="253"/>
        <v>-46740.920690800209</v>
      </c>
      <c r="G777" s="14">
        <f t="shared" si="258"/>
        <v>994012.46142573224</v>
      </c>
      <c r="H777" s="2">
        <f t="shared" si="259"/>
        <v>-3.3647999253096035E-2</v>
      </c>
      <c r="I777" s="2">
        <f t="shared" si="260"/>
        <v>0.19654658535597755</v>
      </c>
      <c r="J777" s="2">
        <f t="shared" si="252"/>
        <v>0.23019458460907358</v>
      </c>
      <c r="K777" s="2">
        <f t="shared" si="261"/>
        <v>-659.50078536068224</v>
      </c>
      <c r="L777" s="15">
        <f t="shared" si="262"/>
        <v>-551.51250613764273</v>
      </c>
      <c r="M777" s="15">
        <f t="shared" si="263"/>
        <v>492.20194584609072</v>
      </c>
      <c r="N777" s="15">
        <f t="shared" si="264"/>
        <v>-487.59805415390929</v>
      </c>
      <c r="O777" s="2">
        <f t="shared" si="265"/>
        <v>-487.59805415390929</v>
      </c>
      <c r="P777" s="15">
        <f t="shared" si="254"/>
        <v>-11767.132699998514</v>
      </c>
      <c r="Q777" s="15">
        <f t="shared" si="266"/>
        <v>63.91445198373367</v>
      </c>
      <c r="R777" s="15">
        <f t="shared" si="267"/>
        <v>11767.132699998514</v>
      </c>
      <c r="S777" s="15">
        <f t="shared" si="268"/>
        <v>-63.91445198373367</v>
      </c>
      <c r="T777" s="2">
        <f t="shared" si="255"/>
        <v>-8.3689613155106729E-2</v>
      </c>
      <c r="U777" s="2">
        <f t="shared" si="269"/>
        <v>-0.15888366589571593</v>
      </c>
      <c r="V777" s="15">
        <f t="shared" si="256"/>
        <v>1.719549290589218</v>
      </c>
      <c r="W777" s="15">
        <f t="shared" si="270"/>
        <v>1.3004961083077562</v>
      </c>
      <c r="X777" s="2">
        <f t="shared" si="271"/>
        <v>1.3942492905892179</v>
      </c>
      <c r="Y777" s="2">
        <f t="shared" si="272"/>
        <v>0.97519610830775616</v>
      </c>
    </row>
    <row r="778" spans="4:25">
      <c r="D778" s="13">
        <f t="shared" si="257"/>
        <v>15.540000000000001</v>
      </c>
      <c r="E778" s="2">
        <v>-20.45</v>
      </c>
      <c r="F778" s="14">
        <f t="shared" si="253"/>
        <v>-48079.104852496777</v>
      </c>
      <c r="G778" s="14">
        <f t="shared" si="258"/>
        <v>979364.19094446849</v>
      </c>
      <c r="H778" s="2">
        <f t="shared" si="259"/>
        <v>-3.4990815646799296E-2</v>
      </c>
      <c r="I778" s="2">
        <f t="shared" si="260"/>
        <v>0.19363233134834132</v>
      </c>
      <c r="J778" s="2">
        <f t="shared" si="252"/>
        <v>0.22862314699514061</v>
      </c>
      <c r="K778" s="2">
        <f t="shared" si="261"/>
        <v>-685.81998667726623</v>
      </c>
      <c r="L778" s="15">
        <f t="shared" si="262"/>
        <v>-564.59849723662478</v>
      </c>
      <c r="M778" s="15">
        <f t="shared" si="263"/>
        <v>492.18623146995139</v>
      </c>
      <c r="N778" s="15">
        <f t="shared" si="264"/>
        <v>-487.61376853004862</v>
      </c>
      <c r="O778" s="2">
        <f t="shared" si="265"/>
        <v>-487.61376853004862</v>
      </c>
      <c r="P778" s="15">
        <f t="shared" si="254"/>
        <v>-11690.147971291939</v>
      </c>
      <c r="Q778" s="15">
        <f t="shared" si="266"/>
        <v>76.98472870657497</v>
      </c>
      <c r="R778" s="15">
        <f t="shared" si="267"/>
        <v>11690.147971291939</v>
      </c>
      <c r="S778" s="15">
        <f t="shared" si="268"/>
        <v>-76.98472870657497</v>
      </c>
      <c r="T778" s="2">
        <f t="shared" si="255"/>
        <v>-4.3148802738397926E-2</v>
      </c>
      <c r="U778" s="2">
        <f t="shared" si="269"/>
        <v>-0.13408142944203857</v>
      </c>
      <c r="V778" s="15">
        <f t="shared" si="256"/>
        <v>1.5976526268763376</v>
      </c>
      <c r="W778" s="15">
        <f t="shared" si="270"/>
        <v>1.1797275370599793</v>
      </c>
      <c r="X778" s="2">
        <f t="shared" si="271"/>
        <v>1.3931526268763377</v>
      </c>
      <c r="Y778" s="2">
        <f t="shared" si="272"/>
        <v>0.97522753705997933</v>
      </c>
    </row>
    <row r="779" spans="4:25">
      <c r="D779" s="13">
        <f t="shared" si="257"/>
        <v>15.56</v>
      </c>
      <c r="E779" s="2">
        <v>-9.42</v>
      </c>
      <c r="F779" s="14">
        <f t="shared" si="253"/>
        <v>-48589.486383390838</v>
      </c>
      <c r="G779" s="14">
        <f t="shared" si="258"/>
        <v>967080.62553732458</v>
      </c>
      <c r="H779" s="2">
        <f t="shared" si="259"/>
        <v>-3.556191716863237E-2</v>
      </c>
      <c r="I779" s="2">
        <f t="shared" si="260"/>
        <v>0.19119391792356141</v>
      </c>
      <c r="J779" s="2">
        <f t="shared" si="252"/>
        <v>0.22675583509219377</v>
      </c>
      <c r="K779" s="2">
        <f t="shared" si="261"/>
        <v>-697.01357650519446</v>
      </c>
      <c r="L779" s="15">
        <f t="shared" si="262"/>
        <v>-579.11205177444367</v>
      </c>
      <c r="M779" s="15">
        <f t="shared" si="263"/>
        <v>492.16755835092192</v>
      </c>
      <c r="N779" s="15">
        <f t="shared" si="264"/>
        <v>-487.63244164907809</v>
      </c>
      <c r="O779" s="2">
        <f t="shared" si="265"/>
        <v>-487.63244164907809</v>
      </c>
      <c r="P779" s="15">
        <f t="shared" si="254"/>
        <v>-11598.668361166574</v>
      </c>
      <c r="Q779" s="15">
        <f t="shared" si="266"/>
        <v>91.47961012536507</v>
      </c>
      <c r="R779" s="15">
        <f t="shared" si="267"/>
        <v>11598.668361166574</v>
      </c>
      <c r="S779" s="15">
        <f t="shared" si="268"/>
        <v>-91.47961012536507</v>
      </c>
      <c r="T779" s="2">
        <f t="shared" si="255"/>
        <v>-5.1166968342490921E-3</v>
      </c>
      <c r="U779" s="2">
        <f t="shared" si="269"/>
        <v>-0.11158950523845934</v>
      </c>
      <c r="V779" s="15">
        <f t="shared" si="256"/>
        <v>1.3299373550831648</v>
      </c>
      <c r="W779" s="15">
        <f t="shared" si="270"/>
        <v>1.0694648832979465</v>
      </c>
      <c r="X779" s="2">
        <f t="shared" si="271"/>
        <v>1.2357373550831647</v>
      </c>
      <c r="Y779" s="2">
        <f t="shared" si="272"/>
        <v>0.97526488329794647</v>
      </c>
    </row>
    <row r="780" spans="4:25">
      <c r="D780" s="13">
        <f t="shared" si="257"/>
        <v>15.58</v>
      </c>
      <c r="E780" s="2">
        <v>-13.34</v>
      </c>
      <c r="F780" s="14">
        <f t="shared" si="253"/>
        <v>-48337.860111209127</v>
      </c>
      <c r="G780" s="14">
        <f t="shared" si="258"/>
        <v>957010.7398967765</v>
      </c>
      <c r="H780" s="2">
        <f t="shared" si="259"/>
        <v>-3.5422315661402956E-2</v>
      </c>
      <c r="I780" s="2">
        <f t="shared" si="260"/>
        <v>0.18920084104364582</v>
      </c>
      <c r="J780" s="2">
        <f t="shared" si="252"/>
        <v>0.22462315670504879</v>
      </c>
      <c r="K780" s="2">
        <f t="shared" si="261"/>
        <v>-694.27738696349797</v>
      </c>
      <c r="L780" s="15">
        <f t="shared" si="262"/>
        <v>-592.1336826191822</v>
      </c>
      <c r="M780" s="15">
        <f t="shared" si="263"/>
        <v>492.14623156705051</v>
      </c>
      <c r="N780" s="15">
        <f t="shared" si="264"/>
        <v>-487.65376843294951</v>
      </c>
      <c r="O780" s="2">
        <f t="shared" si="265"/>
        <v>-487.65376843294951</v>
      </c>
      <c r="P780" s="15">
        <f t="shared" si="254"/>
        <v>-11494.188446980339</v>
      </c>
      <c r="Q780" s="15">
        <f t="shared" si="266"/>
        <v>104.47991418623496</v>
      </c>
      <c r="R780" s="15">
        <f t="shared" si="267"/>
        <v>11494.188446980339</v>
      </c>
      <c r="S780" s="15">
        <f t="shared" si="268"/>
        <v>-104.47991418623496</v>
      </c>
      <c r="T780" s="2">
        <f t="shared" si="255"/>
        <v>2.9178426963819747E-2</v>
      </c>
      <c r="U780" s="2">
        <f t="shared" si="269"/>
        <v>-8.9807781036824866E-2</v>
      </c>
      <c r="V780" s="15">
        <f t="shared" si="256"/>
        <v>1.0995186634674263</v>
      </c>
      <c r="W780" s="15">
        <f t="shared" si="270"/>
        <v>1.1087075368654999</v>
      </c>
      <c r="X780" s="2">
        <f t="shared" si="271"/>
        <v>0.96611866346742636</v>
      </c>
      <c r="Y780" s="2">
        <f t="shared" si="272"/>
        <v>0.97530753686549998</v>
      </c>
    </row>
    <row r="781" spans="4:25">
      <c r="D781" s="13">
        <f t="shared" si="257"/>
        <v>15.6</v>
      </c>
      <c r="E781" s="2">
        <v>-22.07</v>
      </c>
      <c r="F781" s="14">
        <f t="shared" si="253"/>
        <v>-47405.639970997261</v>
      </c>
      <c r="G781" s="14">
        <f t="shared" si="258"/>
        <v>949182.31932995957</v>
      </c>
      <c r="H781" s="2">
        <f t="shared" si="259"/>
        <v>-3.4645616900719559E-2</v>
      </c>
      <c r="I781" s="2">
        <f t="shared" si="260"/>
        <v>0.18765788950323317</v>
      </c>
      <c r="J781" s="2">
        <f t="shared" si="252"/>
        <v>0.22230350640395274</v>
      </c>
      <c r="K781" s="2">
        <f t="shared" si="261"/>
        <v>-679.05409125410335</v>
      </c>
      <c r="L781" s="15">
        <f t="shared" si="262"/>
        <v>-601.31663318665562</v>
      </c>
      <c r="M781" s="15">
        <f t="shared" si="263"/>
        <v>492.12303506403953</v>
      </c>
      <c r="N781" s="15">
        <f t="shared" si="264"/>
        <v>-487.67696493596048</v>
      </c>
      <c r="O781" s="2">
        <f t="shared" si="265"/>
        <v>-487.67696493596048</v>
      </c>
      <c r="P781" s="15">
        <f t="shared" si="254"/>
        <v>-11380.548778729646</v>
      </c>
      <c r="Q781" s="15">
        <f t="shared" si="266"/>
        <v>113.63966825069292</v>
      </c>
      <c r="R781" s="15">
        <f t="shared" si="267"/>
        <v>11380.548778729646</v>
      </c>
      <c r="S781" s="15">
        <f t="shared" si="268"/>
        <v>-113.63966825069292</v>
      </c>
      <c r="T781" s="2">
        <f t="shared" si="255"/>
        <v>5.9478633976544099E-2</v>
      </c>
      <c r="U781" s="2">
        <f t="shared" si="269"/>
        <v>-6.6760166369453589E-2</v>
      </c>
      <c r="V781" s="15">
        <f t="shared" si="256"/>
        <v>0.84277073547462378</v>
      </c>
      <c r="W781" s="15">
        <f t="shared" si="270"/>
        <v>1.1960539298716315</v>
      </c>
      <c r="X781" s="2">
        <f t="shared" si="271"/>
        <v>0.62207073547462377</v>
      </c>
      <c r="Y781" s="2">
        <f t="shared" si="272"/>
        <v>0.9753539298716315</v>
      </c>
    </row>
    <row r="782" spans="4:25">
      <c r="D782" s="13">
        <f t="shared" si="257"/>
        <v>15.620000000000001</v>
      </c>
      <c r="E782" s="2">
        <v>-22.42</v>
      </c>
      <c r="F782" s="14">
        <f t="shared" si="253"/>
        <v>-45897.59616906313</v>
      </c>
      <c r="G782" s="14">
        <f t="shared" si="258"/>
        <v>943704.1066228858</v>
      </c>
      <c r="H782" s="2">
        <f t="shared" si="259"/>
        <v>-3.3325900386003651E-2</v>
      </c>
      <c r="I782" s="2">
        <f t="shared" si="260"/>
        <v>0.18658568776073908</v>
      </c>
      <c r="J782" s="2">
        <f t="shared" si="252"/>
        <v>0.21991158814674272</v>
      </c>
      <c r="K782" s="2">
        <f t="shared" si="261"/>
        <v>-653.18764756567157</v>
      </c>
      <c r="L782" s="15">
        <f t="shared" si="262"/>
        <v>-604.88095953925165</v>
      </c>
      <c r="M782" s="15">
        <f t="shared" si="263"/>
        <v>492.09911588146741</v>
      </c>
      <c r="N782" s="15">
        <f t="shared" si="264"/>
        <v>-487.7008841185326</v>
      </c>
      <c r="O782" s="2">
        <f t="shared" si="265"/>
        <v>-487.7008841185326</v>
      </c>
      <c r="P782" s="15">
        <f t="shared" si="254"/>
        <v>-11263.368703308926</v>
      </c>
      <c r="Q782" s="15">
        <f t="shared" si="266"/>
        <v>117.18007542071973</v>
      </c>
      <c r="R782" s="15">
        <f t="shared" si="267"/>
        <v>11263.368703308926</v>
      </c>
      <c r="S782" s="15">
        <f t="shared" si="268"/>
        <v>-117.18007542071973</v>
      </c>
      <c r="T782" s="2">
        <f t="shared" si="255"/>
        <v>8.3822504563989431E-2</v>
      </c>
      <c r="U782" s="2">
        <f t="shared" si="269"/>
        <v>-4.280360938836969E-2</v>
      </c>
      <c r="V782" s="15">
        <f t="shared" si="256"/>
        <v>0.46999710344457257</v>
      </c>
      <c r="W782" s="15">
        <f t="shared" si="270"/>
        <v>1.199601768236759</v>
      </c>
      <c r="X782" s="2">
        <f t="shared" si="271"/>
        <v>0.24579710344457256</v>
      </c>
      <c r="Y782" s="2">
        <f t="shared" si="272"/>
        <v>0.97540176823675906</v>
      </c>
    </row>
    <row r="783" spans="4:25">
      <c r="D783" s="13">
        <f t="shared" si="257"/>
        <v>15.64</v>
      </c>
      <c r="E783" s="2">
        <v>-23.38</v>
      </c>
      <c r="F783" s="14">
        <f t="shared" si="253"/>
        <v>-43956.534472871601</v>
      </c>
      <c r="G783" s="14">
        <f t="shared" si="258"/>
        <v>940628.14745228551</v>
      </c>
      <c r="H783" s="2">
        <f t="shared" si="259"/>
        <v>-3.1592246700112549E-2</v>
      </c>
      <c r="I783" s="2">
        <f t="shared" si="260"/>
        <v>0.18599329121885128</v>
      </c>
      <c r="J783" s="2">
        <f t="shared" si="252"/>
        <v>0.21758553791896382</v>
      </c>
      <c r="K783" s="2">
        <f t="shared" si="261"/>
        <v>-619.208035322206</v>
      </c>
      <c r="L783" s="15">
        <f t="shared" si="262"/>
        <v>-601.67734527969878</v>
      </c>
      <c r="M783" s="15">
        <f t="shared" si="263"/>
        <v>492.07585537918965</v>
      </c>
      <c r="N783" s="15">
        <f t="shared" si="264"/>
        <v>-487.72414462081036</v>
      </c>
      <c r="O783" s="2">
        <f t="shared" si="265"/>
        <v>-487.72414462081036</v>
      </c>
      <c r="P783" s="15">
        <f t="shared" si="254"/>
        <v>-11149.415502650038</v>
      </c>
      <c r="Q783" s="15">
        <f t="shared" si="266"/>
        <v>113.95320065888882</v>
      </c>
      <c r="R783" s="15">
        <f t="shared" si="267"/>
        <v>11149.415502650038</v>
      </c>
      <c r="S783" s="15">
        <f t="shared" si="268"/>
        <v>-113.95320065888882</v>
      </c>
      <c r="T783" s="2">
        <f t="shared" si="255"/>
        <v>0.10056036259468774</v>
      </c>
      <c r="U783" s="2">
        <f t="shared" si="269"/>
        <v>-1.8715108813588829E-2</v>
      </c>
      <c r="V783" s="15">
        <f t="shared" si="256"/>
        <v>0.11305634123813325</v>
      </c>
      <c r="W783" s="15">
        <f t="shared" si="270"/>
        <v>1.209248289241327</v>
      </c>
      <c r="X783" s="2">
        <f t="shared" si="271"/>
        <v>-0.12074365876186673</v>
      </c>
      <c r="Y783" s="2">
        <f t="shared" si="272"/>
        <v>0.97544828924132698</v>
      </c>
    </row>
    <row r="784" spans="4:25">
      <c r="D784" s="13">
        <f t="shared" si="257"/>
        <v>15.66</v>
      </c>
      <c r="E784" s="2">
        <v>-34.92</v>
      </c>
      <c r="F784" s="14">
        <f t="shared" si="253"/>
        <v>-41733.132675413763</v>
      </c>
      <c r="G784" s="14">
        <f t="shared" si="258"/>
        <v>940023.58486016805</v>
      </c>
      <c r="H784" s="2">
        <f t="shared" si="259"/>
        <v>-2.9580726607684182E-2</v>
      </c>
      <c r="I784" s="2">
        <f t="shared" si="260"/>
        <v>0.18589307372873667</v>
      </c>
      <c r="J784" s="2">
        <f t="shared" si="252"/>
        <v>0.21547380033642086</v>
      </c>
      <c r="K784" s="2">
        <f t="shared" si="261"/>
        <v>-579.78224151060999</v>
      </c>
      <c r="L784" s="15">
        <f t="shared" si="262"/>
        <v>-591.1992861654154</v>
      </c>
      <c r="M784" s="15">
        <f t="shared" si="263"/>
        <v>492.05473800336421</v>
      </c>
      <c r="N784" s="15">
        <f t="shared" si="264"/>
        <v>-487.7452619966358</v>
      </c>
      <c r="O784" s="2">
        <f t="shared" si="265"/>
        <v>-487.7452619966358</v>
      </c>
      <c r="P784" s="15">
        <f t="shared" si="254"/>
        <v>-11045.961478481257</v>
      </c>
      <c r="Q784" s="15">
        <f t="shared" si="266"/>
        <v>103.45402416878096</v>
      </c>
      <c r="R784" s="15">
        <f t="shared" si="267"/>
        <v>11045.961478481257</v>
      </c>
      <c r="S784" s="15">
        <f t="shared" si="268"/>
        <v>-103.45402416878096</v>
      </c>
      <c r="T784" s="2">
        <f t="shared" si="255"/>
        <v>0.1105940384783478</v>
      </c>
      <c r="U784" s="2">
        <f t="shared" si="269"/>
        <v>6.6242793187530746E-3</v>
      </c>
      <c r="V784" s="15">
        <f t="shared" si="256"/>
        <v>-9.9925544061821747E-2</v>
      </c>
      <c r="W784" s="15">
        <f t="shared" si="270"/>
        <v>1.3246905239928637</v>
      </c>
      <c r="X784" s="2">
        <f t="shared" si="271"/>
        <v>-0.44912554406182176</v>
      </c>
      <c r="Y784" s="2">
        <f t="shared" si="272"/>
        <v>0.97549052399286373</v>
      </c>
    </row>
    <row r="785" spans="4:25">
      <c r="D785" s="13">
        <f t="shared" si="257"/>
        <v>15.68</v>
      </c>
      <c r="E785" s="2">
        <v>-46.08</v>
      </c>
      <c r="F785" s="14">
        <f t="shared" si="253"/>
        <v>-39355.201625937814</v>
      </c>
      <c r="G785" s="14">
        <f t="shared" si="258"/>
        <v>942066.50331603619</v>
      </c>
      <c r="H785" s="2">
        <f t="shared" si="259"/>
        <v>-2.7405726889994327E-2</v>
      </c>
      <c r="I785" s="2">
        <f t="shared" si="260"/>
        <v>0.18631880029677689</v>
      </c>
      <c r="J785" s="2">
        <f t="shared" si="252"/>
        <v>0.21372452718677121</v>
      </c>
      <c r="K785" s="2">
        <f t="shared" si="261"/>
        <v>-537.15224704388879</v>
      </c>
      <c r="L785" s="15">
        <f t="shared" si="262"/>
        <v>-573.45964632946857</v>
      </c>
      <c r="M785" s="15">
        <f t="shared" si="263"/>
        <v>492.03724527186773</v>
      </c>
      <c r="N785" s="15">
        <f t="shared" si="264"/>
        <v>-487.76275472813228</v>
      </c>
      <c r="O785" s="2">
        <f t="shared" si="265"/>
        <v>-487.76275472813228</v>
      </c>
      <c r="P785" s="15">
        <f t="shared" si="254"/>
        <v>-10960.264586879921</v>
      </c>
      <c r="Q785" s="15">
        <f t="shared" si="266"/>
        <v>85.696891601335665</v>
      </c>
      <c r="R785" s="15">
        <f t="shared" si="267"/>
        <v>10960.264586879921</v>
      </c>
      <c r="S785" s="15">
        <f t="shared" si="268"/>
        <v>-85.696891601335665</v>
      </c>
      <c r="T785" s="2">
        <f t="shared" si="255"/>
        <v>0.11519148714234874</v>
      </c>
      <c r="U785" s="2">
        <f t="shared" si="269"/>
        <v>3.423443965324155E-2</v>
      </c>
      <c r="V785" s="15">
        <f t="shared" si="256"/>
        <v>-0.26059942085746984</v>
      </c>
      <c r="W785" s="15">
        <f t="shared" si="270"/>
        <v>1.4363255094559833</v>
      </c>
      <c r="X785" s="2">
        <f t="shared" si="271"/>
        <v>-0.72139942085746989</v>
      </c>
      <c r="Y785" s="2">
        <f t="shared" si="272"/>
        <v>0.97552550945598326</v>
      </c>
    </row>
    <row r="786" spans="4:25">
      <c r="D786" s="13">
        <f t="shared" si="257"/>
        <v>15.700000000000001</v>
      </c>
      <c r="E786" s="2">
        <v>-43.65</v>
      </c>
      <c r="F786" s="14">
        <f t="shared" si="253"/>
        <v>-36944.889881591276</v>
      </c>
      <c r="G786" s="14">
        <f t="shared" si="258"/>
        <v>946914.12279081647</v>
      </c>
      <c r="H786" s="2">
        <f t="shared" si="259"/>
        <v>-2.5176664146795501E-2</v>
      </c>
      <c r="I786" s="2">
        <f t="shared" si="260"/>
        <v>0.18730054788029779</v>
      </c>
      <c r="J786" s="2">
        <f t="shared" si="252"/>
        <v>0.2124772120270933</v>
      </c>
      <c r="K786" s="2">
        <f t="shared" si="261"/>
        <v>-493.46261727719184</v>
      </c>
      <c r="L786" s="15">
        <f t="shared" si="262"/>
        <v>-548.88119755234982</v>
      </c>
      <c r="M786" s="15">
        <f t="shared" si="263"/>
        <v>492.02477212027094</v>
      </c>
      <c r="N786" s="15">
        <f t="shared" si="264"/>
        <v>-487.77522787972907</v>
      </c>
      <c r="O786" s="2">
        <f t="shared" si="265"/>
        <v>-487.77522787972907</v>
      </c>
      <c r="P786" s="15">
        <f t="shared" si="254"/>
        <v>-10899.1586172073</v>
      </c>
      <c r="Q786" s="15">
        <f t="shared" si="266"/>
        <v>61.105969672620631</v>
      </c>
      <c r="R786" s="15">
        <f t="shared" si="267"/>
        <v>10899.1586172073</v>
      </c>
      <c r="S786" s="15">
        <f t="shared" si="268"/>
        <v>-61.105969672620631</v>
      </c>
      <c r="T786" s="2">
        <f t="shared" si="255"/>
        <v>0.11362278212254097</v>
      </c>
      <c r="U786" s="2">
        <f t="shared" si="269"/>
        <v>6.2718199305396363E-2</v>
      </c>
      <c r="V786" s="15">
        <f t="shared" si="256"/>
        <v>-0.48116258067900991</v>
      </c>
      <c r="W786" s="15">
        <f t="shared" si="270"/>
        <v>1.4120504557594971</v>
      </c>
      <c r="X786" s="2">
        <f t="shared" si="271"/>
        <v>-0.91766258067900996</v>
      </c>
      <c r="Y786" s="2">
        <f t="shared" si="272"/>
        <v>0.97555045575949706</v>
      </c>
    </row>
    <row r="787" spans="4:25">
      <c r="D787" s="13">
        <f t="shared" si="257"/>
        <v>15.72</v>
      </c>
      <c r="E787" s="2">
        <v>-31.57</v>
      </c>
      <c r="F787" s="14">
        <f t="shared" si="253"/>
        <v>-34644.328610301105</v>
      </c>
      <c r="G787" s="14">
        <f t="shared" si="258"/>
        <v>954537.59317711566</v>
      </c>
      <c r="H787" s="2">
        <f t="shared" si="259"/>
        <v>-2.3022719181898833E-2</v>
      </c>
      <c r="I787" s="2">
        <f t="shared" si="260"/>
        <v>0.18883134876949945</v>
      </c>
      <c r="J787" s="2">
        <f t="shared" si="252"/>
        <v>0.21185406795139827</v>
      </c>
      <c r="K787" s="2">
        <f t="shared" si="261"/>
        <v>-451.24529596521711</v>
      </c>
      <c r="L787" s="15">
        <f t="shared" si="262"/>
        <v>-518.30928758878531</v>
      </c>
      <c r="M787" s="15">
        <f t="shared" si="263"/>
        <v>492.01854067951399</v>
      </c>
      <c r="N787" s="15">
        <f t="shared" si="264"/>
        <v>-487.78145932048602</v>
      </c>
      <c r="O787" s="2">
        <f t="shared" si="265"/>
        <v>-487.78145932048602</v>
      </c>
      <c r="P787" s="15">
        <f t="shared" si="254"/>
        <v>-10868.630788939001</v>
      </c>
      <c r="Q787" s="15">
        <f t="shared" si="266"/>
        <v>30.527828268299345</v>
      </c>
      <c r="R787" s="15">
        <f t="shared" si="267"/>
        <v>10868.630788939001</v>
      </c>
      <c r="S787" s="15">
        <f t="shared" si="268"/>
        <v>-30.527828268299345</v>
      </c>
      <c r="T787" s="2">
        <f t="shared" si="255"/>
        <v>0.10472327959156194</v>
      </c>
      <c r="U787" s="2">
        <f t="shared" si="269"/>
        <v>8.9751333049403206E-2</v>
      </c>
      <c r="V787" s="15">
        <f t="shared" si="256"/>
        <v>-0.70099262963807563</v>
      </c>
      <c r="W787" s="15">
        <f t="shared" si="270"/>
        <v>1.2912629186411879</v>
      </c>
      <c r="X787" s="2">
        <f t="shared" si="271"/>
        <v>-1.0166926296380756</v>
      </c>
      <c r="Y787" s="2">
        <f t="shared" si="272"/>
        <v>0.97556291864118794</v>
      </c>
    </row>
    <row r="788" spans="4:25">
      <c r="D788" s="13">
        <f t="shared" si="257"/>
        <v>15.74</v>
      </c>
      <c r="E788" s="2">
        <v>-24.67</v>
      </c>
      <c r="F788" s="14">
        <f t="shared" si="253"/>
        <v>-32595.915840902326</v>
      </c>
      <c r="G788" s="14">
        <f t="shared" si="258"/>
        <v>964769.48940069729</v>
      </c>
      <c r="H788" s="2">
        <f t="shared" si="259"/>
        <v>-2.1074534782684458E-2</v>
      </c>
      <c r="I788" s="2">
        <f t="shared" si="260"/>
        <v>0.19087677504383951</v>
      </c>
      <c r="J788" s="2">
        <f t="shared" si="252"/>
        <v>0.21195130982652396</v>
      </c>
      <c r="K788" s="2">
        <f t="shared" si="261"/>
        <v>-413.0608817406154</v>
      </c>
      <c r="L788" s="15">
        <f t="shared" si="262"/>
        <v>-483.01660743932712</v>
      </c>
      <c r="M788" s="15">
        <f t="shared" si="263"/>
        <v>492.01951309826524</v>
      </c>
      <c r="N788" s="15">
        <f t="shared" si="264"/>
        <v>-487.78048690173478</v>
      </c>
      <c r="O788" s="2">
        <f t="shared" si="265"/>
        <v>-483.01660743932712</v>
      </c>
      <c r="P788" s="15">
        <f t="shared" si="254"/>
        <v>-10868.630788939001</v>
      </c>
      <c r="Q788" s="15">
        <f t="shared" si="266"/>
        <v>0</v>
      </c>
      <c r="R788" s="15">
        <f t="shared" si="267"/>
        <v>10868.630788939001</v>
      </c>
      <c r="S788" s="15">
        <f t="shared" si="268"/>
        <v>0</v>
      </c>
      <c r="T788" s="2">
        <f t="shared" si="255"/>
        <v>9.0095160329875607E-2</v>
      </c>
      <c r="U788" s="2">
        <f t="shared" si="269"/>
        <v>0.11479129438460355</v>
      </c>
      <c r="V788" s="15">
        <f t="shared" si="256"/>
        <v>-0.76181929653055747</v>
      </c>
      <c r="W788" s="15">
        <f t="shared" si="270"/>
        <v>1.2127332148788454</v>
      </c>
      <c r="X788" s="2">
        <f t="shared" si="271"/>
        <v>-1.0085192965305576</v>
      </c>
      <c r="Y788" s="2">
        <f t="shared" si="272"/>
        <v>0.96603321487884541</v>
      </c>
    </row>
    <row r="789" spans="4:25">
      <c r="D789" s="13">
        <f t="shared" si="257"/>
        <v>15.76</v>
      </c>
      <c r="E789" s="2">
        <v>-25.39</v>
      </c>
      <c r="F789" s="14">
        <f t="shared" si="253"/>
        <v>-30883.86408570224</v>
      </c>
      <c r="G789" s="14">
        <f t="shared" si="258"/>
        <v>977464.95205403643</v>
      </c>
      <c r="H789" s="2">
        <f t="shared" si="259"/>
        <v>-1.9409775147568725E-2</v>
      </c>
      <c r="I789" s="2">
        <f t="shared" si="260"/>
        <v>0.19340738226813342</v>
      </c>
      <c r="J789" s="2">
        <f t="shared" si="252"/>
        <v>0.21281715741570215</v>
      </c>
      <c r="K789" s="2">
        <f t="shared" si="261"/>
        <v>-380.431592892347</v>
      </c>
      <c r="L789" s="15">
        <f t="shared" si="262"/>
        <v>-440.59007556959625</v>
      </c>
      <c r="M789" s="15">
        <f t="shared" si="263"/>
        <v>492.028171574157</v>
      </c>
      <c r="N789" s="15">
        <f t="shared" si="264"/>
        <v>-487.77182842584295</v>
      </c>
      <c r="O789" s="2">
        <f t="shared" si="265"/>
        <v>-440.59007556959625</v>
      </c>
      <c r="P789" s="15">
        <f t="shared" si="254"/>
        <v>-10868.630788939003</v>
      </c>
      <c r="Q789" s="15">
        <f t="shared" si="266"/>
        <v>0</v>
      </c>
      <c r="R789" s="15">
        <f t="shared" si="267"/>
        <v>10868.630788939001</v>
      </c>
      <c r="S789" s="15">
        <f t="shared" si="268"/>
        <v>0</v>
      </c>
      <c r="T789" s="2">
        <f t="shared" si="255"/>
        <v>7.6380803181697654E-2</v>
      </c>
      <c r="U789" s="2">
        <f t="shared" si="269"/>
        <v>0.13826942804478715</v>
      </c>
      <c r="V789" s="15">
        <f t="shared" si="256"/>
        <v>-0.60961641828723856</v>
      </c>
      <c r="W789" s="15">
        <f t="shared" si="270"/>
        <v>1.1350801511395154</v>
      </c>
      <c r="X789" s="2">
        <f t="shared" si="271"/>
        <v>-0.86351641828723857</v>
      </c>
      <c r="Y789" s="2">
        <f t="shared" si="272"/>
        <v>0.88118015113951542</v>
      </c>
    </row>
    <row r="790" spans="4:25">
      <c r="D790" s="13">
        <f t="shared" si="257"/>
        <v>15.780000000000001</v>
      </c>
      <c r="E790" s="2">
        <v>-11.87</v>
      </c>
      <c r="F790" s="14">
        <f t="shared" si="253"/>
        <v>-29439.304987422784</v>
      </c>
      <c r="G790" s="14">
        <f t="shared" si="258"/>
        <v>992359.37500965467</v>
      </c>
      <c r="H790" s="2">
        <f t="shared" si="259"/>
        <v>-1.7968299364059241E-2</v>
      </c>
      <c r="I790" s="2">
        <f t="shared" si="260"/>
        <v>0.19637134647273038</v>
      </c>
      <c r="J790" s="2">
        <f t="shared" si="252"/>
        <v>0.21433964583678963</v>
      </c>
      <c r="K790" s="2">
        <f t="shared" si="261"/>
        <v>-352.17866753556115</v>
      </c>
      <c r="L790" s="15">
        <f t="shared" si="262"/>
        <v>-365.98814293630937</v>
      </c>
      <c r="M790" s="15">
        <f t="shared" si="263"/>
        <v>492.04339645836791</v>
      </c>
      <c r="N790" s="15">
        <f t="shared" si="264"/>
        <v>-487.7566035416321</v>
      </c>
      <c r="O790" s="2">
        <f t="shared" si="265"/>
        <v>-365.98814293630937</v>
      </c>
      <c r="P790" s="15">
        <f t="shared" si="254"/>
        <v>-10868.630788939001</v>
      </c>
      <c r="Q790" s="15">
        <f t="shared" si="266"/>
        <v>0</v>
      </c>
      <c r="R790" s="15">
        <f t="shared" si="267"/>
        <v>10868.630788939001</v>
      </c>
      <c r="S790" s="15">
        <f t="shared" si="268"/>
        <v>0</v>
      </c>
      <c r="T790" s="2">
        <f t="shared" si="255"/>
        <v>6.7766775169250754E-2</v>
      </c>
      <c r="U790" s="2">
        <f t="shared" si="269"/>
        <v>0.15812699241490924</v>
      </c>
      <c r="V790" s="15">
        <f t="shared" si="256"/>
        <v>-0.25178638295745159</v>
      </c>
      <c r="W790" s="15">
        <f t="shared" si="270"/>
        <v>0.85067628587269084</v>
      </c>
      <c r="X790" s="2">
        <f t="shared" si="271"/>
        <v>-0.37048638295745157</v>
      </c>
      <c r="Y790" s="2">
        <f t="shared" si="272"/>
        <v>0.73197628587269081</v>
      </c>
    </row>
    <row r="791" spans="4:25">
      <c r="D791" s="13">
        <f t="shared" si="257"/>
        <v>15.8</v>
      </c>
      <c r="E791" s="2">
        <v>24.73</v>
      </c>
      <c r="F791" s="14">
        <f t="shared" si="253"/>
        <v>-28124.448434839258</v>
      </c>
      <c r="G791" s="14">
        <f t="shared" si="258"/>
        <v>1008839.7505370181</v>
      </c>
      <c r="H791" s="2">
        <f t="shared" si="259"/>
        <v>-1.6630514846504935E-2</v>
      </c>
      <c r="I791" s="2">
        <f t="shared" si="260"/>
        <v>0.19964841657942944</v>
      </c>
      <c r="J791" s="2">
        <f t="shared" si="252"/>
        <v>0.21627893142593438</v>
      </c>
      <c r="K791" s="2">
        <f t="shared" si="261"/>
        <v>-325.9580909914967</v>
      </c>
      <c r="L791" s="15">
        <f t="shared" si="262"/>
        <v>-270.96314906821681</v>
      </c>
      <c r="M791" s="15">
        <f t="shared" si="263"/>
        <v>492.06278931425936</v>
      </c>
      <c r="N791" s="15">
        <f t="shared" si="264"/>
        <v>-487.73721068574065</v>
      </c>
      <c r="O791" s="2">
        <f t="shared" si="265"/>
        <v>-270.96314906821681</v>
      </c>
      <c r="P791" s="15">
        <f t="shared" si="254"/>
        <v>-10868.630788939001</v>
      </c>
      <c r="Q791" s="15">
        <f t="shared" si="266"/>
        <v>0</v>
      </c>
      <c r="R791" s="15">
        <f t="shared" si="267"/>
        <v>10868.630788939001</v>
      </c>
      <c r="S791" s="15">
        <f t="shared" si="268"/>
        <v>0</v>
      </c>
      <c r="T791" s="2">
        <f t="shared" si="255"/>
        <v>6.6011676586179902E-2</v>
      </c>
      <c r="U791" s="2">
        <f t="shared" si="269"/>
        <v>0.16958001825499669</v>
      </c>
      <c r="V791" s="15">
        <f t="shared" si="256"/>
        <v>7.6276524650365829E-2</v>
      </c>
      <c r="W791" s="15">
        <f t="shared" si="270"/>
        <v>0.2946262981360519</v>
      </c>
      <c r="X791" s="2">
        <f t="shared" si="271"/>
        <v>0.32357652465036579</v>
      </c>
      <c r="Y791" s="2">
        <f t="shared" si="272"/>
        <v>0.54192629813605186</v>
      </c>
    </row>
    <row r="792" spans="4:25">
      <c r="D792" s="13">
        <f t="shared" si="257"/>
        <v>15.82</v>
      </c>
      <c r="E792" s="2">
        <v>67.25</v>
      </c>
      <c r="F792" s="14">
        <f t="shared" si="253"/>
        <v>-26786.205019269091</v>
      </c>
      <c r="G792" s="14">
        <f t="shared" si="258"/>
        <v>1025879.7786606539</v>
      </c>
      <c r="H792" s="2">
        <f t="shared" si="259"/>
        <v>-1.5266589383423824E-2</v>
      </c>
      <c r="I792" s="2">
        <f t="shared" si="260"/>
        <v>0.2030365846268303</v>
      </c>
      <c r="J792" s="2">
        <f t="shared" si="252"/>
        <v>0.21830317401025412</v>
      </c>
      <c r="K792" s="2">
        <f t="shared" si="261"/>
        <v>-299.22515191510695</v>
      </c>
      <c r="L792" s="15">
        <f t="shared" si="262"/>
        <v>-171.7752624365495</v>
      </c>
      <c r="M792" s="15">
        <f t="shared" si="263"/>
        <v>492.08303174010257</v>
      </c>
      <c r="N792" s="15">
        <f t="shared" si="264"/>
        <v>-487.71696825989744</v>
      </c>
      <c r="O792" s="2">
        <f t="shared" si="265"/>
        <v>-171.7752624365495</v>
      </c>
      <c r="P792" s="15">
        <f t="shared" si="254"/>
        <v>-10868.630788939001</v>
      </c>
      <c r="Q792" s="15">
        <f t="shared" si="266"/>
        <v>0</v>
      </c>
      <c r="R792" s="15">
        <f t="shared" si="267"/>
        <v>10868.630788939001</v>
      </c>
      <c r="S792" s="15">
        <f t="shared" si="268"/>
        <v>0</v>
      </c>
      <c r="T792" s="2">
        <f t="shared" si="255"/>
        <v>7.0380869721931111E-2</v>
      </c>
      <c r="U792" s="2">
        <f t="shared" si="269"/>
        <v>0.16923678648508911</v>
      </c>
      <c r="V792" s="15">
        <f t="shared" si="256"/>
        <v>0.36064278892475343</v>
      </c>
      <c r="W792" s="15">
        <f t="shared" si="270"/>
        <v>-0.32894947512680517</v>
      </c>
      <c r="X792" s="2">
        <f t="shared" si="271"/>
        <v>1.0331427889247533</v>
      </c>
      <c r="Y792" s="2">
        <f t="shared" si="272"/>
        <v>0.34355052487319482</v>
      </c>
    </row>
    <row r="793" spans="4:25">
      <c r="D793" s="13">
        <f t="shared" si="257"/>
        <v>15.84</v>
      </c>
      <c r="E793" s="2">
        <v>97.59</v>
      </c>
      <c r="F793" s="14">
        <f t="shared" si="253"/>
        <v>-25288.527845873352</v>
      </c>
      <c r="G793" s="14">
        <f t="shared" si="258"/>
        <v>1042322.8078340361</v>
      </c>
      <c r="H793" s="2">
        <f t="shared" si="259"/>
        <v>-1.3763297506980951E-2</v>
      </c>
      <c r="I793" s="2">
        <f t="shared" si="260"/>
        <v>0.20630786418225272</v>
      </c>
      <c r="J793" s="2">
        <f t="shared" si="252"/>
        <v>0.22007116168923369</v>
      </c>
      <c r="K793" s="2">
        <f t="shared" si="261"/>
        <v>-269.76063113682665</v>
      </c>
      <c r="L793" s="15">
        <f t="shared" si="262"/>
        <v>-85.143866166550779</v>
      </c>
      <c r="M793" s="15">
        <f t="shared" si="263"/>
        <v>492.10071161689234</v>
      </c>
      <c r="N793" s="15">
        <f t="shared" si="264"/>
        <v>-487.69928838310767</v>
      </c>
      <c r="O793" s="2">
        <f t="shared" si="265"/>
        <v>-85.143866166550779</v>
      </c>
      <c r="P793" s="15">
        <f t="shared" si="254"/>
        <v>-10868.630788939001</v>
      </c>
      <c r="Q793" s="15">
        <f t="shared" si="266"/>
        <v>0</v>
      </c>
      <c r="R793" s="15">
        <f t="shared" si="267"/>
        <v>10868.630788939001</v>
      </c>
      <c r="S793" s="15">
        <f t="shared" si="268"/>
        <v>0</v>
      </c>
      <c r="T793" s="2">
        <f t="shared" si="255"/>
        <v>7.9948317922356238E-2</v>
      </c>
      <c r="U793" s="2">
        <f t="shared" si="269"/>
        <v>0.15789116905715272</v>
      </c>
      <c r="V793" s="15">
        <f t="shared" si="256"/>
        <v>0.59610203111775917</v>
      </c>
      <c r="W793" s="15">
        <f t="shared" si="270"/>
        <v>-0.80561226766683092</v>
      </c>
      <c r="X793" s="2">
        <f t="shared" si="271"/>
        <v>1.5720020311177592</v>
      </c>
      <c r="Y793" s="2">
        <f t="shared" si="272"/>
        <v>0.17028773233316907</v>
      </c>
    </row>
    <row r="794" spans="4:25">
      <c r="D794" s="13">
        <f t="shared" si="257"/>
        <v>15.860000000000001</v>
      </c>
      <c r="E794" s="2">
        <v>116.1</v>
      </c>
      <c r="F794" s="14">
        <f t="shared" si="253"/>
        <v>-23534.017957485674</v>
      </c>
      <c r="G794" s="14">
        <f t="shared" si="258"/>
        <v>1057213.7624720845</v>
      </c>
      <c r="H794" s="2">
        <f t="shared" si="259"/>
        <v>-1.2040696666953276E-2</v>
      </c>
      <c r="I794" s="2">
        <f t="shared" si="260"/>
        <v>0.20927386974359355</v>
      </c>
      <c r="J794" s="2">
        <f t="shared" si="252"/>
        <v>0.22131456641054684</v>
      </c>
      <c r="K794" s="2">
        <f t="shared" si="261"/>
        <v>-235.9976546722842</v>
      </c>
      <c r="L794" s="15">
        <f t="shared" si="262"/>
        <v>-24.217034822206351</v>
      </c>
      <c r="M794" s="15">
        <f t="shared" si="263"/>
        <v>492.11314566410545</v>
      </c>
      <c r="N794" s="15">
        <f t="shared" si="264"/>
        <v>-487.68685433589451</v>
      </c>
      <c r="O794" s="2">
        <f t="shared" si="265"/>
        <v>-24.217034822206351</v>
      </c>
      <c r="P794" s="15">
        <f t="shared" si="254"/>
        <v>-10868.630788939001</v>
      </c>
      <c r="Q794" s="15">
        <f t="shared" si="266"/>
        <v>0</v>
      </c>
      <c r="R794" s="15">
        <f t="shared" si="267"/>
        <v>10868.630788939001</v>
      </c>
      <c r="S794" s="15">
        <f t="shared" si="268"/>
        <v>0</v>
      </c>
      <c r="T794" s="2">
        <f t="shared" si="255"/>
        <v>9.2311766080411306E-2</v>
      </c>
      <c r="U794" s="2">
        <f t="shared" si="269"/>
        <v>0.13870938707693015</v>
      </c>
      <c r="V794" s="15">
        <f t="shared" si="256"/>
        <v>0.64024278468774654</v>
      </c>
      <c r="W794" s="15">
        <f t="shared" si="270"/>
        <v>-1.1125659303554265</v>
      </c>
      <c r="X794" s="2">
        <f t="shared" si="271"/>
        <v>1.8012427846877466</v>
      </c>
      <c r="Y794" s="2">
        <f t="shared" si="272"/>
        <v>4.843406964457353E-2</v>
      </c>
    </row>
    <row r="795" spans="4:25">
      <c r="D795" s="13">
        <f t="shared" si="257"/>
        <v>15.88</v>
      </c>
      <c r="E795" s="2">
        <v>126.12</v>
      </c>
      <c r="F795" s="14">
        <f t="shared" si="253"/>
        <v>-21506.441396177292</v>
      </c>
      <c r="G795" s="14">
        <f t="shared" si="258"/>
        <v>1069922.0352494223</v>
      </c>
      <c r="H795" s="2">
        <f t="shared" si="259"/>
        <v>-1.0089612495565548E-2</v>
      </c>
      <c r="I795" s="2">
        <f t="shared" si="260"/>
        <v>0.21180979287723103</v>
      </c>
      <c r="J795" s="2">
        <f t="shared" si="252"/>
        <v>0.22189940537279659</v>
      </c>
      <c r="K795" s="2">
        <f t="shared" si="261"/>
        <v>-197.75640491308474</v>
      </c>
      <c r="L795" s="15">
        <f t="shared" si="262"/>
        <v>4.4400743280317059</v>
      </c>
      <c r="M795" s="15">
        <f t="shared" si="263"/>
        <v>492.11899405372799</v>
      </c>
      <c r="N795" s="15">
        <f t="shared" si="264"/>
        <v>-487.68100594627202</v>
      </c>
      <c r="O795" s="2">
        <f t="shared" si="265"/>
        <v>4.4400743280317059</v>
      </c>
      <c r="P795" s="15">
        <f t="shared" si="254"/>
        <v>-10868.630788939003</v>
      </c>
      <c r="Q795" s="15">
        <f t="shared" si="266"/>
        <v>0</v>
      </c>
      <c r="R795" s="15">
        <f t="shared" si="267"/>
        <v>10868.630788939003</v>
      </c>
      <c r="S795" s="15">
        <f t="shared" si="268"/>
        <v>0</v>
      </c>
      <c r="T795" s="2">
        <f t="shared" si="255"/>
        <v>0.10279665105836144</v>
      </c>
      <c r="U795" s="2">
        <f t="shared" si="269"/>
        <v>0.1148829262868184</v>
      </c>
      <c r="V795" s="15">
        <f t="shared" si="256"/>
        <v>0.40824571310726654</v>
      </c>
      <c r="W795" s="15">
        <f t="shared" si="270"/>
        <v>-1.2700801486557474</v>
      </c>
      <c r="X795" s="2">
        <f t="shared" si="271"/>
        <v>1.6694457131072666</v>
      </c>
      <c r="Y795" s="2">
        <f t="shared" si="272"/>
        <v>-8.8801486557472664E-3</v>
      </c>
    </row>
    <row r="796" spans="4:25">
      <c r="D796" s="13">
        <f t="shared" si="257"/>
        <v>15.9</v>
      </c>
      <c r="E796" s="2">
        <v>120.92</v>
      </c>
      <c r="F796" s="14">
        <f t="shared" si="253"/>
        <v>-19293.155416527832</v>
      </c>
      <c r="G796" s="14">
        <f t="shared" si="258"/>
        <v>1080166.2477294481</v>
      </c>
      <c r="H796" s="2">
        <f t="shared" si="259"/>
        <v>-7.9917635948122262E-3</v>
      </c>
      <c r="I796" s="2">
        <f t="shared" si="260"/>
        <v>0.21385911097510443</v>
      </c>
      <c r="J796" s="2">
        <f t="shared" si="252"/>
        <v>0.22185087456991665</v>
      </c>
      <c r="K796" s="2">
        <f t="shared" si="261"/>
        <v>-156.63856645831964</v>
      </c>
      <c r="L796" s="15">
        <f t="shared" si="262"/>
        <v>2.062064986914252</v>
      </c>
      <c r="M796" s="15">
        <f t="shared" si="263"/>
        <v>492.11850874569916</v>
      </c>
      <c r="N796" s="15">
        <f t="shared" si="264"/>
        <v>-487.68149125430085</v>
      </c>
      <c r="O796" s="2">
        <f t="shared" si="265"/>
        <v>2.062064986914252</v>
      </c>
      <c r="P796" s="15">
        <f t="shared" si="254"/>
        <v>-10868.630788939001</v>
      </c>
      <c r="Q796" s="15">
        <f t="shared" si="266"/>
        <v>0</v>
      </c>
      <c r="R796" s="15">
        <f t="shared" si="267"/>
        <v>10868.630788939001</v>
      </c>
      <c r="S796" s="15">
        <f t="shared" si="268"/>
        <v>0</v>
      </c>
      <c r="T796" s="2">
        <f t="shared" si="255"/>
        <v>0.10698823901697074</v>
      </c>
      <c r="U796" s="2">
        <f t="shared" si="269"/>
        <v>9.0048883500521426E-2</v>
      </c>
      <c r="V796" s="15">
        <f t="shared" si="256"/>
        <v>1.0913082753663872E-2</v>
      </c>
      <c r="W796" s="15">
        <f t="shared" si="270"/>
        <v>-1.2133241299739517</v>
      </c>
      <c r="X796" s="2">
        <f t="shared" si="271"/>
        <v>1.2201130827536639</v>
      </c>
      <c r="Y796" s="2">
        <f t="shared" si="272"/>
        <v>-4.124129973951618E-3</v>
      </c>
    </row>
    <row r="797" spans="4:25">
      <c r="D797" s="13">
        <f t="shared" si="257"/>
        <v>15.92</v>
      </c>
      <c r="E797" s="2">
        <v>100.52</v>
      </c>
      <c r="F797" s="14">
        <f t="shared" si="253"/>
        <v>-17057.429373297942</v>
      </c>
      <c r="G797" s="14">
        <f t="shared" si="258"/>
        <v>1088059.8119495264</v>
      </c>
      <c r="H797" s="2">
        <f t="shared" si="259"/>
        <v>-5.8942527911140363E-3</v>
      </c>
      <c r="I797" s="2">
        <f t="shared" si="260"/>
        <v>0.21544285869731863</v>
      </c>
      <c r="J797" s="2">
        <f t="shared" si="252"/>
        <v>0.22133711148843266</v>
      </c>
      <c r="K797" s="2">
        <f t="shared" si="261"/>
        <v>-115.52735470583511</v>
      </c>
      <c r="L797" s="15">
        <f t="shared" si="262"/>
        <v>-23.112326005801094</v>
      </c>
      <c r="M797" s="15">
        <f t="shared" si="263"/>
        <v>492.11337111488433</v>
      </c>
      <c r="N797" s="15">
        <f t="shared" si="264"/>
        <v>-487.68662888511568</v>
      </c>
      <c r="O797" s="2">
        <f t="shared" si="265"/>
        <v>-23.112326005801094</v>
      </c>
      <c r="P797" s="15">
        <f t="shared" si="254"/>
        <v>-10868.630788939001</v>
      </c>
      <c r="Q797" s="15">
        <f t="shared" si="266"/>
        <v>0</v>
      </c>
      <c r="R797" s="15">
        <f t="shared" si="267"/>
        <v>10868.630788939001</v>
      </c>
      <c r="S797" s="15">
        <f t="shared" si="268"/>
        <v>0</v>
      </c>
      <c r="T797" s="2">
        <f t="shared" si="255"/>
        <v>0.10276284135284824</v>
      </c>
      <c r="U797" s="2">
        <f t="shared" si="269"/>
        <v>6.8325888720898731E-2</v>
      </c>
      <c r="V797" s="15">
        <f t="shared" si="256"/>
        <v>-0.43345284916591353</v>
      </c>
      <c r="W797" s="15">
        <f t="shared" si="270"/>
        <v>-0.95897534798831785</v>
      </c>
      <c r="X797" s="2">
        <f t="shared" si="271"/>
        <v>0.57174715083408634</v>
      </c>
      <c r="Y797" s="2">
        <f t="shared" si="272"/>
        <v>4.6224652011682021E-2</v>
      </c>
    </row>
    <row r="798" spans="4:25">
      <c r="D798" s="13">
        <f t="shared" si="257"/>
        <v>15.94</v>
      </c>
      <c r="E798" s="2">
        <v>69.73</v>
      </c>
      <c r="F798" s="14">
        <f t="shared" si="253"/>
        <v>-14987.592488840904</v>
      </c>
      <c r="G798" s="14">
        <f t="shared" si="258"/>
        <v>1094087.3754736278</v>
      </c>
      <c r="H798" s="2">
        <f t="shared" si="259"/>
        <v>-3.963646562772042E-3</v>
      </c>
      <c r="I798" s="2">
        <f t="shared" si="260"/>
        <v>0.21665540835651653</v>
      </c>
      <c r="J798" s="2">
        <f t="shared" si="252"/>
        <v>0.22061905491928857</v>
      </c>
      <c r="K798" s="2">
        <f t="shared" si="261"/>
        <v>-77.687472630332024</v>
      </c>
      <c r="L798" s="15">
        <f t="shared" si="262"/>
        <v>-58.297097893861391</v>
      </c>
      <c r="M798" s="15">
        <f t="shared" si="263"/>
        <v>492.10619054919289</v>
      </c>
      <c r="N798" s="15">
        <f t="shared" si="264"/>
        <v>-487.69380945080712</v>
      </c>
      <c r="O798" s="2">
        <f t="shared" si="265"/>
        <v>-58.297097893861391</v>
      </c>
      <c r="P798" s="15">
        <f t="shared" si="254"/>
        <v>-10868.630788939001</v>
      </c>
      <c r="Q798" s="15">
        <f t="shared" si="266"/>
        <v>0</v>
      </c>
      <c r="R798" s="15">
        <f t="shared" si="267"/>
        <v>10868.630788939001</v>
      </c>
      <c r="S798" s="15">
        <f t="shared" si="268"/>
        <v>0</v>
      </c>
      <c r="T798" s="2">
        <f t="shared" si="255"/>
        <v>9.0297781481351175E-2</v>
      </c>
      <c r="U798" s="2">
        <f t="shared" si="269"/>
        <v>5.2929077198891061E-2</v>
      </c>
      <c r="V798" s="15">
        <f t="shared" si="256"/>
        <v>-0.81305313798378975</v>
      </c>
      <c r="W798" s="15">
        <f t="shared" si="270"/>
        <v>-0.58070580421244955</v>
      </c>
      <c r="X798" s="2">
        <f t="shared" si="271"/>
        <v>-0.11575313798378972</v>
      </c>
      <c r="Y798" s="2">
        <f t="shared" si="272"/>
        <v>0.11659419578755048</v>
      </c>
    </row>
    <row r="799" spans="4:25">
      <c r="D799" s="13">
        <f t="shared" si="257"/>
        <v>15.96</v>
      </c>
      <c r="E799" s="2">
        <v>31.1</v>
      </c>
      <c r="F799" s="14">
        <f t="shared" si="253"/>
        <v>-13243.68610974094</v>
      </c>
      <c r="G799" s="14">
        <f t="shared" si="258"/>
        <v>1098992.7273893047</v>
      </c>
      <c r="H799" s="2">
        <f t="shared" si="259"/>
        <v>-2.3385702302182905E-3</v>
      </c>
      <c r="I799" s="2">
        <f t="shared" si="260"/>
        <v>0.2176427287478756</v>
      </c>
      <c r="J799" s="2">
        <f t="shared" si="252"/>
        <v>0.2199812989780939</v>
      </c>
      <c r="K799" s="2">
        <f t="shared" si="261"/>
        <v>-45.835976512278492</v>
      </c>
      <c r="L799" s="15">
        <f t="shared" si="262"/>
        <v>-89.547139012400109</v>
      </c>
      <c r="M799" s="15">
        <f t="shared" si="263"/>
        <v>492.09981298978096</v>
      </c>
      <c r="N799" s="15">
        <f t="shared" si="264"/>
        <v>-487.70018701021905</v>
      </c>
      <c r="O799" s="2">
        <f t="shared" si="265"/>
        <v>-89.547139012400109</v>
      </c>
      <c r="P799" s="15">
        <f t="shared" si="254"/>
        <v>-10868.630788939001</v>
      </c>
      <c r="Q799" s="15">
        <f t="shared" si="266"/>
        <v>0</v>
      </c>
      <c r="R799" s="15">
        <f t="shared" si="267"/>
        <v>10868.630788939001</v>
      </c>
      <c r="S799" s="15">
        <f t="shared" si="268"/>
        <v>0</v>
      </c>
      <c r="T799" s="2">
        <f t="shared" si="255"/>
        <v>7.2209851774023975E-2</v>
      </c>
      <c r="U799" s="2">
        <f t="shared" si="269"/>
        <v>4.580296193701594E-2</v>
      </c>
      <c r="V799" s="15">
        <f t="shared" si="256"/>
        <v>-0.99573983274892797</v>
      </c>
      <c r="W799" s="15">
        <f t="shared" si="270"/>
        <v>-0.13190572197506256</v>
      </c>
      <c r="X799" s="2">
        <f t="shared" si="271"/>
        <v>-0.68473983274892802</v>
      </c>
      <c r="Y799" s="2">
        <f t="shared" si="272"/>
        <v>0.17909427802493744</v>
      </c>
    </row>
    <row r="800" spans="4:25">
      <c r="D800" s="13">
        <f t="shared" si="257"/>
        <v>15.98</v>
      </c>
      <c r="E800" s="2">
        <v>-6.46</v>
      </c>
      <c r="F800" s="14">
        <f t="shared" si="253"/>
        <v>-11911.551399260705</v>
      </c>
      <c r="G800" s="14">
        <f t="shared" si="258"/>
        <v>1103628.9178610307</v>
      </c>
      <c r="H800" s="2">
        <f t="shared" si="259"/>
        <v>-1.0893804563266354E-3</v>
      </c>
      <c r="I800" s="2">
        <f t="shared" si="260"/>
        <v>0.21857309134851863</v>
      </c>
      <c r="J800" s="2">
        <f t="shared" si="252"/>
        <v>0.21966247180484527</v>
      </c>
      <c r="K800" s="2">
        <f t="shared" si="261"/>
        <v>-21.351856944002055</v>
      </c>
      <c r="L800" s="15">
        <f t="shared" si="262"/>
        <v>-105.16967050158306</v>
      </c>
      <c r="M800" s="15">
        <f t="shared" si="263"/>
        <v>492.09662471804847</v>
      </c>
      <c r="N800" s="15">
        <f t="shared" si="264"/>
        <v>-487.70337528195154</v>
      </c>
      <c r="O800" s="2">
        <f t="shared" si="265"/>
        <v>-105.16967050158306</v>
      </c>
      <c r="P800" s="15">
        <f t="shared" si="254"/>
        <v>-10868.630788939003</v>
      </c>
      <c r="Q800" s="15">
        <f t="shared" si="266"/>
        <v>0</v>
      </c>
      <c r="R800" s="15">
        <f t="shared" si="267"/>
        <v>10868.630788939003</v>
      </c>
      <c r="S800" s="15">
        <f t="shared" si="268"/>
        <v>0</v>
      </c>
      <c r="T800" s="2">
        <f t="shared" si="255"/>
        <v>5.2709125615141544E-2</v>
      </c>
      <c r="U800" s="2">
        <f t="shared" si="269"/>
        <v>4.7233298127286605E-2</v>
      </c>
      <c r="V800" s="15">
        <f t="shared" si="256"/>
        <v>-0.95433278313931602</v>
      </c>
      <c r="W800" s="15">
        <f t="shared" si="270"/>
        <v>0.27493934100212947</v>
      </c>
      <c r="X800" s="2">
        <f t="shared" si="271"/>
        <v>-1.018932783139316</v>
      </c>
      <c r="Y800" s="2">
        <f t="shared" si="272"/>
        <v>0.21033934100212948</v>
      </c>
    </row>
    <row r="801" spans="4:25">
      <c r="D801" s="13">
        <f t="shared" si="257"/>
        <v>16</v>
      </c>
      <c r="E801" s="2">
        <v>-34.409999999999997</v>
      </c>
      <c r="F801" s="14">
        <f t="shared" si="253"/>
        <v>-10984.134514073035</v>
      </c>
      <c r="G801" s="14">
        <f t="shared" si="258"/>
        <v>1108766.9370147618</v>
      </c>
      <c r="H801" s="2">
        <f t="shared" si="259"/>
        <v>-2.0289147282477604E-4</v>
      </c>
      <c r="I801" s="2">
        <f t="shared" si="260"/>
        <v>0.21959932567490462</v>
      </c>
      <c r="J801" s="2">
        <f t="shared" si="252"/>
        <v>0.21980221714772941</v>
      </c>
      <c r="K801" s="2">
        <f t="shared" si="261"/>
        <v>-3.9766728673656102</v>
      </c>
      <c r="L801" s="15">
        <f t="shared" si="262"/>
        <v>-98.32214870026047</v>
      </c>
      <c r="M801" s="15">
        <f t="shared" si="263"/>
        <v>492.09802217147728</v>
      </c>
      <c r="N801" s="15">
        <f t="shared" si="264"/>
        <v>-487.70197782852273</v>
      </c>
      <c r="O801" s="2">
        <f t="shared" si="265"/>
        <v>-98.32214870026047</v>
      </c>
      <c r="P801" s="15">
        <f t="shared" si="254"/>
        <v>-10868.630788939003</v>
      </c>
      <c r="Q801" s="15">
        <f t="shared" si="266"/>
        <v>0</v>
      </c>
      <c r="R801" s="15">
        <f t="shared" si="267"/>
        <v>10868.630788939003</v>
      </c>
      <c r="S801" s="15">
        <f t="shared" si="268"/>
        <v>0</v>
      </c>
      <c r="T801" s="2">
        <f t="shared" si="255"/>
        <v>3.5939772735044395E-2</v>
      </c>
      <c r="U801" s="2">
        <f t="shared" si="269"/>
        <v>5.539013451131225E-2</v>
      </c>
      <c r="V801" s="15">
        <f t="shared" si="256"/>
        <v>-0.7226025048703999</v>
      </c>
      <c r="W801" s="15">
        <f t="shared" si="270"/>
        <v>0.54074429740043506</v>
      </c>
      <c r="X801" s="2">
        <f t="shared" si="271"/>
        <v>-1.0667025048704</v>
      </c>
      <c r="Y801" s="2">
        <f t="shared" si="272"/>
        <v>0.1966442974004351</v>
      </c>
    </row>
    <row r="802" spans="4:25">
      <c r="D802" s="13">
        <f t="shared" si="257"/>
        <v>16.02</v>
      </c>
      <c r="E802" s="2">
        <v>-56.36</v>
      </c>
      <c r="F802" s="14">
        <f t="shared" si="253"/>
        <v>-10363.260011037943</v>
      </c>
      <c r="G802" s="14">
        <f t="shared" si="258"/>
        <v>1114956.4447632935</v>
      </c>
      <c r="H802" s="2">
        <f t="shared" si="259"/>
        <v>4.1479023202307258E-4</v>
      </c>
      <c r="I802" s="2">
        <f t="shared" si="260"/>
        <v>0.22083120805796447</v>
      </c>
      <c r="J802" s="2">
        <f t="shared" si="252"/>
        <v>0.2204164178259414</v>
      </c>
      <c r="K802" s="2">
        <f t="shared" si="261"/>
        <v>8.1298885476522234</v>
      </c>
      <c r="L802" s="15">
        <f t="shared" si="262"/>
        <v>-68.226315467872681</v>
      </c>
      <c r="M802" s="15">
        <f t="shared" si="263"/>
        <v>492.1041641782594</v>
      </c>
      <c r="N802" s="15">
        <f t="shared" si="264"/>
        <v>-487.69583582174056</v>
      </c>
      <c r="O802" s="2">
        <f t="shared" si="265"/>
        <v>-68.226315467872681</v>
      </c>
      <c r="P802" s="15">
        <f t="shared" si="254"/>
        <v>-10868.630788939001</v>
      </c>
      <c r="Q802" s="15">
        <f t="shared" si="266"/>
        <v>0</v>
      </c>
      <c r="R802" s="15">
        <f t="shared" si="267"/>
        <v>10868.630788939001</v>
      </c>
      <c r="S802" s="15">
        <f t="shared" si="268"/>
        <v>0</v>
      </c>
      <c r="T802" s="2">
        <f t="shared" si="255"/>
        <v>2.5828397749740467E-2</v>
      </c>
      <c r="U802" s="2">
        <f t="shared" si="269"/>
        <v>6.7798103794672882E-2</v>
      </c>
      <c r="V802" s="15">
        <f t="shared" si="256"/>
        <v>-0.2885349936599928</v>
      </c>
      <c r="W802" s="15">
        <f t="shared" si="270"/>
        <v>0.70005263093562675</v>
      </c>
      <c r="X802" s="2">
        <f t="shared" si="271"/>
        <v>-0.85213499365999279</v>
      </c>
      <c r="Y802" s="2">
        <f t="shared" si="272"/>
        <v>0.13645263093562676</v>
      </c>
    </row>
    <row r="803" spans="4:25">
      <c r="D803" s="13">
        <f t="shared" si="257"/>
        <v>16.04</v>
      </c>
      <c r="E803" s="2">
        <v>-79.09</v>
      </c>
      <c r="F803" s="14">
        <f t="shared" si="253"/>
        <v>-9863.954464074186</v>
      </c>
      <c r="G803" s="14">
        <f t="shared" si="258"/>
        <v>1122549.9577736966</v>
      </c>
      <c r="H803" s="2">
        <f t="shared" si="259"/>
        <v>9.3455689605813179E-4</v>
      </c>
      <c r="I803" s="2">
        <f t="shared" si="260"/>
        <v>0.22234021609459367</v>
      </c>
      <c r="J803" s="2">
        <f t="shared" si="252"/>
        <v>0.22140565919853555</v>
      </c>
      <c r="K803" s="2">
        <f t="shared" si="261"/>
        <v>18.317315162739384</v>
      </c>
      <c r="L803" s="15">
        <f t="shared" si="262"/>
        <v>-19.753488210759244</v>
      </c>
      <c r="M803" s="15">
        <f t="shared" si="263"/>
        <v>492.11405659198533</v>
      </c>
      <c r="N803" s="15">
        <f t="shared" si="264"/>
        <v>-487.68594340801462</v>
      </c>
      <c r="O803" s="2">
        <f t="shared" si="265"/>
        <v>-19.753488210759244</v>
      </c>
      <c r="P803" s="15">
        <f t="shared" si="254"/>
        <v>-10868.630788939001</v>
      </c>
      <c r="Q803" s="15">
        <f t="shared" si="266"/>
        <v>0</v>
      </c>
      <c r="R803" s="15">
        <f t="shared" si="267"/>
        <v>10868.630788939001</v>
      </c>
      <c r="S803" s="15">
        <f t="shared" si="268"/>
        <v>0</v>
      </c>
      <c r="T803" s="2">
        <f t="shared" si="255"/>
        <v>2.6148268653765454E-2</v>
      </c>
      <c r="U803" s="2">
        <f t="shared" si="269"/>
        <v>8.3102699868247698E-2</v>
      </c>
      <c r="V803" s="15">
        <f t="shared" si="256"/>
        <v>0.32052208406249161</v>
      </c>
      <c r="W803" s="15">
        <f t="shared" si="270"/>
        <v>0.83040697642185535</v>
      </c>
      <c r="X803" s="2">
        <f t="shared" si="271"/>
        <v>-0.47037791593750844</v>
      </c>
      <c r="Y803" s="2">
        <f t="shared" si="272"/>
        <v>3.95069764218553E-2</v>
      </c>
    </row>
    <row r="804" spans="4:25">
      <c r="D804" s="13">
        <f t="shared" si="257"/>
        <v>16.059999999999999</v>
      </c>
      <c r="E804" s="2">
        <v>-98.1</v>
      </c>
      <c r="F804" s="14">
        <f t="shared" si="253"/>
        <v>-9239.9406977458748</v>
      </c>
      <c r="G804" s="14">
        <f t="shared" si="258"/>
        <v>1131785.6847369431</v>
      </c>
      <c r="H804" s="2">
        <f t="shared" si="259"/>
        <v>1.5819029498430667E-3</v>
      </c>
      <c r="I804" s="2">
        <f t="shared" si="260"/>
        <v>0.22417571756416824</v>
      </c>
      <c r="J804" s="2">
        <f t="shared" si="252"/>
        <v>0.22259381461432518</v>
      </c>
      <c r="K804" s="2">
        <f t="shared" si="261"/>
        <v>31.005297816924106</v>
      </c>
      <c r="L804" s="15">
        <f t="shared" si="262"/>
        <v>38.466127162932196</v>
      </c>
      <c r="M804" s="15">
        <f t="shared" si="263"/>
        <v>492.12593814614326</v>
      </c>
      <c r="N804" s="15">
        <f t="shared" si="264"/>
        <v>-487.67406185385676</v>
      </c>
      <c r="O804" s="2">
        <f t="shared" si="265"/>
        <v>38.466127162932196</v>
      </c>
      <c r="P804" s="15">
        <f t="shared" si="254"/>
        <v>-10868.630788939001</v>
      </c>
      <c r="Q804" s="15">
        <f t="shared" si="266"/>
        <v>0</v>
      </c>
      <c r="R804" s="15">
        <f t="shared" si="267"/>
        <v>10868.630788939001</v>
      </c>
      <c r="S804" s="15">
        <f t="shared" si="268"/>
        <v>0</v>
      </c>
      <c r="T804" s="2">
        <f t="shared" si="255"/>
        <v>3.8586336724728033E-2</v>
      </c>
      <c r="U804" s="2">
        <f t="shared" si="269"/>
        <v>0.10044744708920861</v>
      </c>
      <c r="V804" s="15">
        <f t="shared" si="256"/>
        <v>0.92328472303376596</v>
      </c>
      <c r="W804" s="15">
        <f t="shared" si="270"/>
        <v>0.90406774567423653</v>
      </c>
      <c r="X804" s="2">
        <f t="shared" si="271"/>
        <v>-5.7715276966234019E-2</v>
      </c>
      <c r="Y804" s="2">
        <f t="shared" si="272"/>
        <v>-7.6932254325763449E-2</v>
      </c>
    </row>
    <row r="805" spans="4:25">
      <c r="D805" s="13">
        <f t="shared" si="257"/>
        <v>16.080000000000002</v>
      </c>
      <c r="E805" s="2">
        <v>-103.27</v>
      </c>
      <c r="F805" s="14">
        <f t="shared" si="253"/>
        <v>-8251.9223045592971</v>
      </c>
      <c r="G805" s="14">
        <f t="shared" si="258"/>
        <v>1142760.3471915382</v>
      </c>
      <c r="H805" s="2">
        <f t="shared" si="259"/>
        <v>2.5747450352411275E-3</v>
      </c>
      <c r="I805" s="2">
        <f t="shared" si="260"/>
        <v>0.2263589838974579</v>
      </c>
      <c r="J805" s="2">
        <f t="shared" si="252"/>
        <v>0.22378423886221677</v>
      </c>
      <c r="K805" s="2">
        <f t="shared" si="261"/>
        <v>50.465002690726102</v>
      </c>
      <c r="L805" s="15">
        <f t="shared" si="262"/>
        <v>96.796915309620175</v>
      </c>
      <c r="M805" s="15">
        <f t="shared" si="263"/>
        <v>492.13784238862218</v>
      </c>
      <c r="N805" s="15">
        <f t="shared" si="264"/>
        <v>-487.66215761137784</v>
      </c>
      <c r="O805" s="2">
        <f t="shared" si="265"/>
        <v>96.796915309620175</v>
      </c>
      <c r="P805" s="15">
        <f t="shared" si="254"/>
        <v>-10868.630788939001</v>
      </c>
      <c r="Q805" s="15">
        <f t="shared" si="266"/>
        <v>0</v>
      </c>
      <c r="R805" s="15">
        <f t="shared" si="267"/>
        <v>10868.630788939001</v>
      </c>
      <c r="S805" s="15">
        <f t="shared" si="268"/>
        <v>0</v>
      </c>
      <c r="T805" s="2">
        <f t="shared" si="255"/>
        <v>6.0697871815078054E-2</v>
      </c>
      <c r="U805" s="2">
        <f t="shared" si="269"/>
        <v>0.11787918623975768</v>
      </c>
      <c r="V805" s="15">
        <f t="shared" si="256"/>
        <v>1.2878687860012352</v>
      </c>
      <c r="W805" s="15">
        <f t="shared" si="270"/>
        <v>0.83910616938067051</v>
      </c>
      <c r="X805" s="2">
        <f t="shared" si="271"/>
        <v>0.25516878600123527</v>
      </c>
      <c r="Y805" s="2">
        <f t="shared" si="272"/>
        <v>-0.19359383061932944</v>
      </c>
    </row>
    <row r="806" spans="4:25">
      <c r="D806" s="13">
        <f t="shared" si="257"/>
        <v>16.100000000000001</v>
      </c>
      <c r="E806" s="2">
        <v>-92.96</v>
      </c>
      <c r="F806" s="14">
        <f t="shared" si="253"/>
        <v>-6749.071043019946</v>
      </c>
      <c r="G806" s="14">
        <f t="shared" si="258"/>
        <v>1155335.8219848943</v>
      </c>
      <c r="H806" s="2">
        <f t="shared" si="259"/>
        <v>4.0486831368906611E-3</v>
      </c>
      <c r="I806" s="2">
        <f t="shared" si="260"/>
        <v>0.22886397454121646</v>
      </c>
      <c r="J806" s="2">
        <f t="shared" si="252"/>
        <v>0.2248152914043258</v>
      </c>
      <c r="K806" s="2">
        <f t="shared" si="261"/>
        <v>79.354189483056956</v>
      </c>
      <c r="L806" s="15">
        <f t="shared" si="262"/>
        <v>147.31848987296257</v>
      </c>
      <c r="M806" s="15">
        <f t="shared" si="263"/>
        <v>492.14815291404324</v>
      </c>
      <c r="N806" s="15">
        <f t="shared" si="264"/>
        <v>-487.65184708595672</v>
      </c>
      <c r="O806" s="2">
        <f t="shared" si="265"/>
        <v>147.31848987296257</v>
      </c>
      <c r="P806" s="15">
        <f t="shared" si="254"/>
        <v>-10868.630788939001</v>
      </c>
      <c r="Q806" s="15">
        <f t="shared" si="266"/>
        <v>0</v>
      </c>
      <c r="R806" s="15">
        <f t="shared" si="267"/>
        <v>10868.630788939001</v>
      </c>
      <c r="S806" s="15">
        <f t="shared" si="268"/>
        <v>0</v>
      </c>
      <c r="T806" s="2">
        <f t="shared" si="255"/>
        <v>8.6695938349875296E-2</v>
      </c>
      <c r="U806" s="2">
        <f t="shared" si="269"/>
        <v>0.13261987813609821</v>
      </c>
      <c r="V806" s="15">
        <f t="shared" si="256"/>
        <v>1.3119378674784912</v>
      </c>
      <c r="W806" s="15">
        <f t="shared" si="270"/>
        <v>0.6349630202533838</v>
      </c>
      <c r="X806" s="2">
        <f t="shared" si="271"/>
        <v>0.38233786747849119</v>
      </c>
      <c r="Y806" s="2">
        <f t="shared" si="272"/>
        <v>-0.29463697974661618</v>
      </c>
    </row>
    <row r="807" spans="4:25">
      <c r="D807" s="13">
        <f t="shared" si="257"/>
        <v>16.12</v>
      </c>
      <c r="E807" s="2">
        <v>-71.97</v>
      </c>
      <c r="F807" s="14">
        <f t="shared" si="253"/>
        <v>-4714.2936752426276</v>
      </c>
      <c r="G807" s="14">
        <f t="shared" si="258"/>
        <v>1169127.8228187575</v>
      </c>
      <c r="H807" s="2">
        <f t="shared" si="259"/>
        <v>6.0158395070812809E-3</v>
      </c>
      <c r="I807" s="2">
        <f t="shared" si="260"/>
        <v>0.23161469577235186</v>
      </c>
      <c r="J807" s="2">
        <f t="shared" si="252"/>
        <v>0.22559885626527057</v>
      </c>
      <c r="K807" s="2">
        <f t="shared" si="261"/>
        <v>117.9104543387931</v>
      </c>
      <c r="L807" s="15">
        <f t="shared" si="262"/>
        <v>185.7131680592565</v>
      </c>
      <c r="M807" s="15">
        <f t="shared" si="263"/>
        <v>492.15598856265268</v>
      </c>
      <c r="N807" s="15">
        <f t="shared" si="264"/>
        <v>-487.64401143734727</v>
      </c>
      <c r="O807" s="2">
        <f t="shared" si="265"/>
        <v>185.7131680592565</v>
      </c>
      <c r="P807" s="15">
        <f t="shared" si="254"/>
        <v>-10868.630788939003</v>
      </c>
      <c r="Q807" s="15">
        <f t="shared" si="266"/>
        <v>0</v>
      </c>
      <c r="R807" s="15">
        <f t="shared" si="267"/>
        <v>10868.630788939003</v>
      </c>
      <c r="S807" s="15">
        <f t="shared" si="268"/>
        <v>0</v>
      </c>
      <c r="T807" s="2">
        <f t="shared" si="255"/>
        <v>0.11001969866918668</v>
      </c>
      <c r="U807" s="2">
        <f t="shared" si="269"/>
        <v>0.1424522449774418</v>
      </c>
      <c r="V807" s="15">
        <f t="shared" si="256"/>
        <v>1.0204381644526492</v>
      </c>
      <c r="W807" s="15">
        <f t="shared" si="270"/>
        <v>0.34827366388097758</v>
      </c>
      <c r="X807" s="2">
        <f t="shared" si="271"/>
        <v>0.30073816445264923</v>
      </c>
      <c r="Y807" s="2">
        <f t="shared" si="272"/>
        <v>-0.37142633611902243</v>
      </c>
    </row>
    <row r="808" spans="4:25">
      <c r="D808" s="13">
        <f t="shared" si="257"/>
        <v>16.14</v>
      </c>
      <c r="E808" s="2">
        <v>-46.11</v>
      </c>
      <c r="F808" s="14">
        <f t="shared" si="253"/>
        <v>-2260.21427441797</v>
      </c>
      <c r="G808" s="14">
        <f t="shared" si="258"/>
        <v>1183592.0209803828</v>
      </c>
      <c r="H808" s="2">
        <f t="shared" si="259"/>
        <v>8.3692612498388851E-3</v>
      </c>
      <c r="I808" s="2">
        <f t="shared" si="260"/>
        <v>0.23450230041228459</v>
      </c>
      <c r="J808" s="2">
        <f t="shared" si="252"/>
        <v>0.2261330391624457</v>
      </c>
      <c r="K808" s="2">
        <f t="shared" si="261"/>
        <v>164.03752049684215</v>
      </c>
      <c r="L808" s="15">
        <f t="shared" si="262"/>
        <v>211.88813002083808</v>
      </c>
      <c r="M808" s="15">
        <f t="shared" si="263"/>
        <v>492.16133039162446</v>
      </c>
      <c r="N808" s="15">
        <f t="shared" si="264"/>
        <v>-487.63866960837555</v>
      </c>
      <c r="O808" s="2">
        <f t="shared" si="265"/>
        <v>211.88813002083808</v>
      </c>
      <c r="P808" s="15">
        <f t="shared" si="254"/>
        <v>-10868.630788939001</v>
      </c>
      <c r="Q808" s="15">
        <f t="shared" si="266"/>
        <v>0</v>
      </c>
      <c r="R808" s="15">
        <f t="shared" si="267"/>
        <v>10868.630788939001</v>
      </c>
      <c r="S808" s="15">
        <f t="shared" si="268"/>
        <v>0</v>
      </c>
      <c r="T808" s="2">
        <f t="shared" si="255"/>
        <v>0.12532247560657375</v>
      </c>
      <c r="U808" s="2">
        <f t="shared" si="269"/>
        <v>0.14630821901583158</v>
      </c>
      <c r="V808" s="15">
        <f t="shared" si="256"/>
        <v>0.50983952928605802</v>
      </c>
      <c r="W808" s="15">
        <f t="shared" si="270"/>
        <v>3.7323739957997759E-2</v>
      </c>
      <c r="X808" s="2">
        <f t="shared" si="271"/>
        <v>4.8739529286058014E-2</v>
      </c>
      <c r="Y808" s="2">
        <f t="shared" si="272"/>
        <v>-0.42377626004200225</v>
      </c>
    </row>
    <row r="809" spans="4:25">
      <c r="D809" s="13">
        <f t="shared" si="257"/>
        <v>16.16</v>
      </c>
      <c r="E809" s="2">
        <v>-14.26</v>
      </c>
      <c r="F809" s="14">
        <f t="shared" si="253"/>
        <v>402.30645676149766</v>
      </c>
      <c r="G809" s="14">
        <f t="shared" si="258"/>
        <v>1198100.9166219239</v>
      </c>
      <c r="H809" s="2">
        <f t="shared" si="259"/>
        <v>1.0912153088367614E-2</v>
      </c>
      <c r="I809" s="2">
        <f t="shared" si="260"/>
        <v>0.23740059657818458</v>
      </c>
      <c r="J809" s="2">
        <f t="shared" si="252"/>
        <v>0.22648844348981695</v>
      </c>
      <c r="K809" s="2">
        <f t="shared" si="261"/>
        <v>213.87820053200525</v>
      </c>
      <c r="L809" s="15">
        <f t="shared" si="262"/>
        <v>229.30294206202908</v>
      </c>
      <c r="M809" s="15">
        <f t="shared" si="263"/>
        <v>492.16488443489817</v>
      </c>
      <c r="N809" s="15">
        <f t="shared" si="264"/>
        <v>-487.63511556510184</v>
      </c>
      <c r="O809" s="2">
        <f t="shared" si="265"/>
        <v>229.30294206202908</v>
      </c>
      <c r="P809" s="15">
        <f t="shared" si="254"/>
        <v>-10868.630788939001</v>
      </c>
      <c r="Q809" s="15">
        <f t="shared" si="266"/>
        <v>0</v>
      </c>
      <c r="R809" s="15">
        <f t="shared" si="267"/>
        <v>10868.630788939001</v>
      </c>
      <c r="S809" s="15">
        <f t="shared" si="268"/>
        <v>0</v>
      </c>
      <c r="T809" s="2">
        <f t="shared" si="255"/>
        <v>0.12896670824629916</v>
      </c>
      <c r="U809" s="2">
        <f t="shared" si="269"/>
        <v>0.14352139757416671</v>
      </c>
      <c r="V809" s="15">
        <f t="shared" si="256"/>
        <v>-0.14541626531351426</v>
      </c>
      <c r="W809" s="15">
        <f t="shared" si="270"/>
        <v>-0.31600588412448616</v>
      </c>
      <c r="X809" s="2">
        <f t="shared" si="271"/>
        <v>-0.28801626531351426</v>
      </c>
      <c r="Y809" s="2">
        <f t="shared" si="272"/>
        <v>-0.45860588412448616</v>
      </c>
    </row>
    <row r="810" spans="4:25">
      <c r="D810" s="13">
        <f t="shared" si="257"/>
        <v>16.18</v>
      </c>
      <c r="E810" s="2">
        <v>18.600000000000001</v>
      </c>
      <c r="F810" s="14">
        <f t="shared" si="253"/>
        <v>3008.1501047475258</v>
      </c>
      <c r="G810" s="14">
        <f t="shared" si="258"/>
        <v>1211972.7504952161</v>
      </c>
      <c r="H810" s="2">
        <f t="shared" si="259"/>
        <v>1.33980250507234E-2</v>
      </c>
      <c r="I810" s="2">
        <f t="shared" si="260"/>
        <v>0.24017216354183038</v>
      </c>
      <c r="J810" s="2">
        <f t="shared" si="252"/>
        <v>0.22677413849110697</v>
      </c>
      <c r="K810" s="2">
        <f t="shared" si="261"/>
        <v>262.60129099417867</v>
      </c>
      <c r="L810" s="15">
        <f t="shared" si="262"/>
        <v>243.30199712524035</v>
      </c>
      <c r="M810" s="15">
        <f t="shared" si="263"/>
        <v>492.1677413849111</v>
      </c>
      <c r="N810" s="15">
        <f t="shared" si="264"/>
        <v>-487.63225861508892</v>
      </c>
      <c r="O810" s="2">
        <f t="shared" si="265"/>
        <v>243.30199712524035</v>
      </c>
      <c r="P810" s="15">
        <f t="shared" si="254"/>
        <v>-10868.630788939003</v>
      </c>
      <c r="Q810" s="15">
        <f t="shared" si="266"/>
        <v>0</v>
      </c>
      <c r="R810" s="15">
        <f t="shared" si="267"/>
        <v>10868.630788939003</v>
      </c>
      <c r="S810" s="15">
        <f t="shared" si="268"/>
        <v>0</v>
      </c>
      <c r="T810" s="2">
        <f t="shared" si="255"/>
        <v>0.11962048798927943</v>
      </c>
      <c r="U810" s="2">
        <f t="shared" si="269"/>
        <v>0.1336352987904138</v>
      </c>
      <c r="V810" s="15">
        <f t="shared" si="256"/>
        <v>-0.7892057603884588</v>
      </c>
      <c r="W810" s="15">
        <f t="shared" si="270"/>
        <v>-0.67260399425080308</v>
      </c>
      <c r="X810" s="2">
        <f t="shared" si="271"/>
        <v>-0.60320576038845874</v>
      </c>
      <c r="Y810" s="2">
        <f t="shared" si="272"/>
        <v>-0.48660399425080303</v>
      </c>
    </row>
    <row r="811" spans="4:25">
      <c r="D811" s="13">
        <f t="shared" si="257"/>
        <v>16.2</v>
      </c>
      <c r="E811" s="2">
        <v>46.43</v>
      </c>
      <c r="F811" s="14">
        <f t="shared" si="253"/>
        <v>5296.9312767952315</v>
      </c>
      <c r="G811" s="14">
        <f t="shared" si="258"/>
        <v>1224524.5263800067</v>
      </c>
      <c r="H811" s="2">
        <f t="shared" si="259"/>
        <v>1.5584669586919179E-2</v>
      </c>
      <c r="I811" s="2">
        <f t="shared" si="260"/>
        <v>0.24267937714196192</v>
      </c>
      <c r="J811" s="2">
        <f t="shared" si="252"/>
        <v>0.22709470755504274</v>
      </c>
      <c r="K811" s="2">
        <f t="shared" si="261"/>
        <v>305.45952390361589</v>
      </c>
      <c r="L811" s="15">
        <f t="shared" si="262"/>
        <v>259.00988125809289</v>
      </c>
      <c r="M811" s="15">
        <f t="shared" si="263"/>
        <v>492.17094707555043</v>
      </c>
      <c r="N811" s="15">
        <f t="shared" si="264"/>
        <v>-487.62905292444958</v>
      </c>
      <c r="O811" s="2">
        <f t="shared" si="265"/>
        <v>259.00988125809289</v>
      </c>
      <c r="P811" s="15">
        <f t="shared" si="254"/>
        <v>-10868.630788939001</v>
      </c>
      <c r="Q811" s="15">
        <f t="shared" si="266"/>
        <v>0</v>
      </c>
      <c r="R811" s="15">
        <f t="shared" si="267"/>
        <v>10868.630788939001</v>
      </c>
      <c r="S811" s="15">
        <f t="shared" si="268"/>
        <v>0</v>
      </c>
      <c r="T811" s="2">
        <f t="shared" si="255"/>
        <v>9.9043965630298408E-2</v>
      </c>
      <c r="U811" s="2">
        <f t="shared" si="269"/>
        <v>0.11708606122273979</v>
      </c>
      <c r="V811" s="15">
        <f t="shared" si="256"/>
        <v>-1.268446475509645</v>
      </c>
      <c r="W811" s="15">
        <f t="shared" si="270"/>
        <v>-0.98231976251659603</v>
      </c>
      <c r="X811" s="2">
        <f t="shared" si="271"/>
        <v>-0.80414647550964502</v>
      </c>
      <c r="Y811" s="2">
        <f t="shared" si="272"/>
        <v>-0.51801976251659609</v>
      </c>
    </row>
    <row r="812" spans="4:25">
      <c r="D812" s="13">
        <f t="shared" si="257"/>
        <v>16.22</v>
      </c>
      <c r="E812" s="2">
        <v>66.59</v>
      </c>
      <c r="F812" s="14">
        <f t="shared" si="253"/>
        <v>7071.8913041101432</v>
      </c>
      <c r="G812" s="14">
        <f t="shared" si="258"/>
        <v>1235150.0127397643</v>
      </c>
      <c r="H812" s="2">
        <f t="shared" si="259"/>
        <v>1.728827057092807E-2</v>
      </c>
      <c r="I812" s="2">
        <f t="shared" si="260"/>
        <v>0.2448003838379362</v>
      </c>
      <c r="J812" s="2">
        <f t="shared" si="252"/>
        <v>0.22751211326700813</v>
      </c>
      <c r="K812" s="2">
        <f t="shared" si="261"/>
        <v>338.85010319019017</v>
      </c>
      <c r="L812" s="15">
        <f t="shared" si="262"/>
        <v>279.46276114439678</v>
      </c>
      <c r="M812" s="15">
        <f t="shared" si="263"/>
        <v>492.17512113267009</v>
      </c>
      <c r="N812" s="15">
        <f t="shared" si="264"/>
        <v>-487.62487886732993</v>
      </c>
      <c r="O812" s="2">
        <f t="shared" si="265"/>
        <v>279.46276114439678</v>
      </c>
      <c r="P812" s="15">
        <f t="shared" si="254"/>
        <v>-10868.630788939001</v>
      </c>
      <c r="Q812" s="15">
        <f t="shared" si="266"/>
        <v>0</v>
      </c>
      <c r="R812" s="15">
        <f t="shared" si="267"/>
        <v>10868.630788939001</v>
      </c>
      <c r="S812" s="15">
        <f t="shared" si="268"/>
        <v>0</v>
      </c>
      <c r="T812" s="2">
        <f t="shared" si="255"/>
        <v>7.1316132770590707E-2</v>
      </c>
      <c r="U812" s="2">
        <f t="shared" si="269"/>
        <v>9.5014608374688891E-2</v>
      </c>
      <c r="V812" s="15">
        <f t="shared" si="256"/>
        <v>-1.5043368104611261</v>
      </c>
      <c r="W812" s="15">
        <f t="shared" si="270"/>
        <v>-1.2248255222884943</v>
      </c>
      <c r="X812" s="2">
        <f t="shared" si="271"/>
        <v>-0.83843681046112606</v>
      </c>
      <c r="Y812" s="2">
        <f t="shared" si="272"/>
        <v>-0.55892552228849424</v>
      </c>
    </row>
    <row r="813" spans="4:25">
      <c r="D813" s="13">
        <f t="shared" si="257"/>
        <v>16.240000000000002</v>
      </c>
      <c r="E813" s="2">
        <v>74.66</v>
      </c>
      <c r="F813" s="14">
        <f t="shared" si="253"/>
        <v>8238.1892754303663</v>
      </c>
      <c r="G813" s="14">
        <f t="shared" si="258"/>
        <v>1243386.2980549445</v>
      </c>
      <c r="H813" s="2">
        <f t="shared" si="259"/>
        <v>1.8418722907258812E-2</v>
      </c>
      <c r="I813" s="2">
        <f t="shared" si="260"/>
        <v>0.24644262536688455</v>
      </c>
      <c r="J813" s="2">
        <f t="shared" si="252"/>
        <v>0.22802390245962573</v>
      </c>
      <c r="K813" s="2">
        <f t="shared" si="261"/>
        <v>361.00696898227272</v>
      </c>
      <c r="L813" s="15">
        <f t="shared" si="262"/>
        <v>304.54043158265921</v>
      </c>
      <c r="M813" s="15">
        <f t="shared" si="263"/>
        <v>492.18023902459623</v>
      </c>
      <c r="N813" s="15">
        <f t="shared" si="264"/>
        <v>-487.61976097540372</v>
      </c>
      <c r="O813" s="2">
        <f t="shared" si="265"/>
        <v>304.54043158265921</v>
      </c>
      <c r="P813" s="15">
        <f t="shared" si="254"/>
        <v>-10868.630788939001</v>
      </c>
      <c r="Q813" s="15">
        <f t="shared" si="266"/>
        <v>0</v>
      </c>
      <c r="R813" s="15">
        <f t="shared" si="267"/>
        <v>10868.630788939001</v>
      </c>
      <c r="S813" s="15">
        <f t="shared" si="268"/>
        <v>0</v>
      </c>
      <c r="T813" s="2">
        <f t="shared" si="255"/>
        <v>4.1729100862483451E-2</v>
      </c>
      <c r="U813" s="2">
        <f t="shared" si="269"/>
        <v>6.9209544520145716E-2</v>
      </c>
      <c r="V813" s="15">
        <f t="shared" si="256"/>
        <v>-1.4543663803495992</v>
      </c>
      <c r="W813" s="15">
        <f t="shared" si="270"/>
        <v>-1.3556808631658228</v>
      </c>
      <c r="X813" s="2">
        <f t="shared" si="271"/>
        <v>-0.70776638034959927</v>
      </c>
      <c r="Y813" s="2">
        <f t="shared" si="272"/>
        <v>-0.60908086316582288</v>
      </c>
    </row>
    <row r="814" spans="4:25">
      <c r="D814" s="13">
        <f t="shared" si="257"/>
        <v>16.260000000000002</v>
      </c>
      <c r="E814" s="2">
        <v>77.5</v>
      </c>
      <c r="F814" s="14">
        <f t="shared" si="253"/>
        <v>8807.6782178808135</v>
      </c>
      <c r="G814" s="14">
        <f t="shared" si="258"/>
        <v>1248937.3716437933</v>
      </c>
      <c r="H814" s="2">
        <f t="shared" si="259"/>
        <v>1.8984172581351384E-2</v>
      </c>
      <c r="I814" s="2">
        <f t="shared" si="260"/>
        <v>0.24754755319870855</v>
      </c>
      <c r="J814" s="2">
        <f t="shared" si="252"/>
        <v>0.22856338061735718</v>
      </c>
      <c r="K814" s="2">
        <f t="shared" si="261"/>
        <v>372.08978259448713</v>
      </c>
      <c r="L814" s="15">
        <f t="shared" si="262"/>
        <v>330.97486131150021</v>
      </c>
      <c r="M814" s="15">
        <f t="shared" si="263"/>
        <v>492.1856338061736</v>
      </c>
      <c r="N814" s="15">
        <f t="shared" si="264"/>
        <v>-487.61436619382641</v>
      </c>
      <c r="O814" s="2">
        <f t="shared" si="265"/>
        <v>330.97486131150021</v>
      </c>
      <c r="P814" s="15">
        <f t="shared" si="254"/>
        <v>-10868.630788939001</v>
      </c>
      <c r="Q814" s="15">
        <f t="shared" si="266"/>
        <v>0</v>
      </c>
      <c r="R814" s="15">
        <f t="shared" si="267"/>
        <v>10868.630788939001</v>
      </c>
      <c r="S814" s="15">
        <f t="shared" si="268"/>
        <v>0</v>
      </c>
      <c r="T814" s="2">
        <f t="shared" si="255"/>
        <v>1.4815866546773804E-2</v>
      </c>
      <c r="U814" s="2">
        <f t="shared" si="269"/>
        <v>4.1283238662254695E-2</v>
      </c>
      <c r="V814" s="15">
        <f t="shared" si="256"/>
        <v>-1.2369570512213661</v>
      </c>
      <c r="W814" s="15">
        <f t="shared" si="270"/>
        <v>-1.4369497226232788</v>
      </c>
      <c r="X814" s="2">
        <f t="shared" si="271"/>
        <v>-0.4619570512213661</v>
      </c>
      <c r="Y814" s="2">
        <f t="shared" si="272"/>
        <v>-0.66194972262327878</v>
      </c>
    </row>
    <row r="815" spans="4:25">
      <c r="D815" s="13">
        <f t="shared" si="257"/>
        <v>16.28</v>
      </c>
      <c r="E815" s="2">
        <v>84.38</v>
      </c>
      <c r="F815" s="14">
        <f t="shared" si="253"/>
        <v>8859.8857062503157</v>
      </c>
      <c r="G815" s="14">
        <f t="shared" si="258"/>
        <v>1251594.3457873955</v>
      </c>
      <c r="H815" s="2">
        <f t="shared" si="259"/>
        <v>1.9054919960273118E-2</v>
      </c>
      <c r="I815" s="2">
        <f t="shared" si="260"/>
        <v>0.24807447749365197</v>
      </c>
      <c r="J815" s="2">
        <f t="shared" si="252"/>
        <v>0.22901955753337885</v>
      </c>
      <c r="K815" s="2">
        <f t="shared" si="261"/>
        <v>373.4764312213531</v>
      </c>
      <c r="L815" s="15">
        <f t="shared" si="262"/>
        <v>353.32753019656241</v>
      </c>
      <c r="M815" s="15">
        <f t="shared" si="263"/>
        <v>492.1901955753338</v>
      </c>
      <c r="N815" s="15">
        <f t="shared" si="264"/>
        <v>-487.60980442466621</v>
      </c>
      <c r="O815" s="2">
        <f t="shared" si="265"/>
        <v>353.32753019656241</v>
      </c>
      <c r="P815" s="15">
        <f t="shared" si="254"/>
        <v>-10868.630788939001</v>
      </c>
      <c r="Q815" s="15">
        <f t="shared" si="266"/>
        <v>0</v>
      </c>
      <c r="R815" s="15">
        <f t="shared" si="267"/>
        <v>10868.630788939001</v>
      </c>
      <c r="S815" s="15">
        <f t="shared" si="268"/>
        <v>0</v>
      </c>
      <c r="T815" s="2">
        <f t="shared" si="255"/>
        <v>-7.7411286546004293E-3</v>
      </c>
      <c r="U815" s="2">
        <f t="shared" si="269"/>
        <v>1.1409190832086802E-2</v>
      </c>
      <c r="V815" s="15">
        <f t="shared" si="256"/>
        <v>-1.0187424689160571</v>
      </c>
      <c r="W815" s="15">
        <f t="shared" si="270"/>
        <v>-1.5504550603935119</v>
      </c>
      <c r="X815" s="2">
        <f t="shared" si="271"/>
        <v>-0.17494246891605714</v>
      </c>
      <c r="Y815" s="2">
        <f t="shared" si="272"/>
        <v>-0.70665506039351189</v>
      </c>
    </row>
    <row r="816" spans="4:25">
      <c r="D816" s="13">
        <f t="shared" si="257"/>
        <v>16.3</v>
      </c>
      <c r="E816" s="2">
        <v>87.91</v>
      </c>
      <c r="F816" s="14">
        <f t="shared" si="253"/>
        <v>8492.4753311087279</v>
      </c>
      <c r="G816" s="14">
        <f t="shared" si="258"/>
        <v>1251167.1598102108</v>
      </c>
      <c r="H816" s="2">
        <f t="shared" si="259"/>
        <v>1.8717882285597426E-2</v>
      </c>
      <c r="I816" s="2">
        <f t="shared" si="260"/>
        <v>0.24798659854272231</v>
      </c>
      <c r="J816" s="2">
        <f t="shared" si="252"/>
        <v>0.22926871625712489</v>
      </c>
      <c r="K816" s="2">
        <f t="shared" si="261"/>
        <v>366.87049279770957</v>
      </c>
      <c r="L816" s="15">
        <f t="shared" si="262"/>
        <v>365.5363076601181</v>
      </c>
      <c r="M816" s="15">
        <f t="shared" si="263"/>
        <v>492.19268716257125</v>
      </c>
      <c r="N816" s="15">
        <f t="shared" si="264"/>
        <v>-487.60731283742876</v>
      </c>
      <c r="O816" s="2">
        <f t="shared" si="265"/>
        <v>365.5363076601181</v>
      </c>
      <c r="P816" s="15">
        <f t="shared" si="254"/>
        <v>-10868.630788939001</v>
      </c>
      <c r="Q816" s="15">
        <f t="shared" si="266"/>
        <v>0</v>
      </c>
      <c r="R816" s="15">
        <f t="shared" si="267"/>
        <v>10868.630788939001</v>
      </c>
      <c r="S816" s="15">
        <f t="shared" si="268"/>
        <v>0</v>
      </c>
      <c r="T816" s="2">
        <f t="shared" si="255"/>
        <v>-2.5962638812968786E-2</v>
      </c>
      <c r="U816" s="2">
        <f t="shared" si="269"/>
        <v>-2.0197085925052205E-2</v>
      </c>
      <c r="V816" s="15">
        <f t="shared" si="256"/>
        <v>-0.80340854692077857</v>
      </c>
      <c r="W816" s="15">
        <f t="shared" si="270"/>
        <v>-1.6101726153203888</v>
      </c>
      <c r="X816" s="2">
        <f t="shared" si="271"/>
        <v>7.5691453079221427E-2</v>
      </c>
      <c r="Y816" s="2">
        <f t="shared" si="272"/>
        <v>-0.73107261532038881</v>
      </c>
    </row>
    <row r="817" spans="4:25">
      <c r="D817" s="13">
        <f t="shared" si="257"/>
        <v>16.32</v>
      </c>
      <c r="E817" s="2">
        <v>77.650000000000006</v>
      </c>
      <c r="F817" s="14">
        <f t="shared" si="253"/>
        <v>7804.9941845741669</v>
      </c>
      <c r="G817" s="14">
        <f t="shared" si="258"/>
        <v>1247588.5786023852</v>
      </c>
      <c r="H817" s="2">
        <f t="shared" si="259"/>
        <v>1.8062766586720021E-2</v>
      </c>
      <c r="I817" s="2">
        <f t="shared" si="260"/>
        <v>0.24727147042288267</v>
      </c>
      <c r="J817" s="2">
        <f t="shared" si="252"/>
        <v>0.22920870383616265</v>
      </c>
      <c r="K817" s="2">
        <f t="shared" si="261"/>
        <v>354.03022509971242</v>
      </c>
      <c r="L817" s="15">
        <f t="shared" si="262"/>
        <v>362.59569903296858</v>
      </c>
      <c r="M817" s="15">
        <f t="shared" si="263"/>
        <v>492.19208703836165</v>
      </c>
      <c r="N817" s="15">
        <f t="shared" si="264"/>
        <v>-487.60791296163836</v>
      </c>
      <c r="O817" s="2">
        <f t="shared" si="265"/>
        <v>362.59569903296858</v>
      </c>
      <c r="P817" s="15">
        <f t="shared" si="254"/>
        <v>-10868.630788939001</v>
      </c>
      <c r="Q817" s="15">
        <f t="shared" si="266"/>
        <v>0</v>
      </c>
      <c r="R817" s="15">
        <f t="shared" si="267"/>
        <v>10868.630788939001</v>
      </c>
      <c r="S817" s="15">
        <f t="shared" si="268"/>
        <v>0</v>
      </c>
      <c r="T817" s="2">
        <f t="shared" si="255"/>
        <v>-3.9548931074771726E-2</v>
      </c>
      <c r="U817" s="2">
        <f t="shared" si="269"/>
        <v>-5.1315726058912547E-2</v>
      </c>
      <c r="V817" s="15">
        <f t="shared" si="256"/>
        <v>-0.55522067925951557</v>
      </c>
      <c r="W817" s="15">
        <f t="shared" si="270"/>
        <v>-1.5016913980656454</v>
      </c>
      <c r="X817" s="2">
        <f t="shared" si="271"/>
        <v>0.22127932074048451</v>
      </c>
      <c r="Y817" s="2">
        <f t="shared" si="272"/>
        <v>-0.72519139806564537</v>
      </c>
    </row>
    <row r="818" spans="4:25">
      <c r="D818" s="13">
        <f t="shared" si="257"/>
        <v>16.34</v>
      </c>
      <c r="E818" s="2">
        <v>60.1</v>
      </c>
      <c r="F818" s="14">
        <f t="shared" si="253"/>
        <v>6893.3965109452374</v>
      </c>
      <c r="G818" s="14">
        <f t="shared" si="258"/>
        <v>1241043.0645984283</v>
      </c>
      <c r="H818" s="2">
        <f t="shared" si="259"/>
        <v>1.7178236594548077E-2</v>
      </c>
      <c r="I818" s="2">
        <f t="shared" si="260"/>
        <v>0.24596648805536961</v>
      </c>
      <c r="J818" s="2">
        <f t="shared" si="252"/>
        <v>0.22878825146082155</v>
      </c>
      <c r="K818" s="2">
        <f t="shared" si="261"/>
        <v>336.69343725314229</v>
      </c>
      <c r="L818" s="15">
        <f t="shared" si="262"/>
        <v>341.99353264125432</v>
      </c>
      <c r="M818" s="15">
        <f t="shared" si="263"/>
        <v>492.18788251460819</v>
      </c>
      <c r="N818" s="15">
        <f t="shared" si="264"/>
        <v>-487.61211748539176</v>
      </c>
      <c r="O818" s="2">
        <f t="shared" si="265"/>
        <v>341.99353264125432</v>
      </c>
      <c r="P818" s="15">
        <f t="shared" si="254"/>
        <v>-10868.630788939003</v>
      </c>
      <c r="Q818" s="15">
        <f t="shared" si="266"/>
        <v>0</v>
      </c>
      <c r="R818" s="15">
        <f t="shared" si="267"/>
        <v>10868.630788939001</v>
      </c>
      <c r="S818" s="15">
        <f t="shared" si="268"/>
        <v>0</v>
      </c>
      <c r="T818" s="2">
        <f t="shared" si="255"/>
        <v>-4.8904068142422652E-2</v>
      </c>
      <c r="U818" s="2">
        <f t="shared" si="269"/>
        <v>-7.9182510692393238E-2</v>
      </c>
      <c r="V818" s="15">
        <f t="shared" si="256"/>
        <v>-0.38029302750557648</v>
      </c>
      <c r="W818" s="15">
        <f t="shared" si="270"/>
        <v>-1.284987065282424</v>
      </c>
      <c r="X818" s="2">
        <f t="shared" si="271"/>
        <v>0.2207069724944235</v>
      </c>
      <c r="Y818" s="2">
        <f t="shared" si="272"/>
        <v>-0.68398706528242403</v>
      </c>
    </row>
    <row r="819" spans="4:25">
      <c r="D819" s="13">
        <f t="shared" si="257"/>
        <v>16.36</v>
      </c>
      <c r="E819" s="2">
        <v>45.75</v>
      </c>
      <c r="F819" s="14">
        <f t="shared" si="253"/>
        <v>5820.0653388730034</v>
      </c>
      <c r="G819" s="14">
        <f t="shared" si="258"/>
        <v>1231911.5764639063</v>
      </c>
      <c r="H819" s="2">
        <f t="shared" si="259"/>
        <v>1.6124233485964951E-2</v>
      </c>
      <c r="I819" s="2">
        <f t="shared" si="260"/>
        <v>0.24414768546340238</v>
      </c>
      <c r="J819" s="2">
        <f t="shared" si="252"/>
        <v>0.22802345197743742</v>
      </c>
      <c r="K819" s="2">
        <f t="shared" si="261"/>
        <v>316.03497632491303</v>
      </c>
      <c r="L819" s="15">
        <f t="shared" si="262"/>
        <v>304.51835795543241</v>
      </c>
      <c r="M819" s="15">
        <f t="shared" si="263"/>
        <v>492.18023451977439</v>
      </c>
      <c r="N819" s="15">
        <f t="shared" si="264"/>
        <v>-487.61976548022562</v>
      </c>
      <c r="O819" s="2">
        <f t="shared" si="265"/>
        <v>304.51835795543241</v>
      </c>
      <c r="P819" s="15">
        <f t="shared" si="254"/>
        <v>-10868.630788939001</v>
      </c>
      <c r="Q819" s="15">
        <f t="shared" si="266"/>
        <v>0</v>
      </c>
      <c r="R819" s="15">
        <f t="shared" si="267"/>
        <v>10868.630788939001</v>
      </c>
      <c r="S819" s="15">
        <f t="shared" si="268"/>
        <v>0</v>
      </c>
      <c r="T819" s="2">
        <f t="shared" si="255"/>
        <v>-5.6496242715889988E-2</v>
      </c>
      <c r="U819" s="2">
        <f t="shared" si="269"/>
        <v>-0.10269774850433011</v>
      </c>
      <c r="V819" s="15">
        <f t="shared" si="256"/>
        <v>-0.37892442984115782</v>
      </c>
      <c r="W819" s="15">
        <f t="shared" si="270"/>
        <v>-1.066536715911262</v>
      </c>
      <c r="X819" s="2">
        <f t="shared" si="271"/>
        <v>7.8575570158842201E-2</v>
      </c>
      <c r="Y819" s="2">
        <f t="shared" si="272"/>
        <v>-0.60903671591126196</v>
      </c>
    </row>
    <row r="820" spans="4:25">
      <c r="D820" s="13">
        <f t="shared" si="257"/>
        <v>16.38</v>
      </c>
      <c r="E820" s="2">
        <v>35.520000000000003</v>
      </c>
      <c r="F820" s="14">
        <f t="shared" si="253"/>
        <v>4585.8372478162328</v>
      </c>
      <c r="G820" s="14">
        <f t="shared" si="258"/>
        <v>1220626.414897562</v>
      </c>
      <c r="H820" s="2">
        <f t="shared" si="259"/>
        <v>1.4905321785675059E-2</v>
      </c>
      <c r="I820" s="2">
        <f t="shared" si="260"/>
        <v>0.2419007279986255</v>
      </c>
      <c r="J820" s="2">
        <f t="shared" si="252"/>
        <v>0.22699540621295045</v>
      </c>
      <c r="K820" s="2">
        <f t="shared" si="261"/>
        <v>292.14430699923116</v>
      </c>
      <c r="L820" s="15">
        <f t="shared" si="262"/>
        <v>254.14411549557045</v>
      </c>
      <c r="M820" s="15">
        <f t="shared" si="263"/>
        <v>492.16995406212948</v>
      </c>
      <c r="N820" s="15">
        <f t="shared" si="264"/>
        <v>-487.63004593787048</v>
      </c>
      <c r="O820" s="2">
        <f t="shared" si="265"/>
        <v>254.14411549557045</v>
      </c>
      <c r="P820" s="15">
        <f t="shared" si="254"/>
        <v>-10868.630788939001</v>
      </c>
      <c r="Q820" s="15">
        <f t="shared" si="266"/>
        <v>0</v>
      </c>
      <c r="R820" s="15">
        <f t="shared" si="267"/>
        <v>10868.630788939001</v>
      </c>
      <c r="S820" s="15">
        <f t="shared" si="268"/>
        <v>0</v>
      </c>
      <c r="T820" s="2">
        <f t="shared" si="255"/>
        <v>-6.5394927313099177E-2</v>
      </c>
      <c r="U820" s="2">
        <f t="shared" si="269"/>
        <v>-0.12199799797335764</v>
      </c>
      <c r="V820" s="15">
        <f t="shared" si="256"/>
        <v>-0.51094402987976117</v>
      </c>
      <c r="W820" s="15">
        <f t="shared" si="270"/>
        <v>-0.8634882309914893</v>
      </c>
      <c r="X820" s="2">
        <f t="shared" si="271"/>
        <v>-0.15574402987976116</v>
      </c>
      <c r="Y820" s="2">
        <f t="shared" si="272"/>
        <v>-0.50828823099148934</v>
      </c>
    </row>
    <row r="821" spans="4:25">
      <c r="D821" s="13">
        <f t="shared" si="257"/>
        <v>16.399999999999999</v>
      </c>
      <c r="E821" s="2">
        <v>29.51</v>
      </c>
      <c r="F821" s="14">
        <f t="shared" si="253"/>
        <v>3136.9083185469208</v>
      </c>
      <c r="G821" s="14">
        <f t="shared" si="258"/>
        <v>1207593.1768692348</v>
      </c>
      <c r="H821" s="2">
        <f t="shared" si="259"/>
        <v>1.34762666777318E-2</v>
      </c>
      <c r="I821" s="2">
        <f t="shared" si="260"/>
        <v>0.23930550880103854</v>
      </c>
      <c r="J821" s="2">
        <f t="shared" si="252"/>
        <v>0.22582924212330674</v>
      </c>
      <c r="K821" s="2">
        <f t="shared" si="261"/>
        <v>264.13482688354327</v>
      </c>
      <c r="L821" s="15">
        <f t="shared" si="262"/>
        <v>197.00207510302883</v>
      </c>
      <c r="M821" s="15">
        <f t="shared" si="263"/>
        <v>492.15829242123306</v>
      </c>
      <c r="N821" s="15">
        <f t="shared" si="264"/>
        <v>-487.64170757876695</v>
      </c>
      <c r="O821" s="2">
        <f t="shared" si="265"/>
        <v>197.00207510302883</v>
      </c>
      <c r="P821" s="15">
        <f t="shared" si="254"/>
        <v>-10868.630788939001</v>
      </c>
      <c r="Q821" s="15">
        <f t="shared" si="266"/>
        <v>0</v>
      </c>
      <c r="R821" s="15">
        <f t="shared" si="267"/>
        <v>10868.630788939001</v>
      </c>
      <c r="S821" s="15">
        <f t="shared" si="268"/>
        <v>0</v>
      </c>
      <c r="T821" s="2">
        <f t="shared" si="255"/>
        <v>-7.7510583481226691E-2</v>
      </c>
      <c r="U821" s="2">
        <f t="shared" si="269"/>
        <v>-0.13752392178533801</v>
      </c>
      <c r="V821" s="15">
        <f t="shared" si="256"/>
        <v>-0.70062158693299104</v>
      </c>
      <c r="W821" s="15">
        <f t="shared" si="270"/>
        <v>-0.68910415020654625</v>
      </c>
      <c r="X821" s="2">
        <f t="shared" si="271"/>
        <v>-0.40552158693299101</v>
      </c>
      <c r="Y821" s="2">
        <f t="shared" si="272"/>
        <v>-0.39400415020654622</v>
      </c>
    </row>
    <row r="822" spans="4:25">
      <c r="D822" s="13">
        <f t="shared" si="257"/>
        <v>16.420000000000002</v>
      </c>
      <c r="E822" s="2">
        <v>29.6</v>
      </c>
      <c r="F822" s="14">
        <f t="shared" si="253"/>
        <v>1393.3211453613569</v>
      </c>
      <c r="G822" s="14">
        <f t="shared" si="258"/>
        <v>1193151.2305404947</v>
      </c>
      <c r="H822" s="2">
        <f t="shared" si="259"/>
        <v>1.1767526552830521E-2</v>
      </c>
      <c r="I822" s="2">
        <f t="shared" si="260"/>
        <v>0.23642856790286856</v>
      </c>
      <c r="J822" s="2">
        <f t="shared" si="252"/>
        <v>0.22466104135003803</v>
      </c>
      <c r="K822" s="2">
        <f t="shared" si="261"/>
        <v>230.64352043547822</v>
      </c>
      <c r="L822" s="15">
        <f t="shared" si="262"/>
        <v>139.76023721286219</v>
      </c>
      <c r="M822" s="15">
        <f t="shared" si="263"/>
        <v>492.14661041350035</v>
      </c>
      <c r="N822" s="15">
        <f t="shared" si="264"/>
        <v>-487.6533895864996</v>
      </c>
      <c r="O822" s="2">
        <f t="shared" si="265"/>
        <v>139.76023721286219</v>
      </c>
      <c r="P822" s="15">
        <f t="shared" si="254"/>
        <v>-10868.630788939001</v>
      </c>
      <c r="Q822" s="15">
        <f t="shared" si="266"/>
        <v>0</v>
      </c>
      <c r="R822" s="15">
        <f t="shared" si="267"/>
        <v>10868.630788939001</v>
      </c>
      <c r="S822" s="15">
        <f t="shared" si="268"/>
        <v>0</v>
      </c>
      <c r="T822" s="2">
        <f t="shared" si="255"/>
        <v>-9.3363429008901183E-2</v>
      </c>
      <c r="U822" s="2">
        <f t="shared" si="269"/>
        <v>-0.15017016803165972</v>
      </c>
      <c r="V822" s="15">
        <f t="shared" si="256"/>
        <v>-0.8846629658344618</v>
      </c>
      <c r="W822" s="15">
        <f t="shared" si="270"/>
        <v>-0.57552047442562326</v>
      </c>
      <c r="X822" s="2">
        <f t="shared" si="271"/>
        <v>-0.58866296583446176</v>
      </c>
      <c r="Y822" s="2">
        <f t="shared" si="272"/>
        <v>-0.27952047442562322</v>
      </c>
    </row>
    <row r="823" spans="4:25">
      <c r="D823" s="13">
        <f t="shared" si="257"/>
        <v>16.440000000000001</v>
      </c>
      <c r="E823" s="2">
        <v>29.96</v>
      </c>
      <c r="F823" s="14">
        <f t="shared" si="253"/>
        <v>-715.2740012619015</v>
      </c>
      <c r="G823" s="14">
        <f t="shared" si="258"/>
        <v>1177556.8932629032</v>
      </c>
      <c r="H823" s="2">
        <f t="shared" si="259"/>
        <v>9.7175437809660491E-3</v>
      </c>
      <c r="I823" s="2">
        <f t="shared" si="260"/>
        <v>0.23332007385782741</v>
      </c>
      <c r="J823" s="2">
        <f t="shared" si="252"/>
        <v>0.22360253007686137</v>
      </c>
      <c r="K823" s="2">
        <f t="shared" si="261"/>
        <v>190.46385810693457</v>
      </c>
      <c r="L823" s="15">
        <f t="shared" si="262"/>
        <v>87.893184827205857</v>
      </c>
      <c r="M823" s="15">
        <f t="shared" si="263"/>
        <v>492.13602530076861</v>
      </c>
      <c r="N823" s="15">
        <f t="shared" si="264"/>
        <v>-487.6639746992314</v>
      </c>
      <c r="O823" s="2">
        <f t="shared" si="265"/>
        <v>87.893184827205857</v>
      </c>
      <c r="P823" s="15">
        <f t="shared" si="254"/>
        <v>-10868.630788939001</v>
      </c>
      <c r="Q823" s="15">
        <f t="shared" si="266"/>
        <v>0</v>
      </c>
      <c r="R823" s="15">
        <f t="shared" si="267"/>
        <v>10868.630788939001</v>
      </c>
      <c r="S823" s="15">
        <f t="shared" si="268"/>
        <v>0</v>
      </c>
      <c r="T823" s="2">
        <f t="shared" si="255"/>
        <v>-0.11163484817754604</v>
      </c>
      <c r="U823" s="2">
        <f t="shared" si="269"/>
        <v>-0.16067923647245574</v>
      </c>
      <c r="V823" s="15">
        <f t="shared" si="256"/>
        <v>-0.94247895103002222</v>
      </c>
      <c r="W823" s="15">
        <f t="shared" si="270"/>
        <v>-0.47538636965397885</v>
      </c>
      <c r="X823" s="2">
        <f t="shared" si="271"/>
        <v>-0.64287895103002213</v>
      </c>
      <c r="Y823" s="2">
        <f t="shared" si="272"/>
        <v>-0.17578636965397881</v>
      </c>
    </row>
    <row r="824" spans="4:25">
      <c r="D824" s="13">
        <f t="shared" si="257"/>
        <v>16.46</v>
      </c>
      <c r="E824" s="2">
        <v>20.78</v>
      </c>
      <c r="F824" s="14">
        <f t="shared" si="253"/>
        <v>-3203.8523113722831</v>
      </c>
      <c r="G824" s="14">
        <f t="shared" si="258"/>
        <v>1161059.4832460033</v>
      </c>
      <c r="H824" s="2">
        <f t="shared" si="259"/>
        <v>7.3149292234268443E-3</v>
      </c>
      <c r="I824" s="2">
        <f t="shared" si="260"/>
        <v>0.23002929585619947</v>
      </c>
      <c r="J824" s="2">
        <f t="shared" si="252"/>
        <v>0.22271436663277261</v>
      </c>
      <c r="K824" s="2">
        <f t="shared" si="261"/>
        <v>143.37261277916616</v>
      </c>
      <c r="L824" s="15">
        <f t="shared" si="262"/>
        <v>44.373176066856466</v>
      </c>
      <c r="M824" s="15">
        <f t="shared" si="263"/>
        <v>492.12714366632775</v>
      </c>
      <c r="N824" s="15">
        <f t="shared" si="264"/>
        <v>-487.67285633367226</v>
      </c>
      <c r="O824" s="2">
        <f t="shared" si="265"/>
        <v>44.373176066856466</v>
      </c>
      <c r="P824" s="15">
        <f t="shared" si="254"/>
        <v>-10868.630788939001</v>
      </c>
      <c r="Q824" s="15">
        <f t="shared" si="266"/>
        <v>0</v>
      </c>
      <c r="R824" s="15">
        <f t="shared" si="267"/>
        <v>10868.630788939001</v>
      </c>
      <c r="S824" s="15">
        <f t="shared" si="268"/>
        <v>0</v>
      </c>
      <c r="T824" s="2">
        <f t="shared" si="255"/>
        <v>-0.12862660757637445</v>
      </c>
      <c r="U824" s="2">
        <f t="shared" si="269"/>
        <v>-0.16839856369033845</v>
      </c>
      <c r="V824" s="15">
        <f t="shared" si="256"/>
        <v>-0.75669698885281989</v>
      </c>
      <c r="W824" s="15">
        <f t="shared" si="270"/>
        <v>-0.29654635213428548</v>
      </c>
      <c r="X824" s="2">
        <f t="shared" si="271"/>
        <v>-0.5488969888528199</v>
      </c>
      <c r="Y824" s="2">
        <f t="shared" si="272"/>
        <v>-8.8746352134285472E-2</v>
      </c>
    </row>
    <row r="825" spans="4:25">
      <c r="D825" s="13">
        <f t="shared" si="257"/>
        <v>16.48</v>
      </c>
      <c r="E825" s="2">
        <v>7.15</v>
      </c>
      <c r="F825" s="14">
        <f t="shared" si="253"/>
        <v>-6002.3133363243878</v>
      </c>
      <c r="G825" s="14">
        <f t="shared" si="258"/>
        <v>1143991.2305248354</v>
      </c>
      <c r="H825" s="2">
        <f t="shared" si="259"/>
        <v>4.6261955375921614E-3</v>
      </c>
      <c r="I825" s="2">
        <f t="shared" si="260"/>
        <v>0.22662268055182758</v>
      </c>
      <c r="J825" s="2">
        <f t="shared" si="252"/>
        <v>0.22199648501423541</v>
      </c>
      <c r="K825" s="2">
        <f t="shared" si="261"/>
        <v>90.673432536806359</v>
      </c>
      <c r="L825" s="15">
        <f t="shared" si="262"/>
        <v>9.1969767585338005</v>
      </c>
      <c r="M825" s="15">
        <f t="shared" si="263"/>
        <v>492.11996485014237</v>
      </c>
      <c r="N825" s="15">
        <f t="shared" si="264"/>
        <v>-487.68003514985764</v>
      </c>
      <c r="O825" s="2">
        <f t="shared" si="265"/>
        <v>9.1969767585338005</v>
      </c>
      <c r="P825" s="15">
        <f t="shared" si="254"/>
        <v>-10868.630788939001</v>
      </c>
      <c r="Q825" s="15">
        <f t="shared" si="266"/>
        <v>0</v>
      </c>
      <c r="R825" s="15">
        <f t="shared" si="267"/>
        <v>10868.630788939001</v>
      </c>
      <c r="S825" s="15">
        <f t="shared" si="268"/>
        <v>0</v>
      </c>
      <c r="T825" s="2">
        <f t="shared" si="255"/>
        <v>-0.14024676100709382</v>
      </c>
      <c r="U825" s="2">
        <f t="shared" si="269"/>
        <v>-0.1722629667468506</v>
      </c>
      <c r="V825" s="15">
        <f t="shared" si="256"/>
        <v>-0.40531835421911566</v>
      </c>
      <c r="W825" s="15">
        <f t="shared" si="270"/>
        <v>-8.9893953516927638E-2</v>
      </c>
      <c r="X825" s="2">
        <f t="shared" si="271"/>
        <v>-0.33381835421911565</v>
      </c>
      <c r="Y825" s="2">
        <f t="shared" si="272"/>
        <v>-1.839395351692763E-2</v>
      </c>
    </row>
    <row r="826" spans="4:25">
      <c r="D826" s="13">
        <f t="shared" si="257"/>
        <v>16.5</v>
      </c>
      <c r="E826" s="2">
        <v>-0.69</v>
      </c>
      <c r="F826" s="14">
        <f t="shared" si="253"/>
        <v>-8976.6614680228104</v>
      </c>
      <c r="G826" s="14">
        <f t="shared" si="258"/>
        <v>1126714.2398966334</v>
      </c>
      <c r="H826" s="2">
        <f t="shared" si="259"/>
        <v>1.7760775167064442E-3</v>
      </c>
      <c r="I826" s="2">
        <f t="shared" si="260"/>
        <v>0.22317315660426859</v>
      </c>
      <c r="J826" s="2">
        <f t="shared" si="252"/>
        <v>0.22139707908756215</v>
      </c>
      <c r="K826" s="2">
        <f t="shared" si="261"/>
        <v>34.811119327446306</v>
      </c>
      <c r="L826" s="15">
        <f t="shared" si="262"/>
        <v>-20.173913648456097</v>
      </c>
      <c r="M826" s="15">
        <f t="shared" si="263"/>
        <v>492.11397079087561</v>
      </c>
      <c r="N826" s="15">
        <f t="shared" si="264"/>
        <v>-487.6860292091244</v>
      </c>
      <c r="O826" s="2">
        <f t="shared" si="265"/>
        <v>-20.173913648456097</v>
      </c>
      <c r="P826" s="15">
        <f t="shared" si="254"/>
        <v>-10868.630788939001</v>
      </c>
      <c r="Q826" s="15">
        <f t="shared" si="266"/>
        <v>0</v>
      </c>
      <c r="R826" s="15">
        <f t="shared" si="267"/>
        <v>10868.630788939001</v>
      </c>
      <c r="S826" s="15">
        <f t="shared" si="268"/>
        <v>0</v>
      </c>
      <c r="T826" s="2">
        <f t="shared" si="255"/>
        <v>-0.14476504108147792</v>
      </c>
      <c r="U826" s="2">
        <f t="shared" si="269"/>
        <v>-0.17268942800904796</v>
      </c>
      <c r="V826" s="15">
        <f t="shared" si="256"/>
        <v>-4.6509653219292346E-2</v>
      </c>
      <c r="W826" s="15">
        <f t="shared" si="270"/>
        <v>4.7247827297191236E-2</v>
      </c>
      <c r="X826" s="2">
        <f t="shared" si="271"/>
        <v>-5.340965321929235E-2</v>
      </c>
      <c r="Y826" s="2">
        <f t="shared" si="272"/>
        <v>4.0347827297191233E-2</v>
      </c>
    </row>
    <row r="827" spans="4:25">
      <c r="D827" s="13">
        <f t="shared" si="257"/>
        <v>16.52</v>
      </c>
      <c r="E827" s="2">
        <v>-8.9700000000000006</v>
      </c>
      <c r="F827" s="14">
        <f t="shared" si="253"/>
        <v>-11972.272355604175</v>
      </c>
      <c r="G827" s="14">
        <f t="shared" si="258"/>
        <v>1109533.9449230256</v>
      </c>
      <c r="H827" s="2">
        <f t="shared" si="259"/>
        <v>-1.0924766577891445E-3</v>
      </c>
      <c r="I827" s="2">
        <f t="shared" si="260"/>
        <v>0.21974260518256958</v>
      </c>
      <c r="J827" s="2">
        <f t="shared" si="252"/>
        <v>0.22083508184035872</v>
      </c>
      <c r="K827" s="2">
        <f t="shared" si="261"/>
        <v>-21.412542492667232</v>
      </c>
      <c r="L827" s="15">
        <f t="shared" si="262"/>
        <v>-47.711778761424313</v>
      </c>
      <c r="M827" s="15">
        <f t="shared" si="263"/>
        <v>492.10835081840361</v>
      </c>
      <c r="N827" s="15">
        <f t="shared" si="264"/>
        <v>-487.6916491815964</v>
      </c>
      <c r="O827" s="2">
        <f t="shared" si="265"/>
        <v>-47.711778761424313</v>
      </c>
      <c r="P827" s="15">
        <f t="shared" si="254"/>
        <v>-10868.630788939001</v>
      </c>
      <c r="Q827" s="15">
        <f t="shared" si="266"/>
        <v>0</v>
      </c>
      <c r="R827" s="15">
        <f t="shared" si="267"/>
        <v>10868.630788939001</v>
      </c>
      <c r="S827" s="15">
        <f t="shared" si="268"/>
        <v>0</v>
      </c>
      <c r="T827" s="2">
        <f t="shared" si="255"/>
        <v>-0.14209037636808097</v>
      </c>
      <c r="U827" s="2">
        <f t="shared" si="269"/>
        <v>-0.17036571416085333</v>
      </c>
      <c r="V827" s="15">
        <f t="shared" si="256"/>
        <v>0.31397612455898738</v>
      </c>
      <c r="W827" s="15">
        <f t="shared" si="270"/>
        <v>0.18512355752226739</v>
      </c>
      <c r="X827" s="2">
        <f t="shared" si="271"/>
        <v>0.22427612455898738</v>
      </c>
      <c r="Y827" s="2">
        <f t="shared" si="272"/>
        <v>9.5423557522267388E-2</v>
      </c>
    </row>
    <row r="828" spans="4:25">
      <c r="D828" s="13">
        <f t="shared" si="257"/>
        <v>16.54</v>
      </c>
      <c r="E828" s="2">
        <v>-21.65</v>
      </c>
      <c r="F828" s="14">
        <f t="shared" si="253"/>
        <v>-14836.058355503306</v>
      </c>
      <c r="G828" s="14">
        <f t="shared" si="258"/>
        <v>1092745.8970644628</v>
      </c>
      <c r="H828" s="2">
        <f t="shared" si="259"/>
        <v>-3.8379997427503247E-3</v>
      </c>
      <c r="I828" s="2">
        <f t="shared" si="260"/>
        <v>0.21639093584414101</v>
      </c>
      <c r="J828" s="2">
        <f t="shared" si="252"/>
        <v>0.22022893558689133</v>
      </c>
      <c r="K828" s="2">
        <f t="shared" si="261"/>
        <v>-75.224794957906369</v>
      </c>
      <c r="L828" s="15">
        <f t="shared" si="262"/>
        <v>-77.412945181326307</v>
      </c>
      <c r="M828" s="15">
        <f t="shared" si="263"/>
        <v>492.10228935586889</v>
      </c>
      <c r="N828" s="15">
        <f t="shared" si="264"/>
        <v>-487.69771064413106</v>
      </c>
      <c r="O828" s="2">
        <f t="shared" si="265"/>
        <v>-77.412945181326307</v>
      </c>
      <c r="P828" s="15">
        <f t="shared" si="254"/>
        <v>-10868.630788939001</v>
      </c>
      <c r="Q828" s="15">
        <f t="shared" si="266"/>
        <v>0</v>
      </c>
      <c r="R828" s="15">
        <f t="shared" si="267"/>
        <v>10868.630788939001</v>
      </c>
      <c r="S828" s="15">
        <f t="shared" si="268"/>
        <v>0</v>
      </c>
      <c r="T828" s="2">
        <f t="shared" si="255"/>
        <v>-0.13246193212803703</v>
      </c>
      <c r="U828" s="2">
        <f t="shared" si="269"/>
        <v>-0.16480121968200312</v>
      </c>
      <c r="V828" s="15">
        <f t="shared" si="256"/>
        <v>0.64886829944540736</v>
      </c>
      <c r="W828" s="15">
        <f t="shared" si="270"/>
        <v>0.37132589036275476</v>
      </c>
      <c r="X828" s="2">
        <f t="shared" si="271"/>
        <v>0.43236829944540733</v>
      </c>
      <c r="Y828" s="2">
        <f t="shared" si="272"/>
        <v>0.15482589036275476</v>
      </c>
    </row>
    <row r="829" spans="4:25">
      <c r="D829" s="13">
        <f t="shared" si="257"/>
        <v>16.559999999999999</v>
      </c>
      <c r="E829" s="2">
        <v>-32.47</v>
      </c>
      <c r="F829" s="14">
        <f t="shared" si="253"/>
        <v>-17435.553298510888</v>
      </c>
      <c r="G829" s="14">
        <f t="shared" si="258"/>
        <v>1076691.2009866249</v>
      </c>
      <c r="H829" s="2">
        <f t="shared" si="259"/>
        <v>-6.3373291652432228E-3</v>
      </c>
      <c r="I829" s="2">
        <f t="shared" si="260"/>
        <v>0.21318690272480254</v>
      </c>
      <c r="J829" s="2">
        <f t="shared" si="252"/>
        <v>0.21952423189004575</v>
      </c>
      <c r="K829" s="2">
        <f t="shared" si="261"/>
        <v>-124.21165163876717</v>
      </c>
      <c r="L829" s="15">
        <f t="shared" si="262"/>
        <v>-111.94342632675983</v>
      </c>
      <c r="M829" s="15">
        <f t="shared" si="263"/>
        <v>492.09524231890043</v>
      </c>
      <c r="N829" s="15">
        <f t="shared" si="264"/>
        <v>-487.70475768109952</v>
      </c>
      <c r="O829" s="2">
        <f t="shared" si="265"/>
        <v>-111.94342632675983</v>
      </c>
      <c r="P829" s="15">
        <f t="shared" si="254"/>
        <v>-10868.630788939001</v>
      </c>
      <c r="Q829" s="15">
        <f t="shared" si="266"/>
        <v>0</v>
      </c>
      <c r="R829" s="15">
        <f t="shared" si="267"/>
        <v>10868.630788939001</v>
      </c>
      <c r="S829" s="15">
        <f t="shared" si="268"/>
        <v>0</v>
      </c>
      <c r="T829" s="2">
        <f t="shared" si="255"/>
        <v>-0.11747101012125277</v>
      </c>
      <c r="U829" s="2">
        <f t="shared" si="269"/>
        <v>-0.15560209225184474</v>
      </c>
      <c r="V829" s="15">
        <f t="shared" si="256"/>
        <v>0.85022390123301861</v>
      </c>
      <c r="W829" s="15">
        <f t="shared" si="270"/>
        <v>0.54858685265308083</v>
      </c>
      <c r="X829" s="2">
        <f t="shared" si="271"/>
        <v>0.52552390123301862</v>
      </c>
      <c r="Y829" s="2">
        <f t="shared" si="272"/>
        <v>0.22388685265308084</v>
      </c>
    </row>
    <row r="830" spans="4:25">
      <c r="D830" s="13">
        <f t="shared" si="257"/>
        <v>16.580000000000002</v>
      </c>
      <c r="E830" s="2">
        <v>-44.94</v>
      </c>
      <c r="F830" s="14">
        <f t="shared" si="253"/>
        <v>-19683.027050311928</v>
      </c>
      <c r="G830" s="14">
        <f t="shared" si="258"/>
        <v>1061741.9286140937</v>
      </c>
      <c r="H830" s="2">
        <f t="shared" si="259"/>
        <v>-8.5076096845181654E-3</v>
      </c>
      <c r="I830" s="2">
        <f t="shared" si="260"/>
        <v>0.21020500212706522</v>
      </c>
      <c r="J830" s="2">
        <f t="shared" si="252"/>
        <v>0.21871261181158339</v>
      </c>
      <c r="K830" s="2">
        <f t="shared" si="261"/>
        <v>-166.74914981655604</v>
      </c>
      <c r="L830" s="15">
        <f t="shared" si="262"/>
        <v>-151.7128101714155</v>
      </c>
      <c r="M830" s="15">
        <f t="shared" si="263"/>
        <v>492.08712611811586</v>
      </c>
      <c r="N830" s="15">
        <f t="shared" si="264"/>
        <v>-487.71287388188415</v>
      </c>
      <c r="O830" s="2">
        <f t="shared" si="265"/>
        <v>-151.7128101714155</v>
      </c>
      <c r="P830" s="15">
        <f t="shared" si="254"/>
        <v>-10868.630788939001</v>
      </c>
      <c r="Q830" s="15">
        <f t="shared" si="266"/>
        <v>0</v>
      </c>
      <c r="R830" s="15">
        <f t="shared" si="267"/>
        <v>10868.630788939001</v>
      </c>
      <c r="S830" s="15">
        <f t="shared" si="268"/>
        <v>0</v>
      </c>
      <c r="T830" s="2">
        <f t="shared" si="255"/>
        <v>-9.9557041806241475E-2</v>
      </c>
      <c r="U830" s="2">
        <f t="shared" si="269"/>
        <v>-0.14258796752188663</v>
      </c>
      <c r="V830" s="15">
        <f t="shared" si="256"/>
        <v>0.94117293026810955</v>
      </c>
      <c r="W830" s="15">
        <f t="shared" si="270"/>
        <v>0.75282562034272971</v>
      </c>
      <c r="X830" s="2">
        <f t="shared" si="271"/>
        <v>0.49177293026810959</v>
      </c>
      <c r="Y830" s="2">
        <f t="shared" si="272"/>
        <v>0.30342562034272974</v>
      </c>
    </row>
    <row r="831" spans="4:25">
      <c r="D831" s="13">
        <f t="shared" si="257"/>
        <v>16.600000000000001</v>
      </c>
      <c r="E831" s="2">
        <v>-61.21</v>
      </c>
      <c r="F831" s="14">
        <f t="shared" si="253"/>
        <v>-21537.94520714648</v>
      </c>
      <c r="G831" s="14">
        <f t="shared" si="258"/>
        <v>1048317.3074822481</v>
      </c>
      <c r="H831" s="2">
        <f t="shared" si="259"/>
        <v>-1.0308382065162861E-2</v>
      </c>
      <c r="I831" s="2">
        <f t="shared" si="260"/>
        <v>0.20752865849892158</v>
      </c>
      <c r="J831" s="2">
        <f t="shared" si="252"/>
        <v>0.21783704056408443</v>
      </c>
      <c r="K831" s="2">
        <f t="shared" si="261"/>
        <v>-202.04428847719208</v>
      </c>
      <c r="L831" s="15">
        <f t="shared" si="262"/>
        <v>-194.61580129886443</v>
      </c>
      <c r="M831" s="15">
        <f t="shared" si="263"/>
        <v>492.07837040564084</v>
      </c>
      <c r="N831" s="15">
        <f t="shared" si="264"/>
        <v>-487.72162959435917</v>
      </c>
      <c r="O831" s="2">
        <f t="shared" si="265"/>
        <v>-194.61580129886443</v>
      </c>
      <c r="P831" s="15">
        <f t="shared" si="254"/>
        <v>-10868.630788939001</v>
      </c>
      <c r="Q831" s="15">
        <f t="shared" si="266"/>
        <v>0</v>
      </c>
      <c r="R831" s="15">
        <f t="shared" si="267"/>
        <v>10868.630788939001</v>
      </c>
      <c r="S831" s="15">
        <f t="shared" si="268"/>
        <v>0</v>
      </c>
      <c r="T831" s="2">
        <f t="shared" si="255"/>
        <v>-8.0520196258228066E-2</v>
      </c>
      <c r="U831" s="2">
        <f t="shared" si="269"/>
        <v>-0.12504639529247796</v>
      </c>
      <c r="V831" s="15">
        <f t="shared" si="256"/>
        <v>0.96251162453323147</v>
      </c>
      <c r="W831" s="15">
        <f t="shared" si="270"/>
        <v>1.0013316025981354</v>
      </c>
      <c r="X831" s="2">
        <f t="shared" si="271"/>
        <v>0.35041162453323149</v>
      </c>
      <c r="Y831" s="2">
        <f t="shared" si="272"/>
        <v>0.38923160259813538</v>
      </c>
    </row>
    <row r="832" spans="4:25">
      <c r="D832" s="13">
        <f t="shared" si="257"/>
        <v>16.62</v>
      </c>
      <c r="E832" s="2">
        <v>-73.849999999999994</v>
      </c>
      <c r="F832" s="14">
        <f t="shared" si="253"/>
        <v>-22998.43215795439</v>
      </c>
      <c r="G832" s="14">
        <f t="shared" si="258"/>
        <v>1036877.199555598</v>
      </c>
      <c r="H832" s="2">
        <f t="shared" si="259"/>
        <v>-1.1733896649863986E-2</v>
      </c>
      <c r="I832" s="2">
        <f t="shared" si="260"/>
        <v>0.20524900745093178</v>
      </c>
      <c r="J832" s="2">
        <f t="shared" si="252"/>
        <v>0.21698290410079576</v>
      </c>
      <c r="K832" s="2">
        <f t="shared" si="261"/>
        <v>-229.98437433733412</v>
      </c>
      <c r="L832" s="15">
        <f t="shared" si="262"/>
        <v>-236.4684880000089</v>
      </c>
      <c r="M832" s="15">
        <f t="shared" si="263"/>
        <v>492.06982904100795</v>
      </c>
      <c r="N832" s="15">
        <f t="shared" si="264"/>
        <v>-487.73017095899206</v>
      </c>
      <c r="O832" s="2">
        <f t="shared" si="265"/>
        <v>-236.4684880000089</v>
      </c>
      <c r="P832" s="15">
        <f t="shared" si="254"/>
        <v>-10868.630788939003</v>
      </c>
      <c r="Q832" s="15">
        <f t="shared" si="266"/>
        <v>0</v>
      </c>
      <c r="R832" s="15">
        <f t="shared" si="267"/>
        <v>10868.630788939003</v>
      </c>
      <c r="S832" s="15">
        <f t="shared" si="268"/>
        <v>0</v>
      </c>
      <c r="T832" s="2">
        <f t="shared" si="255"/>
        <v>-6.2031262211884458E-2</v>
      </c>
      <c r="U832" s="2">
        <f t="shared" si="269"/>
        <v>-0.10291870950650206</v>
      </c>
      <c r="V832" s="15">
        <f t="shared" si="256"/>
        <v>0.88638178010112867</v>
      </c>
      <c r="W832" s="15">
        <f t="shared" si="270"/>
        <v>1.2114369759994545</v>
      </c>
      <c r="X832" s="2">
        <f t="shared" si="271"/>
        <v>0.14788178010112873</v>
      </c>
      <c r="Y832" s="2">
        <f t="shared" si="272"/>
        <v>0.47293697599945461</v>
      </c>
    </row>
    <row r="833" spans="4:25">
      <c r="D833" s="13">
        <f t="shared" si="257"/>
        <v>16.64</v>
      </c>
      <c r="E833" s="2">
        <v>-82.37</v>
      </c>
      <c r="F833" s="14">
        <f t="shared" si="253"/>
        <v>-24095.805629517428</v>
      </c>
      <c r="G833" s="14">
        <f t="shared" si="258"/>
        <v>1027839.3655809475</v>
      </c>
      <c r="H833" s="2">
        <f t="shared" si="259"/>
        <v>-1.2808884004275161E-2</v>
      </c>
      <c r="I833" s="2">
        <f t="shared" si="260"/>
        <v>0.20344855026039571</v>
      </c>
      <c r="J833" s="2">
        <f t="shared" si="252"/>
        <v>0.21625743426467087</v>
      </c>
      <c r="K833" s="2">
        <f t="shared" si="261"/>
        <v>-251.05412648379317</v>
      </c>
      <c r="L833" s="15">
        <f t="shared" si="262"/>
        <v>-272.01650997012888</v>
      </c>
      <c r="M833" s="15">
        <f t="shared" si="263"/>
        <v>492.06257434264671</v>
      </c>
      <c r="N833" s="15">
        <f t="shared" si="264"/>
        <v>-487.7374256573533</v>
      </c>
      <c r="O833" s="2">
        <f t="shared" si="265"/>
        <v>-272.01650997012888</v>
      </c>
      <c r="P833" s="15">
        <f t="shared" si="254"/>
        <v>-10868.630788939001</v>
      </c>
      <c r="Q833" s="15">
        <f t="shared" si="266"/>
        <v>0</v>
      </c>
      <c r="R833" s="15">
        <f t="shared" si="267"/>
        <v>10868.630788939001</v>
      </c>
      <c r="S833" s="15">
        <f t="shared" si="268"/>
        <v>0</v>
      </c>
      <c r="T833" s="2">
        <f t="shared" si="255"/>
        <v>-4.5467473229233057E-2</v>
      </c>
      <c r="U833" s="2">
        <f t="shared" si="269"/>
        <v>-7.7127009547104386E-2</v>
      </c>
      <c r="V833" s="15">
        <f t="shared" si="256"/>
        <v>0.76999711816401017</v>
      </c>
      <c r="W833" s="15">
        <f t="shared" si="270"/>
        <v>1.3677330199403137</v>
      </c>
      <c r="X833" s="2">
        <f t="shared" si="271"/>
        <v>-5.3702881835989924E-2</v>
      </c>
      <c r="Y833" s="2">
        <f t="shared" si="272"/>
        <v>0.54403301994031361</v>
      </c>
    </row>
    <row r="834" spans="4:25">
      <c r="D834" s="13">
        <f t="shared" si="257"/>
        <v>16.66</v>
      </c>
      <c r="E834" s="2">
        <v>-79.86</v>
      </c>
      <c r="F834" s="14">
        <f t="shared" si="253"/>
        <v>-24884.849861074763</v>
      </c>
      <c r="G834" s="14">
        <f t="shared" si="258"/>
        <v>1021481.8476461773</v>
      </c>
      <c r="H834" s="2">
        <f t="shared" si="259"/>
        <v>-1.3580591091955724E-2</v>
      </c>
      <c r="I834" s="2">
        <f t="shared" si="260"/>
        <v>0.20218189714451801</v>
      </c>
      <c r="J834" s="2">
        <f t="shared" ref="J834:J897" si="273">I834-H834</f>
        <v>0.21576248823647373</v>
      </c>
      <c r="K834" s="2">
        <f t="shared" si="261"/>
        <v>-266.17958540233218</v>
      </c>
      <c r="L834" s="15">
        <f t="shared" si="262"/>
        <v>-296.26886535178852</v>
      </c>
      <c r="M834" s="15">
        <f t="shared" si="263"/>
        <v>492.05762488236473</v>
      </c>
      <c r="N834" s="15">
        <f t="shared" si="264"/>
        <v>-487.74237511763528</v>
      </c>
      <c r="O834" s="2">
        <f t="shared" si="265"/>
        <v>-296.26886535178852</v>
      </c>
      <c r="P834" s="15">
        <f t="shared" si="254"/>
        <v>-10868.630788939001</v>
      </c>
      <c r="Q834" s="15">
        <f t="shared" si="266"/>
        <v>0</v>
      </c>
      <c r="R834" s="15">
        <f t="shared" si="267"/>
        <v>10868.630788939001</v>
      </c>
      <c r="S834" s="15">
        <f t="shared" si="268"/>
        <v>0</v>
      </c>
      <c r="T834" s="2">
        <f t="shared" si="255"/>
        <v>-3.1703235538823177E-2</v>
      </c>
      <c r="U834" s="2">
        <f t="shared" si="269"/>
        <v>-4.9538302040665894E-2</v>
      </c>
      <c r="V834" s="15">
        <f t="shared" si="256"/>
        <v>0.60642665087697711</v>
      </c>
      <c r="W834" s="15">
        <f t="shared" si="270"/>
        <v>1.3911377307035355</v>
      </c>
      <c r="X834" s="2">
        <f t="shared" si="271"/>
        <v>-0.19217334912302286</v>
      </c>
      <c r="Y834" s="2">
        <f t="shared" si="272"/>
        <v>0.59253773070353555</v>
      </c>
    </row>
    <row r="835" spans="4:25">
      <c r="D835" s="13">
        <f t="shared" si="257"/>
        <v>16.68</v>
      </c>
      <c r="E835" s="2">
        <v>-56.63</v>
      </c>
      <c r="F835" s="14">
        <f t="shared" ref="F835:F898" si="274">-$B$2*E835/100+P834+$B$2*(4*H834/$B$8/$B$8+4*T834/$B$8+V834)+$B$26*(2*H834/$B$8+T834)</f>
        <v>-25442.603131750137</v>
      </c>
      <c r="G835" s="14">
        <f t="shared" si="258"/>
        <v>1017803.0051728141</v>
      </c>
      <c r="H835" s="2">
        <f t="shared" si="259"/>
        <v>-1.411891358634468E-2</v>
      </c>
      <c r="I835" s="2">
        <f t="shared" si="260"/>
        <v>0.20144804484196538</v>
      </c>
      <c r="J835" s="2">
        <f t="shared" si="273"/>
        <v>0.21556695842831006</v>
      </c>
      <c r="K835" s="2">
        <f t="shared" si="261"/>
        <v>-276.73070629235571</v>
      </c>
      <c r="L835" s="15">
        <f t="shared" si="262"/>
        <v>-305.84982595180855</v>
      </c>
      <c r="M835" s="15">
        <f t="shared" si="263"/>
        <v>492.05566958428312</v>
      </c>
      <c r="N835" s="15">
        <f t="shared" si="264"/>
        <v>-487.74433041571689</v>
      </c>
      <c r="O835" s="2">
        <f t="shared" si="265"/>
        <v>-305.84982595180855</v>
      </c>
      <c r="P835" s="15">
        <f t="shared" ref="P835:P898" si="275">$B$4*H835-$B$25*J835-K835+O835</f>
        <v>-10868.630788939003</v>
      </c>
      <c r="Q835" s="15">
        <f t="shared" si="266"/>
        <v>0</v>
      </c>
      <c r="R835" s="15">
        <f t="shared" si="267"/>
        <v>10868.630788939003</v>
      </c>
      <c r="S835" s="15">
        <f t="shared" si="268"/>
        <v>0</v>
      </c>
      <c r="T835" s="2">
        <f t="shared" ref="T835:T898" si="276">-T834+2/$B$8*(H835-H834)+Q835/($B$2+$B$8*$B$26/2)*$B$8/2</f>
        <v>-2.2129013900072415E-2</v>
      </c>
      <c r="U835" s="2">
        <f t="shared" si="269"/>
        <v>-2.3846928214596996E-2</v>
      </c>
      <c r="V835" s="15">
        <f t="shared" ref="V835:V898" si="277">-V834-4/$B$8*T834+4/$B$8/$B$8*(H835-H834)+Q835/($B$2+$B$8*$B$26/2)*$B$8/2</f>
        <v>0.35099551299809839</v>
      </c>
      <c r="W835" s="15">
        <f t="shared" si="270"/>
        <v>1.1779996519033542</v>
      </c>
      <c r="X835" s="2">
        <f t="shared" si="271"/>
        <v>-0.21530448700190163</v>
      </c>
      <c r="Y835" s="2">
        <f t="shared" si="272"/>
        <v>0.61169965190335418</v>
      </c>
    </row>
    <row r="836" spans="4:25">
      <c r="D836" s="13">
        <f t="shared" ref="D836:D899" si="278">IF(ROW(D835)&lt;=$B$9,ROW(D835)*$B$8," ")</f>
        <v>16.7</v>
      </c>
      <c r="E836" s="2">
        <v>-36.42</v>
      </c>
      <c r="F836" s="14">
        <f t="shared" si="274"/>
        <v>-25850.371649070483</v>
      </c>
      <c r="G836" s="14">
        <f t="shared" ref="G836:G899" si="279">-$B$3*E836/100+R835+$B$3*(4*I835/$B$8/$B$8+4*U835/$B$8+W835)</f>
        <v>1016495.262003258</v>
      </c>
      <c r="H836" s="2">
        <f t="shared" ref="H836:H899" si="280">$B$33*F836+$B$34*G836</f>
        <v>-1.4500311825700536E-2</v>
      </c>
      <c r="I836" s="2">
        <f t="shared" ref="I836:I899" si="281">$B$34*F836+$B$35*G836</f>
        <v>0.20118533308057016</v>
      </c>
      <c r="J836" s="2">
        <f t="shared" si="273"/>
        <v>0.21568564490627068</v>
      </c>
      <c r="K836" s="2">
        <f t="shared" ref="K836:K899" si="282">H836*$B$4</f>
        <v>-284.20611178373048</v>
      </c>
      <c r="L836" s="15">
        <f t="shared" ref="L836:L899" si="283">$B$25*(J836-J835)+O835</f>
        <v>-300.03418853173804</v>
      </c>
      <c r="M836" s="15">
        <f t="shared" ref="M836:M899" si="284">$B$10*(J836-$B$6)+$B$7</f>
        <v>492.05685644906271</v>
      </c>
      <c r="N836" s="15">
        <f t="shared" ref="N836:N899" si="285">$B$10*(J836+$B$6)-$B$7</f>
        <v>-487.7431435509373</v>
      </c>
      <c r="O836" s="2">
        <f t="shared" ref="O836:O899" si="286">MEDIAN(L836:N836)</f>
        <v>-300.03418853173804</v>
      </c>
      <c r="P836" s="15">
        <f t="shared" si="275"/>
        <v>-10868.630788939001</v>
      </c>
      <c r="Q836" s="15">
        <f t="shared" ref="Q836:Q899" si="287">P836-P835</f>
        <v>0</v>
      </c>
      <c r="R836" s="15">
        <f t="shared" ref="R836:R899" si="288">$B$25*J836-O836</f>
        <v>10868.630788939001</v>
      </c>
      <c r="S836" s="15">
        <f t="shared" ref="S836:S899" si="289">R836-R835</f>
        <v>0</v>
      </c>
      <c r="T836" s="2">
        <f t="shared" si="276"/>
        <v>-1.6010810035513197E-2</v>
      </c>
      <c r="U836" s="2">
        <f t="shared" ref="U836:U899" si="290">-U835+2/$B$8*(I836-I835)+S836/$B$3*$B$8/2</f>
        <v>-2.424247924925349E-3</v>
      </c>
      <c r="V836" s="15">
        <f t="shared" si="277"/>
        <v>0.26082487345782379</v>
      </c>
      <c r="W836" s="15">
        <f t="shared" ref="W836:W899" si="291">-W835-4/$B$8*U835+4/$B$8/$B$8*(I836-I835)+S836/$B$3</f>
        <v>0.96426837706381052</v>
      </c>
      <c r="X836" s="2">
        <f t="shared" ref="X836:X899" si="292">V836+E836/100</f>
        <v>-0.10337512654217623</v>
      </c>
      <c r="Y836" s="2">
        <f t="shared" ref="Y836:Y899" si="293">W836+E836/100</f>
        <v>0.60006837706381044</v>
      </c>
    </row>
    <row r="837" spans="4:25">
      <c r="D837" s="13">
        <f t="shared" si="278"/>
        <v>16.72</v>
      </c>
      <c r="E837" s="2">
        <v>-33.76</v>
      </c>
      <c r="F837" s="14">
        <f t="shared" si="274"/>
        <v>-26132.064003276762</v>
      </c>
      <c r="G837" s="14">
        <f t="shared" si="279"/>
        <v>1017203.805587829</v>
      </c>
      <c r="H837" s="2">
        <f t="shared" si="280"/>
        <v>-1.4749596748061285E-2</v>
      </c>
      <c r="I837" s="2">
        <f t="shared" si="281"/>
        <v>0.20132324724641987</v>
      </c>
      <c r="J837" s="2">
        <f t="shared" si="273"/>
        <v>0.21607284399448115</v>
      </c>
      <c r="K837" s="2">
        <f t="shared" si="282"/>
        <v>-289.09209626200118</v>
      </c>
      <c r="L837" s="15">
        <f t="shared" si="283"/>
        <v>-281.06143320942493</v>
      </c>
      <c r="M837" s="15">
        <f t="shared" si="284"/>
        <v>492.0607284399448</v>
      </c>
      <c r="N837" s="15">
        <f t="shared" si="285"/>
        <v>-487.73927156005522</v>
      </c>
      <c r="O837" s="2">
        <f t="shared" si="286"/>
        <v>-281.06143320942493</v>
      </c>
      <c r="P837" s="15">
        <f t="shared" si="275"/>
        <v>-10868.630788939003</v>
      </c>
      <c r="Q837" s="15">
        <f t="shared" si="287"/>
        <v>0</v>
      </c>
      <c r="R837" s="15">
        <f t="shared" si="288"/>
        <v>10868.630788939001</v>
      </c>
      <c r="S837" s="15">
        <f t="shared" si="289"/>
        <v>0</v>
      </c>
      <c r="T837" s="2">
        <f t="shared" si="276"/>
        <v>-8.9176822005617232E-3</v>
      </c>
      <c r="U837" s="2">
        <f t="shared" si="290"/>
        <v>1.6215664509896532E-2</v>
      </c>
      <c r="V837" s="15">
        <f t="shared" si="277"/>
        <v>0.44848791003732336</v>
      </c>
      <c r="W837" s="15">
        <f t="shared" si="291"/>
        <v>0.89972286641837762</v>
      </c>
      <c r="X837" s="2">
        <f t="shared" si="292"/>
        <v>0.1108879100373234</v>
      </c>
      <c r="Y837" s="2">
        <f t="shared" si="293"/>
        <v>0.56212286641837772</v>
      </c>
    </row>
    <row r="838" spans="4:25">
      <c r="D838" s="13">
        <f t="shared" si="278"/>
        <v>16.740000000000002</v>
      </c>
      <c r="E838" s="2">
        <v>-31.22</v>
      </c>
      <c r="F838" s="14">
        <f t="shared" si="274"/>
        <v>-26229.376321182845</v>
      </c>
      <c r="G838" s="14">
        <f t="shared" si="279"/>
        <v>1019712.3949052372</v>
      </c>
      <c r="H838" s="2">
        <f t="shared" si="280"/>
        <v>-1.4815784686384323E-2</v>
      </c>
      <c r="I838" s="2">
        <f t="shared" si="281"/>
        <v>0.201819453645396</v>
      </c>
      <c r="J838" s="2">
        <f t="shared" si="273"/>
        <v>0.21663523833178033</v>
      </c>
      <c r="K838" s="2">
        <f t="shared" si="282"/>
        <v>-290.38937985313271</v>
      </c>
      <c r="L838" s="15">
        <f t="shared" si="283"/>
        <v>-253.50411068176498</v>
      </c>
      <c r="M838" s="15">
        <f t="shared" si="284"/>
        <v>492.06635238331779</v>
      </c>
      <c r="N838" s="15">
        <f t="shared" si="285"/>
        <v>-487.73364761668222</v>
      </c>
      <c r="O838" s="2">
        <f t="shared" si="286"/>
        <v>-253.50411068176498</v>
      </c>
      <c r="P838" s="15">
        <f t="shared" si="275"/>
        <v>-10868.630788939001</v>
      </c>
      <c r="Q838" s="15">
        <f t="shared" si="287"/>
        <v>0</v>
      </c>
      <c r="R838" s="15">
        <f t="shared" si="288"/>
        <v>10868.630788939001</v>
      </c>
      <c r="S838" s="15">
        <f t="shared" si="289"/>
        <v>0</v>
      </c>
      <c r="T838" s="2">
        <f t="shared" si="276"/>
        <v>2.298888368257937E-3</v>
      </c>
      <c r="U838" s="2">
        <f t="shared" si="290"/>
        <v>3.3404975387716362E-2</v>
      </c>
      <c r="V838" s="15">
        <f t="shared" si="277"/>
        <v>0.67316914684464257</v>
      </c>
      <c r="W838" s="15">
        <f t="shared" si="291"/>
        <v>0.81920822136360538</v>
      </c>
      <c r="X838" s="2">
        <f t="shared" si="292"/>
        <v>0.3609691468446426</v>
      </c>
      <c r="Y838" s="2">
        <f t="shared" si="293"/>
        <v>0.50700822136360535</v>
      </c>
    </row>
    <row r="839" spans="4:25">
      <c r="D839" s="13">
        <f t="shared" si="278"/>
        <v>16.760000000000002</v>
      </c>
      <c r="E839" s="2">
        <v>-24.07</v>
      </c>
      <c r="F839" s="14">
        <f t="shared" si="274"/>
        <v>-26054.338015474958</v>
      </c>
      <c r="G839" s="14">
        <f t="shared" si="279"/>
        <v>1023836.3506653726</v>
      </c>
      <c r="H839" s="2">
        <f t="shared" si="280"/>
        <v>-1.4620703524327322E-2</v>
      </c>
      <c r="I839" s="2">
        <f t="shared" si="281"/>
        <v>0.20263813352994264</v>
      </c>
      <c r="J839" s="2">
        <f t="shared" si="273"/>
        <v>0.21725883705426996</v>
      </c>
      <c r="K839" s="2">
        <f t="shared" si="282"/>
        <v>-286.56578907681552</v>
      </c>
      <c r="L839" s="15">
        <f t="shared" si="283"/>
        <v>-222.94777327977329</v>
      </c>
      <c r="M839" s="15">
        <f t="shared" si="284"/>
        <v>492.07258837054269</v>
      </c>
      <c r="N839" s="15">
        <f t="shared" si="285"/>
        <v>-487.72741162945732</v>
      </c>
      <c r="O839" s="2">
        <f t="shared" si="286"/>
        <v>-222.94777327977329</v>
      </c>
      <c r="P839" s="15">
        <f t="shared" si="275"/>
        <v>-10868.630788939001</v>
      </c>
      <c r="Q839" s="15">
        <f t="shared" si="287"/>
        <v>0</v>
      </c>
      <c r="R839" s="15">
        <f t="shared" si="288"/>
        <v>10868.630788939001</v>
      </c>
      <c r="S839" s="15">
        <f t="shared" si="289"/>
        <v>0</v>
      </c>
      <c r="T839" s="2">
        <f t="shared" si="276"/>
        <v>1.7209227837442186E-2</v>
      </c>
      <c r="U839" s="2">
        <f t="shared" si="290"/>
        <v>4.8463013066948335E-2</v>
      </c>
      <c r="V839" s="15">
        <f t="shared" si="277"/>
        <v>0.81786480007378226</v>
      </c>
      <c r="W839" s="15">
        <f t="shared" si="291"/>
        <v>0.68659554655959187</v>
      </c>
      <c r="X839" s="2">
        <f t="shared" si="292"/>
        <v>0.57716480007378224</v>
      </c>
      <c r="Y839" s="2">
        <f t="shared" si="293"/>
        <v>0.44589554655959185</v>
      </c>
    </row>
    <row r="840" spans="4:25">
      <c r="D840" s="13">
        <f t="shared" si="278"/>
        <v>16.78</v>
      </c>
      <c r="E840" s="2">
        <v>-17.28</v>
      </c>
      <c r="F840" s="14">
        <f t="shared" si="274"/>
        <v>-25541.567427132028</v>
      </c>
      <c r="G840" s="14">
        <f t="shared" si="279"/>
        <v>1029335.2975186269</v>
      </c>
      <c r="H840" s="2">
        <f t="shared" si="280"/>
        <v>-1.4107161814291138E-2</v>
      </c>
      <c r="I840" s="2">
        <f t="shared" si="281"/>
        <v>0.20373223343032809</v>
      </c>
      <c r="J840" s="2">
        <f t="shared" si="273"/>
        <v>0.21783939524461923</v>
      </c>
      <c r="K840" s="2">
        <f t="shared" si="282"/>
        <v>-276.50037156010632</v>
      </c>
      <c r="L840" s="15">
        <f t="shared" si="283"/>
        <v>-194.50042195265891</v>
      </c>
      <c r="M840" s="15">
        <f t="shared" si="284"/>
        <v>492.07839395244622</v>
      </c>
      <c r="N840" s="15">
        <f t="shared" si="285"/>
        <v>-487.72160604755379</v>
      </c>
      <c r="O840" s="2">
        <f t="shared" si="286"/>
        <v>-194.50042195265891</v>
      </c>
      <c r="P840" s="15">
        <f t="shared" si="275"/>
        <v>-10868.630788939001</v>
      </c>
      <c r="Q840" s="15">
        <f t="shared" si="287"/>
        <v>0</v>
      </c>
      <c r="R840" s="15">
        <f t="shared" si="288"/>
        <v>10868.630788939001</v>
      </c>
      <c r="S840" s="15">
        <f t="shared" si="289"/>
        <v>0</v>
      </c>
      <c r="T840" s="2">
        <f t="shared" si="276"/>
        <v>3.4144943166176181E-2</v>
      </c>
      <c r="U840" s="2">
        <f t="shared" si="290"/>
        <v>6.0946976971596456E-2</v>
      </c>
      <c r="V840" s="15">
        <f t="shared" si="277"/>
        <v>0.87570673279961753</v>
      </c>
      <c r="W840" s="15">
        <f t="shared" si="291"/>
        <v>0.56180084390522111</v>
      </c>
      <c r="X840" s="2">
        <f t="shared" si="292"/>
        <v>0.70290673279961746</v>
      </c>
      <c r="Y840" s="2">
        <f t="shared" si="293"/>
        <v>0.38900084390522111</v>
      </c>
    </row>
    <row r="841" spans="4:25">
      <c r="D841" s="13">
        <f t="shared" si="278"/>
        <v>16.8</v>
      </c>
      <c r="E841" s="2">
        <v>-14.41</v>
      </c>
      <c r="F841" s="14">
        <f t="shared" si="274"/>
        <v>-24662.978664593611</v>
      </c>
      <c r="G841" s="14">
        <f t="shared" si="279"/>
        <v>1035977.4460596915</v>
      </c>
      <c r="H841" s="2">
        <f t="shared" si="280"/>
        <v>-1.3251723421873061E-2</v>
      </c>
      <c r="I841" s="2">
        <f t="shared" si="281"/>
        <v>0.20505607280887694</v>
      </c>
      <c r="J841" s="2">
        <f t="shared" si="273"/>
        <v>0.21830779623075</v>
      </c>
      <c r="K841" s="2">
        <f t="shared" si="282"/>
        <v>-259.73377906871201</v>
      </c>
      <c r="L841" s="15">
        <f t="shared" si="283"/>
        <v>-171.54877363225128</v>
      </c>
      <c r="M841" s="15">
        <f t="shared" si="284"/>
        <v>492.08307796230753</v>
      </c>
      <c r="N841" s="15">
        <f t="shared" si="285"/>
        <v>-487.71692203769248</v>
      </c>
      <c r="O841" s="2">
        <f t="shared" si="286"/>
        <v>-171.54877363225128</v>
      </c>
      <c r="P841" s="15">
        <f t="shared" si="275"/>
        <v>-10868.630788939003</v>
      </c>
      <c r="Q841" s="15">
        <f t="shared" si="287"/>
        <v>0</v>
      </c>
      <c r="R841" s="15">
        <f t="shared" si="288"/>
        <v>10868.630788939003</v>
      </c>
      <c r="S841" s="15">
        <f t="shared" si="289"/>
        <v>0</v>
      </c>
      <c r="T841" s="2">
        <f t="shared" si="276"/>
        <v>5.1398896075631542E-2</v>
      </c>
      <c r="U841" s="2">
        <f t="shared" si="290"/>
        <v>7.1436960883288769E-2</v>
      </c>
      <c r="V841" s="15">
        <f t="shared" si="277"/>
        <v>0.84968855814591837</v>
      </c>
      <c r="W841" s="15">
        <f t="shared" si="291"/>
        <v>0.48719754726401021</v>
      </c>
      <c r="X841" s="2">
        <f t="shared" si="292"/>
        <v>0.70558855814591837</v>
      </c>
      <c r="Y841" s="2">
        <f t="shared" si="293"/>
        <v>0.34309754726401021</v>
      </c>
    </row>
    <row r="842" spans="4:25">
      <c r="D842" s="13">
        <f t="shared" si="278"/>
        <v>16.82</v>
      </c>
      <c r="E842" s="2">
        <v>-21.8</v>
      </c>
      <c r="F842" s="14">
        <f t="shared" si="274"/>
        <v>-23422.420732208058</v>
      </c>
      <c r="G842" s="14">
        <f t="shared" si="279"/>
        <v>1043645.2896952843</v>
      </c>
      <c r="H842" s="2">
        <f t="shared" si="280"/>
        <v>-1.2058914213164554E-2</v>
      </c>
      <c r="I842" s="2">
        <f t="shared" si="281"/>
        <v>0.20658633450165167</v>
      </c>
      <c r="J842" s="2">
        <f t="shared" si="273"/>
        <v>0.21864524871481622</v>
      </c>
      <c r="K842" s="2">
        <f t="shared" si="282"/>
        <v>-236.35471857802526</v>
      </c>
      <c r="L842" s="15">
        <f t="shared" si="283"/>
        <v>-155.01360191300651</v>
      </c>
      <c r="M842" s="15">
        <f t="shared" si="284"/>
        <v>492.08645248714816</v>
      </c>
      <c r="N842" s="15">
        <f t="shared" si="285"/>
        <v>-487.71354751285185</v>
      </c>
      <c r="O842" s="2">
        <f t="shared" si="286"/>
        <v>-155.01360191300651</v>
      </c>
      <c r="P842" s="15">
        <f t="shared" si="275"/>
        <v>-10868.630788939001</v>
      </c>
      <c r="Q842" s="15">
        <f t="shared" si="287"/>
        <v>0</v>
      </c>
      <c r="R842" s="15">
        <f t="shared" si="288"/>
        <v>10868.630788939001</v>
      </c>
      <c r="S842" s="15">
        <f t="shared" si="289"/>
        <v>0</v>
      </c>
      <c r="T842" s="2">
        <f t="shared" si="276"/>
        <v>6.7882024795219112E-2</v>
      </c>
      <c r="U842" s="2">
        <f t="shared" si="290"/>
        <v>8.1589208394184376E-2</v>
      </c>
      <c r="V842" s="15">
        <f t="shared" si="277"/>
        <v>0.79862431381283727</v>
      </c>
      <c r="W842" s="15">
        <f t="shared" si="291"/>
        <v>0.52802720382555002</v>
      </c>
      <c r="X842" s="2">
        <f t="shared" si="292"/>
        <v>0.5806243138128373</v>
      </c>
      <c r="Y842" s="2">
        <f t="shared" si="293"/>
        <v>0.31002720382555005</v>
      </c>
    </row>
    <row r="843" spans="4:25">
      <c r="D843" s="13">
        <f t="shared" si="278"/>
        <v>16.84</v>
      </c>
      <c r="E843" s="2">
        <v>-33.01</v>
      </c>
      <c r="F843" s="14">
        <f t="shared" si="274"/>
        <v>-21847.288002973637</v>
      </c>
      <c r="G843" s="14">
        <f t="shared" si="279"/>
        <v>1052388.2877385283</v>
      </c>
      <c r="H843" s="2">
        <f t="shared" si="280"/>
        <v>-1.0553148151277164E-2</v>
      </c>
      <c r="I843" s="2">
        <f t="shared" si="281"/>
        <v>0.20833257743694111</v>
      </c>
      <c r="J843" s="2">
        <f t="shared" si="273"/>
        <v>0.21888572558821828</v>
      </c>
      <c r="K843" s="2">
        <f t="shared" si="282"/>
        <v>-206.84170376503243</v>
      </c>
      <c r="L843" s="15">
        <f t="shared" si="283"/>
        <v>-143.23023511630547</v>
      </c>
      <c r="M843" s="15">
        <f t="shared" si="284"/>
        <v>492.0888572558822</v>
      </c>
      <c r="N843" s="15">
        <f t="shared" si="285"/>
        <v>-487.71114274411781</v>
      </c>
      <c r="O843" s="2">
        <f t="shared" si="286"/>
        <v>-143.23023511630547</v>
      </c>
      <c r="P843" s="15">
        <f t="shared" si="275"/>
        <v>-10868.630788939001</v>
      </c>
      <c r="Q843" s="15">
        <f t="shared" si="287"/>
        <v>0</v>
      </c>
      <c r="R843" s="15">
        <f t="shared" si="288"/>
        <v>10868.630788939001</v>
      </c>
      <c r="S843" s="15">
        <f t="shared" si="289"/>
        <v>0</v>
      </c>
      <c r="T843" s="2">
        <f t="shared" si="276"/>
        <v>8.2694581393519859E-2</v>
      </c>
      <c r="U843" s="2">
        <f t="shared" si="290"/>
        <v>9.3035085134759443E-2</v>
      </c>
      <c r="V843" s="15">
        <f t="shared" si="277"/>
        <v>0.68263134601723685</v>
      </c>
      <c r="W843" s="15">
        <f t="shared" si="291"/>
        <v>0.61656047023195981</v>
      </c>
      <c r="X843" s="2">
        <f t="shared" si="292"/>
        <v>0.35253134601723685</v>
      </c>
      <c r="Y843" s="2">
        <f t="shared" si="293"/>
        <v>0.28646047023195981</v>
      </c>
    </row>
    <row r="844" spans="4:25">
      <c r="D844" s="13">
        <f t="shared" si="278"/>
        <v>16.86</v>
      </c>
      <c r="E844" s="2">
        <v>-30.59</v>
      </c>
      <c r="F844" s="14">
        <f t="shared" si="274"/>
        <v>-20002.57343780579</v>
      </c>
      <c r="G844" s="14">
        <f t="shared" si="279"/>
        <v>1062296.2567222365</v>
      </c>
      <c r="H844" s="2">
        <f t="shared" si="280"/>
        <v>-8.7925895086591061E-3</v>
      </c>
      <c r="I844" s="2">
        <f t="shared" si="281"/>
        <v>0.21031202611137101</v>
      </c>
      <c r="J844" s="2">
        <f t="shared" si="273"/>
        <v>0.21910461562003011</v>
      </c>
      <c r="K844" s="2">
        <f t="shared" si="282"/>
        <v>-172.33475436971847</v>
      </c>
      <c r="L844" s="15">
        <f t="shared" si="283"/>
        <v>-132.50462355752578</v>
      </c>
      <c r="M844" s="15">
        <f t="shared" si="284"/>
        <v>492.09104615620032</v>
      </c>
      <c r="N844" s="15">
        <f t="shared" si="285"/>
        <v>-487.70895384379969</v>
      </c>
      <c r="O844" s="2">
        <f t="shared" si="286"/>
        <v>-132.50462355752578</v>
      </c>
      <c r="P844" s="15">
        <f t="shared" si="275"/>
        <v>-10868.630788939003</v>
      </c>
      <c r="Q844" s="15">
        <f t="shared" si="287"/>
        <v>0</v>
      </c>
      <c r="R844" s="15">
        <f t="shared" si="288"/>
        <v>10868.630788939003</v>
      </c>
      <c r="S844" s="15">
        <f t="shared" si="289"/>
        <v>0</v>
      </c>
      <c r="T844" s="2">
        <f t="shared" si="276"/>
        <v>9.3361282868285975E-2</v>
      </c>
      <c r="U844" s="2">
        <f t="shared" si="290"/>
        <v>0.10490978230823012</v>
      </c>
      <c r="V844" s="15">
        <f t="shared" si="277"/>
        <v>0.38403880145937208</v>
      </c>
      <c r="W844" s="15">
        <f t="shared" si="291"/>
        <v>0.57090924711511093</v>
      </c>
      <c r="X844" s="2">
        <f t="shared" si="292"/>
        <v>7.8138801459372076E-2</v>
      </c>
      <c r="Y844" s="2">
        <f t="shared" si="293"/>
        <v>0.26500924711511092</v>
      </c>
    </row>
    <row r="845" spans="4:25">
      <c r="D845" s="13">
        <f t="shared" si="278"/>
        <v>16.88</v>
      </c>
      <c r="E845" s="2">
        <v>-16.18</v>
      </c>
      <c r="F845" s="14">
        <f t="shared" si="274"/>
        <v>-18008.917518815688</v>
      </c>
      <c r="G845" s="14">
        <f t="shared" si="279"/>
        <v>1073286.0942001746</v>
      </c>
      <c r="H845" s="2">
        <f t="shared" si="280"/>
        <v>-6.8874025403009246E-3</v>
      </c>
      <c r="I845" s="2">
        <f t="shared" si="281"/>
        <v>0.21250715220354521</v>
      </c>
      <c r="J845" s="2">
        <f t="shared" si="273"/>
        <v>0.21939455474384614</v>
      </c>
      <c r="K845" s="2">
        <f t="shared" si="282"/>
        <v>-134.99308978989814</v>
      </c>
      <c r="L845" s="15">
        <f t="shared" si="283"/>
        <v>-118.29760649054032</v>
      </c>
      <c r="M845" s="15">
        <f t="shared" si="284"/>
        <v>492.09394554743847</v>
      </c>
      <c r="N845" s="15">
        <f t="shared" si="285"/>
        <v>-487.70605445256155</v>
      </c>
      <c r="O845" s="2">
        <f t="shared" si="286"/>
        <v>-118.29760649054032</v>
      </c>
      <c r="P845" s="15">
        <f t="shared" si="275"/>
        <v>-10868.630788939001</v>
      </c>
      <c r="Q845" s="15">
        <f t="shared" si="287"/>
        <v>0</v>
      </c>
      <c r="R845" s="15">
        <f t="shared" si="288"/>
        <v>10868.630788939001</v>
      </c>
      <c r="S845" s="15">
        <f t="shared" si="289"/>
        <v>0</v>
      </c>
      <c r="T845" s="2">
        <f t="shared" si="276"/>
        <v>9.7157413967532177E-2</v>
      </c>
      <c r="U845" s="2">
        <f t="shared" si="290"/>
        <v>0.11460282690919033</v>
      </c>
      <c r="V845" s="15">
        <f t="shared" si="277"/>
        <v>-4.4256915347489212E-3</v>
      </c>
      <c r="W845" s="15">
        <f t="shared" si="291"/>
        <v>0.39839521298091185</v>
      </c>
      <c r="X845" s="2">
        <f t="shared" si="292"/>
        <v>-0.16622569153474892</v>
      </c>
      <c r="Y845" s="2">
        <f t="shared" si="293"/>
        <v>0.23659521298091185</v>
      </c>
    </row>
    <row r="846" spans="4:25">
      <c r="D846" s="13">
        <f t="shared" si="278"/>
        <v>16.899999999999999</v>
      </c>
      <c r="E846" s="2">
        <v>0.3</v>
      </c>
      <c r="F846" s="14">
        <f t="shared" si="274"/>
        <v>-16016.498272866325</v>
      </c>
      <c r="G846" s="14">
        <f t="shared" si="279"/>
        <v>1085062.3721040748</v>
      </c>
      <c r="H846" s="2">
        <f t="shared" si="280"/>
        <v>-4.9764140970327223E-3</v>
      </c>
      <c r="I846" s="2">
        <f t="shared" si="281"/>
        <v>0.21485809621971086</v>
      </c>
      <c r="J846" s="2">
        <f t="shared" si="273"/>
        <v>0.21983451031674359</v>
      </c>
      <c r="K846" s="2">
        <f t="shared" si="282"/>
        <v>-97.537716301841357</v>
      </c>
      <c r="L846" s="15">
        <f t="shared" si="283"/>
        <v>-96.73978341856558</v>
      </c>
      <c r="M846" s="15">
        <f t="shared" si="284"/>
        <v>492.09834510316745</v>
      </c>
      <c r="N846" s="15">
        <f t="shared" si="285"/>
        <v>-487.70165489683257</v>
      </c>
      <c r="O846" s="2">
        <f t="shared" si="286"/>
        <v>-96.73978341856558</v>
      </c>
      <c r="P846" s="15">
        <f t="shared" si="275"/>
        <v>-10868.630788939001</v>
      </c>
      <c r="Q846" s="15">
        <f t="shared" si="287"/>
        <v>0</v>
      </c>
      <c r="R846" s="15">
        <f t="shared" si="288"/>
        <v>10868.630788939001</v>
      </c>
      <c r="S846" s="15">
        <f t="shared" si="289"/>
        <v>0</v>
      </c>
      <c r="T846" s="2">
        <f t="shared" si="276"/>
        <v>9.394143035928805E-2</v>
      </c>
      <c r="U846" s="2">
        <f t="shared" si="290"/>
        <v>0.12049157470737426</v>
      </c>
      <c r="V846" s="15">
        <f t="shared" si="277"/>
        <v>-0.31717266928966481</v>
      </c>
      <c r="W846" s="15">
        <f t="shared" si="291"/>
        <v>0.19047956683747813</v>
      </c>
      <c r="X846" s="2">
        <f t="shared" si="292"/>
        <v>-0.31417266928966481</v>
      </c>
      <c r="Y846" s="2">
        <f t="shared" si="293"/>
        <v>0.19347956683747813</v>
      </c>
    </row>
    <row r="847" spans="4:25">
      <c r="D847" s="13">
        <f t="shared" si="278"/>
        <v>16.920000000000002</v>
      </c>
      <c r="E847" s="2">
        <v>17.82</v>
      </c>
      <c r="F847" s="14">
        <f t="shared" si="274"/>
        <v>-14154.19379991401</v>
      </c>
      <c r="G847" s="14">
        <f t="shared" si="279"/>
        <v>1097214.4091416493</v>
      </c>
      <c r="H847" s="2">
        <f t="shared" si="280"/>
        <v>-3.1801445258745186E-3</v>
      </c>
      <c r="I847" s="2">
        <f t="shared" si="281"/>
        <v>0.21728234938797414</v>
      </c>
      <c r="J847" s="2">
        <f t="shared" si="273"/>
        <v>0.22046249391384865</v>
      </c>
      <c r="K847" s="2">
        <f t="shared" si="282"/>
        <v>-62.330832707140566</v>
      </c>
      <c r="L847" s="15">
        <f t="shared" si="283"/>
        <v>-65.968587160417712</v>
      </c>
      <c r="M847" s="15">
        <f t="shared" si="284"/>
        <v>492.10462493913849</v>
      </c>
      <c r="N847" s="15">
        <f t="shared" si="285"/>
        <v>-487.69537506086152</v>
      </c>
      <c r="O847" s="2">
        <f t="shared" si="286"/>
        <v>-65.968587160417712</v>
      </c>
      <c r="P847" s="15">
        <f t="shared" si="275"/>
        <v>-10868.630788939001</v>
      </c>
      <c r="Q847" s="15">
        <f t="shared" si="287"/>
        <v>0</v>
      </c>
      <c r="R847" s="15">
        <f t="shared" si="288"/>
        <v>10868.630788939001</v>
      </c>
      <c r="S847" s="15">
        <f t="shared" si="289"/>
        <v>0</v>
      </c>
      <c r="T847" s="2">
        <f t="shared" si="276"/>
        <v>8.5685526756532335E-2</v>
      </c>
      <c r="U847" s="2">
        <f t="shared" si="290"/>
        <v>0.12193374211895369</v>
      </c>
      <c r="V847" s="15">
        <f t="shared" si="277"/>
        <v>-0.50841769098590817</v>
      </c>
      <c r="W847" s="15">
        <f t="shared" si="291"/>
        <v>-4.6262825679537656E-2</v>
      </c>
      <c r="X847" s="2">
        <f t="shared" si="292"/>
        <v>-0.33021769098590814</v>
      </c>
      <c r="Y847" s="2">
        <f t="shared" si="293"/>
        <v>0.13193717432046234</v>
      </c>
    </row>
    <row r="848" spans="4:25">
      <c r="D848" s="13">
        <f t="shared" si="278"/>
        <v>16.940000000000001</v>
      </c>
      <c r="E848" s="2">
        <v>28.02</v>
      </c>
      <c r="F848" s="14">
        <f t="shared" si="274"/>
        <v>-12493.598773689919</v>
      </c>
      <c r="G848" s="14">
        <f t="shared" si="279"/>
        <v>1109310.5205278653</v>
      </c>
      <c r="H848" s="2">
        <f t="shared" si="280"/>
        <v>-1.567337420405374E-3</v>
      </c>
      <c r="I848" s="2">
        <f t="shared" si="281"/>
        <v>0.21969374549302148</v>
      </c>
      <c r="J848" s="2">
        <f t="shared" si="273"/>
        <v>0.22126108291342686</v>
      </c>
      <c r="K848" s="2">
        <f t="shared" si="282"/>
        <v>-30.71981343994533</v>
      </c>
      <c r="L848" s="15">
        <f t="shared" si="283"/>
        <v>-26.837726181085188</v>
      </c>
      <c r="M848" s="15">
        <f t="shared" si="284"/>
        <v>492.11261082913427</v>
      </c>
      <c r="N848" s="15">
        <f t="shared" si="285"/>
        <v>-487.68738917086574</v>
      </c>
      <c r="O848" s="2">
        <f t="shared" si="286"/>
        <v>-26.837726181085188</v>
      </c>
      <c r="P848" s="15">
        <f t="shared" si="275"/>
        <v>-10868.630788939001</v>
      </c>
      <c r="Q848" s="15">
        <f t="shared" si="287"/>
        <v>0</v>
      </c>
      <c r="R848" s="15">
        <f t="shared" si="288"/>
        <v>10868.630788939001</v>
      </c>
      <c r="S848" s="15">
        <f t="shared" si="289"/>
        <v>0</v>
      </c>
      <c r="T848" s="2">
        <f t="shared" si="276"/>
        <v>7.5595183790382117E-2</v>
      </c>
      <c r="U848" s="2">
        <f t="shared" si="290"/>
        <v>0.11920586838578051</v>
      </c>
      <c r="V848" s="15">
        <f t="shared" si="277"/>
        <v>-0.50061660562911214</v>
      </c>
      <c r="W848" s="15">
        <f t="shared" si="291"/>
        <v>-0.22652454763777996</v>
      </c>
      <c r="X848" s="2">
        <f t="shared" si="292"/>
        <v>-0.22041660562911214</v>
      </c>
      <c r="Y848" s="2">
        <f t="shared" si="293"/>
        <v>5.3675452362220044E-2</v>
      </c>
    </row>
    <row r="849" spans="4:25">
      <c r="D849" s="13">
        <f t="shared" si="278"/>
        <v>16.96</v>
      </c>
      <c r="E849" s="2">
        <v>27.75</v>
      </c>
      <c r="F849" s="14">
        <f t="shared" si="274"/>
        <v>-11029.70092336456</v>
      </c>
      <c r="G849" s="14">
        <f t="shared" si="279"/>
        <v>1121005.9328188056</v>
      </c>
      <c r="H849" s="2">
        <f t="shared" si="280"/>
        <v>-1.3648130058352761E-4</v>
      </c>
      <c r="I849" s="2">
        <f t="shared" si="281"/>
        <v>0.22202401371263161</v>
      </c>
      <c r="J849" s="2">
        <f t="shared" si="273"/>
        <v>0.22216049501321514</v>
      </c>
      <c r="K849" s="2">
        <f t="shared" si="282"/>
        <v>-2.6750334914371412</v>
      </c>
      <c r="L849" s="15">
        <f t="shared" si="283"/>
        <v>17.233466708540391</v>
      </c>
      <c r="M849" s="15">
        <f t="shared" si="284"/>
        <v>492.12160495013217</v>
      </c>
      <c r="N849" s="15">
        <f t="shared" si="285"/>
        <v>-487.67839504986785</v>
      </c>
      <c r="O849" s="2">
        <f t="shared" si="286"/>
        <v>17.233466708540391</v>
      </c>
      <c r="P849" s="15">
        <f t="shared" si="275"/>
        <v>-10868.630788939003</v>
      </c>
      <c r="Q849" s="15">
        <f t="shared" si="287"/>
        <v>0</v>
      </c>
      <c r="R849" s="15">
        <f t="shared" si="288"/>
        <v>10868.630788939003</v>
      </c>
      <c r="S849" s="15">
        <f t="shared" si="289"/>
        <v>0</v>
      </c>
      <c r="T849" s="2">
        <f t="shared" si="276"/>
        <v>6.7490428191802523E-2</v>
      </c>
      <c r="U849" s="2">
        <f t="shared" si="290"/>
        <v>0.1138209535752327</v>
      </c>
      <c r="V849" s="15">
        <f t="shared" si="277"/>
        <v>-0.30985895422884902</v>
      </c>
      <c r="W849" s="15">
        <f t="shared" si="291"/>
        <v>-0.31196693341700055</v>
      </c>
      <c r="X849" s="2">
        <f t="shared" si="292"/>
        <v>-3.2358954228848991E-2</v>
      </c>
      <c r="Y849" s="2">
        <f t="shared" si="293"/>
        <v>-3.4466933417000523E-2</v>
      </c>
    </row>
    <row r="850" spans="4:25">
      <c r="D850" s="13">
        <f t="shared" si="278"/>
        <v>16.98</v>
      </c>
      <c r="E850" s="2">
        <v>27.54</v>
      </c>
      <c r="F850" s="14">
        <f t="shared" si="274"/>
        <v>-9695.3653591285583</v>
      </c>
      <c r="G850" s="14">
        <f t="shared" si="279"/>
        <v>1132077.1112429115</v>
      </c>
      <c r="H850" s="2">
        <f t="shared" si="280"/>
        <v>1.171353884849102E-3</v>
      </c>
      <c r="I850" s="2">
        <f t="shared" si="281"/>
        <v>0.22422945287844506</v>
      </c>
      <c r="J850" s="2">
        <f t="shared" si="273"/>
        <v>0.22305809899359597</v>
      </c>
      <c r="K850" s="2">
        <f t="shared" si="282"/>
        <v>22.958536143042398</v>
      </c>
      <c r="L850" s="15">
        <f t="shared" si="283"/>
        <v>61.216061747201003</v>
      </c>
      <c r="M850" s="15">
        <f t="shared" si="284"/>
        <v>492.13058098993594</v>
      </c>
      <c r="N850" s="15">
        <f t="shared" si="285"/>
        <v>-487.66941901006402</v>
      </c>
      <c r="O850" s="2">
        <f t="shared" si="286"/>
        <v>61.216061747201003</v>
      </c>
      <c r="P850" s="15">
        <f t="shared" si="275"/>
        <v>-10868.630788939001</v>
      </c>
      <c r="Q850" s="15">
        <f t="shared" si="287"/>
        <v>0</v>
      </c>
      <c r="R850" s="15">
        <f t="shared" si="288"/>
        <v>10868.630788939001</v>
      </c>
      <c r="S850" s="15">
        <f t="shared" si="289"/>
        <v>0</v>
      </c>
      <c r="T850" s="2">
        <f t="shared" si="276"/>
        <v>6.3293090351460427E-2</v>
      </c>
      <c r="U850" s="2">
        <f t="shared" si="290"/>
        <v>0.10672296300611228</v>
      </c>
      <c r="V850" s="15">
        <f t="shared" si="277"/>
        <v>-0.10987482980536001</v>
      </c>
      <c r="W850" s="15">
        <f t="shared" si="291"/>
        <v>-0.39783212349503927</v>
      </c>
      <c r="X850" s="2">
        <f t="shared" si="292"/>
        <v>0.16552517019463997</v>
      </c>
      <c r="Y850" s="2">
        <f t="shared" si="293"/>
        <v>-0.12243212349503929</v>
      </c>
    </row>
    <row r="851" spans="4:25">
      <c r="D851" s="13">
        <f t="shared" si="278"/>
        <v>17</v>
      </c>
      <c r="E851" s="2">
        <v>25.27</v>
      </c>
      <c r="F851" s="14">
        <f t="shared" si="274"/>
        <v>-8405.7985008910346</v>
      </c>
      <c r="G851" s="14">
        <f t="shared" si="279"/>
        <v>1142362.9254200279</v>
      </c>
      <c r="H851" s="2">
        <f t="shared" si="280"/>
        <v>2.4316657046301593E-3</v>
      </c>
      <c r="I851" s="2">
        <f t="shared" si="281"/>
        <v>0.22627888236077534</v>
      </c>
      <c r="J851" s="2">
        <f t="shared" si="273"/>
        <v>0.22384721665614518</v>
      </c>
      <c r="K851" s="2">
        <f t="shared" si="282"/>
        <v>47.660647810751122</v>
      </c>
      <c r="L851" s="15">
        <f t="shared" si="283"/>
        <v>99.882827212112574</v>
      </c>
      <c r="M851" s="15">
        <f t="shared" si="284"/>
        <v>492.13847216656143</v>
      </c>
      <c r="N851" s="15">
        <f t="shared" si="285"/>
        <v>-487.66152783343853</v>
      </c>
      <c r="O851" s="2">
        <f t="shared" si="286"/>
        <v>99.882827212112574</v>
      </c>
      <c r="P851" s="15">
        <f t="shared" si="275"/>
        <v>-10868.630788939003</v>
      </c>
      <c r="Q851" s="15">
        <f t="shared" si="287"/>
        <v>0</v>
      </c>
      <c r="R851" s="15">
        <f t="shared" si="288"/>
        <v>10868.630788939003</v>
      </c>
      <c r="S851" s="15">
        <f t="shared" si="289"/>
        <v>0</v>
      </c>
      <c r="T851" s="2">
        <f t="shared" si="276"/>
        <v>6.2738091626645301E-2</v>
      </c>
      <c r="U851" s="2">
        <f t="shared" si="290"/>
        <v>9.8219985226915552E-2</v>
      </c>
      <c r="V851" s="15">
        <f t="shared" si="277"/>
        <v>5.4374957323847894E-2</v>
      </c>
      <c r="W851" s="15">
        <f t="shared" si="291"/>
        <v>-0.45246565442463194</v>
      </c>
      <c r="X851" s="2">
        <f t="shared" si="292"/>
        <v>0.30707495732384787</v>
      </c>
      <c r="Y851" s="2">
        <f t="shared" si="293"/>
        <v>-0.19976565442463196</v>
      </c>
    </row>
    <row r="852" spans="4:25">
      <c r="D852" s="13">
        <f t="shared" si="278"/>
        <v>17.02</v>
      </c>
      <c r="E852" s="2">
        <v>14.65</v>
      </c>
      <c r="F852" s="14">
        <f t="shared" si="274"/>
        <v>-7086.5123095554072</v>
      </c>
      <c r="G852" s="14">
        <f t="shared" si="279"/>
        <v>1151785.5582882951</v>
      </c>
      <c r="H852" s="2">
        <f t="shared" si="280"/>
        <v>3.7113370277012236E-3</v>
      </c>
      <c r="I852" s="2">
        <f t="shared" si="281"/>
        <v>0.22815753887951129</v>
      </c>
      <c r="J852" s="2">
        <f t="shared" si="273"/>
        <v>0.22444620185181008</v>
      </c>
      <c r="K852" s="2">
        <f t="shared" si="282"/>
        <v>72.74220574294398</v>
      </c>
      <c r="L852" s="15">
        <f t="shared" si="283"/>
        <v>129.23310179969255</v>
      </c>
      <c r="M852" s="15">
        <f t="shared" si="284"/>
        <v>492.14446201851808</v>
      </c>
      <c r="N852" s="15">
        <f t="shared" si="285"/>
        <v>-487.65553798148187</v>
      </c>
      <c r="O852" s="2">
        <f t="shared" si="286"/>
        <v>129.23310179969255</v>
      </c>
      <c r="P852" s="15">
        <f t="shared" si="275"/>
        <v>-10868.630788939001</v>
      </c>
      <c r="Q852" s="15">
        <f t="shared" si="287"/>
        <v>0</v>
      </c>
      <c r="R852" s="15">
        <f t="shared" si="288"/>
        <v>10868.630788939001</v>
      </c>
      <c r="S852" s="15">
        <f t="shared" si="289"/>
        <v>0</v>
      </c>
      <c r="T852" s="2">
        <f t="shared" si="276"/>
        <v>6.5229040680461134E-2</v>
      </c>
      <c r="U852" s="2">
        <f t="shared" si="290"/>
        <v>8.9645666646679389E-2</v>
      </c>
      <c r="V852" s="15">
        <f t="shared" si="277"/>
        <v>0.19471994805773463</v>
      </c>
      <c r="W852" s="15">
        <f t="shared" si="291"/>
        <v>-0.40496620359898472</v>
      </c>
      <c r="X852" s="2">
        <f t="shared" si="292"/>
        <v>0.34121994805773459</v>
      </c>
      <c r="Y852" s="2">
        <f t="shared" si="293"/>
        <v>-0.25846620359898476</v>
      </c>
    </row>
    <row r="853" spans="4:25">
      <c r="D853" s="13">
        <f t="shared" si="278"/>
        <v>17.04</v>
      </c>
      <c r="E853" s="2">
        <v>3.62</v>
      </c>
      <c r="F853" s="14">
        <f t="shared" si="274"/>
        <v>-5687.2197038326922</v>
      </c>
      <c r="G853" s="14">
        <f t="shared" si="279"/>
        <v>1160400.3087493638</v>
      </c>
      <c r="H853" s="2">
        <f t="shared" si="280"/>
        <v>5.056469952052829E-3</v>
      </c>
      <c r="I853" s="2">
        <f t="shared" si="281"/>
        <v>0.22987682229689332</v>
      </c>
      <c r="J853" s="2">
        <f t="shared" si="273"/>
        <v>0.22482035234484049</v>
      </c>
      <c r="K853" s="2">
        <f t="shared" si="282"/>
        <v>99.106811060235444</v>
      </c>
      <c r="L853" s="15">
        <f t="shared" si="283"/>
        <v>147.56647595818274</v>
      </c>
      <c r="M853" s="15">
        <f t="shared" si="284"/>
        <v>492.14820352344839</v>
      </c>
      <c r="N853" s="15">
        <f t="shared" si="285"/>
        <v>-487.65179647655157</v>
      </c>
      <c r="O853" s="2">
        <f t="shared" si="286"/>
        <v>147.56647595818274</v>
      </c>
      <c r="P853" s="15">
        <f t="shared" si="275"/>
        <v>-10868.630788939001</v>
      </c>
      <c r="Q853" s="15">
        <f t="shared" si="287"/>
        <v>0</v>
      </c>
      <c r="R853" s="15">
        <f t="shared" si="288"/>
        <v>10868.630788939001</v>
      </c>
      <c r="S853" s="15">
        <f t="shared" si="289"/>
        <v>0</v>
      </c>
      <c r="T853" s="2">
        <f t="shared" si="276"/>
        <v>6.9284251754699419E-2</v>
      </c>
      <c r="U853" s="2">
        <f t="shared" si="290"/>
        <v>8.2282675091523982E-2</v>
      </c>
      <c r="V853" s="15">
        <f t="shared" si="277"/>
        <v>0.21080115936609367</v>
      </c>
      <c r="W853" s="15">
        <f t="shared" si="291"/>
        <v>-0.33133295191655421</v>
      </c>
      <c r="X853" s="2">
        <f t="shared" si="292"/>
        <v>0.24700115936609368</v>
      </c>
      <c r="Y853" s="2">
        <f t="shared" si="293"/>
        <v>-0.2951329519165542</v>
      </c>
    </row>
    <row r="854" spans="4:25">
      <c r="D854" s="13">
        <f t="shared" si="278"/>
        <v>17.059999999999999</v>
      </c>
      <c r="E854" s="2">
        <v>-1.61</v>
      </c>
      <c r="F854" s="14">
        <f t="shared" si="274"/>
        <v>-4206.6253389428102</v>
      </c>
      <c r="G854" s="14">
        <f t="shared" si="279"/>
        <v>1168323.3933065995</v>
      </c>
      <c r="H854" s="2">
        <f t="shared" si="280"/>
        <v>6.4692625685203609E-3</v>
      </c>
      <c r="I854" s="2">
        <f t="shared" si="281"/>
        <v>0.23145977167210477</v>
      </c>
      <c r="J854" s="2">
        <f t="shared" si="273"/>
        <v>0.2249905091035844</v>
      </c>
      <c r="K854" s="2">
        <f t="shared" si="282"/>
        <v>126.79754634299907</v>
      </c>
      <c r="L854" s="15">
        <f t="shared" si="283"/>
        <v>155.90415713663413</v>
      </c>
      <c r="M854" s="15">
        <f t="shared" si="284"/>
        <v>492.14990509103586</v>
      </c>
      <c r="N854" s="15">
        <f t="shared" si="285"/>
        <v>-487.65009490896415</v>
      </c>
      <c r="O854" s="2">
        <f t="shared" si="286"/>
        <v>155.90415713663413</v>
      </c>
      <c r="P854" s="15">
        <f t="shared" si="275"/>
        <v>-10868.630788939001</v>
      </c>
      <c r="Q854" s="15">
        <f t="shared" si="287"/>
        <v>0</v>
      </c>
      <c r="R854" s="15">
        <f t="shared" si="288"/>
        <v>10868.630788939001</v>
      </c>
      <c r="S854" s="15">
        <f t="shared" si="289"/>
        <v>0</v>
      </c>
      <c r="T854" s="2">
        <f t="shared" si="276"/>
        <v>7.1995009892053777E-2</v>
      </c>
      <c r="U854" s="2">
        <f t="shared" si="290"/>
        <v>7.6012262429620558E-2</v>
      </c>
      <c r="V854" s="15">
        <f t="shared" si="277"/>
        <v>6.0274654369342429E-2</v>
      </c>
      <c r="W854" s="15">
        <f t="shared" si="291"/>
        <v>-0.29570831427379041</v>
      </c>
      <c r="X854" s="2">
        <f t="shared" si="292"/>
        <v>4.4174654369342425E-2</v>
      </c>
      <c r="Y854" s="2">
        <f t="shared" si="293"/>
        <v>-0.31180831427379041</v>
      </c>
    </row>
    <row r="855" spans="4:25">
      <c r="D855" s="13">
        <f t="shared" si="278"/>
        <v>17.080000000000002</v>
      </c>
      <c r="E855" s="2">
        <v>-9.84</v>
      </c>
      <c r="F855" s="14">
        <f t="shared" si="274"/>
        <v>-2697.0619195144641</v>
      </c>
      <c r="G855" s="14">
        <f t="shared" si="279"/>
        <v>1175670.0612352879</v>
      </c>
      <c r="H855" s="2">
        <f t="shared" si="280"/>
        <v>7.9032585832148877E-3</v>
      </c>
      <c r="I855" s="2">
        <f t="shared" si="281"/>
        <v>0.23292876231052989</v>
      </c>
      <c r="J855" s="2">
        <f t="shared" si="273"/>
        <v>0.225025503727315</v>
      </c>
      <c r="K855" s="2">
        <f t="shared" si="282"/>
        <v>154.90386823101178</v>
      </c>
      <c r="L855" s="15">
        <f t="shared" si="283"/>
        <v>157.61889369943378</v>
      </c>
      <c r="M855" s="15">
        <f t="shared" si="284"/>
        <v>492.15025503727315</v>
      </c>
      <c r="N855" s="15">
        <f t="shared" si="285"/>
        <v>-487.64974496272686</v>
      </c>
      <c r="O855" s="2">
        <f t="shared" si="286"/>
        <v>157.61889369943378</v>
      </c>
      <c r="P855" s="15">
        <f t="shared" si="275"/>
        <v>-10868.630788939003</v>
      </c>
      <c r="Q855" s="15">
        <f t="shared" si="287"/>
        <v>0</v>
      </c>
      <c r="R855" s="15">
        <f t="shared" si="288"/>
        <v>10868.630788939003</v>
      </c>
      <c r="S855" s="15">
        <f t="shared" si="289"/>
        <v>0</v>
      </c>
      <c r="T855" s="2">
        <f t="shared" si="276"/>
        <v>7.140459157739891E-2</v>
      </c>
      <c r="U855" s="2">
        <f t="shared" si="290"/>
        <v>7.0886801412891609E-2</v>
      </c>
      <c r="V855" s="15">
        <f t="shared" si="277"/>
        <v>-0.11931648583482968</v>
      </c>
      <c r="W855" s="15">
        <f t="shared" si="291"/>
        <v>-0.21683778739910586</v>
      </c>
      <c r="X855" s="2">
        <f t="shared" si="292"/>
        <v>-0.21771648583482966</v>
      </c>
      <c r="Y855" s="2">
        <f t="shared" si="293"/>
        <v>-0.31523778739910585</v>
      </c>
    </row>
    <row r="856" spans="4:25">
      <c r="D856" s="13">
        <f t="shared" si="278"/>
        <v>17.100000000000001</v>
      </c>
      <c r="E856" s="2">
        <v>-21.65</v>
      </c>
      <c r="F856" s="14">
        <f t="shared" si="274"/>
        <v>-1232.0500370296447</v>
      </c>
      <c r="G856" s="14">
        <f t="shared" si="279"/>
        <v>1182600.9535891782</v>
      </c>
      <c r="H856" s="2">
        <f t="shared" si="280"/>
        <v>9.2931818195869619E-3</v>
      </c>
      <c r="I856" s="2">
        <f t="shared" si="281"/>
        <v>0.23431497712385382</v>
      </c>
      <c r="J856" s="2">
        <f t="shared" si="273"/>
        <v>0.22502179530426686</v>
      </c>
      <c r="K856" s="2">
        <f t="shared" si="282"/>
        <v>182.14636366390445</v>
      </c>
      <c r="L856" s="15">
        <f t="shared" si="283"/>
        <v>157.43718097007476</v>
      </c>
      <c r="M856" s="15">
        <f t="shared" si="284"/>
        <v>492.15021795304267</v>
      </c>
      <c r="N856" s="15">
        <f t="shared" si="285"/>
        <v>-487.64978204695734</v>
      </c>
      <c r="O856" s="2">
        <f t="shared" si="286"/>
        <v>157.43718097007476</v>
      </c>
      <c r="P856" s="15">
        <f t="shared" si="275"/>
        <v>-10868.630788939001</v>
      </c>
      <c r="Q856" s="15">
        <f t="shared" si="287"/>
        <v>0</v>
      </c>
      <c r="R856" s="15">
        <f t="shared" si="288"/>
        <v>10868.630788939001</v>
      </c>
      <c r="S856" s="15">
        <f t="shared" si="289"/>
        <v>0</v>
      </c>
      <c r="T856" s="2">
        <f t="shared" si="276"/>
        <v>6.7587732059808517E-2</v>
      </c>
      <c r="U856" s="2">
        <f t="shared" si="290"/>
        <v>6.7734679919501661E-2</v>
      </c>
      <c r="V856" s="15">
        <f t="shared" si="277"/>
        <v>-0.26236946592421084</v>
      </c>
      <c r="W856" s="15">
        <f t="shared" si="291"/>
        <v>-9.8374361939889354E-2</v>
      </c>
      <c r="X856" s="2">
        <f t="shared" si="292"/>
        <v>-0.47886946592421087</v>
      </c>
      <c r="Y856" s="2">
        <f t="shared" si="293"/>
        <v>-0.31487436193988938</v>
      </c>
    </row>
    <row r="857" spans="4:25">
      <c r="D857" s="13">
        <f t="shared" si="278"/>
        <v>17.12</v>
      </c>
      <c r="E857" s="2">
        <v>-21.74</v>
      </c>
      <c r="F857" s="14">
        <f t="shared" si="274"/>
        <v>113.67623877886103</v>
      </c>
      <c r="G857" s="14">
        <f t="shared" si="279"/>
        <v>1189276.4972191881</v>
      </c>
      <c r="H857" s="2">
        <f t="shared" si="280"/>
        <v>1.0572653472302426E-2</v>
      </c>
      <c r="I857" s="2">
        <f t="shared" si="281"/>
        <v>0.23564954589806514</v>
      </c>
      <c r="J857" s="2">
        <f t="shared" si="273"/>
        <v>0.2250768924257627</v>
      </c>
      <c r="K857" s="2">
        <f t="shared" si="282"/>
        <v>207.22400805712755</v>
      </c>
      <c r="L857" s="15">
        <f t="shared" si="283"/>
        <v>160.13693992337119</v>
      </c>
      <c r="M857" s="15">
        <f t="shared" si="284"/>
        <v>492.15076892425765</v>
      </c>
      <c r="N857" s="15">
        <f t="shared" si="285"/>
        <v>-487.64923107574236</v>
      </c>
      <c r="O857" s="2">
        <f t="shared" si="286"/>
        <v>160.13693992337119</v>
      </c>
      <c r="P857" s="15">
        <f t="shared" si="275"/>
        <v>-10868.630788939001</v>
      </c>
      <c r="Q857" s="15">
        <f t="shared" si="287"/>
        <v>0</v>
      </c>
      <c r="R857" s="15">
        <f t="shared" si="288"/>
        <v>10868.630788939001</v>
      </c>
      <c r="S857" s="15">
        <f t="shared" si="289"/>
        <v>0</v>
      </c>
      <c r="T857" s="2">
        <f t="shared" si="276"/>
        <v>6.0359433211737881E-2</v>
      </c>
      <c r="U857" s="2">
        <f t="shared" si="290"/>
        <v>6.5722197501629775E-2</v>
      </c>
      <c r="V857" s="15">
        <f t="shared" si="277"/>
        <v>-0.46046041888285139</v>
      </c>
      <c r="W857" s="15">
        <f t="shared" si="291"/>
        <v>-0.10287387984729968</v>
      </c>
      <c r="X857" s="2">
        <f t="shared" si="292"/>
        <v>-0.67786041888285142</v>
      </c>
      <c r="Y857" s="2">
        <f t="shared" si="293"/>
        <v>-0.32027387984729966</v>
      </c>
    </row>
    <row r="858" spans="4:25">
      <c r="D858" s="13">
        <f t="shared" si="278"/>
        <v>17.14</v>
      </c>
      <c r="E858" s="2">
        <v>-14.17</v>
      </c>
      <c r="F858" s="14">
        <f t="shared" si="274"/>
        <v>1262.6007667461081</v>
      </c>
      <c r="G858" s="14">
        <f t="shared" si="279"/>
        <v>1195707.9930895041</v>
      </c>
      <c r="H858" s="2">
        <f t="shared" si="280"/>
        <v>1.1671458328523444E-2</v>
      </c>
      <c r="I858" s="2">
        <f t="shared" si="281"/>
        <v>0.23693402546001224</v>
      </c>
      <c r="J858" s="2">
        <f t="shared" si="273"/>
        <v>0.22526256713148879</v>
      </c>
      <c r="K858" s="2">
        <f t="shared" si="282"/>
        <v>228.76058323905949</v>
      </c>
      <c r="L858" s="15">
        <f t="shared" si="283"/>
        <v>169.23500050394938</v>
      </c>
      <c r="M858" s="15">
        <f t="shared" si="284"/>
        <v>492.15262567131487</v>
      </c>
      <c r="N858" s="15">
        <f t="shared" si="285"/>
        <v>-487.64737432868509</v>
      </c>
      <c r="O858" s="2">
        <f t="shared" si="286"/>
        <v>169.23500050394938</v>
      </c>
      <c r="P858" s="15">
        <f t="shared" si="275"/>
        <v>-10868.630788939001</v>
      </c>
      <c r="Q858" s="15">
        <f t="shared" si="287"/>
        <v>0</v>
      </c>
      <c r="R858" s="15">
        <f t="shared" si="288"/>
        <v>10868.630788939001</v>
      </c>
      <c r="S858" s="15">
        <f t="shared" si="289"/>
        <v>0</v>
      </c>
      <c r="T858" s="2">
        <f t="shared" si="276"/>
        <v>4.9521052410363905E-2</v>
      </c>
      <c r="U858" s="2">
        <f t="shared" si="290"/>
        <v>6.2725758693080724E-2</v>
      </c>
      <c r="V858" s="15">
        <f t="shared" si="277"/>
        <v>-0.62337766125454763</v>
      </c>
      <c r="W858" s="15">
        <f t="shared" si="291"/>
        <v>-0.19677000100760544</v>
      </c>
      <c r="X858" s="2">
        <f t="shared" si="292"/>
        <v>-0.76507766125454757</v>
      </c>
      <c r="Y858" s="2">
        <f t="shared" si="293"/>
        <v>-0.33847000100760544</v>
      </c>
    </row>
    <row r="859" spans="4:25">
      <c r="D859" s="13">
        <f t="shared" si="278"/>
        <v>17.16</v>
      </c>
      <c r="E859" s="2">
        <v>-9.5399999999999991</v>
      </c>
      <c r="F859" s="14">
        <f t="shared" si="274"/>
        <v>2157.6806494831599</v>
      </c>
      <c r="G859" s="14">
        <f t="shared" si="279"/>
        <v>1201760.6489578045</v>
      </c>
      <c r="H859" s="2">
        <f t="shared" si="280"/>
        <v>1.2536666303909368E-2</v>
      </c>
      <c r="I859" s="2">
        <f t="shared" si="281"/>
        <v>0.23814120530930799</v>
      </c>
      <c r="J859" s="2">
        <f t="shared" si="273"/>
        <v>0.22560453900539862</v>
      </c>
      <c r="K859" s="2">
        <f t="shared" si="282"/>
        <v>245.71865955662361</v>
      </c>
      <c r="L859" s="15">
        <f t="shared" si="283"/>
        <v>185.99162232553104</v>
      </c>
      <c r="M859" s="15">
        <f t="shared" si="284"/>
        <v>492.15604539005398</v>
      </c>
      <c r="N859" s="15">
        <f t="shared" si="285"/>
        <v>-487.64395460994604</v>
      </c>
      <c r="O859" s="2">
        <f t="shared" si="286"/>
        <v>185.99162232553104</v>
      </c>
      <c r="P859" s="15">
        <f t="shared" si="275"/>
        <v>-10868.630788939001</v>
      </c>
      <c r="Q859" s="15">
        <f t="shared" si="287"/>
        <v>0</v>
      </c>
      <c r="R859" s="15">
        <f t="shared" si="288"/>
        <v>10868.630788939001</v>
      </c>
      <c r="S859" s="15">
        <f t="shared" si="289"/>
        <v>0</v>
      </c>
      <c r="T859" s="2">
        <f t="shared" si="276"/>
        <v>3.6999745128228553E-2</v>
      </c>
      <c r="U859" s="2">
        <f t="shared" si="290"/>
        <v>5.7992226236494027E-2</v>
      </c>
      <c r="V859" s="15">
        <f t="shared" si="277"/>
        <v>-0.62875306695898736</v>
      </c>
      <c r="W859" s="15">
        <f t="shared" si="291"/>
        <v>-0.27658324465106432</v>
      </c>
      <c r="X859" s="2">
        <f t="shared" si="292"/>
        <v>-0.72415306695898729</v>
      </c>
      <c r="Y859" s="2">
        <f t="shared" si="293"/>
        <v>-0.3719832446510643</v>
      </c>
    </row>
    <row r="860" spans="4:25">
      <c r="D860" s="13">
        <f t="shared" si="278"/>
        <v>17.18</v>
      </c>
      <c r="E860" s="2">
        <v>-4.66</v>
      </c>
      <c r="F860" s="14">
        <f t="shared" si="274"/>
        <v>2792.4214775855467</v>
      </c>
      <c r="G860" s="14">
        <f t="shared" si="279"/>
        <v>1207258.8883368026</v>
      </c>
      <c r="H860" s="2">
        <f t="shared" si="280"/>
        <v>1.3160840686302848E-2</v>
      </c>
      <c r="I860" s="2">
        <f t="shared" si="281"/>
        <v>0.23923623876617775</v>
      </c>
      <c r="J860" s="2">
        <f t="shared" si="273"/>
        <v>0.2260753980798749</v>
      </c>
      <c r="K860" s="2">
        <f t="shared" si="282"/>
        <v>257.9524774515358</v>
      </c>
      <c r="L860" s="15">
        <f t="shared" si="283"/>
        <v>209.06371697486858</v>
      </c>
      <c r="M860" s="15">
        <f t="shared" si="284"/>
        <v>492.16075398079875</v>
      </c>
      <c r="N860" s="15">
        <f t="shared" si="285"/>
        <v>-487.63924601920127</v>
      </c>
      <c r="O860" s="2">
        <f t="shared" si="286"/>
        <v>209.06371697486858</v>
      </c>
      <c r="P860" s="15">
        <f t="shared" si="275"/>
        <v>-10868.630788939003</v>
      </c>
      <c r="Q860" s="15">
        <f t="shared" si="287"/>
        <v>0</v>
      </c>
      <c r="R860" s="15">
        <f t="shared" si="288"/>
        <v>10868.630788939003</v>
      </c>
      <c r="S860" s="15">
        <f t="shared" si="289"/>
        <v>0</v>
      </c>
      <c r="T860" s="2">
        <f t="shared" si="276"/>
        <v>2.541769311111941E-2</v>
      </c>
      <c r="U860" s="2">
        <f t="shared" si="290"/>
        <v>5.1511119450481924E-2</v>
      </c>
      <c r="V860" s="15">
        <f t="shared" si="277"/>
        <v>-0.52945213475192698</v>
      </c>
      <c r="W860" s="15">
        <f t="shared" si="291"/>
        <v>-0.37152743395014554</v>
      </c>
      <c r="X860" s="2">
        <f t="shared" si="292"/>
        <v>-0.57605213475192696</v>
      </c>
      <c r="Y860" s="2">
        <f t="shared" si="293"/>
        <v>-0.41812743395014551</v>
      </c>
    </row>
    <row r="861" spans="4:25">
      <c r="D861" s="13">
        <f t="shared" si="278"/>
        <v>17.2</v>
      </c>
      <c r="E861" s="2">
        <v>0.81</v>
      </c>
      <c r="F861" s="14">
        <f t="shared" si="274"/>
        <v>3206.8478188545992</v>
      </c>
      <c r="G861" s="14">
        <f t="shared" si="279"/>
        <v>1212011.1228479007</v>
      </c>
      <c r="H861" s="2">
        <f t="shared" si="280"/>
        <v>1.3578601054596351E-2</v>
      </c>
      <c r="I861" s="2">
        <f t="shared" si="281"/>
        <v>0.24018151600308496</v>
      </c>
      <c r="J861" s="2">
        <f t="shared" si="273"/>
        <v>0.22660291494848861</v>
      </c>
      <c r="K861" s="2">
        <f t="shared" si="282"/>
        <v>266.14058067008847</v>
      </c>
      <c r="L861" s="15">
        <f t="shared" si="283"/>
        <v>234.91204353694059</v>
      </c>
      <c r="M861" s="15">
        <f t="shared" si="284"/>
        <v>492.16602914948487</v>
      </c>
      <c r="N861" s="15">
        <f t="shared" si="285"/>
        <v>-487.63397085051514</v>
      </c>
      <c r="O861" s="2">
        <f t="shared" si="286"/>
        <v>234.91204353694059</v>
      </c>
      <c r="P861" s="15">
        <f t="shared" si="275"/>
        <v>-10868.630788939001</v>
      </c>
      <c r="Q861" s="15">
        <f t="shared" si="287"/>
        <v>0</v>
      </c>
      <c r="R861" s="15">
        <f t="shared" si="288"/>
        <v>10868.630788939001</v>
      </c>
      <c r="S861" s="15">
        <f t="shared" si="289"/>
        <v>0</v>
      </c>
      <c r="T861" s="2">
        <f t="shared" si="276"/>
        <v>1.6358343718230889E-2</v>
      </c>
      <c r="U861" s="2">
        <f t="shared" si="290"/>
        <v>4.301660424023912E-2</v>
      </c>
      <c r="V861" s="15">
        <f t="shared" si="277"/>
        <v>-0.37648280453692529</v>
      </c>
      <c r="W861" s="15">
        <f t="shared" si="291"/>
        <v>-0.47792408707413614</v>
      </c>
      <c r="X861" s="2">
        <f t="shared" si="292"/>
        <v>-0.36838280453692529</v>
      </c>
      <c r="Y861" s="2">
        <f t="shared" si="293"/>
        <v>-0.46982408707413614</v>
      </c>
    </row>
    <row r="862" spans="4:25">
      <c r="D862" s="13">
        <f t="shared" si="278"/>
        <v>17.22</v>
      </c>
      <c r="E862" s="2">
        <v>10.64</v>
      </c>
      <c r="F862" s="14">
        <f t="shared" si="274"/>
        <v>3460.1076189529199</v>
      </c>
      <c r="G862" s="14">
        <f t="shared" si="279"/>
        <v>1215785.7091848508</v>
      </c>
      <c r="H862" s="2">
        <f t="shared" si="280"/>
        <v>1.384156114119249E-2</v>
      </c>
      <c r="I862" s="2">
        <f t="shared" si="281"/>
        <v>0.24093165887913828</v>
      </c>
      <c r="J862" s="2">
        <f t="shared" si="273"/>
        <v>0.22709009773794581</v>
      </c>
      <c r="K862" s="2">
        <f t="shared" si="282"/>
        <v>271.29459836737283</v>
      </c>
      <c r="L862" s="15">
        <f t="shared" si="283"/>
        <v>258.78400022034322</v>
      </c>
      <c r="M862" s="15">
        <f t="shared" si="284"/>
        <v>492.17090097737946</v>
      </c>
      <c r="N862" s="15">
        <f t="shared" si="285"/>
        <v>-487.62909902262055</v>
      </c>
      <c r="O862" s="2">
        <f t="shared" si="286"/>
        <v>258.78400022034322</v>
      </c>
      <c r="P862" s="15">
        <f t="shared" si="275"/>
        <v>-10868.630788939001</v>
      </c>
      <c r="Q862" s="15">
        <f t="shared" si="287"/>
        <v>0</v>
      </c>
      <c r="R862" s="15">
        <f t="shared" si="288"/>
        <v>10868.630788939001</v>
      </c>
      <c r="S862" s="15">
        <f t="shared" si="289"/>
        <v>0</v>
      </c>
      <c r="T862" s="2">
        <f t="shared" si="276"/>
        <v>9.9376649413830676E-3</v>
      </c>
      <c r="U862" s="2">
        <f t="shared" si="290"/>
        <v>3.1997683365093121E-2</v>
      </c>
      <c r="V862" s="15">
        <f t="shared" si="277"/>
        <v>-0.2655850731478564</v>
      </c>
      <c r="W862" s="15">
        <f t="shared" si="291"/>
        <v>-0.6239680004404633</v>
      </c>
      <c r="X862" s="2">
        <f t="shared" si="292"/>
        <v>-0.1591850731478564</v>
      </c>
      <c r="Y862" s="2">
        <f t="shared" si="293"/>
        <v>-0.51756800044046325</v>
      </c>
    </row>
    <row r="863" spans="4:25">
      <c r="D863" s="13">
        <f t="shared" si="278"/>
        <v>17.240000000000002</v>
      </c>
      <c r="E863" s="2">
        <v>24.43</v>
      </c>
      <c r="F863" s="14">
        <f t="shared" si="274"/>
        <v>3598.7697214865266</v>
      </c>
      <c r="G863" s="14">
        <f t="shared" si="279"/>
        <v>1218292.5595209193</v>
      </c>
      <c r="H863" s="2">
        <f t="shared" si="280"/>
        <v>1.3989409702697266E-2</v>
      </c>
      <c r="I863" s="2">
        <f t="shared" si="281"/>
        <v>0.24142959805829897</v>
      </c>
      <c r="J863" s="2">
        <f t="shared" si="273"/>
        <v>0.2274401883556017</v>
      </c>
      <c r="K863" s="2">
        <f t="shared" si="282"/>
        <v>274.19243017286641</v>
      </c>
      <c r="L863" s="15">
        <f t="shared" si="283"/>
        <v>275.93844048548215</v>
      </c>
      <c r="M863" s="15">
        <f t="shared" si="284"/>
        <v>492.17440188355602</v>
      </c>
      <c r="N863" s="15">
        <f t="shared" si="285"/>
        <v>-487.625598116444</v>
      </c>
      <c r="O863" s="2">
        <f t="shared" si="286"/>
        <v>275.93844048548215</v>
      </c>
      <c r="P863" s="15">
        <f t="shared" si="275"/>
        <v>-10868.630788939001</v>
      </c>
      <c r="Q863" s="15">
        <f t="shared" si="287"/>
        <v>0</v>
      </c>
      <c r="R863" s="15">
        <f t="shared" si="288"/>
        <v>10868.630788939001</v>
      </c>
      <c r="S863" s="15">
        <f t="shared" si="289"/>
        <v>0</v>
      </c>
      <c r="T863" s="2">
        <f t="shared" si="276"/>
        <v>4.8471912090945063E-3</v>
      </c>
      <c r="U863" s="2">
        <f t="shared" si="290"/>
        <v>1.7796234550975787E-2</v>
      </c>
      <c r="V863" s="15">
        <f t="shared" si="277"/>
        <v>-0.24346230008099967</v>
      </c>
      <c r="W863" s="15">
        <f t="shared" si="291"/>
        <v>-0.79617688097127015</v>
      </c>
      <c r="X863" s="2">
        <f t="shared" si="292"/>
        <v>8.3769991900031759E-4</v>
      </c>
      <c r="Y863" s="2">
        <f t="shared" si="293"/>
        <v>-0.55187688097127019</v>
      </c>
    </row>
    <row r="864" spans="4:25">
      <c r="D864" s="13">
        <f t="shared" si="278"/>
        <v>17.260000000000002</v>
      </c>
      <c r="E864" s="2">
        <v>31.66</v>
      </c>
      <c r="F864" s="14">
        <f t="shared" si="274"/>
        <v>3643.1155662936508</v>
      </c>
      <c r="G864" s="14">
        <f t="shared" si="279"/>
        <v>1219239.8560950458</v>
      </c>
      <c r="H864" s="2">
        <f t="shared" si="280"/>
        <v>1.4037975028182735E-2</v>
      </c>
      <c r="I864" s="2">
        <f t="shared" si="281"/>
        <v>0.24161769001216613</v>
      </c>
      <c r="J864" s="2">
        <f t="shared" si="273"/>
        <v>0.22757971498398338</v>
      </c>
      <c r="K864" s="2">
        <f t="shared" si="282"/>
        <v>275.14431055238163</v>
      </c>
      <c r="L864" s="15">
        <f t="shared" si="283"/>
        <v>282.77524527618453</v>
      </c>
      <c r="M864" s="15">
        <f t="shared" si="284"/>
        <v>492.17579714983981</v>
      </c>
      <c r="N864" s="15">
        <f t="shared" si="285"/>
        <v>-487.62420285016015</v>
      </c>
      <c r="O864" s="2">
        <f t="shared" si="286"/>
        <v>282.77524527618453</v>
      </c>
      <c r="P864" s="15">
        <f t="shared" si="275"/>
        <v>-10868.630788939001</v>
      </c>
      <c r="Q864" s="15">
        <f t="shared" si="287"/>
        <v>0</v>
      </c>
      <c r="R864" s="15">
        <f t="shared" si="288"/>
        <v>10868.630788939001</v>
      </c>
      <c r="S864" s="15">
        <f t="shared" si="289"/>
        <v>0</v>
      </c>
      <c r="T864" s="2">
        <f t="shared" si="276"/>
        <v>9.3413394523789162E-6</v>
      </c>
      <c r="U864" s="2">
        <f t="shared" si="290"/>
        <v>1.0129608357395403E-3</v>
      </c>
      <c r="V864" s="15">
        <f t="shared" si="277"/>
        <v>-0.24032268688321307</v>
      </c>
      <c r="W864" s="15">
        <f t="shared" si="291"/>
        <v>-0.8821504905523545</v>
      </c>
      <c r="X864" s="2">
        <f t="shared" si="292"/>
        <v>7.6277313116786927E-2</v>
      </c>
      <c r="Y864" s="2">
        <f t="shared" si="293"/>
        <v>-0.56555049055235451</v>
      </c>
    </row>
    <row r="865" spans="4:25">
      <c r="D865" s="13">
        <f t="shared" si="278"/>
        <v>17.28</v>
      </c>
      <c r="E865" s="2">
        <v>31.96</v>
      </c>
      <c r="F865" s="14">
        <f t="shared" si="274"/>
        <v>3594.9442625303036</v>
      </c>
      <c r="G865" s="14">
        <f t="shared" si="279"/>
        <v>1218457.5016880676</v>
      </c>
      <c r="H865" s="2">
        <f t="shared" si="280"/>
        <v>1.3987391671054811E-2</v>
      </c>
      <c r="I865" s="2">
        <f t="shared" si="281"/>
        <v>0.24146224675776379</v>
      </c>
      <c r="J865" s="2">
        <f t="shared" si="273"/>
        <v>0.22747485508670898</v>
      </c>
      <c r="K865" s="2">
        <f t="shared" si="282"/>
        <v>274.15287675267427</v>
      </c>
      <c r="L865" s="15">
        <f t="shared" si="283"/>
        <v>277.6371103097386</v>
      </c>
      <c r="M865" s="15">
        <f t="shared" si="284"/>
        <v>492.17474855086709</v>
      </c>
      <c r="N865" s="15">
        <f t="shared" si="285"/>
        <v>-487.62525144913292</v>
      </c>
      <c r="O865" s="2">
        <f t="shared" si="286"/>
        <v>277.6371103097386</v>
      </c>
      <c r="P865" s="15">
        <f t="shared" si="275"/>
        <v>-10868.630788939001</v>
      </c>
      <c r="Q865" s="15">
        <f t="shared" si="287"/>
        <v>0</v>
      </c>
      <c r="R865" s="15">
        <f t="shared" si="288"/>
        <v>10868.630788939001</v>
      </c>
      <c r="S865" s="15">
        <f t="shared" si="289"/>
        <v>0</v>
      </c>
      <c r="T865" s="2">
        <f t="shared" si="276"/>
        <v>-5.0676770522448122E-3</v>
      </c>
      <c r="U865" s="2">
        <f t="shared" si="290"/>
        <v>-1.6557286275973304E-2</v>
      </c>
      <c r="V865" s="15">
        <f t="shared" si="277"/>
        <v>-0.26737915228650605</v>
      </c>
      <c r="W865" s="15">
        <f t="shared" si="291"/>
        <v>-0.87487422061892994</v>
      </c>
      <c r="X865" s="2">
        <f t="shared" si="292"/>
        <v>5.2220847713493945E-2</v>
      </c>
      <c r="Y865" s="2">
        <f t="shared" si="293"/>
        <v>-0.55527422061892995</v>
      </c>
    </row>
    <row r="866" spans="4:25">
      <c r="D866" s="13">
        <f t="shared" si="278"/>
        <v>17.3</v>
      </c>
      <c r="E866" s="2">
        <v>28.35</v>
      </c>
      <c r="F866" s="14">
        <f t="shared" si="274"/>
        <v>3440.249188599526</v>
      </c>
      <c r="G866" s="14">
        <f t="shared" si="279"/>
        <v>1215944.9488398512</v>
      </c>
      <c r="H866" s="2">
        <f t="shared" si="280"/>
        <v>1.3824949440330147E-2</v>
      </c>
      <c r="I866" s="2">
        <f t="shared" si="281"/>
        <v>0.24096303651464199</v>
      </c>
      <c r="J866" s="2">
        <f t="shared" si="273"/>
        <v>0.22713808707431185</v>
      </c>
      <c r="K866" s="2">
        <f t="shared" si="282"/>
        <v>270.96900903047089</v>
      </c>
      <c r="L866" s="15">
        <f t="shared" si="283"/>
        <v>261.13547770227945</v>
      </c>
      <c r="M866" s="15">
        <f t="shared" si="284"/>
        <v>492.17138087074312</v>
      </c>
      <c r="N866" s="15">
        <f t="shared" si="285"/>
        <v>-487.62861912925689</v>
      </c>
      <c r="O866" s="2">
        <f t="shared" si="286"/>
        <v>261.13547770227945</v>
      </c>
      <c r="P866" s="15">
        <f t="shared" si="275"/>
        <v>-10868.630788939001</v>
      </c>
      <c r="Q866" s="15">
        <f t="shared" si="287"/>
        <v>0</v>
      </c>
      <c r="R866" s="15">
        <f t="shared" si="288"/>
        <v>10868.630788939001</v>
      </c>
      <c r="S866" s="15">
        <f t="shared" si="289"/>
        <v>0</v>
      </c>
      <c r="T866" s="2">
        <f t="shared" si="276"/>
        <v>-1.117654602022157E-2</v>
      </c>
      <c r="U866" s="2">
        <f t="shared" si="290"/>
        <v>-3.3363738036206736E-2</v>
      </c>
      <c r="V866" s="15">
        <f t="shared" si="277"/>
        <v>-0.34350774451116961</v>
      </c>
      <c r="W866" s="15">
        <f t="shared" si="291"/>
        <v>-0.80577095540441412</v>
      </c>
      <c r="X866" s="2">
        <f t="shared" si="292"/>
        <v>-6.0007744511169581E-2</v>
      </c>
      <c r="Y866" s="2">
        <f t="shared" si="293"/>
        <v>-0.52227095540441404</v>
      </c>
    </row>
    <row r="867" spans="4:25">
      <c r="D867" s="13">
        <f t="shared" si="278"/>
        <v>17.32</v>
      </c>
      <c r="E867" s="2">
        <v>14.32</v>
      </c>
      <c r="F867" s="14">
        <f t="shared" si="274"/>
        <v>3154.381205538707</v>
      </c>
      <c r="G867" s="14">
        <f t="shared" si="279"/>
        <v>1211872.9540808257</v>
      </c>
      <c r="H867" s="2">
        <f t="shared" si="280"/>
        <v>1.3529792381626873E-2</v>
      </c>
      <c r="I867" s="2">
        <f t="shared" si="281"/>
        <v>0.24015367674936133</v>
      </c>
      <c r="J867" s="2">
        <f t="shared" si="273"/>
        <v>0.22662388436773445</v>
      </c>
      <c r="K867" s="2">
        <f t="shared" si="282"/>
        <v>265.18393067988671</v>
      </c>
      <c r="L867" s="15">
        <f t="shared" si="283"/>
        <v>235.93954507998689</v>
      </c>
      <c r="M867" s="15">
        <f t="shared" si="284"/>
        <v>492.16623884367732</v>
      </c>
      <c r="N867" s="15">
        <f t="shared" si="285"/>
        <v>-487.63376115632263</v>
      </c>
      <c r="O867" s="2">
        <f t="shared" si="286"/>
        <v>235.93954507998689</v>
      </c>
      <c r="P867" s="15">
        <f t="shared" si="275"/>
        <v>-10868.630788939001</v>
      </c>
      <c r="Q867" s="15">
        <f t="shared" si="287"/>
        <v>0</v>
      </c>
      <c r="R867" s="15">
        <f t="shared" si="288"/>
        <v>10868.630788939001</v>
      </c>
      <c r="S867" s="15">
        <f t="shared" si="289"/>
        <v>0</v>
      </c>
      <c r="T867" s="2">
        <f t="shared" si="276"/>
        <v>-1.833915985010582E-2</v>
      </c>
      <c r="U867" s="2">
        <f t="shared" si="290"/>
        <v>-4.7572238491858654E-2</v>
      </c>
      <c r="V867" s="15">
        <f t="shared" si="277"/>
        <v>-0.3727536384772554</v>
      </c>
      <c r="W867" s="15">
        <f t="shared" si="291"/>
        <v>-0.61507909016077722</v>
      </c>
      <c r="X867" s="2">
        <f t="shared" si="292"/>
        <v>-0.22955363847725541</v>
      </c>
      <c r="Y867" s="2">
        <f t="shared" si="293"/>
        <v>-0.47187909016077723</v>
      </c>
    </row>
    <row r="868" spans="4:25">
      <c r="D868" s="13">
        <f t="shared" si="278"/>
        <v>17.34</v>
      </c>
      <c r="E868" s="2">
        <v>-2.66</v>
      </c>
      <c r="F868" s="14">
        <f t="shared" si="274"/>
        <v>2717.4492373367916</v>
      </c>
      <c r="G868" s="14">
        <f t="shared" si="279"/>
        <v>1206585.5511414793</v>
      </c>
      <c r="H868" s="2">
        <f t="shared" si="280"/>
        <v>1.3086905975904109E-2</v>
      </c>
      <c r="I868" s="2">
        <f t="shared" si="281"/>
        <v>0.23910216073168916</v>
      </c>
      <c r="J868" s="2">
        <f t="shared" si="273"/>
        <v>0.22601525475578504</v>
      </c>
      <c r="K868" s="2">
        <f t="shared" si="282"/>
        <v>256.50335712772051</v>
      </c>
      <c r="L868" s="15">
        <f t="shared" si="283"/>
        <v>206.11669409446594</v>
      </c>
      <c r="M868" s="15">
        <f t="shared" si="284"/>
        <v>492.16015254755786</v>
      </c>
      <c r="N868" s="15">
        <f t="shared" si="285"/>
        <v>-487.63984745244215</v>
      </c>
      <c r="O868" s="2">
        <f t="shared" si="286"/>
        <v>206.11669409446594</v>
      </c>
      <c r="P868" s="15">
        <f t="shared" si="275"/>
        <v>-10868.630788939001</v>
      </c>
      <c r="Q868" s="15">
        <f t="shared" si="287"/>
        <v>0</v>
      </c>
      <c r="R868" s="15">
        <f t="shared" si="288"/>
        <v>10868.630788939001</v>
      </c>
      <c r="S868" s="15">
        <f t="shared" si="289"/>
        <v>0</v>
      </c>
      <c r="T868" s="2">
        <f t="shared" si="276"/>
        <v>-2.5949480722170619E-2</v>
      </c>
      <c r="U868" s="2">
        <f t="shared" si="290"/>
        <v>-5.7579363275358508E-2</v>
      </c>
      <c r="V868" s="15">
        <f t="shared" si="277"/>
        <v>-0.38827844872922412</v>
      </c>
      <c r="W868" s="15">
        <f t="shared" si="291"/>
        <v>-0.38563338818920734</v>
      </c>
      <c r="X868" s="2">
        <f t="shared" si="292"/>
        <v>-0.41487844872922414</v>
      </c>
      <c r="Y868" s="2">
        <f t="shared" si="293"/>
        <v>-0.41223338818920735</v>
      </c>
    </row>
    <row r="869" spans="4:25">
      <c r="D869" s="13">
        <f t="shared" si="278"/>
        <v>17.36</v>
      </c>
      <c r="E869" s="2">
        <v>-11.93</v>
      </c>
      <c r="F869" s="14">
        <f t="shared" si="274"/>
        <v>2112.2762968268698</v>
      </c>
      <c r="G869" s="14">
        <f t="shared" si="279"/>
        <v>1200488.3314257544</v>
      </c>
      <c r="H869" s="2">
        <f t="shared" si="280"/>
        <v>1.2484279556990675E-2</v>
      </c>
      <c r="I869" s="2">
        <f t="shared" si="281"/>
        <v>0.23788870293603623</v>
      </c>
      <c r="J869" s="2">
        <f t="shared" si="273"/>
        <v>0.22540442337904557</v>
      </c>
      <c r="K869" s="2">
        <f t="shared" si="282"/>
        <v>244.69187931701723</v>
      </c>
      <c r="L869" s="15">
        <f t="shared" si="283"/>
        <v>176.18595663423147</v>
      </c>
      <c r="M869" s="15">
        <f t="shared" si="284"/>
        <v>492.15404423379044</v>
      </c>
      <c r="N869" s="15">
        <f t="shared" si="285"/>
        <v>-487.64595576620957</v>
      </c>
      <c r="O869" s="2">
        <f t="shared" si="286"/>
        <v>176.18595663423147</v>
      </c>
      <c r="P869" s="15">
        <f t="shared" si="275"/>
        <v>-10868.630788939001</v>
      </c>
      <c r="Q869" s="15">
        <f t="shared" si="287"/>
        <v>0</v>
      </c>
      <c r="R869" s="15">
        <f t="shared" si="288"/>
        <v>10868.630788939001</v>
      </c>
      <c r="S869" s="15">
        <f t="shared" si="289"/>
        <v>0</v>
      </c>
      <c r="T869" s="2">
        <f t="shared" si="276"/>
        <v>-3.4313161169172747E-2</v>
      </c>
      <c r="U869" s="2">
        <f t="shared" si="290"/>
        <v>-6.3766416289934846E-2</v>
      </c>
      <c r="V869" s="15">
        <f t="shared" si="277"/>
        <v>-0.44808959597098941</v>
      </c>
      <c r="W869" s="15">
        <f t="shared" si="291"/>
        <v>-0.23307191326842691</v>
      </c>
      <c r="X869" s="2">
        <f t="shared" si="292"/>
        <v>-0.56738959597098937</v>
      </c>
      <c r="Y869" s="2">
        <f t="shared" si="293"/>
        <v>-0.35237191326842693</v>
      </c>
    </row>
    <row r="870" spans="4:25">
      <c r="D870" s="13">
        <f t="shared" si="278"/>
        <v>17.38</v>
      </c>
      <c r="E870" s="2">
        <v>-20.48</v>
      </c>
      <c r="F870" s="14">
        <f t="shared" si="274"/>
        <v>1321.4112280778388</v>
      </c>
      <c r="G870" s="14">
        <f t="shared" si="279"/>
        <v>1193921.3678834925</v>
      </c>
      <c r="H870" s="2">
        <f t="shared" si="280"/>
        <v>1.1709076983393792E-2</v>
      </c>
      <c r="I870" s="2">
        <f t="shared" si="281"/>
        <v>0.23658053330474921</v>
      </c>
      <c r="J870" s="2">
        <f t="shared" si="273"/>
        <v>0.22487145632135541</v>
      </c>
      <c r="K870" s="2">
        <f t="shared" si="282"/>
        <v>229.49790887451832</v>
      </c>
      <c r="L870" s="15">
        <f t="shared" si="283"/>
        <v>150.07057080741396</v>
      </c>
      <c r="M870" s="15">
        <f t="shared" si="284"/>
        <v>492.14871456321356</v>
      </c>
      <c r="N870" s="15">
        <f t="shared" si="285"/>
        <v>-487.65128543678645</v>
      </c>
      <c r="O870" s="2">
        <f t="shared" si="286"/>
        <v>150.07057080741396</v>
      </c>
      <c r="P870" s="15">
        <f t="shared" si="275"/>
        <v>-10868.630788939001</v>
      </c>
      <c r="Q870" s="15">
        <f t="shared" si="287"/>
        <v>0</v>
      </c>
      <c r="R870" s="15">
        <f t="shared" si="288"/>
        <v>10868.630788939001</v>
      </c>
      <c r="S870" s="15">
        <f t="shared" si="289"/>
        <v>0</v>
      </c>
      <c r="T870" s="2">
        <f t="shared" si="276"/>
        <v>-4.3207096190515513E-2</v>
      </c>
      <c r="U870" s="2">
        <f t="shared" si="290"/>
        <v>-6.7050546838767211E-2</v>
      </c>
      <c r="V870" s="15">
        <f t="shared" si="277"/>
        <v>-0.44130390616328796</v>
      </c>
      <c r="W870" s="15">
        <f t="shared" si="291"/>
        <v>-9.5341141614809999E-2</v>
      </c>
      <c r="X870" s="2">
        <f t="shared" si="292"/>
        <v>-0.64610390616328794</v>
      </c>
      <c r="Y870" s="2">
        <f t="shared" si="293"/>
        <v>-0.30014114161480998</v>
      </c>
    </row>
    <row r="871" spans="4:25">
      <c r="D871" s="13">
        <f t="shared" si="278"/>
        <v>17.400000000000002</v>
      </c>
      <c r="E871" s="2">
        <v>-27.15</v>
      </c>
      <c r="F871" s="14">
        <f t="shared" si="274"/>
        <v>346.0446281333202</v>
      </c>
      <c r="G871" s="14">
        <f t="shared" si="279"/>
        <v>1187154.3220580008</v>
      </c>
      <c r="H871" s="2">
        <f t="shared" si="280"/>
        <v>1.0764752149710295E-2</v>
      </c>
      <c r="I871" s="2">
        <f t="shared" si="281"/>
        <v>0.23523109425892982</v>
      </c>
      <c r="J871" s="2">
        <f t="shared" si="273"/>
        <v>0.22446634210921954</v>
      </c>
      <c r="K871" s="2">
        <f t="shared" si="282"/>
        <v>210.98914213432178</v>
      </c>
      <c r="L871" s="15">
        <f t="shared" si="283"/>
        <v>130.21997441275602</v>
      </c>
      <c r="M871" s="15">
        <f t="shared" si="284"/>
        <v>492.14466342109222</v>
      </c>
      <c r="N871" s="15">
        <f t="shared" si="285"/>
        <v>-487.65533657890779</v>
      </c>
      <c r="O871" s="2">
        <f t="shared" si="286"/>
        <v>130.21997441275602</v>
      </c>
      <c r="P871" s="15">
        <f t="shared" si="275"/>
        <v>-10868.630788939001</v>
      </c>
      <c r="Q871" s="15">
        <f t="shared" si="287"/>
        <v>0</v>
      </c>
      <c r="R871" s="15">
        <f t="shared" si="288"/>
        <v>10868.630788939001</v>
      </c>
      <c r="S871" s="15">
        <f t="shared" si="289"/>
        <v>0</v>
      </c>
      <c r="T871" s="2">
        <f t="shared" si="276"/>
        <v>-5.1225387177834196E-2</v>
      </c>
      <c r="U871" s="2">
        <f t="shared" si="290"/>
        <v>-6.7893357743171179E-2</v>
      </c>
      <c r="V871" s="15">
        <f t="shared" si="277"/>
        <v>-0.36052519256858062</v>
      </c>
      <c r="W871" s="15">
        <f t="shared" si="291"/>
        <v>1.1060051174412777E-2</v>
      </c>
      <c r="X871" s="2">
        <f t="shared" si="292"/>
        <v>-0.63202519256858058</v>
      </c>
      <c r="Y871" s="2">
        <f t="shared" si="293"/>
        <v>-0.26043994882558719</v>
      </c>
    </row>
    <row r="872" spans="4:25">
      <c r="D872" s="13">
        <f t="shared" si="278"/>
        <v>17.420000000000002</v>
      </c>
      <c r="E872" s="2">
        <v>-25.27</v>
      </c>
      <c r="F872" s="14">
        <f t="shared" si="274"/>
        <v>-787.58145086649779</v>
      </c>
      <c r="G872" s="14">
        <f t="shared" si="279"/>
        <v>1180366.6463348579</v>
      </c>
      <c r="H872" s="2">
        <f t="shared" si="280"/>
        <v>9.6766889262297189E-3</v>
      </c>
      <c r="I872" s="2">
        <f t="shared" si="281"/>
        <v>0.2338761743102086</v>
      </c>
      <c r="J872" s="2">
        <f t="shared" si="273"/>
        <v>0.22419948538397888</v>
      </c>
      <c r="K872" s="2">
        <f t="shared" si="282"/>
        <v>189.6631029541025</v>
      </c>
      <c r="L872" s="15">
        <f t="shared" si="283"/>
        <v>117.14399487596391</v>
      </c>
      <c r="M872" s="15">
        <f t="shared" si="284"/>
        <v>492.14199485383978</v>
      </c>
      <c r="N872" s="15">
        <f t="shared" si="285"/>
        <v>-487.65800514616024</v>
      </c>
      <c r="O872" s="2">
        <f t="shared" si="286"/>
        <v>117.14399487596391</v>
      </c>
      <c r="P872" s="15">
        <f t="shared" si="275"/>
        <v>-10868.630788939001</v>
      </c>
      <c r="Q872" s="15">
        <f t="shared" si="287"/>
        <v>0</v>
      </c>
      <c r="R872" s="15">
        <f t="shared" si="288"/>
        <v>10868.630788939001</v>
      </c>
      <c r="S872" s="15">
        <f t="shared" si="289"/>
        <v>0</v>
      </c>
      <c r="T872" s="2">
        <f t="shared" si="276"/>
        <v>-5.7580935170223425E-2</v>
      </c>
      <c r="U872" s="2">
        <f t="shared" si="290"/>
        <v>-6.7598637128951089E-2</v>
      </c>
      <c r="V872" s="15">
        <f t="shared" si="277"/>
        <v>-0.27502960667034237</v>
      </c>
      <c r="W872" s="15">
        <f t="shared" si="291"/>
        <v>1.84120102475962E-2</v>
      </c>
      <c r="X872" s="2">
        <f t="shared" si="292"/>
        <v>-0.5277296066703423</v>
      </c>
      <c r="Y872" s="2">
        <f t="shared" si="293"/>
        <v>-0.23428798975240378</v>
      </c>
    </row>
    <row r="873" spans="4:25">
      <c r="D873" s="13">
        <f t="shared" si="278"/>
        <v>17.440000000000001</v>
      </c>
      <c r="E873" s="2">
        <v>-25.3</v>
      </c>
      <c r="F873" s="14">
        <f t="shared" si="274"/>
        <v>-2033.6683704272473</v>
      </c>
      <c r="G873" s="14">
        <f t="shared" si="279"/>
        <v>1173625.3446322107</v>
      </c>
      <c r="H873" s="2">
        <f t="shared" si="280"/>
        <v>8.4870209982491843E-3</v>
      </c>
      <c r="I873" s="2">
        <f t="shared" si="281"/>
        <v>0.23252945309192413</v>
      </c>
      <c r="J873" s="2">
        <f t="shared" si="273"/>
        <v>0.22404243209367494</v>
      </c>
      <c r="K873" s="2">
        <f t="shared" si="282"/>
        <v>166.34561156568401</v>
      </c>
      <c r="L873" s="15">
        <f t="shared" si="283"/>
        <v>109.44838365107096</v>
      </c>
      <c r="M873" s="15">
        <f t="shared" si="284"/>
        <v>492.14042432093675</v>
      </c>
      <c r="N873" s="15">
        <f t="shared" si="285"/>
        <v>-487.65957567906327</v>
      </c>
      <c r="O873" s="2">
        <f t="shared" si="286"/>
        <v>109.44838365107096</v>
      </c>
      <c r="P873" s="15">
        <f t="shared" si="275"/>
        <v>-10868.630788939001</v>
      </c>
      <c r="Q873" s="15">
        <f t="shared" si="287"/>
        <v>0</v>
      </c>
      <c r="R873" s="15">
        <f t="shared" si="288"/>
        <v>10868.630788939001</v>
      </c>
      <c r="S873" s="15">
        <f t="shared" si="289"/>
        <v>0</v>
      </c>
      <c r="T873" s="2">
        <f t="shared" si="276"/>
        <v>-6.1385857627830033E-2</v>
      </c>
      <c r="U873" s="2">
        <f t="shared" si="290"/>
        <v>-6.7073484699495811E-2</v>
      </c>
      <c r="V873" s="15">
        <f t="shared" si="277"/>
        <v>-0.10546263909031772</v>
      </c>
      <c r="W873" s="15">
        <f t="shared" si="291"/>
        <v>3.4103232697932029E-2</v>
      </c>
      <c r="X873" s="2">
        <f t="shared" si="292"/>
        <v>-0.35846263909031773</v>
      </c>
      <c r="Y873" s="2">
        <f t="shared" si="293"/>
        <v>-0.21889676730206797</v>
      </c>
    </row>
    <row r="874" spans="4:25">
      <c r="D874" s="13">
        <f t="shared" si="278"/>
        <v>17.46</v>
      </c>
      <c r="E874" s="2">
        <v>-30.05</v>
      </c>
      <c r="F874" s="14">
        <f t="shared" si="274"/>
        <v>-3319.8299788130785</v>
      </c>
      <c r="G874" s="14">
        <f t="shared" si="279"/>
        <v>1166975.8493949589</v>
      </c>
      <c r="H874" s="2">
        <f t="shared" si="280"/>
        <v>7.2618096182609105E-3</v>
      </c>
      <c r="I874" s="2">
        <f t="shared" si="281"/>
        <v>0.23120057002698627</v>
      </c>
      <c r="J874" s="2">
        <f t="shared" si="273"/>
        <v>0.22393876040872535</v>
      </c>
      <c r="K874" s="2">
        <f t="shared" si="282"/>
        <v>142.33146851791383</v>
      </c>
      <c r="L874" s="15">
        <f t="shared" si="283"/>
        <v>104.36847108854072</v>
      </c>
      <c r="M874" s="15">
        <f t="shared" si="284"/>
        <v>492.13938760408723</v>
      </c>
      <c r="N874" s="15">
        <f t="shared" si="285"/>
        <v>-487.66061239591272</v>
      </c>
      <c r="O874" s="2">
        <f t="shared" si="286"/>
        <v>104.36847108854072</v>
      </c>
      <c r="P874" s="15">
        <f t="shared" si="275"/>
        <v>-10868.630788939001</v>
      </c>
      <c r="Q874" s="15">
        <f t="shared" si="287"/>
        <v>0</v>
      </c>
      <c r="R874" s="15">
        <f t="shared" si="288"/>
        <v>10868.630788939001</v>
      </c>
      <c r="S874" s="15">
        <f t="shared" si="289"/>
        <v>0</v>
      </c>
      <c r="T874" s="2">
        <f t="shared" si="276"/>
        <v>-6.1135280370997351E-2</v>
      </c>
      <c r="U874" s="2">
        <f t="shared" si="290"/>
        <v>-6.5814821794290546E-2</v>
      </c>
      <c r="V874" s="15">
        <f t="shared" si="277"/>
        <v>0.13052036477358442</v>
      </c>
      <c r="W874" s="15">
        <f t="shared" si="291"/>
        <v>9.1763057822594973E-2</v>
      </c>
      <c r="X874" s="2">
        <f t="shared" si="292"/>
        <v>-0.16997963522641557</v>
      </c>
      <c r="Y874" s="2">
        <f t="shared" si="293"/>
        <v>-0.20873694217740502</v>
      </c>
    </row>
    <row r="875" spans="4:25">
      <c r="D875" s="13">
        <f t="shared" si="278"/>
        <v>17.48</v>
      </c>
      <c r="E875" s="2">
        <v>-29.18</v>
      </c>
      <c r="F875" s="14">
        <f t="shared" si="274"/>
        <v>-4559.231581091768</v>
      </c>
      <c r="G875" s="14">
        <f t="shared" si="279"/>
        <v>1160481.7802733525</v>
      </c>
      <c r="H875" s="2">
        <f t="shared" si="280"/>
        <v>6.0803823833978721E-3</v>
      </c>
      <c r="I875" s="2">
        <f t="shared" si="281"/>
        <v>0.22990289542684472</v>
      </c>
      <c r="J875" s="2">
        <f t="shared" si="273"/>
        <v>0.22382251304344686</v>
      </c>
      <c r="K875" s="2">
        <f t="shared" si="282"/>
        <v>119.17549471459829</v>
      </c>
      <c r="L875" s="15">
        <f t="shared" si="283"/>
        <v>98.672350189894814</v>
      </c>
      <c r="M875" s="15">
        <f t="shared" si="284"/>
        <v>492.13822513043448</v>
      </c>
      <c r="N875" s="15">
        <f t="shared" si="285"/>
        <v>-487.66177486956553</v>
      </c>
      <c r="O875" s="2">
        <f t="shared" si="286"/>
        <v>98.672350189894814</v>
      </c>
      <c r="P875" s="15">
        <f t="shared" si="275"/>
        <v>-10868.630788939003</v>
      </c>
      <c r="Q875" s="15">
        <f t="shared" si="287"/>
        <v>0</v>
      </c>
      <c r="R875" s="15">
        <f t="shared" si="288"/>
        <v>10868.630788939003</v>
      </c>
      <c r="S875" s="15">
        <f t="shared" si="289"/>
        <v>0</v>
      </c>
      <c r="T875" s="2">
        <f t="shared" si="276"/>
        <v>-5.7007443115306485E-2</v>
      </c>
      <c r="U875" s="2">
        <f t="shared" si="290"/>
        <v>-6.3952638219864077E-2</v>
      </c>
      <c r="V875" s="15">
        <f t="shared" si="277"/>
        <v>0.28226336079550229</v>
      </c>
      <c r="W875" s="15">
        <f t="shared" si="291"/>
        <v>9.4455299620051392E-2</v>
      </c>
      <c r="X875" s="2">
        <f t="shared" si="292"/>
        <v>-9.53663920449771E-3</v>
      </c>
      <c r="Y875" s="2">
        <f t="shared" si="293"/>
        <v>-0.19734470037994861</v>
      </c>
    </row>
    <row r="876" spans="4:25">
      <c r="D876" s="13">
        <f t="shared" si="278"/>
        <v>17.5</v>
      </c>
      <c r="E876" s="2">
        <v>-21.71</v>
      </c>
      <c r="F876" s="14">
        <f t="shared" si="274"/>
        <v>-5689.4967324473082</v>
      </c>
      <c r="G876" s="14">
        <f t="shared" si="279"/>
        <v>1154143.6217509862</v>
      </c>
      <c r="H876" s="2">
        <f t="shared" si="280"/>
        <v>4.9993250763148683E-3</v>
      </c>
      <c r="I876" s="2">
        <f t="shared" si="281"/>
        <v>0.2286370744067589</v>
      </c>
      <c r="J876" s="2">
        <f t="shared" si="273"/>
        <v>0.22363774933044403</v>
      </c>
      <c r="K876" s="2">
        <f t="shared" si="282"/>
        <v>97.986771495771421</v>
      </c>
      <c r="L876" s="15">
        <f t="shared" si="283"/>
        <v>89.618928252756248</v>
      </c>
      <c r="M876" s="15">
        <f t="shared" si="284"/>
        <v>492.13637749330445</v>
      </c>
      <c r="N876" s="15">
        <f t="shared" si="285"/>
        <v>-487.66362250669556</v>
      </c>
      <c r="O876" s="2">
        <f t="shared" si="286"/>
        <v>89.618928252756248</v>
      </c>
      <c r="P876" s="15">
        <f t="shared" si="275"/>
        <v>-10868.630788939001</v>
      </c>
      <c r="Q876" s="15">
        <f t="shared" si="287"/>
        <v>0</v>
      </c>
      <c r="R876" s="15">
        <f t="shared" si="288"/>
        <v>10868.630788939001</v>
      </c>
      <c r="S876" s="15">
        <f t="shared" si="289"/>
        <v>0</v>
      </c>
      <c r="T876" s="2">
        <f t="shared" si="276"/>
        <v>-5.1098287592993903E-2</v>
      </c>
      <c r="U876" s="2">
        <f t="shared" si="290"/>
        <v>-6.2629463788718143E-2</v>
      </c>
      <c r="V876" s="15">
        <f t="shared" si="277"/>
        <v>0.30865219143575651</v>
      </c>
      <c r="W876" s="15">
        <f t="shared" si="291"/>
        <v>3.7862143494542977E-2</v>
      </c>
      <c r="X876" s="2">
        <f t="shared" si="292"/>
        <v>9.1552191435756491E-2</v>
      </c>
      <c r="Y876" s="2">
        <f t="shared" si="293"/>
        <v>-0.17923785650545704</v>
      </c>
    </row>
    <row r="877" spans="4:25">
      <c r="D877" s="13">
        <f t="shared" si="278"/>
        <v>17.52</v>
      </c>
      <c r="E877" s="2">
        <v>-17.55</v>
      </c>
      <c r="F877" s="14">
        <f t="shared" si="274"/>
        <v>-6688.9381707932225</v>
      </c>
      <c r="G877" s="14">
        <f t="shared" si="279"/>
        <v>1147897.737515609</v>
      </c>
      <c r="H877" s="2">
        <f t="shared" si="280"/>
        <v>4.0377499499003235E-3</v>
      </c>
      <c r="I877" s="2">
        <f t="shared" si="281"/>
        <v>0.22739068870333812</v>
      </c>
      <c r="J877" s="2">
        <f t="shared" si="273"/>
        <v>0.22335293875343779</v>
      </c>
      <c r="K877" s="2">
        <f t="shared" si="282"/>
        <v>79.139899018046336</v>
      </c>
      <c r="L877" s="15">
        <f t="shared" si="283"/>
        <v>75.663209979450258</v>
      </c>
      <c r="M877" s="15">
        <f t="shared" si="284"/>
        <v>492.1335293875344</v>
      </c>
      <c r="N877" s="15">
        <f t="shared" si="285"/>
        <v>-487.66647061246562</v>
      </c>
      <c r="O877" s="2">
        <f t="shared" si="286"/>
        <v>75.663209979450258</v>
      </c>
      <c r="P877" s="15">
        <f t="shared" si="275"/>
        <v>-10868.630788939001</v>
      </c>
      <c r="Q877" s="15">
        <f t="shared" si="287"/>
        <v>0</v>
      </c>
      <c r="R877" s="15">
        <f t="shared" si="288"/>
        <v>10868.630788939001</v>
      </c>
      <c r="S877" s="15">
        <f t="shared" si="289"/>
        <v>0</v>
      </c>
      <c r="T877" s="2">
        <f t="shared" si="276"/>
        <v>-4.505922504846057E-2</v>
      </c>
      <c r="U877" s="2">
        <f t="shared" si="290"/>
        <v>-6.2009106553360116E-2</v>
      </c>
      <c r="V877" s="15">
        <f t="shared" si="277"/>
        <v>0.29525406301757684</v>
      </c>
      <c r="W877" s="15">
        <f t="shared" si="291"/>
        <v>2.4173580041258802E-2</v>
      </c>
      <c r="X877" s="2">
        <f t="shared" si="292"/>
        <v>0.11975406301757682</v>
      </c>
      <c r="Y877" s="2">
        <f t="shared" si="293"/>
        <v>-0.15132641995874122</v>
      </c>
    </row>
    <row r="878" spans="4:25">
      <c r="D878" s="13">
        <f t="shared" si="278"/>
        <v>17.54</v>
      </c>
      <c r="E878" s="2">
        <v>-17.61</v>
      </c>
      <c r="F878" s="14">
        <f t="shared" si="274"/>
        <v>-7561.9160498396268</v>
      </c>
      <c r="G878" s="14">
        <f t="shared" si="279"/>
        <v>1141721.300440314</v>
      </c>
      <c r="H878" s="2">
        <f t="shared" si="280"/>
        <v>3.1915009659249935E-3</v>
      </c>
      <c r="I878" s="2">
        <f t="shared" si="281"/>
        <v>0.2261591768642591</v>
      </c>
      <c r="J878" s="2">
        <f t="shared" si="273"/>
        <v>0.22296767589833411</v>
      </c>
      <c r="K878" s="2">
        <f t="shared" si="282"/>
        <v>62.553418932129873</v>
      </c>
      <c r="L878" s="15">
        <f t="shared" si="283"/>
        <v>56.785330079369956</v>
      </c>
      <c r="M878" s="15">
        <f t="shared" si="284"/>
        <v>492.12967675898335</v>
      </c>
      <c r="N878" s="15">
        <f t="shared" si="285"/>
        <v>-487.67032324101666</v>
      </c>
      <c r="O878" s="2">
        <f t="shared" si="286"/>
        <v>56.785330079369956</v>
      </c>
      <c r="P878" s="15">
        <f t="shared" si="275"/>
        <v>-10868.630788939001</v>
      </c>
      <c r="Q878" s="15">
        <f t="shared" si="287"/>
        <v>0</v>
      </c>
      <c r="R878" s="15">
        <f t="shared" si="288"/>
        <v>10868.630788939001</v>
      </c>
      <c r="S878" s="15">
        <f t="shared" si="289"/>
        <v>0</v>
      </c>
      <c r="T878" s="2">
        <f t="shared" si="276"/>
        <v>-3.9565673349072426E-2</v>
      </c>
      <c r="U878" s="2">
        <f t="shared" si="290"/>
        <v>-6.1142077354541802E-2</v>
      </c>
      <c r="V878" s="15">
        <f t="shared" si="277"/>
        <v>0.25410110692123844</v>
      </c>
      <c r="W878" s="15">
        <f t="shared" si="291"/>
        <v>6.2529339840573073E-2</v>
      </c>
      <c r="X878" s="2">
        <f t="shared" si="292"/>
        <v>7.8001106921238433E-2</v>
      </c>
      <c r="Y878" s="2">
        <f t="shared" si="293"/>
        <v>-0.11357066015942693</v>
      </c>
    </row>
    <row r="879" spans="4:25">
      <c r="D879" s="13">
        <f t="shared" si="278"/>
        <v>17.559999999999999</v>
      </c>
      <c r="E879" s="2">
        <v>-14.8</v>
      </c>
      <c r="F879" s="14">
        <f t="shared" si="274"/>
        <v>-8332.3556945265918</v>
      </c>
      <c r="G879" s="14">
        <f t="shared" si="279"/>
        <v>1135655.5720447008</v>
      </c>
      <c r="H879" s="2">
        <f t="shared" si="280"/>
        <v>2.4392387586241147E-3</v>
      </c>
      <c r="I879" s="2">
        <f t="shared" si="281"/>
        <v>0.22495050400948174</v>
      </c>
      <c r="J879" s="2">
        <f t="shared" si="273"/>
        <v>0.22251126525085763</v>
      </c>
      <c r="K879" s="2">
        <f t="shared" si="282"/>
        <v>47.809079669032648</v>
      </c>
      <c r="L879" s="15">
        <f t="shared" si="283"/>
        <v>34.421208353022458</v>
      </c>
      <c r="M879" s="15">
        <f t="shared" si="284"/>
        <v>492.12511265250856</v>
      </c>
      <c r="N879" s="15">
        <f t="shared" si="285"/>
        <v>-487.67488734749145</v>
      </c>
      <c r="O879" s="2">
        <f t="shared" si="286"/>
        <v>34.421208353022458</v>
      </c>
      <c r="P879" s="15">
        <f t="shared" si="275"/>
        <v>-10868.630788939001</v>
      </c>
      <c r="Q879" s="15">
        <f t="shared" si="287"/>
        <v>0</v>
      </c>
      <c r="R879" s="15">
        <f t="shared" si="288"/>
        <v>10868.630788939001</v>
      </c>
      <c r="S879" s="15">
        <f t="shared" si="289"/>
        <v>0</v>
      </c>
      <c r="T879" s="2">
        <f t="shared" si="276"/>
        <v>-3.5660547381015449E-2</v>
      </c>
      <c r="U879" s="2">
        <f t="shared" si="290"/>
        <v>-5.9725208123193596E-2</v>
      </c>
      <c r="V879" s="15">
        <f t="shared" si="277"/>
        <v>0.13641148988445906</v>
      </c>
      <c r="W879" s="15">
        <f t="shared" si="291"/>
        <v>7.9157583294247047E-2</v>
      </c>
      <c r="X879" s="2">
        <f t="shared" si="292"/>
        <v>-1.1588510115540962E-2</v>
      </c>
      <c r="Y879" s="2">
        <f t="shared" si="293"/>
        <v>-6.8842416705752973E-2</v>
      </c>
    </row>
    <row r="880" spans="4:25">
      <c r="D880" s="13">
        <f t="shared" si="278"/>
        <v>17.580000000000002</v>
      </c>
      <c r="E880" s="2">
        <v>-6.4</v>
      </c>
      <c r="F880" s="14">
        <f t="shared" si="274"/>
        <v>-9051.142384778921</v>
      </c>
      <c r="G880" s="14">
        <f t="shared" si="279"/>
        <v>1129720.2088156755</v>
      </c>
      <c r="H880" s="2">
        <f t="shared" si="280"/>
        <v>1.7349784590431246E-3</v>
      </c>
      <c r="I880" s="2">
        <f t="shared" si="281"/>
        <v>0.22376811700538099</v>
      </c>
      <c r="J880" s="2">
        <f t="shared" si="273"/>
        <v>0.22203313854633785</v>
      </c>
      <c r="K880" s="2">
        <f t="shared" si="282"/>
        <v>34.005577797245245</v>
      </c>
      <c r="L880" s="15">
        <f t="shared" si="283"/>
        <v>10.992999831553668</v>
      </c>
      <c r="M880" s="15">
        <f t="shared" si="284"/>
        <v>492.12033138546337</v>
      </c>
      <c r="N880" s="15">
        <f t="shared" si="285"/>
        <v>-487.67966861453664</v>
      </c>
      <c r="O880" s="2">
        <f t="shared" si="286"/>
        <v>10.992999831553668</v>
      </c>
      <c r="P880" s="15">
        <f t="shared" si="275"/>
        <v>-10868.630788939003</v>
      </c>
      <c r="Q880" s="15">
        <f t="shared" si="287"/>
        <v>0</v>
      </c>
      <c r="R880" s="15">
        <f t="shared" si="288"/>
        <v>10868.630788939003</v>
      </c>
      <c r="S880" s="15">
        <f t="shared" si="289"/>
        <v>0</v>
      </c>
      <c r="T880" s="2">
        <f t="shared" si="276"/>
        <v>-3.4765482577083569E-2</v>
      </c>
      <c r="U880" s="2">
        <f t="shared" si="290"/>
        <v>-5.8513492286881852E-2</v>
      </c>
      <c r="V880" s="15">
        <f t="shared" si="277"/>
        <v>-4.6905009491270633E-2</v>
      </c>
      <c r="W880" s="15">
        <f t="shared" si="291"/>
        <v>4.2014000336926927E-2</v>
      </c>
      <c r="X880" s="2">
        <f t="shared" si="292"/>
        <v>-0.11090500949127063</v>
      </c>
      <c r="Y880" s="2">
        <f t="shared" si="293"/>
        <v>-2.1985999663073075E-2</v>
      </c>
    </row>
    <row r="881" spans="4:25">
      <c r="D881" s="13">
        <f t="shared" si="278"/>
        <v>17.600000000000001</v>
      </c>
      <c r="E881" s="2">
        <v>-0.78</v>
      </c>
      <c r="F881" s="14">
        <f t="shared" si="274"/>
        <v>-9785.2971922519791</v>
      </c>
      <c r="G881" s="14">
        <f t="shared" si="279"/>
        <v>1123882.7735873242</v>
      </c>
      <c r="H881" s="2">
        <f t="shared" si="280"/>
        <v>1.0176398665811236E-3</v>
      </c>
      <c r="I881" s="2">
        <f t="shared" si="281"/>
        <v>0.22260499860185912</v>
      </c>
      <c r="J881" s="2">
        <f t="shared" si="273"/>
        <v>0.22158735873527799</v>
      </c>
      <c r="K881" s="2">
        <f t="shared" si="282"/>
        <v>19.945741384990022</v>
      </c>
      <c r="L881" s="15">
        <f t="shared" si="283"/>
        <v>-10.850210910379737</v>
      </c>
      <c r="M881" s="15">
        <f t="shared" si="284"/>
        <v>492.11587358735278</v>
      </c>
      <c r="N881" s="15">
        <f t="shared" si="285"/>
        <v>-487.68412641264723</v>
      </c>
      <c r="O881" s="2">
        <f t="shared" si="286"/>
        <v>-10.850210910379737</v>
      </c>
      <c r="P881" s="15">
        <f t="shared" si="275"/>
        <v>-10868.630788939001</v>
      </c>
      <c r="Q881" s="15">
        <f t="shared" si="287"/>
        <v>0</v>
      </c>
      <c r="R881" s="15">
        <f t="shared" si="288"/>
        <v>10868.630788939001</v>
      </c>
      <c r="S881" s="15">
        <f t="shared" si="289"/>
        <v>0</v>
      </c>
      <c r="T881" s="2">
        <f t="shared" si="276"/>
        <v>-3.696837666911653E-2</v>
      </c>
      <c r="U881" s="2">
        <f t="shared" si="290"/>
        <v>-5.7798348065305483E-2</v>
      </c>
      <c r="V881" s="15">
        <f t="shared" si="277"/>
        <v>-0.17338439971202479</v>
      </c>
      <c r="W881" s="15">
        <f t="shared" si="291"/>
        <v>2.9500421820710443E-2</v>
      </c>
      <c r="X881" s="2">
        <f t="shared" si="292"/>
        <v>-0.1811843997120248</v>
      </c>
      <c r="Y881" s="2">
        <f t="shared" si="293"/>
        <v>2.1700421820710442E-2</v>
      </c>
    </row>
    <row r="882" spans="4:25">
      <c r="D882" s="13">
        <f t="shared" si="278"/>
        <v>17.62</v>
      </c>
      <c r="E882" s="2">
        <v>-2</v>
      </c>
      <c r="F882" s="14">
        <f t="shared" si="274"/>
        <v>-10583.47663022505</v>
      </c>
      <c r="G882" s="14">
        <f t="shared" si="279"/>
        <v>1118138.5392026142</v>
      </c>
      <c r="H882" s="2">
        <f t="shared" si="280"/>
        <v>2.4304516482432335E-4</v>
      </c>
      <c r="I882" s="2">
        <f t="shared" si="281"/>
        <v>0.22145978380187969</v>
      </c>
      <c r="J882" s="2">
        <f t="shared" si="273"/>
        <v>0.22121673863705538</v>
      </c>
      <c r="K882" s="2">
        <f t="shared" si="282"/>
        <v>4.7636852305567379</v>
      </c>
      <c r="L882" s="15">
        <f t="shared" si="283"/>
        <v>-29.010595723287757</v>
      </c>
      <c r="M882" s="15">
        <f t="shared" si="284"/>
        <v>492.11216738637057</v>
      </c>
      <c r="N882" s="15">
        <f t="shared" si="285"/>
        <v>-487.68783261362944</v>
      </c>
      <c r="O882" s="2">
        <f t="shared" si="286"/>
        <v>-29.010595723287757</v>
      </c>
      <c r="P882" s="15">
        <f t="shared" si="275"/>
        <v>-10868.630788939001</v>
      </c>
      <c r="Q882" s="15">
        <f t="shared" si="287"/>
        <v>0</v>
      </c>
      <c r="R882" s="15">
        <f t="shared" si="288"/>
        <v>10868.630788939001</v>
      </c>
      <c r="S882" s="15">
        <f t="shared" si="289"/>
        <v>0</v>
      </c>
      <c r="T882" s="2">
        <f t="shared" si="276"/>
        <v>-4.0491093506563498E-2</v>
      </c>
      <c r="U882" s="2">
        <f t="shared" si="290"/>
        <v>-5.6723131932636672E-2</v>
      </c>
      <c r="V882" s="15">
        <f t="shared" si="277"/>
        <v>-0.17888728403267162</v>
      </c>
      <c r="W882" s="15">
        <f t="shared" si="291"/>
        <v>7.802119144617059E-2</v>
      </c>
      <c r="X882" s="2">
        <f t="shared" si="292"/>
        <v>-0.19888728403267161</v>
      </c>
      <c r="Y882" s="2">
        <f t="shared" si="293"/>
        <v>5.8021191446170586E-2</v>
      </c>
    </row>
    <row r="883" spans="4:25">
      <c r="D883" s="13">
        <f t="shared" si="278"/>
        <v>17.64</v>
      </c>
      <c r="E883" s="2">
        <v>-1.97</v>
      </c>
      <c r="F883" s="14">
        <f t="shared" si="274"/>
        <v>-11456.877062264008</v>
      </c>
      <c r="G883" s="14">
        <f t="shared" si="279"/>
        <v>1112544.0972007969</v>
      </c>
      <c r="H883" s="2">
        <f t="shared" si="280"/>
        <v>-5.9846364835122734E-4</v>
      </c>
      <c r="I883" s="2">
        <f t="shared" si="281"/>
        <v>0.22034358734046897</v>
      </c>
      <c r="J883" s="2">
        <f t="shared" si="273"/>
        <v>0.22094205098882019</v>
      </c>
      <c r="K883" s="2">
        <f t="shared" si="282"/>
        <v>-11.729887507684056</v>
      </c>
      <c r="L883" s="15">
        <f t="shared" si="283"/>
        <v>-42.470290486811749</v>
      </c>
      <c r="M883" s="15">
        <f t="shared" si="284"/>
        <v>492.1094205098882</v>
      </c>
      <c r="N883" s="15">
        <f t="shared" si="285"/>
        <v>-487.69057949011182</v>
      </c>
      <c r="O883" s="2">
        <f t="shared" si="286"/>
        <v>-42.470290486811749</v>
      </c>
      <c r="P883" s="15">
        <f t="shared" si="275"/>
        <v>-10868.630788939001</v>
      </c>
      <c r="Q883" s="15">
        <f t="shared" si="287"/>
        <v>0</v>
      </c>
      <c r="R883" s="15">
        <f t="shared" si="288"/>
        <v>10868.630788939001</v>
      </c>
      <c r="S883" s="15">
        <f t="shared" si="289"/>
        <v>0</v>
      </c>
      <c r="T883" s="2">
        <f t="shared" si="276"/>
        <v>-4.3659787810991578E-2</v>
      </c>
      <c r="U883" s="2">
        <f t="shared" si="290"/>
        <v>-5.489651420843622E-2</v>
      </c>
      <c r="V883" s="15">
        <f t="shared" si="277"/>
        <v>-0.13798214641013473</v>
      </c>
      <c r="W883" s="15">
        <f t="shared" si="291"/>
        <v>0.10464058097387507</v>
      </c>
      <c r="X883" s="2">
        <f t="shared" si="292"/>
        <v>-0.15768214641013473</v>
      </c>
      <c r="Y883" s="2">
        <f t="shared" si="293"/>
        <v>8.4940580973875079E-2</v>
      </c>
    </row>
    <row r="884" spans="4:25">
      <c r="D884" s="13">
        <f t="shared" si="278"/>
        <v>17.66</v>
      </c>
      <c r="E884" s="2">
        <v>-0.3</v>
      </c>
      <c r="F884" s="14">
        <f t="shared" si="274"/>
        <v>-12389.2836244421</v>
      </c>
      <c r="G884" s="14">
        <f t="shared" si="279"/>
        <v>1107150.7363609273</v>
      </c>
      <c r="H884" s="2">
        <f t="shared" si="280"/>
        <v>-1.4917266006389696E-3</v>
      </c>
      <c r="I884" s="2">
        <f t="shared" si="281"/>
        <v>0.2192667145489198</v>
      </c>
      <c r="J884" s="2">
        <f t="shared" si="273"/>
        <v>0.22075844114955878</v>
      </c>
      <c r="K884" s="2">
        <f t="shared" si="282"/>
        <v>-29.237841372523803</v>
      </c>
      <c r="L884" s="15">
        <f t="shared" si="283"/>
        <v>-51.467172610620921</v>
      </c>
      <c r="M884" s="15">
        <f t="shared" si="284"/>
        <v>492.10758441149557</v>
      </c>
      <c r="N884" s="15">
        <f t="shared" si="285"/>
        <v>-487.69241558850439</v>
      </c>
      <c r="O884" s="2">
        <f t="shared" si="286"/>
        <v>-51.467172610620921</v>
      </c>
      <c r="P884" s="15">
        <f t="shared" si="275"/>
        <v>-10868.630788939001</v>
      </c>
      <c r="Q884" s="15">
        <f t="shared" si="287"/>
        <v>0</v>
      </c>
      <c r="R884" s="15">
        <f t="shared" si="288"/>
        <v>10868.630788939001</v>
      </c>
      <c r="S884" s="15">
        <f t="shared" si="289"/>
        <v>0</v>
      </c>
      <c r="T884" s="2">
        <f t="shared" si="276"/>
        <v>-4.5666507417782644E-2</v>
      </c>
      <c r="U884" s="2">
        <f t="shared" si="290"/>
        <v>-5.2790764946480384E-2</v>
      </c>
      <c r="V884" s="15">
        <f t="shared" si="277"/>
        <v>-6.268981426897291E-2</v>
      </c>
      <c r="W884" s="15">
        <f t="shared" si="291"/>
        <v>0.10593434522170853</v>
      </c>
      <c r="X884" s="2">
        <f t="shared" si="292"/>
        <v>-6.5689814268972913E-2</v>
      </c>
      <c r="Y884" s="2">
        <f t="shared" si="293"/>
        <v>0.10293434522170852</v>
      </c>
    </row>
    <row r="885" spans="4:25">
      <c r="D885" s="13">
        <f t="shared" si="278"/>
        <v>17.68</v>
      </c>
      <c r="E885" s="2">
        <v>-0.96</v>
      </c>
      <c r="F885" s="14">
        <f t="shared" si="274"/>
        <v>-13345.812435273951</v>
      </c>
      <c r="G885" s="14">
        <f t="shared" si="279"/>
        <v>1101980.8942115007</v>
      </c>
      <c r="H885" s="2">
        <f t="shared" si="280"/>
        <v>-2.4049030861756759E-3</v>
      </c>
      <c r="I885" s="2">
        <f t="shared" si="281"/>
        <v>0.2182339183918158</v>
      </c>
      <c r="J885" s="2">
        <f t="shared" si="273"/>
        <v>0.22063882147799146</v>
      </c>
      <c r="K885" s="2">
        <f t="shared" si="282"/>
        <v>-47.136100489043244</v>
      </c>
      <c r="L885" s="15">
        <f t="shared" si="283"/>
        <v>-57.328536517419451</v>
      </c>
      <c r="M885" s="15">
        <f t="shared" si="284"/>
        <v>492.10638821477994</v>
      </c>
      <c r="N885" s="15">
        <f t="shared" si="285"/>
        <v>-487.69361178522007</v>
      </c>
      <c r="O885" s="2">
        <f t="shared" si="286"/>
        <v>-57.328536517419451</v>
      </c>
      <c r="P885" s="15">
        <f t="shared" si="275"/>
        <v>-10868.630788939001</v>
      </c>
      <c r="Q885" s="15">
        <f t="shared" si="287"/>
        <v>0</v>
      </c>
      <c r="R885" s="15">
        <f t="shared" si="288"/>
        <v>10868.630788939001</v>
      </c>
      <c r="S885" s="15">
        <f t="shared" si="289"/>
        <v>0</v>
      </c>
      <c r="T885" s="2">
        <f t="shared" si="276"/>
        <v>-4.5651141135887981E-2</v>
      </c>
      <c r="U885" s="2">
        <f t="shared" si="290"/>
        <v>-5.0488850763919513E-2</v>
      </c>
      <c r="V885" s="15">
        <f t="shared" si="277"/>
        <v>6.4226442458439337E-2</v>
      </c>
      <c r="W885" s="15">
        <f t="shared" si="291"/>
        <v>0.12425707303437861</v>
      </c>
      <c r="X885" s="2">
        <f t="shared" si="292"/>
        <v>5.4626442458439339E-2</v>
      </c>
      <c r="Y885" s="2">
        <f t="shared" si="293"/>
        <v>0.11465707303437861</v>
      </c>
    </row>
    <row r="886" spans="4:25">
      <c r="D886" s="13">
        <f t="shared" si="278"/>
        <v>17.7</v>
      </c>
      <c r="E886" s="2">
        <v>-1.08</v>
      </c>
      <c r="F886" s="14">
        <f t="shared" si="274"/>
        <v>-14277.18013004846</v>
      </c>
      <c r="G886" s="14">
        <f t="shared" si="279"/>
        <v>1097056.8662081428</v>
      </c>
      <c r="H886" s="2">
        <f t="shared" si="280"/>
        <v>-3.2930920144650204E-3</v>
      </c>
      <c r="I886" s="2">
        <f t="shared" si="281"/>
        <v>0.2172500504455207</v>
      </c>
      <c r="J886" s="2">
        <f t="shared" si="273"/>
        <v>0.22054314245998571</v>
      </c>
      <c r="K886" s="2">
        <f t="shared" si="282"/>
        <v>-64.544603483514393</v>
      </c>
      <c r="L886" s="15">
        <f t="shared" si="283"/>
        <v>-62.016808399701247</v>
      </c>
      <c r="M886" s="15">
        <f t="shared" si="284"/>
        <v>492.10543142459983</v>
      </c>
      <c r="N886" s="15">
        <f t="shared" si="285"/>
        <v>-487.69456857540013</v>
      </c>
      <c r="O886" s="2">
        <f t="shared" si="286"/>
        <v>-62.016808399701247</v>
      </c>
      <c r="P886" s="15">
        <f t="shared" si="275"/>
        <v>-10868.630788939001</v>
      </c>
      <c r="Q886" s="15">
        <f t="shared" si="287"/>
        <v>0</v>
      </c>
      <c r="R886" s="15">
        <f t="shared" si="288"/>
        <v>10868.630788939001</v>
      </c>
      <c r="S886" s="15">
        <f t="shared" si="289"/>
        <v>0</v>
      </c>
      <c r="T886" s="2">
        <f t="shared" si="276"/>
        <v>-4.3167751693046479E-2</v>
      </c>
      <c r="U886" s="2">
        <f t="shared" si="290"/>
        <v>-4.7897943865590209E-2</v>
      </c>
      <c r="V886" s="15">
        <f t="shared" si="277"/>
        <v>0.18411250182571237</v>
      </c>
      <c r="W886" s="15">
        <f t="shared" si="291"/>
        <v>0.13483361679855044</v>
      </c>
      <c r="X886" s="2">
        <f t="shared" si="292"/>
        <v>0.17331250182571237</v>
      </c>
      <c r="Y886" s="2">
        <f t="shared" si="293"/>
        <v>0.12403361679855043</v>
      </c>
    </row>
    <row r="887" spans="4:25">
      <c r="D887" s="13">
        <f t="shared" si="278"/>
        <v>17.72</v>
      </c>
      <c r="E887" s="2">
        <v>-0.93</v>
      </c>
      <c r="F887" s="14">
        <f t="shared" si="274"/>
        <v>-15133.469573741764</v>
      </c>
      <c r="G887" s="14">
        <f t="shared" si="279"/>
        <v>1092401.1554383826</v>
      </c>
      <c r="H887" s="2">
        <f t="shared" si="280"/>
        <v>-4.1108155756972697E-3</v>
      </c>
      <c r="I887" s="2">
        <f t="shared" si="281"/>
        <v>0.21632000900676834</v>
      </c>
      <c r="J887" s="2">
        <f t="shared" si="273"/>
        <v>0.2204308245824656</v>
      </c>
      <c r="K887" s="2">
        <f t="shared" si="282"/>
        <v>-80.571985283666478</v>
      </c>
      <c r="L887" s="15">
        <f t="shared" si="283"/>
        <v>-67.520384398186778</v>
      </c>
      <c r="M887" s="15">
        <f t="shared" si="284"/>
        <v>492.10430824582465</v>
      </c>
      <c r="N887" s="15">
        <f t="shared" si="285"/>
        <v>-487.69569175417536</v>
      </c>
      <c r="O887" s="2">
        <f t="shared" si="286"/>
        <v>-67.520384398186778</v>
      </c>
      <c r="P887" s="15">
        <f t="shared" si="275"/>
        <v>-10868.630788939001</v>
      </c>
      <c r="Q887" s="15">
        <f t="shared" si="287"/>
        <v>0</v>
      </c>
      <c r="R887" s="15">
        <f t="shared" si="288"/>
        <v>10868.630788939001</v>
      </c>
      <c r="S887" s="15">
        <f t="shared" si="289"/>
        <v>0</v>
      </c>
      <c r="T887" s="2">
        <f t="shared" si="276"/>
        <v>-3.8604604430178442E-2</v>
      </c>
      <c r="U887" s="2">
        <f t="shared" si="290"/>
        <v>-4.5106200009645825E-2</v>
      </c>
      <c r="V887" s="15">
        <f t="shared" si="277"/>
        <v>0.27220222446108977</v>
      </c>
      <c r="W887" s="15">
        <f t="shared" si="291"/>
        <v>0.14434076879588886</v>
      </c>
      <c r="X887" s="2">
        <f t="shared" si="292"/>
        <v>0.2629022244610898</v>
      </c>
      <c r="Y887" s="2">
        <f t="shared" si="293"/>
        <v>0.13504076879588886</v>
      </c>
    </row>
    <row r="888" spans="4:25">
      <c r="D888" s="13">
        <f t="shared" si="278"/>
        <v>17.740000000000002</v>
      </c>
      <c r="E888" s="2">
        <v>-5.29</v>
      </c>
      <c r="F888" s="14">
        <f t="shared" si="274"/>
        <v>-15873.238460574374</v>
      </c>
      <c r="G888" s="14">
        <f t="shared" si="279"/>
        <v>1088056.6762062139</v>
      </c>
      <c r="H888" s="2">
        <f t="shared" si="280"/>
        <v>-4.8201037708223027E-3</v>
      </c>
      <c r="I888" s="2">
        <f t="shared" si="281"/>
        <v>0.21545266213536216</v>
      </c>
      <c r="J888" s="2">
        <f t="shared" si="273"/>
        <v>0.22027276590618447</v>
      </c>
      <c r="K888" s="2">
        <f t="shared" si="282"/>
        <v>-94.474033908117136</v>
      </c>
      <c r="L888" s="15">
        <f t="shared" si="283"/>
        <v>-75.265259535962187</v>
      </c>
      <c r="M888" s="15">
        <f t="shared" si="284"/>
        <v>492.10272765906183</v>
      </c>
      <c r="N888" s="15">
        <f t="shared" si="285"/>
        <v>-487.69727234093813</v>
      </c>
      <c r="O888" s="2">
        <f t="shared" si="286"/>
        <v>-75.265259535962187</v>
      </c>
      <c r="P888" s="15">
        <f t="shared" si="275"/>
        <v>-10868.630788939001</v>
      </c>
      <c r="Q888" s="15">
        <f t="shared" si="287"/>
        <v>0</v>
      </c>
      <c r="R888" s="15">
        <f t="shared" si="288"/>
        <v>10868.630788939001</v>
      </c>
      <c r="S888" s="15">
        <f t="shared" si="289"/>
        <v>0</v>
      </c>
      <c r="T888" s="2">
        <f t="shared" si="276"/>
        <v>-3.2324215082324866E-2</v>
      </c>
      <c r="U888" s="2">
        <f t="shared" si="290"/>
        <v>-4.1628487130973002E-2</v>
      </c>
      <c r="V888" s="15">
        <f t="shared" si="277"/>
        <v>0.35583671032426789</v>
      </c>
      <c r="W888" s="15">
        <f t="shared" si="291"/>
        <v>0.20343051907139298</v>
      </c>
      <c r="X888" s="2">
        <f t="shared" si="292"/>
        <v>0.30293671032426789</v>
      </c>
      <c r="Y888" s="2">
        <f t="shared" si="293"/>
        <v>0.15053051907139298</v>
      </c>
    </row>
    <row r="889" spans="4:25">
      <c r="D889" s="13">
        <f t="shared" si="278"/>
        <v>17.760000000000002</v>
      </c>
      <c r="E889" s="2">
        <v>-14.41</v>
      </c>
      <c r="F889" s="14">
        <f t="shared" si="274"/>
        <v>-16461.605213476567</v>
      </c>
      <c r="G889" s="14">
        <f t="shared" si="279"/>
        <v>1084142.8580121882</v>
      </c>
      <c r="H889" s="2">
        <f t="shared" si="280"/>
        <v>-5.3882642364895764E-3</v>
      </c>
      <c r="I889" s="2">
        <f t="shared" si="281"/>
        <v>0.21467198119718761</v>
      </c>
      <c r="J889" s="2">
        <f t="shared" si="273"/>
        <v>0.22006024543367719</v>
      </c>
      <c r="K889" s="2">
        <f t="shared" si="282"/>
        <v>-105.60997903519569</v>
      </c>
      <c r="L889" s="15">
        <f t="shared" si="283"/>
        <v>-85.678762688818765</v>
      </c>
      <c r="M889" s="15">
        <f t="shared" si="284"/>
        <v>492.10060245433675</v>
      </c>
      <c r="N889" s="15">
        <f t="shared" si="285"/>
        <v>-487.6993975456632</v>
      </c>
      <c r="O889" s="2">
        <f t="shared" si="286"/>
        <v>-85.678762688818765</v>
      </c>
      <c r="P889" s="15">
        <f t="shared" si="275"/>
        <v>-10868.630788939001</v>
      </c>
      <c r="Q889" s="15">
        <f t="shared" si="287"/>
        <v>0</v>
      </c>
      <c r="R889" s="15">
        <f t="shared" si="288"/>
        <v>10868.630788939001</v>
      </c>
      <c r="S889" s="15">
        <f t="shared" si="289"/>
        <v>0</v>
      </c>
      <c r="T889" s="2">
        <f t="shared" si="276"/>
        <v>-2.4491831484402503E-2</v>
      </c>
      <c r="U889" s="2">
        <f t="shared" si="290"/>
        <v>-3.6439606686481385E-2</v>
      </c>
      <c r="V889" s="15">
        <f t="shared" si="277"/>
        <v>0.42740164946796888</v>
      </c>
      <c r="W889" s="15">
        <f t="shared" si="291"/>
        <v>0.31545752537777005</v>
      </c>
      <c r="X889" s="2">
        <f t="shared" si="292"/>
        <v>0.28330164946796887</v>
      </c>
      <c r="Y889" s="2">
        <f t="shared" si="293"/>
        <v>0.17135752537777005</v>
      </c>
    </row>
    <row r="890" spans="4:25">
      <c r="D890" s="13">
        <f t="shared" si="278"/>
        <v>17.78</v>
      </c>
      <c r="E890" s="2">
        <v>-23.74</v>
      </c>
      <c r="F890" s="14">
        <f t="shared" si="274"/>
        <v>-16873.429410471865</v>
      </c>
      <c r="G890" s="14">
        <f t="shared" si="279"/>
        <v>1080861.0048689179</v>
      </c>
      <c r="H890" s="2">
        <f t="shared" si="280"/>
        <v>-5.7907200223196453E-3</v>
      </c>
      <c r="I890" s="2">
        <f t="shared" si="281"/>
        <v>0.21401807478467502</v>
      </c>
      <c r="J890" s="2">
        <f t="shared" si="273"/>
        <v>0.21980879480699467</v>
      </c>
      <c r="K890" s="2">
        <f t="shared" si="282"/>
        <v>-113.49811243746505</v>
      </c>
      <c r="L890" s="15">
        <f t="shared" si="283"/>
        <v>-97.99984339626252</v>
      </c>
      <c r="M890" s="15">
        <f t="shared" si="284"/>
        <v>492.09808794806997</v>
      </c>
      <c r="N890" s="15">
        <f t="shared" si="285"/>
        <v>-487.70191205193004</v>
      </c>
      <c r="O890" s="2">
        <f t="shared" si="286"/>
        <v>-97.99984339626252</v>
      </c>
      <c r="P890" s="15">
        <f t="shared" si="275"/>
        <v>-10868.630788939001</v>
      </c>
      <c r="Q890" s="15">
        <f t="shared" si="287"/>
        <v>0</v>
      </c>
      <c r="R890" s="15">
        <f t="shared" si="288"/>
        <v>10868.630788939001</v>
      </c>
      <c r="S890" s="15">
        <f t="shared" si="289"/>
        <v>0</v>
      </c>
      <c r="T890" s="2">
        <f t="shared" si="276"/>
        <v>-1.5753747098604387E-2</v>
      </c>
      <c r="U890" s="2">
        <f t="shared" si="290"/>
        <v>-2.8951034564777545E-2</v>
      </c>
      <c r="V890" s="15">
        <f t="shared" si="277"/>
        <v>0.44640678911184306</v>
      </c>
      <c r="W890" s="15">
        <f t="shared" si="291"/>
        <v>0.43339968679261354</v>
      </c>
      <c r="X890" s="2">
        <f t="shared" si="292"/>
        <v>0.20900678911184309</v>
      </c>
      <c r="Y890" s="2">
        <f t="shared" si="293"/>
        <v>0.19599968679261356</v>
      </c>
    </row>
    <row r="891" spans="4:25">
      <c r="D891" s="13">
        <f t="shared" si="278"/>
        <v>17.8</v>
      </c>
      <c r="E891" s="2">
        <v>-28.82</v>
      </c>
      <c r="F891" s="14">
        <f t="shared" si="274"/>
        <v>-17104.947814361545</v>
      </c>
      <c r="G891" s="14">
        <f t="shared" si="279"/>
        <v>1078424.7010992325</v>
      </c>
      <c r="H891" s="2">
        <f t="shared" si="280"/>
        <v>-6.0221772619075773E-3</v>
      </c>
      <c r="I891" s="2">
        <f t="shared" si="281"/>
        <v>0.21353329657623274</v>
      </c>
      <c r="J891" s="2">
        <f t="shared" si="273"/>
        <v>0.21955547383814031</v>
      </c>
      <c r="K891" s="2">
        <f t="shared" si="282"/>
        <v>-118.03467433338851</v>
      </c>
      <c r="L891" s="15">
        <f t="shared" si="283"/>
        <v>-110.41257087012612</v>
      </c>
      <c r="M891" s="15">
        <f t="shared" si="284"/>
        <v>492.0955547383814</v>
      </c>
      <c r="N891" s="15">
        <f t="shared" si="285"/>
        <v>-487.70444526161862</v>
      </c>
      <c r="O891" s="2">
        <f t="shared" si="286"/>
        <v>-110.41257087012612</v>
      </c>
      <c r="P891" s="15">
        <f t="shared" si="275"/>
        <v>-10868.630788939001</v>
      </c>
      <c r="Q891" s="15">
        <f t="shared" si="287"/>
        <v>0</v>
      </c>
      <c r="R891" s="15">
        <f t="shared" si="288"/>
        <v>10868.630788939001</v>
      </c>
      <c r="S891" s="15">
        <f t="shared" si="289"/>
        <v>0</v>
      </c>
      <c r="T891" s="2">
        <f t="shared" si="276"/>
        <v>-7.3919768601888106E-3</v>
      </c>
      <c r="U891" s="2">
        <f t="shared" si="290"/>
        <v>-1.9526786279450703E-2</v>
      </c>
      <c r="V891" s="15">
        <f t="shared" si="277"/>
        <v>0.38977023472971473</v>
      </c>
      <c r="W891" s="15">
        <f t="shared" si="291"/>
        <v>0.50902514174007063</v>
      </c>
      <c r="X891" s="2">
        <f t="shared" si="292"/>
        <v>0.10157023472971471</v>
      </c>
      <c r="Y891" s="2">
        <f t="shared" si="293"/>
        <v>0.22082514174007062</v>
      </c>
    </row>
    <row r="892" spans="4:25">
      <c r="D892" s="13">
        <f t="shared" si="278"/>
        <v>17.82</v>
      </c>
      <c r="E892" s="2">
        <v>-32.26</v>
      </c>
      <c r="F892" s="14">
        <f t="shared" si="274"/>
        <v>-17176.463144638798</v>
      </c>
      <c r="G892" s="14">
        <f t="shared" si="279"/>
        <v>1076998.2476130275</v>
      </c>
      <c r="H892" s="2">
        <f t="shared" si="280"/>
        <v>-6.0996061140257806E-3</v>
      </c>
      <c r="I892" s="2">
        <f t="shared" si="281"/>
        <v>0.21325002315576155</v>
      </c>
      <c r="J892" s="2">
        <f t="shared" si="273"/>
        <v>0.21934962926978732</v>
      </c>
      <c r="K892" s="2">
        <f t="shared" si="282"/>
        <v>-119.55227983490531</v>
      </c>
      <c r="L892" s="15">
        <f t="shared" si="283"/>
        <v>-120.49895471942244</v>
      </c>
      <c r="M892" s="15">
        <f t="shared" si="284"/>
        <v>492.09349629269786</v>
      </c>
      <c r="N892" s="15">
        <f t="shared" si="285"/>
        <v>-487.70650370730215</v>
      </c>
      <c r="O892" s="2">
        <f t="shared" si="286"/>
        <v>-120.49895471942244</v>
      </c>
      <c r="P892" s="15">
        <f t="shared" si="275"/>
        <v>-10868.630788939001</v>
      </c>
      <c r="Q892" s="15">
        <f t="shared" si="287"/>
        <v>0</v>
      </c>
      <c r="R892" s="15">
        <f t="shared" si="288"/>
        <v>10868.630788939001</v>
      </c>
      <c r="S892" s="15">
        <f t="shared" si="289"/>
        <v>0</v>
      </c>
      <c r="T892" s="2">
        <f t="shared" si="276"/>
        <v>-3.5090835163151951E-4</v>
      </c>
      <c r="U892" s="2">
        <f t="shared" si="290"/>
        <v>-8.8005557676679169E-3</v>
      </c>
      <c r="V892" s="15">
        <f t="shared" si="277"/>
        <v>0.31433661612601438</v>
      </c>
      <c r="W892" s="15">
        <f t="shared" si="291"/>
        <v>0.56359790943820798</v>
      </c>
      <c r="X892" s="2">
        <f t="shared" si="292"/>
        <v>-8.2633838739856191E-3</v>
      </c>
      <c r="Y892" s="2">
        <f t="shared" si="293"/>
        <v>0.24099790943820798</v>
      </c>
    </row>
    <row r="893" spans="4:25">
      <c r="D893" s="13">
        <f t="shared" si="278"/>
        <v>17.84</v>
      </c>
      <c r="E893" s="2">
        <v>-34.299999999999997</v>
      </c>
      <c r="F893" s="14">
        <f t="shared" si="274"/>
        <v>-17118.814661440461</v>
      </c>
      <c r="G893" s="14">
        <f t="shared" si="279"/>
        <v>1076691.989945699</v>
      </c>
      <c r="H893" s="2">
        <f t="shared" si="280"/>
        <v>-6.0500093916527262E-3</v>
      </c>
      <c r="I893" s="2">
        <f t="shared" si="281"/>
        <v>0.21318984739265359</v>
      </c>
      <c r="J893" s="2">
        <f t="shared" si="273"/>
        <v>0.21923985678430633</v>
      </c>
      <c r="K893" s="2">
        <f t="shared" si="282"/>
        <v>-118.58018407639344</v>
      </c>
      <c r="L893" s="15">
        <f t="shared" si="283"/>
        <v>-125.87780650799128</v>
      </c>
      <c r="M893" s="15">
        <f t="shared" si="284"/>
        <v>492.09239856784308</v>
      </c>
      <c r="N893" s="15">
        <f t="shared" si="285"/>
        <v>-487.70760143215693</v>
      </c>
      <c r="O893" s="2">
        <f t="shared" si="286"/>
        <v>-125.87780650799128</v>
      </c>
      <c r="P893" s="15">
        <f t="shared" si="275"/>
        <v>-10868.630788939001</v>
      </c>
      <c r="Q893" s="15">
        <f t="shared" si="287"/>
        <v>0</v>
      </c>
      <c r="R893" s="15">
        <f t="shared" si="288"/>
        <v>10868.630788939001</v>
      </c>
      <c r="S893" s="15">
        <f t="shared" si="289"/>
        <v>0</v>
      </c>
      <c r="T893" s="2">
        <f t="shared" si="276"/>
        <v>5.3105805889369639E-3</v>
      </c>
      <c r="U893" s="2">
        <f t="shared" si="290"/>
        <v>2.7829794568717814E-3</v>
      </c>
      <c r="V893" s="15">
        <f t="shared" si="277"/>
        <v>0.25181227793083399</v>
      </c>
      <c r="W893" s="15">
        <f t="shared" si="291"/>
        <v>0.59475561301576185</v>
      </c>
      <c r="X893" s="2">
        <f t="shared" si="292"/>
        <v>-9.1187722069165977E-2</v>
      </c>
      <c r="Y893" s="2">
        <f t="shared" si="293"/>
        <v>0.25175561301576188</v>
      </c>
    </row>
    <row r="894" spans="4:25">
      <c r="D894" s="13">
        <f t="shared" si="278"/>
        <v>17.86</v>
      </c>
      <c r="E894" s="2">
        <v>-26.25</v>
      </c>
      <c r="F894" s="14">
        <f t="shared" si="274"/>
        <v>-16966.648294524923</v>
      </c>
      <c r="G894" s="14">
        <f t="shared" si="279"/>
        <v>1077524.7935044023</v>
      </c>
      <c r="H894" s="2">
        <f t="shared" si="280"/>
        <v>-5.9046482537856698E-3</v>
      </c>
      <c r="I894" s="2">
        <f t="shared" si="281"/>
        <v>0.21335620236481814</v>
      </c>
      <c r="J894" s="2">
        <f t="shared" si="273"/>
        <v>0.21926085061860381</v>
      </c>
      <c r="K894" s="2">
        <f t="shared" si="282"/>
        <v>-115.73110577419912</v>
      </c>
      <c r="L894" s="15">
        <f t="shared" si="283"/>
        <v>-124.84910862741431</v>
      </c>
      <c r="M894" s="15">
        <f t="shared" si="284"/>
        <v>492.09260850618602</v>
      </c>
      <c r="N894" s="15">
        <f t="shared" si="285"/>
        <v>-487.70739149381399</v>
      </c>
      <c r="O894" s="2">
        <f t="shared" si="286"/>
        <v>-124.84910862741431</v>
      </c>
      <c r="P894" s="15">
        <f t="shared" si="275"/>
        <v>-10868.630788939001</v>
      </c>
      <c r="Q894" s="15">
        <f t="shared" si="287"/>
        <v>0</v>
      </c>
      <c r="R894" s="15">
        <f t="shared" si="288"/>
        <v>10868.630788939001</v>
      </c>
      <c r="S894" s="15">
        <f t="shared" si="289"/>
        <v>0</v>
      </c>
      <c r="T894" s="2">
        <f t="shared" si="276"/>
        <v>9.2255331977686775E-3</v>
      </c>
      <c r="U894" s="2">
        <f t="shared" si="290"/>
        <v>1.3852517759583294E-2</v>
      </c>
      <c r="V894" s="15">
        <f t="shared" si="277"/>
        <v>0.13968298295233739</v>
      </c>
      <c r="W894" s="15">
        <f t="shared" si="291"/>
        <v>0.51219821725538939</v>
      </c>
      <c r="X894" s="2">
        <f t="shared" si="292"/>
        <v>-0.12281701704766262</v>
      </c>
      <c r="Y894" s="2">
        <f t="shared" si="293"/>
        <v>0.24969821725538938</v>
      </c>
    </row>
    <row r="895" spans="4:25">
      <c r="D895" s="13">
        <f t="shared" si="278"/>
        <v>17.88</v>
      </c>
      <c r="E895" s="2">
        <v>-6.37</v>
      </c>
      <c r="F895" s="14">
        <f t="shared" si="274"/>
        <v>-16767.753636275982</v>
      </c>
      <c r="G895" s="14">
        <f t="shared" si="279"/>
        <v>1079322.8434976155</v>
      </c>
      <c r="H895" s="2">
        <f t="shared" si="280"/>
        <v>-5.7084026614199739E-3</v>
      </c>
      <c r="I895" s="2">
        <f t="shared" si="281"/>
        <v>0.21371422692953176</v>
      </c>
      <c r="J895" s="2">
        <f t="shared" si="273"/>
        <v>0.21942262959095174</v>
      </c>
      <c r="K895" s="2">
        <f t="shared" si="282"/>
        <v>-111.88469216383149</v>
      </c>
      <c r="L895" s="15">
        <f t="shared" si="283"/>
        <v>-116.92193898236594</v>
      </c>
      <c r="M895" s="15">
        <f t="shared" si="284"/>
        <v>492.09422629590949</v>
      </c>
      <c r="N895" s="15">
        <f t="shared" si="285"/>
        <v>-487.70577370409046</v>
      </c>
      <c r="O895" s="2">
        <f t="shared" si="286"/>
        <v>-116.92193898236594</v>
      </c>
      <c r="P895" s="15">
        <f t="shared" si="275"/>
        <v>-10868.630788939001</v>
      </c>
      <c r="Q895" s="15">
        <f t="shared" si="287"/>
        <v>0</v>
      </c>
      <c r="R895" s="15">
        <f t="shared" si="288"/>
        <v>10868.630788939001</v>
      </c>
      <c r="S895" s="15">
        <f t="shared" si="289"/>
        <v>0</v>
      </c>
      <c r="T895" s="2">
        <f t="shared" si="276"/>
        <v>1.0399026038800906E-2</v>
      </c>
      <c r="U895" s="2">
        <f t="shared" si="290"/>
        <v>2.194993871177886E-2</v>
      </c>
      <c r="V895" s="15">
        <f t="shared" si="277"/>
        <v>-2.2333698849114514E-2</v>
      </c>
      <c r="W895" s="15">
        <f t="shared" si="291"/>
        <v>0.29754387796416726</v>
      </c>
      <c r="X895" s="2">
        <f t="shared" si="292"/>
        <v>-8.603369884911452E-2</v>
      </c>
      <c r="Y895" s="2">
        <f t="shared" si="293"/>
        <v>0.23384387796416725</v>
      </c>
    </row>
    <row r="896" spans="4:25">
      <c r="D896" s="13">
        <f t="shared" si="278"/>
        <v>17.900000000000002</v>
      </c>
      <c r="E896" s="2">
        <v>15.34</v>
      </c>
      <c r="F896" s="14">
        <f t="shared" si="274"/>
        <v>-16578.817609137033</v>
      </c>
      <c r="G896" s="14">
        <f t="shared" si="279"/>
        <v>1081706.8312467576</v>
      </c>
      <c r="H896" s="2">
        <f t="shared" si="280"/>
        <v>-5.5160323423935325E-3</v>
      </c>
      <c r="I896" s="2">
        <f t="shared" si="281"/>
        <v>0.21418826414378697</v>
      </c>
      <c r="J896" s="2">
        <f t="shared" si="273"/>
        <v>0.21970429648618051</v>
      </c>
      <c r="K896" s="2">
        <f t="shared" si="282"/>
        <v>-108.11423391091324</v>
      </c>
      <c r="L896" s="15">
        <f t="shared" si="283"/>
        <v>-103.12026111615641</v>
      </c>
      <c r="M896" s="15">
        <f t="shared" si="284"/>
        <v>492.09704296486183</v>
      </c>
      <c r="N896" s="15">
        <f t="shared" si="285"/>
        <v>-487.70295703513818</v>
      </c>
      <c r="O896" s="2">
        <f t="shared" si="286"/>
        <v>-103.12026111615641</v>
      </c>
      <c r="P896" s="15">
        <f t="shared" si="275"/>
        <v>-10868.630788939003</v>
      </c>
      <c r="Q896" s="15">
        <f t="shared" si="287"/>
        <v>0</v>
      </c>
      <c r="R896" s="15">
        <f t="shared" si="288"/>
        <v>10868.630788939003</v>
      </c>
      <c r="S896" s="15">
        <f t="shared" si="289"/>
        <v>0</v>
      </c>
      <c r="T896" s="2">
        <f t="shared" si="276"/>
        <v>8.838005863843236E-3</v>
      </c>
      <c r="U896" s="2">
        <f t="shared" si="290"/>
        <v>2.5453782713741879E-2</v>
      </c>
      <c r="V896" s="15">
        <f t="shared" si="277"/>
        <v>-0.13376831864665251</v>
      </c>
      <c r="W896" s="15">
        <f t="shared" si="291"/>
        <v>5.2840522232134646E-2</v>
      </c>
      <c r="X896" s="2">
        <f t="shared" si="292"/>
        <v>1.9631681353347502E-2</v>
      </c>
      <c r="Y896" s="2">
        <f t="shared" si="293"/>
        <v>0.20624052223213465</v>
      </c>
    </row>
    <row r="897" spans="4:25">
      <c r="D897" s="13">
        <f t="shared" si="278"/>
        <v>17.920000000000002</v>
      </c>
      <c r="E897" s="2">
        <v>30.2</v>
      </c>
      <c r="F897" s="14">
        <f t="shared" si="274"/>
        <v>-16437.609546270662</v>
      </c>
      <c r="G897" s="14">
        <f t="shared" si="279"/>
        <v>1084230.750040364</v>
      </c>
      <c r="H897" s="2">
        <f t="shared" si="280"/>
        <v>-5.3657240881483433E-3</v>
      </c>
      <c r="I897" s="2">
        <f t="shared" si="281"/>
        <v>0.21468960775600016</v>
      </c>
      <c r="J897" s="2">
        <f t="shared" si="273"/>
        <v>0.22005533184414849</v>
      </c>
      <c r="K897" s="2">
        <f t="shared" si="282"/>
        <v>-105.16819212770753</v>
      </c>
      <c r="L897" s="15">
        <f t="shared" si="283"/>
        <v>-85.919528575724996</v>
      </c>
      <c r="M897" s="15">
        <f t="shared" si="284"/>
        <v>492.10055331844148</v>
      </c>
      <c r="N897" s="15">
        <f t="shared" si="285"/>
        <v>-487.69944668155853</v>
      </c>
      <c r="O897" s="2">
        <f t="shared" si="286"/>
        <v>-85.919528575724996</v>
      </c>
      <c r="P897" s="15">
        <f t="shared" si="275"/>
        <v>-10868.630788939001</v>
      </c>
      <c r="Q897" s="15">
        <f t="shared" si="287"/>
        <v>0</v>
      </c>
      <c r="R897" s="15">
        <f t="shared" si="288"/>
        <v>10868.630788939001</v>
      </c>
      <c r="S897" s="15">
        <f t="shared" si="289"/>
        <v>0</v>
      </c>
      <c r="T897" s="2">
        <f t="shared" si="276"/>
        <v>6.1928195606756817E-3</v>
      </c>
      <c r="U897" s="2">
        <f t="shared" si="290"/>
        <v>2.4680578507576545E-2</v>
      </c>
      <c r="V897" s="15">
        <f t="shared" si="277"/>
        <v>-0.13075031167010276</v>
      </c>
      <c r="W897" s="15">
        <f t="shared" si="291"/>
        <v>-0.13016094284866764</v>
      </c>
      <c r="X897" s="2">
        <f t="shared" si="292"/>
        <v>0.17124968832989723</v>
      </c>
      <c r="Y897" s="2">
        <f t="shared" si="293"/>
        <v>0.17183905715133235</v>
      </c>
    </row>
    <row r="898" spans="4:25">
      <c r="D898" s="13">
        <f t="shared" si="278"/>
        <v>17.940000000000001</v>
      </c>
      <c r="E898" s="2">
        <v>33.31</v>
      </c>
      <c r="F898" s="14">
        <f t="shared" si="274"/>
        <v>-16338.765827953188</v>
      </c>
      <c r="G898" s="14">
        <f t="shared" si="279"/>
        <v>1086553.096948273</v>
      </c>
      <c r="H898" s="2">
        <f t="shared" si="280"/>
        <v>-5.2556189196770898E-3</v>
      </c>
      <c r="I898" s="2">
        <f t="shared" si="281"/>
        <v>0.21515063807114454</v>
      </c>
      <c r="J898" s="2">
        <f t="shared" ref="J898:J961" si="294">I898-H898</f>
        <v>0.22040625699082164</v>
      </c>
      <c r="K898" s="2">
        <f t="shared" si="282"/>
        <v>-103.01013082567096</v>
      </c>
      <c r="L898" s="15">
        <f t="shared" si="283"/>
        <v>-68.724196388740751</v>
      </c>
      <c r="M898" s="15">
        <f t="shared" si="284"/>
        <v>492.10406256990819</v>
      </c>
      <c r="N898" s="15">
        <f t="shared" si="285"/>
        <v>-487.69593743009176</v>
      </c>
      <c r="O898" s="2">
        <f t="shared" si="286"/>
        <v>-68.724196388740751</v>
      </c>
      <c r="P898" s="15">
        <f t="shared" si="275"/>
        <v>-10868.630788939001</v>
      </c>
      <c r="Q898" s="15">
        <f t="shared" si="287"/>
        <v>0</v>
      </c>
      <c r="R898" s="15">
        <f t="shared" si="288"/>
        <v>10868.630788939001</v>
      </c>
      <c r="S898" s="15">
        <f t="shared" si="289"/>
        <v>0</v>
      </c>
      <c r="T898" s="2">
        <f t="shared" si="276"/>
        <v>4.8176972864496723E-3</v>
      </c>
      <c r="U898" s="2">
        <f t="shared" si="290"/>
        <v>2.1422453006861852E-2</v>
      </c>
      <c r="V898" s="15">
        <f t="shared" si="277"/>
        <v>-6.7619157524982931E-3</v>
      </c>
      <c r="W898" s="15">
        <f t="shared" si="291"/>
        <v>-0.19565160722280162</v>
      </c>
      <c r="X898" s="2">
        <f t="shared" si="292"/>
        <v>0.32633808424750171</v>
      </c>
      <c r="Y898" s="2">
        <f t="shared" si="293"/>
        <v>0.13744839277719839</v>
      </c>
    </row>
    <row r="899" spans="4:25">
      <c r="D899" s="13">
        <f t="shared" si="278"/>
        <v>17.96</v>
      </c>
      <c r="E899" s="2">
        <v>21.41</v>
      </c>
      <c r="F899" s="14">
        <f t="shared" ref="F899:F962" si="295">-$B$2*E899/100+P898+$B$2*(4*H898/$B$8/$B$8+4*T898/$B$8+V898)+$B$26*(2*H898/$B$8+T898)</f>
        <v>-16228.560013350334</v>
      </c>
      <c r="G899" s="14">
        <f t="shared" si="279"/>
        <v>1088559.1906417364</v>
      </c>
      <c r="H899" s="2">
        <f t="shared" si="280"/>
        <v>-5.1379912886585725E-3</v>
      </c>
      <c r="I899" s="2">
        <f t="shared" si="281"/>
        <v>0.21554910458874868</v>
      </c>
      <c r="J899" s="2">
        <f t="shared" si="294"/>
        <v>0.22068709587740726</v>
      </c>
      <c r="K899" s="2">
        <f t="shared" si="282"/>
        <v>-100.70462925770802</v>
      </c>
      <c r="L899" s="15">
        <f t="shared" si="283"/>
        <v>-54.963090946045568</v>
      </c>
      <c r="M899" s="15">
        <f t="shared" si="284"/>
        <v>492.1068709587741</v>
      </c>
      <c r="N899" s="15">
        <f t="shared" si="285"/>
        <v>-487.69312904122592</v>
      </c>
      <c r="O899" s="2">
        <f t="shared" si="286"/>
        <v>-54.963090946045568</v>
      </c>
      <c r="P899" s="15">
        <f t="shared" ref="P899:P962" si="296">$B$4*H899-$B$25*J899-K899+O899</f>
        <v>-10868.630788939001</v>
      </c>
      <c r="Q899" s="15">
        <f t="shared" si="287"/>
        <v>0</v>
      </c>
      <c r="R899" s="15">
        <f t="shared" si="288"/>
        <v>10868.630788939001</v>
      </c>
      <c r="S899" s="15">
        <f t="shared" si="289"/>
        <v>0</v>
      </c>
      <c r="T899" s="2">
        <f t="shared" ref="T899:T962" si="297">-T898+2/$B$8*(H899-H898)+Q899/($B$2+$B$8*$B$26/2)*$B$8/2</f>
        <v>6.9450658154020586E-3</v>
      </c>
      <c r="U899" s="2">
        <f t="shared" si="290"/>
        <v>1.8424198753552168E-2</v>
      </c>
      <c r="V899" s="15">
        <f t="shared" ref="V899:V962" si="298">-V898-4/$B$8*T898+4/$B$8/$B$8*(H899-H898)+Q899/($B$2+$B$8*$B$26/2)*$B$8/2</f>
        <v>0.21949876864773699</v>
      </c>
      <c r="W899" s="15">
        <f t="shared" si="291"/>
        <v>-0.10417381810816684</v>
      </c>
      <c r="X899" s="2">
        <f t="shared" si="292"/>
        <v>0.433598768647737</v>
      </c>
      <c r="Y899" s="2">
        <f t="shared" si="293"/>
        <v>0.10992618189183317</v>
      </c>
    </row>
    <row r="900" spans="4:25">
      <c r="D900" s="13">
        <f t="shared" ref="D900:D963" si="299">IF(ROW(D899)&lt;=$B$9,ROW(D899)*$B$8," ")</f>
        <v>17.98</v>
      </c>
      <c r="E900" s="2">
        <v>0.54</v>
      </c>
      <c r="F900" s="14">
        <f t="shared" si="295"/>
        <v>-16020.125620418969</v>
      </c>
      <c r="G900" s="14">
        <f t="shared" ref="G900:G963" si="300">-$B$3*E900/100+R899+$B$3*(4*I899/$B$8/$B$8+4*U899/$B$8+W899)</f>
        <v>1090401.7866989835</v>
      </c>
      <c r="H900" s="2">
        <f t="shared" ref="H900:H963" si="301">$B$33*F900+$B$34*G900</f>
        <v>-4.9327000751161025E-3</v>
      </c>
      <c r="I900" s="2">
        <f t="shared" ref="I900:I963" si="302">$B$34*F900+$B$35*G900</f>
        <v>0.21591603969009759</v>
      </c>
      <c r="J900" s="2">
        <f t="shared" si="294"/>
        <v>0.22084873976521369</v>
      </c>
      <c r="K900" s="2">
        <f t="shared" ref="K900:K963" si="303">H900*$B$4</f>
        <v>-96.680921472275614</v>
      </c>
      <c r="L900" s="15">
        <f t="shared" ref="L900:L963" si="304">$B$25*(J900-J899)+O899</f>
        <v>-47.042540443530569</v>
      </c>
      <c r="M900" s="15">
        <f t="shared" ref="M900:M963" si="305">$B$10*(J900-$B$6)+$B$7</f>
        <v>492.10848739765214</v>
      </c>
      <c r="N900" s="15">
        <f t="shared" ref="N900:N963" si="306">$B$10*(J900+$B$6)-$B$7</f>
        <v>-487.69151260234787</v>
      </c>
      <c r="O900" s="2">
        <f t="shared" ref="O900:O963" si="307">MEDIAN(L900:N900)</f>
        <v>-47.042540443530569</v>
      </c>
      <c r="P900" s="15">
        <f t="shared" si="296"/>
        <v>-10868.630788939001</v>
      </c>
      <c r="Q900" s="15">
        <f t="shared" ref="Q900:Q963" si="308">P900-P899</f>
        <v>0</v>
      </c>
      <c r="R900" s="15">
        <f t="shared" ref="R900:R963" si="309">$B$25*J900-O900</f>
        <v>10868.630788939001</v>
      </c>
      <c r="S900" s="15">
        <f t="shared" ref="S900:S963" si="310">R900-R899</f>
        <v>0</v>
      </c>
      <c r="T900" s="2">
        <f t="shared" si="297"/>
        <v>1.3584055538844939E-2</v>
      </c>
      <c r="U900" s="2">
        <f t="shared" ref="U900:U963" si="311">-U899+2/$B$8*(I900-I899)+S900/$B$3*$B$8/2</f>
        <v>1.8269311381339248E-2</v>
      </c>
      <c r="V900" s="15">
        <f t="shared" si="298"/>
        <v>0.44440020369655087</v>
      </c>
      <c r="W900" s="15">
        <f t="shared" ref="W900:W963" si="312">-W899-4/$B$8*U899+4/$B$8/$B$8*(I900-I899)+S900/$B$3</f>
        <v>8.8685080886874879E-2</v>
      </c>
      <c r="X900" s="2">
        <f t="shared" ref="X900:X963" si="313">V900+E900/100</f>
        <v>0.44980020369655088</v>
      </c>
      <c r="Y900" s="2">
        <f t="shared" ref="Y900:Y963" si="314">W900+E900/100</f>
        <v>9.4085080886874881E-2</v>
      </c>
    </row>
    <row r="901" spans="4:25">
      <c r="D901" s="13">
        <f t="shared" si="299"/>
        <v>18</v>
      </c>
      <c r="E901" s="2">
        <v>-20.99</v>
      </c>
      <c r="F901" s="14">
        <f t="shared" si="295"/>
        <v>-15628.717747584577</v>
      </c>
      <c r="G901" s="14">
        <f t="shared" si="300"/>
        <v>1092425.0529180046</v>
      </c>
      <c r="H901" s="2">
        <f t="shared" si="301"/>
        <v>-4.5598435834119412E-3</v>
      </c>
      <c r="I901" s="2">
        <f t="shared" si="302"/>
        <v>0.2163203843498549</v>
      </c>
      <c r="J901" s="2">
        <f t="shared" si="294"/>
        <v>0.22088022793326684</v>
      </c>
      <c r="K901" s="2">
        <f t="shared" si="303"/>
        <v>-89.372934234874052</v>
      </c>
      <c r="L901" s="15">
        <f t="shared" si="304"/>
        <v>-45.499620208926174</v>
      </c>
      <c r="M901" s="15">
        <f t="shared" si="305"/>
        <v>492.10880227933268</v>
      </c>
      <c r="N901" s="15">
        <f t="shared" si="306"/>
        <v>-487.69119772066733</v>
      </c>
      <c r="O901" s="2">
        <f t="shared" si="307"/>
        <v>-45.499620208926174</v>
      </c>
      <c r="P901" s="15">
        <f t="shared" si="296"/>
        <v>-10868.630788939001</v>
      </c>
      <c r="Q901" s="15">
        <f t="shared" si="308"/>
        <v>0</v>
      </c>
      <c r="R901" s="15">
        <f t="shared" si="309"/>
        <v>10868.630788939001</v>
      </c>
      <c r="S901" s="15">
        <f t="shared" si="310"/>
        <v>0</v>
      </c>
      <c r="T901" s="2">
        <f t="shared" si="297"/>
        <v>2.3701593631571191E-2</v>
      </c>
      <c r="U901" s="2">
        <f t="shared" si="311"/>
        <v>2.2165154594391279E-2</v>
      </c>
      <c r="V901" s="15">
        <f t="shared" si="298"/>
        <v>0.56735360557607439</v>
      </c>
      <c r="W901" s="15">
        <f t="shared" si="312"/>
        <v>0.30089924041832816</v>
      </c>
      <c r="X901" s="2">
        <f t="shared" si="313"/>
        <v>0.35745360557607442</v>
      </c>
      <c r="Y901" s="2">
        <f t="shared" si="314"/>
        <v>9.0999240418328187E-2</v>
      </c>
    </row>
    <row r="902" spans="4:25">
      <c r="D902" s="13">
        <f t="shared" si="299"/>
        <v>18.02</v>
      </c>
      <c r="E902" s="2">
        <v>-38.72</v>
      </c>
      <c r="F902" s="14">
        <f t="shared" si="295"/>
        <v>-15007.229246901255</v>
      </c>
      <c r="G902" s="14">
        <f t="shared" si="300"/>
        <v>1095031.1176178616</v>
      </c>
      <c r="H902" s="2">
        <f t="shared" si="301"/>
        <v>-3.9731509875134911E-3</v>
      </c>
      <c r="I902" s="2">
        <f t="shared" si="302"/>
        <v>0.21684223276281905</v>
      </c>
      <c r="J902" s="2">
        <f t="shared" si="294"/>
        <v>0.22081538375033255</v>
      </c>
      <c r="K902" s="2">
        <f t="shared" si="303"/>
        <v>-77.873759355264426</v>
      </c>
      <c r="L902" s="15">
        <f t="shared" si="304"/>
        <v>-48.676985172706246</v>
      </c>
      <c r="M902" s="15">
        <f t="shared" si="305"/>
        <v>492.10815383750332</v>
      </c>
      <c r="N902" s="15">
        <f t="shared" si="306"/>
        <v>-487.69184616249669</v>
      </c>
      <c r="O902" s="2">
        <f t="shared" si="307"/>
        <v>-48.676985172706246</v>
      </c>
      <c r="P902" s="15">
        <f t="shared" si="296"/>
        <v>-10868.630788939001</v>
      </c>
      <c r="Q902" s="15">
        <f t="shared" si="308"/>
        <v>0</v>
      </c>
      <c r="R902" s="15">
        <f t="shared" si="309"/>
        <v>10868.630788939001</v>
      </c>
      <c r="S902" s="15">
        <f t="shared" si="310"/>
        <v>0</v>
      </c>
      <c r="T902" s="2">
        <f t="shared" si="297"/>
        <v>3.4967665958273823E-2</v>
      </c>
      <c r="U902" s="2">
        <f t="shared" si="311"/>
        <v>3.0019686702024151E-2</v>
      </c>
      <c r="V902" s="15">
        <f t="shared" si="298"/>
        <v>0.55925362709418902</v>
      </c>
      <c r="W902" s="15">
        <f t="shared" si="312"/>
        <v>0.48455397034495906</v>
      </c>
      <c r="X902" s="2">
        <f t="shared" si="313"/>
        <v>0.17205362709418903</v>
      </c>
      <c r="Y902" s="2">
        <f t="shared" si="314"/>
        <v>9.7353970344959073E-2</v>
      </c>
    </row>
    <row r="903" spans="4:25">
      <c r="D903" s="13">
        <f t="shared" si="299"/>
        <v>18.04</v>
      </c>
      <c r="E903" s="2">
        <v>-50.74</v>
      </c>
      <c r="F903" s="14">
        <f t="shared" si="295"/>
        <v>-14160.022379370661</v>
      </c>
      <c r="G903" s="14">
        <f t="shared" si="300"/>
        <v>1098577.7402584092</v>
      </c>
      <c r="H903" s="2">
        <f t="shared" si="301"/>
        <v>-3.1734298255894876E-3</v>
      </c>
      <c r="I903" s="2">
        <f t="shared" si="302"/>
        <v>0.21755243458050214</v>
      </c>
      <c r="J903" s="2">
        <f t="shared" si="294"/>
        <v>0.22072586440609163</v>
      </c>
      <c r="K903" s="2">
        <f t="shared" si="303"/>
        <v>-62.199224581553956</v>
      </c>
      <c r="L903" s="15">
        <f t="shared" si="304"/>
        <v>-53.063433040511505</v>
      </c>
      <c r="M903" s="15">
        <f t="shared" si="305"/>
        <v>492.10725864406089</v>
      </c>
      <c r="N903" s="15">
        <f t="shared" si="306"/>
        <v>-487.69274135593906</v>
      </c>
      <c r="O903" s="2">
        <f t="shared" si="307"/>
        <v>-53.063433040511505</v>
      </c>
      <c r="P903" s="15">
        <f t="shared" si="296"/>
        <v>-10868.630788939001</v>
      </c>
      <c r="Q903" s="15">
        <f t="shared" si="308"/>
        <v>0</v>
      </c>
      <c r="R903" s="15">
        <f t="shared" si="309"/>
        <v>10868.630788939001</v>
      </c>
      <c r="S903" s="15">
        <f t="shared" si="310"/>
        <v>0</v>
      </c>
      <c r="T903" s="2">
        <f t="shared" si="297"/>
        <v>4.5004450234126532E-2</v>
      </c>
      <c r="U903" s="2">
        <f t="shared" si="311"/>
        <v>4.1000495066284004E-2</v>
      </c>
      <c r="V903" s="15">
        <f t="shared" si="298"/>
        <v>0.44442480049108113</v>
      </c>
      <c r="W903" s="15">
        <f t="shared" si="312"/>
        <v>0.61352686608102669</v>
      </c>
      <c r="X903" s="2">
        <f t="shared" si="313"/>
        <v>-6.2975199508918944E-2</v>
      </c>
      <c r="Y903" s="2">
        <f t="shared" si="314"/>
        <v>0.10612686608102662</v>
      </c>
    </row>
    <row r="904" spans="4:25">
      <c r="D904" s="13">
        <f t="shared" si="299"/>
        <v>18.059999999999999</v>
      </c>
      <c r="E904" s="2">
        <v>-59.47</v>
      </c>
      <c r="F904" s="14">
        <f t="shared" si="295"/>
        <v>-13131.45179160605</v>
      </c>
      <c r="G904" s="14">
        <f t="shared" si="300"/>
        <v>1103334.9666311184</v>
      </c>
      <c r="H904" s="2">
        <f t="shared" si="301"/>
        <v>-2.1985367973892857E-3</v>
      </c>
      <c r="I904" s="2">
        <f t="shared" si="302"/>
        <v>0.21850410741296225</v>
      </c>
      <c r="J904" s="2">
        <f t="shared" si="294"/>
        <v>0.22070264421035155</v>
      </c>
      <c r="K904" s="2">
        <f t="shared" si="303"/>
        <v>-43.091321228829997</v>
      </c>
      <c r="L904" s="15">
        <f t="shared" si="304"/>
        <v>-54.201222631775487</v>
      </c>
      <c r="M904" s="15">
        <f t="shared" si="305"/>
        <v>492.10702644210352</v>
      </c>
      <c r="N904" s="15">
        <f t="shared" si="306"/>
        <v>-487.69297355789649</v>
      </c>
      <c r="O904" s="2">
        <f t="shared" si="307"/>
        <v>-54.201222631775487</v>
      </c>
      <c r="P904" s="15">
        <f t="shared" si="296"/>
        <v>-10868.630788939001</v>
      </c>
      <c r="Q904" s="15">
        <f t="shared" si="308"/>
        <v>0</v>
      </c>
      <c r="R904" s="15">
        <f t="shared" si="309"/>
        <v>10868.630788939001</v>
      </c>
      <c r="S904" s="15">
        <f t="shared" si="310"/>
        <v>0</v>
      </c>
      <c r="T904" s="2">
        <f t="shared" si="297"/>
        <v>5.2484852585893658E-2</v>
      </c>
      <c r="U904" s="2">
        <f t="shared" si="311"/>
        <v>5.4166788179727532E-2</v>
      </c>
      <c r="V904" s="15">
        <f t="shared" si="298"/>
        <v>0.30361543468563035</v>
      </c>
      <c r="W904" s="15">
        <f t="shared" si="312"/>
        <v>0.7031024452633261</v>
      </c>
      <c r="X904" s="2">
        <f t="shared" si="313"/>
        <v>-0.29108456531436966</v>
      </c>
      <c r="Y904" s="2">
        <f t="shared" si="314"/>
        <v>0.1084024452633261</v>
      </c>
    </row>
    <row r="905" spans="4:25">
      <c r="D905" s="13">
        <f t="shared" si="299"/>
        <v>18.080000000000002</v>
      </c>
      <c r="E905" s="2">
        <v>-62.28</v>
      </c>
      <c r="F905" s="14">
        <f t="shared" si="295"/>
        <v>-11982.224542694072</v>
      </c>
      <c r="G905" s="14">
        <f t="shared" si="300"/>
        <v>1109468.7978943549</v>
      </c>
      <c r="H905" s="2">
        <f t="shared" si="301"/>
        <v>-1.1020777696465235E-3</v>
      </c>
      <c r="I905" s="2">
        <f t="shared" si="302"/>
        <v>0.21972960904805749</v>
      </c>
      <c r="J905" s="2">
        <f t="shared" si="294"/>
        <v>0.22083168681770401</v>
      </c>
      <c r="K905" s="2">
        <f t="shared" si="303"/>
        <v>-21.600724285071863</v>
      </c>
      <c r="L905" s="15">
        <f t="shared" si="304"/>
        <v>-47.878134871504471</v>
      </c>
      <c r="M905" s="15">
        <f t="shared" si="305"/>
        <v>492.10831686817704</v>
      </c>
      <c r="N905" s="15">
        <f t="shared" si="306"/>
        <v>-487.69168313182297</v>
      </c>
      <c r="O905" s="2">
        <f t="shared" si="307"/>
        <v>-47.878134871504471</v>
      </c>
      <c r="P905" s="15">
        <f t="shared" si="296"/>
        <v>-10868.630788939001</v>
      </c>
      <c r="Q905" s="15">
        <f t="shared" si="308"/>
        <v>0</v>
      </c>
      <c r="R905" s="15">
        <f t="shared" si="309"/>
        <v>10868.630788939001</v>
      </c>
      <c r="S905" s="15">
        <f t="shared" si="310"/>
        <v>0</v>
      </c>
      <c r="T905" s="2">
        <f t="shared" si="297"/>
        <v>5.7161050188382558E-2</v>
      </c>
      <c r="U905" s="2">
        <f t="shared" si="311"/>
        <v>6.838337532979688E-2</v>
      </c>
      <c r="V905" s="15">
        <f t="shared" si="298"/>
        <v>0.16400432556326017</v>
      </c>
      <c r="W905" s="15">
        <f t="shared" si="312"/>
        <v>0.71855626974360831</v>
      </c>
      <c r="X905" s="2">
        <f t="shared" si="313"/>
        <v>-0.45879567443673985</v>
      </c>
      <c r="Y905" s="2">
        <f t="shared" si="314"/>
        <v>9.5756269743608291E-2</v>
      </c>
    </row>
    <row r="906" spans="4:25">
      <c r="D906" s="13">
        <f t="shared" si="299"/>
        <v>18.100000000000001</v>
      </c>
      <c r="E906" s="2">
        <v>-51.4</v>
      </c>
      <c r="F906" s="14">
        <f t="shared" si="295"/>
        <v>-10777.878360099285</v>
      </c>
      <c r="G906" s="14">
        <f t="shared" si="300"/>
        <v>1116971.2916970782</v>
      </c>
      <c r="H906" s="2">
        <f t="shared" si="301"/>
        <v>5.642822965290506E-5</v>
      </c>
      <c r="I906" s="2">
        <f t="shared" si="302"/>
        <v>0.22122678880576968</v>
      </c>
      <c r="J906" s="2">
        <f t="shared" si="294"/>
        <v>0.22117036057611678</v>
      </c>
      <c r="K906" s="2">
        <f t="shared" si="303"/>
        <v>1.1059933011969392</v>
      </c>
      <c r="L906" s="15">
        <f t="shared" si="304"/>
        <v>-31.283120709279192</v>
      </c>
      <c r="M906" s="15">
        <f t="shared" si="305"/>
        <v>492.11170360576119</v>
      </c>
      <c r="N906" s="15">
        <f t="shared" si="306"/>
        <v>-487.68829639423882</v>
      </c>
      <c r="O906" s="2">
        <f t="shared" si="307"/>
        <v>-31.283120709279192</v>
      </c>
      <c r="P906" s="15">
        <f t="shared" si="296"/>
        <v>-10868.630788939001</v>
      </c>
      <c r="Q906" s="15">
        <f t="shared" si="308"/>
        <v>0</v>
      </c>
      <c r="R906" s="15">
        <f t="shared" si="309"/>
        <v>10868.630788939001</v>
      </c>
      <c r="S906" s="15">
        <f t="shared" si="310"/>
        <v>0</v>
      </c>
      <c r="T906" s="2">
        <f t="shared" si="297"/>
        <v>5.86895497415603E-2</v>
      </c>
      <c r="U906" s="2">
        <f t="shared" si="311"/>
        <v>8.1334600441421712E-2</v>
      </c>
      <c r="V906" s="15">
        <f t="shared" si="298"/>
        <v>-1.1154370245487044E-2</v>
      </c>
      <c r="W906" s="15">
        <f t="shared" si="312"/>
        <v>0.57656624141887391</v>
      </c>
      <c r="X906" s="2">
        <f t="shared" si="313"/>
        <v>-0.52515437024548706</v>
      </c>
      <c r="Y906" s="2">
        <f t="shared" si="314"/>
        <v>6.2566241418873902E-2</v>
      </c>
    </row>
    <row r="907" spans="4:25">
      <c r="D907" s="13">
        <f t="shared" si="299"/>
        <v>18.12</v>
      </c>
      <c r="E907" s="2">
        <v>-28.58</v>
      </c>
      <c r="F907" s="14">
        <f t="shared" si="295"/>
        <v>-9588.885593289031</v>
      </c>
      <c r="G907" s="14">
        <f t="shared" si="300"/>
        <v>1125567.2179826386</v>
      </c>
      <c r="H907" s="2">
        <f t="shared" si="301"/>
        <v>1.2106329797844477E-3</v>
      </c>
      <c r="I907" s="2">
        <f t="shared" si="302"/>
        <v>0.22294049098804675</v>
      </c>
      <c r="J907" s="2">
        <f t="shared" si="294"/>
        <v>0.22172985800826231</v>
      </c>
      <c r="K907" s="2">
        <f t="shared" si="303"/>
        <v>23.728406403775175</v>
      </c>
      <c r="L907" s="15">
        <f t="shared" si="304"/>
        <v>-3.8677465341480399</v>
      </c>
      <c r="M907" s="15">
        <f t="shared" si="305"/>
        <v>492.1172985800826</v>
      </c>
      <c r="N907" s="15">
        <f t="shared" si="306"/>
        <v>-487.68270141991735</v>
      </c>
      <c r="O907" s="2">
        <f t="shared" si="307"/>
        <v>-3.8677465341480399</v>
      </c>
      <c r="P907" s="15">
        <f t="shared" si="296"/>
        <v>-10868.630788939001</v>
      </c>
      <c r="Q907" s="15">
        <f t="shared" si="308"/>
        <v>0</v>
      </c>
      <c r="R907" s="15">
        <f t="shared" si="309"/>
        <v>10868.630788939001</v>
      </c>
      <c r="S907" s="15">
        <f t="shared" si="310"/>
        <v>0</v>
      </c>
      <c r="T907" s="2">
        <f t="shared" si="297"/>
        <v>5.6730925271593964E-2</v>
      </c>
      <c r="U907" s="2">
        <f t="shared" si="311"/>
        <v>9.0035617786284883E-2</v>
      </c>
      <c r="V907" s="15">
        <f t="shared" si="298"/>
        <v>-0.18470807675114642</v>
      </c>
      <c r="W907" s="15">
        <f t="shared" si="312"/>
        <v>0.29353549306744142</v>
      </c>
      <c r="X907" s="2">
        <f t="shared" si="313"/>
        <v>-0.47050807675114642</v>
      </c>
      <c r="Y907" s="2">
        <f t="shared" si="314"/>
        <v>7.7354930674414235E-3</v>
      </c>
    </row>
    <row r="908" spans="4:25">
      <c r="D908" s="13">
        <f t="shared" si="299"/>
        <v>18.14</v>
      </c>
      <c r="E908" s="2">
        <v>-1.52</v>
      </c>
      <c r="F908" s="14">
        <f t="shared" si="295"/>
        <v>-8479.3593937329988</v>
      </c>
      <c r="G908" s="14">
        <f t="shared" si="300"/>
        <v>1134729.0152543345</v>
      </c>
      <c r="H908" s="2">
        <f t="shared" si="301"/>
        <v>2.297735327499678E-3</v>
      </c>
      <c r="I908" s="2">
        <f t="shared" si="302"/>
        <v>0.22476561780261081</v>
      </c>
      <c r="J908" s="2">
        <f t="shared" si="294"/>
        <v>0.22246788247511112</v>
      </c>
      <c r="K908" s="2">
        <f t="shared" si="303"/>
        <v>45.035612418993686</v>
      </c>
      <c r="L908" s="15">
        <f t="shared" si="304"/>
        <v>32.29545234144382</v>
      </c>
      <c r="M908" s="15">
        <f t="shared" si="305"/>
        <v>492.12467882475113</v>
      </c>
      <c r="N908" s="15">
        <f t="shared" si="306"/>
        <v>-487.67532117524888</v>
      </c>
      <c r="O908" s="2">
        <f t="shared" si="307"/>
        <v>32.29545234144382</v>
      </c>
      <c r="P908" s="15">
        <f t="shared" si="296"/>
        <v>-10868.630788939001</v>
      </c>
      <c r="Q908" s="15">
        <f t="shared" si="308"/>
        <v>0</v>
      </c>
      <c r="R908" s="15">
        <f t="shared" si="309"/>
        <v>10868.630788939001</v>
      </c>
      <c r="S908" s="15">
        <f t="shared" si="310"/>
        <v>0</v>
      </c>
      <c r="T908" s="2">
        <f t="shared" si="297"/>
        <v>5.1979309499929065E-2</v>
      </c>
      <c r="U908" s="2">
        <f t="shared" si="311"/>
        <v>9.2477063670121651E-2</v>
      </c>
      <c r="V908" s="15">
        <f t="shared" si="298"/>
        <v>-0.29045350041534412</v>
      </c>
      <c r="W908" s="15">
        <f t="shared" si="312"/>
        <v>-4.9390904683761505E-2</v>
      </c>
      <c r="X908" s="2">
        <f t="shared" si="313"/>
        <v>-0.30565350041534411</v>
      </c>
      <c r="Y908" s="2">
        <f t="shared" si="314"/>
        <v>-6.459090468376151E-2</v>
      </c>
    </row>
    <row r="909" spans="4:25">
      <c r="D909" s="13">
        <f t="shared" si="299"/>
        <v>18.16</v>
      </c>
      <c r="E909" s="2">
        <v>30.38</v>
      </c>
      <c r="F909" s="14">
        <f t="shared" si="295"/>
        <v>-7494.1135238895176</v>
      </c>
      <c r="G909" s="14">
        <f t="shared" si="300"/>
        <v>1143767.830716663</v>
      </c>
      <c r="H909" s="2">
        <f t="shared" si="301"/>
        <v>3.2710206542028606E-3</v>
      </c>
      <c r="I909" s="2">
        <f t="shared" si="302"/>
        <v>0.22656528237843515</v>
      </c>
      <c r="J909" s="2">
        <f t="shared" si="294"/>
        <v>0.22329426172423228</v>
      </c>
      <c r="K909" s="2">
        <f t="shared" si="303"/>
        <v>64.112004822376065</v>
      </c>
      <c r="L909" s="15">
        <f t="shared" si="304"/>
        <v>72.788035548380478</v>
      </c>
      <c r="M909" s="15">
        <f t="shared" si="305"/>
        <v>492.13294261724235</v>
      </c>
      <c r="N909" s="15">
        <f t="shared" si="306"/>
        <v>-487.66705738275766</v>
      </c>
      <c r="O909" s="2">
        <f t="shared" si="307"/>
        <v>72.788035548380478</v>
      </c>
      <c r="P909" s="15">
        <f t="shared" si="296"/>
        <v>-10868.630788939001</v>
      </c>
      <c r="Q909" s="15">
        <f t="shared" si="308"/>
        <v>0</v>
      </c>
      <c r="R909" s="15">
        <f t="shared" si="309"/>
        <v>10868.630788939001</v>
      </c>
      <c r="S909" s="15">
        <f t="shared" si="310"/>
        <v>0</v>
      </c>
      <c r="T909" s="2">
        <f t="shared" si="297"/>
        <v>4.5349223170389204E-2</v>
      </c>
      <c r="U909" s="2">
        <f t="shared" si="311"/>
        <v>8.7489393912312252E-2</v>
      </c>
      <c r="V909" s="15">
        <f t="shared" si="298"/>
        <v>-0.37255513253864159</v>
      </c>
      <c r="W909" s="15">
        <f t="shared" si="312"/>
        <v>-0.44937607109718058</v>
      </c>
      <c r="X909" s="2">
        <f t="shared" si="313"/>
        <v>-6.8755132538641572E-2</v>
      </c>
      <c r="Y909" s="2">
        <f t="shared" si="314"/>
        <v>-0.14557607109718057</v>
      </c>
    </row>
    <row r="910" spans="4:25">
      <c r="D910" s="13">
        <f t="shared" si="299"/>
        <v>18.18</v>
      </c>
      <c r="E910" s="2">
        <v>68.89</v>
      </c>
      <c r="F910" s="14">
        <f t="shared" si="295"/>
        <v>-6669.0469990297261</v>
      </c>
      <c r="G910" s="14">
        <f t="shared" si="300"/>
        <v>1151874.8440367973</v>
      </c>
      <c r="H910" s="2">
        <f t="shared" si="301"/>
        <v>4.0908047780209887E-3</v>
      </c>
      <c r="I910" s="2">
        <f t="shared" si="302"/>
        <v>0.2281789054210577</v>
      </c>
      <c r="J910" s="2">
        <f t="shared" si="294"/>
        <v>0.22408810064303672</v>
      </c>
      <c r="K910" s="2">
        <f t="shared" si="303"/>
        <v>80.179773649211384</v>
      </c>
      <c r="L910" s="15">
        <f t="shared" si="304"/>
        <v>111.68614256979805</v>
      </c>
      <c r="M910" s="15">
        <f t="shared" si="305"/>
        <v>492.14088100643039</v>
      </c>
      <c r="N910" s="15">
        <f t="shared" si="306"/>
        <v>-487.65911899356962</v>
      </c>
      <c r="O910" s="2">
        <f t="shared" si="307"/>
        <v>111.68614256979805</v>
      </c>
      <c r="P910" s="15">
        <f t="shared" si="296"/>
        <v>-10868.630788939001</v>
      </c>
      <c r="Q910" s="15">
        <f t="shared" si="308"/>
        <v>0</v>
      </c>
      <c r="R910" s="15">
        <f t="shared" si="309"/>
        <v>10868.630788939001</v>
      </c>
      <c r="S910" s="15">
        <f t="shared" si="310"/>
        <v>0</v>
      </c>
      <c r="T910" s="2">
        <f t="shared" si="297"/>
        <v>3.66291892114236E-2</v>
      </c>
      <c r="U910" s="2">
        <f t="shared" si="311"/>
        <v>7.3872910349943033E-2</v>
      </c>
      <c r="V910" s="15">
        <f t="shared" si="298"/>
        <v>-0.49944826335791781</v>
      </c>
      <c r="W910" s="15">
        <f t="shared" si="312"/>
        <v>-0.91227228513974268</v>
      </c>
      <c r="X910" s="2">
        <f t="shared" si="313"/>
        <v>0.18945173664208215</v>
      </c>
      <c r="Y910" s="2">
        <f t="shared" si="314"/>
        <v>-0.22337228513974272</v>
      </c>
    </row>
    <row r="911" spans="4:25">
      <c r="D911" s="13">
        <f t="shared" si="299"/>
        <v>18.2</v>
      </c>
      <c r="E911" s="2">
        <v>104.62</v>
      </c>
      <c r="F911" s="14">
        <f t="shared" si="295"/>
        <v>-6046.9604769600828</v>
      </c>
      <c r="G911" s="14">
        <f t="shared" si="300"/>
        <v>1158171.2127866519</v>
      </c>
      <c r="H911" s="2">
        <f t="shared" si="301"/>
        <v>4.7105266299923764E-3</v>
      </c>
      <c r="I911" s="2">
        <f t="shared" si="302"/>
        <v>0.22943197238889315</v>
      </c>
      <c r="J911" s="2">
        <f t="shared" si="294"/>
        <v>0.22472144575890077</v>
      </c>
      <c r="K911" s="2">
        <f t="shared" si="303"/>
        <v>92.326321947850573</v>
      </c>
      <c r="L911" s="15">
        <f t="shared" si="304"/>
        <v>142.72005324713641</v>
      </c>
      <c r="M911" s="15">
        <f t="shared" si="305"/>
        <v>492.14721445758903</v>
      </c>
      <c r="N911" s="15">
        <f t="shared" si="306"/>
        <v>-487.65278554241098</v>
      </c>
      <c r="O911" s="2">
        <f t="shared" si="307"/>
        <v>142.72005324713641</v>
      </c>
      <c r="P911" s="15">
        <f t="shared" si="296"/>
        <v>-10868.630788939001</v>
      </c>
      <c r="Q911" s="15">
        <f t="shared" si="308"/>
        <v>0</v>
      </c>
      <c r="R911" s="15">
        <f t="shared" si="309"/>
        <v>10868.630788939001</v>
      </c>
      <c r="S911" s="15">
        <f t="shared" si="310"/>
        <v>0</v>
      </c>
      <c r="T911" s="2">
        <f t="shared" si="297"/>
        <v>2.5342995985715169E-2</v>
      </c>
      <c r="U911" s="2">
        <f t="shared" si="311"/>
        <v>5.1433786433601747E-2</v>
      </c>
      <c r="V911" s="15">
        <f t="shared" si="298"/>
        <v>-0.6291710592129256</v>
      </c>
      <c r="W911" s="15">
        <f t="shared" si="312"/>
        <v>-1.3316401064943868</v>
      </c>
      <c r="X911" s="2">
        <f t="shared" si="313"/>
        <v>0.41702894078707442</v>
      </c>
      <c r="Y911" s="2">
        <f t="shared" si="314"/>
        <v>-0.28544010649438678</v>
      </c>
    </row>
    <row r="912" spans="4:25">
      <c r="D912" s="13">
        <f t="shared" si="299"/>
        <v>18.22</v>
      </c>
      <c r="E912" s="2">
        <v>130.57</v>
      </c>
      <c r="F912" s="14">
        <f t="shared" si="295"/>
        <v>-5674.5030946472098</v>
      </c>
      <c r="G912" s="14">
        <f t="shared" si="300"/>
        <v>1161853.2013235176</v>
      </c>
      <c r="H912" s="2">
        <f t="shared" si="301"/>
        <v>5.080795381618681E-3</v>
      </c>
      <c r="I912" s="2">
        <f t="shared" si="302"/>
        <v>0.23016481685427154</v>
      </c>
      <c r="J912" s="2">
        <f t="shared" si="294"/>
        <v>0.22508402147265286</v>
      </c>
      <c r="K912" s="2">
        <f t="shared" si="303"/>
        <v>99.583589479726143</v>
      </c>
      <c r="L912" s="15">
        <f t="shared" si="304"/>
        <v>160.48626322098877</v>
      </c>
      <c r="M912" s="15">
        <f t="shared" si="305"/>
        <v>492.15084021472654</v>
      </c>
      <c r="N912" s="15">
        <f t="shared" si="306"/>
        <v>-487.64915978527347</v>
      </c>
      <c r="O912" s="2">
        <f t="shared" si="307"/>
        <v>160.48626322098877</v>
      </c>
      <c r="P912" s="15">
        <f t="shared" si="296"/>
        <v>-10868.630788939003</v>
      </c>
      <c r="Q912" s="15">
        <f t="shared" si="308"/>
        <v>0</v>
      </c>
      <c r="R912" s="15">
        <f t="shared" si="309"/>
        <v>10868.630788939003</v>
      </c>
      <c r="S912" s="15">
        <f t="shared" si="310"/>
        <v>0</v>
      </c>
      <c r="T912" s="2">
        <f t="shared" si="297"/>
        <v>1.1683879176915289E-2</v>
      </c>
      <c r="U912" s="2">
        <f t="shared" si="311"/>
        <v>2.1850660104236752E-2</v>
      </c>
      <c r="V912" s="15">
        <f t="shared" si="298"/>
        <v>-0.73674062166706289</v>
      </c>
      <c r="W912" s="15">
        <f t="shared" si="312"/>
        <v>-1.6266725264421122</v>
      </c>
      <c r="X912" s="2">
        <f t="shared" si="313"/>
        <v>0.56895937833293697</v>
      </c>
      <c r="Y912" s="2">
        <f t="shared" si="314"/>
        <v>-0.32097252644211238</v>
      </c>
    </row>
    <row r="913" spans="4:25">
      <c r="D913" s="13">
        <f t="shared" si="299"/>
        <v>18.240000000000002</v>
      </c>
      <c r="E913" s="2">
        <v>146.21</v>
      </c>
      <c r="F913" s="14">
        <f t="shared" si="295"/>
        <v>-5595.8001636263816</v>
      </c>
      <c r="G913" s="14">
        <f t="shared" si="300"/>
        <v>1162333.3948074991</v>
      </c>
      <c r="H913" s="2">
        <f t="shared" si="301"/>
        <v>5.156413893490557E-3</v>
      </c>
      <c r="I913" s="2">
        <f t="shared" si="302"/>
        <v>0.23026065737537732</v>
      </c>
      <c r="J913" s="2">
        <f t="shared" si="294"/>
        <v>0.22510424348188676</v>
      </c>
      <c r="K913" s="2">
        <f t="shared" si="303"/>
        <v>101.06571231241492</v>
      </c>
      <c r="L913" s="15">
        <f t="shared" si="304"/>
        <v>161.47714167345015</v>
      </c>
      <c r="M913" s="15">
        <f t="shared" si="305"/>
        <v>492.15104243481886</v>
      </c>
      <c r="N913" s="15">
        <f t="shared" si="306"/>
        <v>-487.64895756518115</v>
      </c>
      <c r="O913" s="2">
        <f t="shared" si="307"/>
        <v>161.47714167345015</v>
      </c>
      <c r="P913" s="15">
        <f t="shared" si="296"/>
        <v>-10868.630788939003</v>
      </c>
      <c r="Q913" s="15">
        <f t="shared" si="308"/>
        <v>0</v>
      </c>
      <c r="R913" s="15">
        <f t="shared" si="309"/>
        <v>10868.630788939003</v>
      </c>
      <c r="S913" s="15">
        <f t="shared" si="310"/>
        <v>0</v>
      </c>
      <c r="T913" s="2">
        <f t="shared" si="297"/>
        <v>-4.122027989727689E-3</v>
      </c>
      <c r="U913" s="2">
        <f t="shared" si="311"/>
        <v>-1.2266607993658418E-2</v>
      </c>
      <c r="V913" s="15">
        <f t="shared" si="298"/>
        <v>-0.84385009499723473</v>
      </c>
      <c r="W913" s="15">
        <f t="shared" si="312"/>
        <v>-1.7850542833474048</v>
      </c>
      <c r="X913" s="2">
        <f t="shared" si="313"/>
        <v>0.61824990500276544</v>
      </c>
      <c r="Y913" s="2">
        <f t="shared" si="314"/>
        <v>-0.32295428334740461</v>
      </c>
    </row>
    <row r="914" spans="4:25">
      <c r="D914" s="13">
        <f t="shared" si="299"/>
        <v>18.260000000000002</v>
      </c>
      <c r="E914" s="2">
        <v>151.02000000000001</v>
      </c>
      <c r="F914" s="14">
        <f t="shared" si="295"/>
        <v>-5854.6478646988689</v>
      </c>
      <c r="G914" s="14">
        <f t="shared" si="300"/>
        <v>1159297.6297247857</v>
      </c>
      <c r="H914" s="2">
        <f t="shared" si="301"/>
        <v>4.8948890887285136E-3</v>
      </c>
      <c r="I914" s="2">
        <f t="shared" si="302"/>
        <v>0.22965685864332214</v>
      </c>
      <c r="J914" s="2">
        <f t="shared" si="294"/>
        <v>0.22476196955459363</v>
      </c>
      <c r="K914" s="2">
        <f t="shared" si="303"/>
        <v>95.93982613907886</v>
      </c>
      <c r="L914" s="15">
        <f t="shared" si="304"/>
        <v>144.70571923608651</v>
      </c>
      <c r="M914" s="15">
        <f t="shared" si="305"/>
        <v>492.14761969554593</v>
      </c>
      <c r="N914" s="15">
        <f t="shared" si="306"/>
        <v>-487.65238030445408</v>
      </c>
      <c r="O914" s="2">
        <f t="shared" si="307"/>
        <v>144.70571923608651</v>
      </c>
      <c r="P914" s="15">
        <f t="shared" si="296"/>
        <v>-10868.630788939001</v>
      </c>
      <c r="Q914" s="15">
        <f t="shared" si="308"/>
        <v>0</v>
      </c>
      <c r="R914" s="15">
        <f t="shared" si="309"/>
        <v>10868.630788939001</v>
      </c>
      <c r="S914" s="15">
        <f t="shared" si="310"/>
        <v>0</v>
      </c>
      <c r="T914" s="2">
        <f t="shared" si="297"/>
        <v>-2.2030452486476653E-2</v>
      </c>
      <c r="U914" s="2">
        <f t="shared" si="311"/>
        <v>-4.8113265211859879E-2</v>
      </c>
      <c r="V914" s="15">
        <f t="shared" si="298"/>
        <v>-0.94699235467766152</v>
      </c>
      <c r="W914" s="15">
        <f t="shared" si="312"/>
        <v>-1.7996114384727413</v>
      </c>
      <c r="X914" s="2">
        <f t="shared" si="313"/>
        <v>0.56320764532233869</v>
      </c>
      <c r="Y914" s="2">
        <f t="shared" si="314"/>
        <v>-0.28941143847274109</v>
      </c>
    </row>
    <row r="915" spans="4:25">
      <c r="D915" s="13">
        <f t="shared" si="299"/>
        <v>18.28</v>
      </c>
      <c r="E915" s="2">
        <v>146.81</v>
      </c>
      <c r="F915" s="14">
        <f t="shared" si="295"/>
        <v>-6495.5551282343913</v>
      </c>
      <c r="G915" s="14">
        <f t="shared" si="300"/>
        <v>1152707.7417651273</v>
      </c>
      <c r="H915" s="2">
        <f t="shared" si="301"/>
        <v>4.255511056301774E-3</v>
      </c>
      <c r="I915" s="2">
        <f t="shared" si="302"/>
        <v>0.2283454667868659</v>
      </c>
      <c r="J915" s="2">
        <f t="shared" si="294"/>
        <v>0.22408995573056412</v>
      </c>
      <c r="K915" s="2">
        <f t="shared" si="303"/>
        <v>83.408016703514775</v>
      </c>
      <c r="L915" s="15">
        <f t="shared" si="304"/>
        <v>111.7770418586405</v>
      </c>
      <c r="M915" s="15">
        <f t="shared" si="305"/>
        <v>492.14089955730566</v>
      </c>
      <c r="N915" s="15">
        <f t="shared" si="306"/>
        <v>-487.65910044269435</v>
      </c>
      <c r="O915" s="2">
        <f t="shared" si="307"/>
        <v>111.7770418586405</v>
      </c>
      <c r="P915" s="15">
        <f t="shared" si="296"/>
        <v>-10868.630788939001</v>
      </c>
      <c r="Q915" s="15">
        <f t="shared" si="308"/>
        <v>0</v>
      </c>
      <c r="R915" s="15">
        <f t="shared" si="309"/>
        <v>10868.630788939001</v>
      </c>
      <c r="S915" s="15">
        <f t="shared" si="310"/>
        <v>0</v>
      </c>
      <c r="T915" s="2">
        <f t="shared" si="297"/>
        <v>-4.1907350756197295E-2</v>
      </c>
      <c r="U915" s="2">
        <f t="shared" si="311"/>
        <v>-8.3025920433763556E-2</v>
      </c>
      <c r="V915" s="15">
        <f t="shared" si="298"/>
        <v>-1.0406974722944033</v>
      </c>
      <c r="W915" s="15">
        <f t="shared" si="312"/>
        <v>-1.6916540837176264</v>
      </c>
      <c r="X915" s="2">
        <f t="shared" si="313"/>
        <v>0.42740252770559661</v>
      </c>
      <c r="Y915" s="2">
        <f t="shared" si="314"/>
        <v>-0.22355408371762642</v>
      </c>
    </row>
    <row r="916" spans="4:25">
      <c r="D916" s="13">
        <f t="shared" si="299"/>
        <v>18.3</v>
      </c>
      <c r="E916" s="2">
        <v>135.03</v>
      </c>
      <c r="F916" s="14">
        <f t="shared" si="295"/>
        <v>-7558.8040930480847</v>
      </c>
      <c r="G916" s="14">
        <f t="shared" si="300"/>
        <v>1142772.395638033</v>
      </c>
      <c r="H916" s="2">
        <f t="shared" si="301"/>
        <v>3.2035769030736459E-3</v>
      </c>
      <c r="I916" s="2">
        <f t="shared" si="302"/>
        <v>0.22636747294638218</v>
      </c>
      <c r="J916" s="2">
        <f t="shared" si="294"/>
        <v>0.22316389604330852</v>
      </c>
      <c r="K916" s="2">
        <f t="shared" si="303"/>
        <v>62.790107300243463</v>
      </c>
      <c r="L916" s="15">
        <f t="shared" si="304"/>
        <v>66.400117183116464</v>
      </c>
      <c r="M916" s="15">
        <f t="shared" si="305"/>
        <v>492.13163896043307</v>
      </c>
      <c r="N916" s="15">
        <f t="shared" si="306"/>
        <v>-487.66836103956689</v>
      </c>
      <c r="O916" s="2">
        <f t="shared" si="307"/>
        <v>66.400117183116464</v>
      </c>
      <c r="P916" s="15">
        <f t="shared" si="296"/>
        <v>-10868.630788939001</v>
      </c>
      <c r="Q916" s="15">
        <f t="shared" si="308"/>
        <v>0</v>
      </c>
      <c r="R916" s="15">
        <f t="shared" si="309"/>
        <v>10868.630788939001</v>
      </c>
      <c r="S916" s="15">
        <f t="shared" si="310"/>
        <v>0</v>
      </c>
      <c r="T916" s="2">
        <f t="shared" si="297"/>
        <v>-6.3286064566615521E-2</v>
      </c>
      <c r="U916" s="2">
        <f t="shared" si="311"/>
        <v>-0.11477346361460861</v>
      </c>
      <c r="V916" s="15">
        <f t="shared" si="298"/>
        <v>-1.0971739087474184</v>
      </c>
      <c r="W916" s="15">
        <f t="shared" si="312"/>
        <v>-1.48310023436688</v>
      </c>
      <c r="X916" s="2">
        <f t="shared" si="313"/>
        <v>0.25312609125258168</v>
      </c>
      <c r="Y916" s="2">
        <f t="shared" si="314"/>
        <v>-0.13280023436687993</v>
      </c>
    </row>
    <row r="917" spans="4:25">
      <c r="D917" s="13">
        <f t="shared" si="299"/>
        <v>18.32</v>
      </c>
      <c r="E917" s="2">
        <v>112.24</v>
      </c>
      <c r="F917" s="14">
        <f t="shared" si="295"/>
        <v>-9064.5753646146477</v>
      </c>
      <c r="G917" s="14">
        <f t="shared" si="300"/>
        <v>1129925.8990422057</v>
      </c>
      <c r="H917" s="2">
        <f t="shared" si="301"/>
        <v>1.7246041858738157E-3</v>
      </c>
      <c r="I917" s="2">
        <f t="shared" si="302"/>
        <v>0.22380875512919657</v>
      </c>
      <c r="J917" s="2">
        <f t="shared" si="294"/>
        <v>0.22208415094332276</v>
      </c>
      <c r="K917" s="2">
        <f t="shared" si="303"/>
        <v>33.802242043126789</v>
      </c>
      <c r="L917" s="15">
        <f t="shared" si="304"/>
        <v>13.492607283814088</v>
      </c>
      <c r="M917" s="15">
        <f t="shared" si="305"/>
        <v>492.12084150943321</v>
      </c>
      <c r="N917" s="15">
        <f t="shared" si="306"/>
        <v>-487.67915849056675</v>
      </c>
      <c r="O917" s="2">
        <f t="shared" si="307"/>
        <v>13.492607283814088</v>
      </c>
      <c r="P917" s="15">
        <f t="shared" si="296"/>
        <v>-10868.630788939003</v>
      </c>
      <c r="Q917" s="15">
        <f t="shared" si="308"/>
        <v>0</v>
      </c>
      <c r="R917" s="15">
        <f t="shared" si="309"/>
        <v>10868.630788939003</v>
      </c>
      <c r="S917" s="15">
        <f t="shared" si="310"/>
        <v>0</v>
      </c>
      <c r="T917" s="2">
        <f t="shared" si="297"/>
        <v>-8.4611207153367493E-2</v>
      </c>
      <c r="U917" s="2">
        <f t="shared" si="311"/>
        <v>-0.14109831810395268</v>
      </c>
      <c r="V917" s="15">
        <f t="shared" si="298"/>
        <v>-1.0353403499277789</v>
      </c>
      <c r="W917" s="15">
        <f t="shared" si="312"/>
        <v>-1.149385214567527</v>
      </c>
      <c r="X917" s="2">
        <f t="shared" si="313"/>
        <v>8.705965007222094E-2</v>
      </c>
      <c r="Y917" s="2">
        <f t="shared" si="314"/>
        <v>-2.6985214567527116E-2</v>
      </c>
    </row>
    <row r="918" spans="4:25">
      <c r="D918" s="13">
        <f t="shared" si="299"/>
        <v>18.34</v>
      </c>
      <c r="E918" s="2">
        <v>78.55</v>
      </c>
      <c r="F918" s="14">
        <f t="shared" si="295"/>
        <v>-10988.208777200623</v>
      </c>
      <c r="G918" s="14">
        <f t="shared" si="300"/>
        <v>1114835.1320172427</v>
      </c>
      <c r="H918" s="2">
        <f t="shared" si="301"/>
        <v>-1.5316718645194162E-4</v>
      </c>
      <c r="I918" s="2">
        <f t="shared" si="302"/>
        <v>0.22080166900873571</v>
      </c>
      <c r="J918" s="2">
        <f t="shared" si="294"/>
        <v>0.22095483619518766</v>
      </c>
      <c r="K918" s="2">
        <f t="shared" si="303"/>
        <v>-3.0020768544580556</v>
      </c>
      <c r="L918" s="15">
        <f t="shared" si="304"/>
        <v>-41.843815374805899</v>
      </c>
      <c r="M918" s="15">
        <f t="shared" si="305"/>
        <v>492.10954836195185</v>
      </c>
      <c r="N918" s="15">
        <f t="shared" si="306"/>
        <v>-487.6904516380481</v>
      </c>
      <c r="O918" s="2">
        <f t="shared" si="307"/>
        <v>-41.843815374805899</v>
      </c>
      <c r="P918" s="15">
        <f t="shared" si="296"/>
        <v>-10868.630788939003</v>
      </c>
      <c r="Q918" s="15">
        <f t="shared" si="308"/>
        <v>0</v>
      </c>
      <c r="R918" s="15">
        <f t="shared" si="309"/>
        <v>10868.630788939003</v>
      </c>
      <c r="S918" s="15">
        <f t="shared" si="310"/>
        <v>0</v>
      </c>
      <c r="T918" s="2">
        <f t="shared" si="297"/>
        <v>-0.10316593007920823</v>
      </c>
      <c r="U918" s="2">
        <f t="shared" si="311"/>
        <v>-0.15961029394213289</v>
      </c>
      <c r="V918" s="15">
        <f t="shared" si="298"/>
        <v>-0.82013194265629608</v>
      </c>
      <c r="W918" s="15">
        <f t="shared" si="312"/>
        <v>-0.70181236925049362</v>
      </c>
      <c r="X918" s="2">
        <f t="shared" si="313"/>
        <v>-3.46319426562961E-2</v>
      </c>
      <c r="Y918" s="2">
        <f t="shared" si="314"/>
        <v>8.3687630749506359E-2</v>
      </c>
    </row>
    <row r="919" spans="4:25">
      <c r="D919" s="13">
        <f t="shared" si="299"/>
        <v>18.36</v>
      </c>
      <c r="E919" s="2">
        <v>41.41</v>
      </c>
      <c r="F919" s="14">
        <f t="shared" si="295"/>
        <v>-13249.170855825489</v>
      </c>
      <c r="G919" s="14">
        <f t="shared" si="300"/>
        <v>1098357.9902537789</v>
      </c>
      <c r="H919" s="2">
        <f t="shared" si="301"/>
        <v>-2.3491332006049578E-3</v>
      </c>
      <c r="I919" s="2">
        <f t="shared" si="302"/>
        <v>0.21751691081936012</v>
      </c>
      <c r="J919" s="2">
        <f t="shared" si="294"/>
        <v>0.21986604401996507</v>
      </c>
      <c r="K919" s="2">
        <f t="shared" si="303"/>
        <v>-46.043010731857173</v>
      </c>
      <c r="L919" s="15">
        <f t="shared" si="304"/>
        <v>-95.194631960712883</v>
      </c>
      <c r="M919" s="15">
        <f t="shared" si="305"/>
        <v>492.09866044019964</v>
      </c>
      <c r="N919" s="15">
        <f t="shared" si="306"/>
        <v>-487.70133955980037</v>
      </c>
      <c r="O919" s="2">
        <f t="shared" si="307"/>
        <v>-95.194631960712883</v>
      </c>
      <c r="P919" s="15">
        <f t="shared" si="296"/>
        <v>-10868.630788939001</v>
      </c>
      <c r="Q919" s="15">
        <f t="shared" si="308"/>
        <v>0</v>
      </c>
      <c r="R919" s="15">
        <f t="shared" si="309"/>
        <v>10868.630788939001</v>
      </c>
      <c r="S919" s="15">
        <f t="shared" si="310"/>
        <v>0</v>
      </c>
      <c r="T919" s="2">
        <f t="shared" si="297"/>
        <v>-0.1164306713360934</v>
      </c>
      <c r="U919" s="2">
        <f t="shared" si="311"/>
        <v>-0.16886552499542684</v>
      </c>
      <c r="V919" s="15">
        <f t="shared" si="298"/>
        <v>-0.50634218303222056</v>
      </c>
      <c r="W919" s="15">
        <f t="shared" si="312"/>
        <v>-0.22371073607889969</v>
      </c>
      <c r="X919" s="2">
        <f t="shared" si="313"/>
        <v>-9.2242183032220593E-2</v>
      </c>
      <c r="Y919" s="2">
        <f t="shared" si="314"/>
        <v>0.19038926392110028</v>
      </c>
    </row>
    <row r="920" spans="4:25">
      <c r="D920" s="13">
        <f t="shared" si="299"/>
        <v>18.38</v>
      </c>
      <c r="E920" s="2">
        <v>1.85</v>
      </c>
      <c r="F920" s="14">
        <f t="shared" si="295"/>
        <v>-15719.347525005072</v>
      </c>
      <c r="G920" s="14">
        <f t="shared" si="300"/>
        <v>1081445.5270181575</v>
      </c>
      <c r="H920" s="2">
        <f t="shared" si="301"/>
        <v>-4.7387095066333557E-3</v>
      </c>
      <c r="I920" s="2">
        <f t="shared" si="302"/>
        <v>0.21414405431814862</v>
      </c>
      <c r="J920" s="2">
        <f t="shared" si="294"/>
        <v>0.21888276382478197</v>
      </c>
      <c r="K920" s="2">
        <f t="shared" si="303"/>
        <v>-92.87870633001377</v>
      </c>
      <c r="L920" s="15">
        <f t="shared" si="304"/>
        <v>-143.37536152468454</v>
      </c>
      <c r="M920" s="15">
        <f t="shared" si="305"/>
        <v>492.08882763824784</v>
      </c>
      <c r="N920" s="15">
        <f t="shared" si="306"/>
        <v>-487.71117236175218</v>
      </c>
      <c r="O920" s="2">
        <f t="shared" si="307"/>
        <v>-143.37536152468454</v>
      </c>
      <c r="P920" s="15">
        <f t="shared" si="296"/>
        <v>-10868.630788939001</v>
      </c>
      <c r="Q920" s="15">
        <f t="shared" si="308"/>
        <v>0</v>
      </c>
      <c r="R920" s="15">
        <f t="shared" si="309"/>
        <v>10868.630788939001</v>
      </c>
      <c r="S920" s="15">
        <f t="shared" si="310"/>
        <v>0</v>
      </c>
      <c r="T920" s="2">
        <f t="shared" si="297"/>
        <v>-0.12252695926674641</v>
      </c>
      <c r="U920" s="2">
        <f t="shared" si="311"/>
        <v>-0.1684201251257228</v>
      </c>
      <c r="V920" s="15">
        <f t="shared" si="298"/>
        <v>-0.10328661003307715</v>
      </c>
      <c r="W920" s="15">
        <f t="shared" si="312"/>
        <v>0.26825072304930586</v>
      </c>
      <c r="X920" s="2">
        <f t="shared" si="313"/>
        <v>-8.478661003307715E-2</v>
      </c>
      <c r="Y920" s="2">
        <f t="shared" si="314"/>
        <v>0.28675072304930588</v>
      </c>
    </row>
    <row r="921" spans="4:25">
      <c r="D921" s="13">
        <f t="shared" si="299"/>
        <v>18.400000000000002</v>
      </c>
      <c r="E921" s="2">
        <v>-39.229999999999997</v>
      </c>
      <c r="F921" s="14">
        <f t="shared" si="295"/>
        <v>-18233.500020729341</v>
      </c>
      <c r="G921" s="14">
        <f t="shared" si="300"/>
        <v>1065077.1652286344</v>
      </c>
      <c r="H921" s="2">
        <f t="shared" si="301"/>
        <v>-7.1633862960776336E-3</v>
      </c>
      <c r="I921" s="2">
        <f t="shared" si="302"/>
        <v>0.21087862137059349</v>
      </c>
      <c r="J921" s="2">
        <f t="shared" si="294"/>
        <v>0.21804200766667112</v>
      </c>
      <c r="K921" s="2">
        <f t="shared" si="303"/>
        <v>-140.40237140312161</v>
      </c>
      <c r="L921" s="15">
        <f t="shared" si="304"/>
        <v>-184.57241327211648</v>
      </c>
      <c r="M921" s="15">
        <f t="shared" si="305"/>
        <v>492.08042007666671</v>
      </c>
      <c r="N921" s="15">
        <f t="shared" si="306"/>
        <v>-487.7195799233333</v>
      </c>
      <c r="O921" s="2">
        <f t="shared" si="307"/>
        <v>-184.57241327211648</v>
      </c>
      <c r="P921" s="15">
        <f t="shared" si="296"/>
        <v>-10868.630788939001</v>
      </c>
      <c r="Q921" s="15">
        <f t="shared" si="308"/>
        <v>0</v>
      </c>
      <c r="R921" s="15">
        <f t="shared" si="309"/>
        <v>10868.630788939001</v>
      </c>
      <c r="S921" s="15">
        <f t="shared" si="310"/>
        <v>0</v>
      </c>
      <c r="T921" s="2">
        <f t="shared" si="297"/>
        <v>-0.11994071967768137</v>
      </c>
      <c r="U921" s="2">
        <f t="shared" si="311"/>
        <v>-0.15812316962979023</v>
      </c>
      <c r="V921" s="15">
        <f t="shared" si="298"/>
        <v>0.36191056893957807</v>
      </c>
      <c r="W921" s="15">
        <f t="shared" si="312"/>
        <v>0.76144482654395063</v>
      </c>
      <c r="X921" s="2">
        <f t="shared" si="313"/>
        <v>-3.0389431060421912E-2</v>
      </c>
      <c r="Y921" s="2">
        <f t="shared" si="314"/>
        <v>0.36914482654395064</v>
      </c>
    </row>
    <row r="922" spans="4:25">
      <c r="D922" s="13">
        <f t="shared" si="299"/>
        <v>18.420000000000002</v>
      </c>
      <c r="E922" s="2">
        <v>-73.459999999999994</v>
      </c>
      <c r="F922" s="14">
        <f t="shared" si="295"/>
        <v>-20607.964498020956</v>
      </c>
      <c r="G922" s="14">
        <f t="shared" si="300"/>
        <v>1050197.4430921995</v>
      </c>
      <c r="H922" s="2">
        <f t="shared" si="301"/>
        <v>-9.4482475154599888E-3</v>
      </c>
      <c r="I922" s="2">
        <f t="shared" si="302"/>
        <v>0.20790938383124222</v>
      </c>
      <c r="J922" s="2">
        <f t="shared" si="294"/>
        <v>0.21735763134670222</v>
      </c>
      <c r="K922" s="2">
        <f t="shared" si="303"/>
        <v>-185.18565130301579</v>
      </c>
      <c r="L922" s="15">
        <f t="shared" si="304"/>
        <v>-218.10685295059253</v>
      </c>
      <c r="M922" s="15">
        <f t="shared" si="305"/>
        <v>492.07357631346702</v>
      </c>
      <c r="N922" s="15">
        <f t="shared" si="306"/>
        <v>-487.726423686533</v>
      </c>
      <c r="O922" s="2">
        <f t="shared" si="307"/>
        <v>-218.10685295059253</v>
      </c>
      <c r="P922" s="15">
        <f t="shared" si="296"/>
        <v>-10868.630788939001</v>
      </c>
      <c r="Q922" s="15">
        <f t="shared" si="308"/>
        <v>0</v>
      </c>
      <c r="R922" s="15">
        <f t="shared" si="309"/>
        <v>10868.630788939001</v>
      </c>
      <c r="S922" s="15">
        <f t="shared" si="310"/>
        <v>0</v>
      </c>
      <c r="T922" s="2">
        <f t="shared" si="297"/>
        <v>-0.10854540226055416</v>
      </c>
      <c r="U922" s="2">
        <f t="shared" si="311"/>
        <v>-0.13880058430533693</v>
      </c>
      <c r="V922" s="15">
        <f t="shared" si="298"/>
        <v>0.77762117277314502</v>
      </c>
      <c r="W922" s="15">
        <f t="shared" si="312"/>
        <v>1.1708137059013772</v>
      </c>
      <c r="X922" s="2">
        <f t="shared" si="313"/>
        <v>4.30211727731451E-2</v>
      </c>
      <c r="Y922" s="2">
        <f t="shared" si="314"/>
        <v>0.43621370590137731</v>
      </c>
    </row>
    <row r="923" spans="4:25">
      <c r="D923" s="13">
        <f t="shared" si="299"/>
        <v>18.440000000000001</v>
      </c>
      <c r="E923" s="2">
        <v>-100.08</v>
      </c>
      <c r="F923" s="14">
        <f t="shared" si="295"/>
        <v>-22671.174946527193</v>
      </c>
      <c r="G923" s="14">
        <f t="shared" si="300"/>
        <v>1037621.2983675671</v>
      </c>
      <c r="H923" s="2">
        <f t="shared" si="301"/>
        <v>-1.1430491936408873E-2</v>
      </c>
      <c r="I923" s="2">
        <f t="shared" si="302"/>
        <v>0.20539932744358944</v>
      </c>
      <c r="J923" s="2">
        <f t="shared" si="294"/>
        <v>0.21682981937999832</v>
      </c>
      <c r="K923" s="2">
        <f t="shared" si="303"/>
        <v>-224.03764195361393</v>
      </c>
      <c r="L923" s="15">
        <f t="shared" si="304"/>
        <v>-243.96963931908365</v>
      </c>
      <c r="M923" s="15">
        <f t="shared" si="305"/>
        <v>492.06829819379999</v>
      </c>
      <c r="N923" s="15">
        <f t="shared" si="306"/>
        <v>-487.73170180620002</v>
      </c>
      <c r="O923" s="2">
        <f t="shared" si="307"/>
        <v>-243.96963931908365</v>
      </c>
      <c r="P923" s="15">
        <f t="shared" si="296"/>
        <v>-10868.630788939003</v>
      </c>
      <c r="Q923" s="15">
        <f t="shared" si="308"/>
        <v>0</v>
      </c>
      <c r="R923" s="15">
        <f t="shared" si="309"/>
        <v>10868.630788939003</v>
      </c>
      <c r="S923" s="15">
        <f t="shared" si="310"/>
        <v>0</v>
      </c>
      <c r="T923" s="2">
        <f t="shared" si="297"/>
        <v>-8.967903983433427E-2</v>
      </c>
      <c r="U923" s="2">
        <f t="shared" si="311"/>
        <v>-0.11220505445994122</v>
      </c>
      <c r="V923" s="15">
        <f t="shared" si="298"/>
        <v>1.1090150698488443</v>
      </c>
      <c r="W923" s="15">
        <f t="shared" si="312"/>
        <v>1.4887392786381923</v>
      </c>
      <c r="X923" s="2">
        <f t="shared" si="313"/>
        <v>0.10821506984884444</v>
      </c>
      <c r="Y923" s="2">
        <f t="shared" si="314"/>
        <v>0.48793927863819242</v>
      </c>
    </row>
    <row r="924" spans="4:25">
      <c r="D924" s="13">
        <f t="shared" si="299"/>
        <v>18.46</v>
      </c>
      <c r="E924" s="2">
        <v>-121.45</v>
      </c>
      <c r="F924" s="14">
        <f t="shared" si="295"/>
        <v>-24283.089737944825</v>
      </c>
      <c r="G924" s="14">
        <f t="shared" si="300"/>
        <v>1027996.3822002111</v>
      </c>
      <c r="H924" s="2">
        <f t="shared" si="301"/>
        <v>-1.2977386690394258E-2</v>
      </c>
      <c r="I924" s="2">
        <f t="shared" si="302"/>
        <v>0.20347801351799993</v>
      </c>
      <c r="J924" s="2">
        <f t="shared" si="294"/>
        <v>0.21645540020839418</v>
      </c>
      <c r="K924" s="2">
        <f t="shared" si="303"/>
        <v>-254.35677913172745</v>
      </c>
      <c r="L924" s="15">
        <f t="shared" si="304"/>
        <v>-262.31617872768624</v>
      </c>
      <c r="M924" s="15">
        <f t="shared" si="305"/>
        <v>492.06455400208392</v>
      </c>
      <c r="N924" s="15">
        <f t="shared" si="306"/>
        <v>-487.73544599791603</v>
      </c>
      <c r="O924" s="2">
        <f t="shared" si="307"/>
        <v>-262.31617872768624</v>
      </c>
      <c r="P924" s="15">
        <f t="shared" si="296"/>
        <v>-10868.630788939001</v>
      </c>
      <c r="Q924" s="15">
        <f t="shared" si="308"/>
        <v>0</v>
      </c>
      <c r="R924" s="15">
        <f t="shared" si="309"/>
        <v>10868.630788939001</v>
      </c>
      <c r="S924" s="15">
        <f t="shared" si="310"/>
        <v>0</v>
      </c>
      <c r="T924" s="2">
        <f t="shared" si="297"/>
        <v>-6.5010435564204175E-2</v>
      </c>
      <c r="U924" s="2">
        <f t="shared" si="311"/>
        <v>-7.9926338099008953E-2</v>
      </c>
      <c r="V924" s="15">
        <f t="shared" si="298"/>
        <v>1.3578453571641642</v>
      </c>
      <c r="W924" s="15">
        <f t="shared" si="312"/>
        <v>1.7391323574550341</v>
      </c>
      <c r="X924" s="2">
        <f t="shared" si="313"/>
        <v>0.14334535716416408</v>
      </c>
      <c r="Y924" s="2">
        <f t="shared" si="314"/>
        <v>0.524632357455034</v>
      </c>
    </row>
    <row r="925" spans="4:25">
      <c r="D925" s="13">
        <f t="shared" si="299"/>
        <v>18.48</v>
      </c>
      <c r="E925" s="2">
        <v>-127.79</v>
      </c>
      <c r="F925" s="14">
        <f t="shared" si="295"/>
        <v>-25349.977248420822</v>
      </c>
      <c r="G925" s="14">
        <f t="shared" si="300"/>
        <v>1021774.5807477654</v>
      </c>
      <c r="H925" s="2">
        <f t="shared" si="301"/>
        <v>-1.3999929973153805E-2</v>
      </c>
      <c r="I925" s="2">
        <f t="shared" si="302"/>
        <v>0.20223580593762741</v>
      </c>
      <c r="J925" s="2">
        <f t="shared" si="294"/>
        <v>0.21623573591078121</v>
      </c>
      <c r="K925" s="2">
        <f t="shared" si="303"/>
        <v>-274.3986274738146</v>
      </c>
      <c r="L925" s="15">
        <f t="shared" si="304"/>
        <v>-273.0797293107218</v>
      </c>
      <c r="M925" s="15">
        <f t="shared" si="305"/>
        <v>492.06235735910781</v>
      </c>
      <c r="N925" s="15">
        <f t="shared" si="306"/>
        <v>-487.7376426408922</v>
      </c>
      <c r="O925" s="2">
        <f t="shared" si="307"/>
        <v>-273.0797293107218</v>
      </c>
      <c r="P925" s="15">
        <f t="shared" si="296"/>
        <v>-10868.630788939003</v>
      </c>
      <c r="Q925" s="15">
        <f t="shared" si="308"/>
        <v>0</v>
      </c>
      <c r="R925" s="15">
        <f t="shared" si="309"/>
        <v>10868.630788939003</v>
      </c>
      <c r="S925" s="15">
        <f t="shared" si="310"/>
        <v>0</v>
      </c>
      <c r="T925" s="2">
        <f t="shared" si="297"/>
        <v>-3.7243892711750562E-2</v>
      </c>
      <c r="U925" s="2">
        <f t="shared" si="311"/>
        <v>-4.4294419938243346E-2</v>
      </c>
      <c r="V925" s="15">
        <f t="shared" si="298"/>
        <v>1.4188089280811962</v>
      </c>
      <c r="W925" s="15">
        <f t="shared" si="312"/>
        <v>1.8240594586215266</v>
      </c>
      <c r="X925" s="2">
        <f t="shared" si="313"/>
        <v>0.14090892808119615</v>
      </c>
      <c r="Y925" s="2">
        <f t="shared" si="314"/>
        <v>0.54615945862152659</v>
      </c>
    </row>
    <row r="926" spans="4:25">
      <c r="D926" s="13">
        <f t="shared" si="299"/>
        <v>18.5</v>
      </c>
      <c r="E926" s="2">
        <v>-113.38</v>
      </c>
      <c r="F926" s="14">
        <f t="shared" si="295"/>
        <v>-25851.047306329645</v>
      </c>
      <c r="G926" s="14">
        <f t="shared" si="300"/>
        <v>1019097.1482125625</v>
      </c>
      <c r="H926" s="2">
        <f t="shared" si="301"/>
        <v>-1.4478019571055321E-2</v>
      </c>
      <c r="I926" s="2">
        <f t="shared" si="302"/>
        <v>0.20170087646139451</v>
      </c>
      <c r="J926" s="2">
        <f t="shared" si="294"/>
        <v>0.21617889603244983</v>
      </c>
      <c r="K926" s="2">
        <f t="shared" si="303"/>
        <v>-283.76918359268427</v>
      </c>
      <c r="L926" s="15">
        <f t="shared" si="304"/>
        <v>-275.86488334895955</v>
      </c>
      <c r="M926" s="15">
        <f t="shared" si="305"/>
        <v>492.06178896032452</v>
      </c>
      <c r="N926" s="15">
        <f t="shared" si="306"/>
        <v>-487.73821103967549</v>
      </c>
      <c r="O926" s="2">
        <f t="shared" si="307"/>
        <v>-275.86488334895955</v>
      </c>
      <c r="P926" s="15">
        <f t="shared" si="296"/>
        <v>-10868.630788939001</v>
      </c>
      <c r="Q926" s="15">
        <f t="shared" si="308"/>
        <v>0</v>
      </c>
      <c r="R926" s="15">
        <f t="shared" si="309"/>
        <v>10868.630788939001</v>
      </c>
      <c r="S926" s="15">
        <f t="shared" si="310"/>
        <v>0</v>
      </c>
      <c r="T926" s="2">
        <f t="shared" si="297"/>
        <v>-1.0565067078401012E-2</v>
      </c>
      <c r="U926" s="2">
        <f t="shared" si="311"/>
        <v>-9.198527685047031E-3</v>
      </c>
      <c r="V926" s="15">
        <f t="shared" si="298"/>
        <v>1.249073635253759</v>
      </c>
      <c r="W926" s="15">
        <f t="shared" si="312"/>
        <v>1.6855297666981048</v>
      </c>
      <c r="X926" s="2">
        <f t="shared" si="313"/>
        <v>0.11527363525375911</v>
      </c>
      <c r="Y926" s="2">
        <f t="shared" si="314"/>
        <v>0.55172976669810492</v>
      </c>
    </row>
    <row r="927" spans="4:25">
      <c r="D927" s="13">
        <f t="shared" si="299"/>
        <v>18.52</v>
      </c>
      <c r="E927" s="2">
        <v>-89.49</v>
      </c>
      <c r="F927" s="14">
        <f t="shared" si="295"/>
        <v>-25843.670047410214</v>
      </c>
      <c r="G927" s="14">
        <f t="shared" si="300"/>
        <v>1019743.375210756</v>
      </c>
      <c r="H927" s="2">
        <f t="shared" si="301"/>
        <v>-1.4465638758476328E-2</v>
      </c>
      <c r="I927" s="2">
        <f t="shared" si="302"/>
        <v>0.20182898770283039</v>
      </c>
      <c r="J927" s="2">
        <f t="shared" si="294"/>
        <v>0.21629462646130673</v>
      </c>
      <c r="K927" s="2">
        <f t="shared" si="303"/>
        <v>-283.52651966613604</v>
      </c>
      <c r="L927" s="15">
        <f t="shared" si="304"/>
        <v>-270.19409233497129</v>
      </c>
      <c r="M927" s="15">
        <f t="shared" si="305"/>
        <v>492.06294626461306</v>
      </c>
      <c r="N927" s="15">
        <f t="shared" si="306"/>
        <v>-487.73705373538695</v>
      </c>
      <c r="O927" s="2">
        <f t="shared" si="307"/>
        <v>-270.19409233497129</v>
      </c>
      <c r="P927" s="15">
        <f t="shared" si="296"/>
        <v>-10868.630788939003</v>
      </c>
      <c r="Q927" s="15">
        <f t="shared" si="308"/>
        <v>0</v>
      </c>
      <c r="R927" s="15">
        <f t="shared" si="309"/>
        <v>10868.630788939003</v>
      </c>
      <c r="S927" s="15">
        <f t="shared" si="310"/>
        <v>0</v>
      </c>
      <c r="T927" s="2">
        <f t="shared" si="297"/>
        <v>1.1803148336300313E-2</v>
      </c>
      <c r="U927" s="2">
        <f t="shared" si="311"/>
        <v>2.2009651828635568E-2</v>
      </c>
      <c r="V927" s="15">
        <f t="shared" si="298"/>
        <v>0.98774790621637343</v>
      </c>
      <c r="W927" s="15">
        <f t="shared" si="312"/>
        <v>1.4352881846701551</v>
      </c>
      <c r="X927" s="2">
        <f t="shared" si="313"/>
        <v>9.284790621637351E-2</v>
      </c>
      <c r="Y927" s="2">
        <f t="shared" si="314"/>
        <v>0.54038818467015515</v>
      </c>
    </row>
    <row r="928" spans="4:25">
      <c r="D928" s="13">
        <f t="shared" si="299"/>
        <v>18.54</v>
      </c>
      <c r="E928" s="2">
        <v>-66.59</v>
      </c>
      <c r="F928" s="14">
        <f t="shared" si="295"/>
        <v>-25424.86222602188</v>
      </c>
      <c r="G928" s="14">
        <f t="shared" si="300"/>
        <v>1023265.1285782895</v>
      </c>
      <c r="H928" s="2">
        <f t="shared" si="301"/>
        <v>-1.4054736234706638E-2</v>
      </c>
      <c r="I928" s="2">
        <f t="shared" si="302"/>
        <v>0.20253049049371932</v>
      </c>
      <c r="J928" s="2">
        <f t="shared" si="294"/>
        <v>0.21658522672842595</v>
      </c>
      <c r="K928" s="2">
        <f t="shared" si="303"/>
        <v>-275.47283020025009</v>
      </c>
      <c r="L928" s="15">
        <f t="shared" si="304"/>
        <v>-255.95467924612961</v>
      </c>
      <c r="M928" s="15">
        <f t="shared" si="305"/>
        <v>492.06585226728424</v>
      </c>
      <c r="N928" s="15">
        <f t="shared" si="306"/>
        <v>-487.73414773271577</v>
      </c>
      <c r="O928" s="2">
        <f t="shared" si="307"/>
        <v>-255.95467924612961</v>
      </c>
      <c r="P928" s="15">
        <f t="shared" si="296"/>
        <v>-10868.630788939001</v>
      </c>
      <c r="Q928" s="15">
        <f t="shared" si="308"/>
        <v>0</v>
      </c>
      <c r="R928" s="15">
        <f t="shared" si="309"/>
        <v>10868.630788939001</v>
      </c>
      <c r="S928" s="15">
        <f t="shared" si="310"/>
        <v>0</v>
      </c>
      <c r="T928" s="2">
        <f t="shared" si="297"/>
        <v>2.9287104040668713E-2</v>
      </c>
      <c r="U928" s="2">
        <f t="shared" si="311"/>
        <v>4.8140627260257474E-2</v>
      </c>
      <c r="V928" s="15">
        <f t="shared" si="298"/>
        <v>0.7606476642204667</v>
      </c>
      <c r="W928" s="15">
        <f t="shared" si="312"/>
        <v>1.1778093584920351</v>
      </c>
      <c r="X928" s="2">
        <f t="shared" si="313"/>
        <v>9.4747664220466654E-2</v>
      </c>
      <c r="Y928" s="2">
        <f t="shared" si="314"/>
        <v>0.511909358492035</v>
      </c>
    </row>
    <row r="929" spans="4:25">
      <c r="D929" s="13">
        <f t="shared" si="299"/>
        <v>18.559999999999999</v>
      </c>
      <c r="E929" s="2">
        <v>-48.11</v>
      </c>
      <c r="F929" s="14">
        <f t="shared" si="295"/>
        <v>-24685.383843300253</v>
      </c>
      <c r="G929" s="14">
        <f t="shared" si="300"/>
        <v>1029164.6006628074</v>
      </c>
      <c r="H929" s="2">
        <f t="shared" si="301"/>
        <v>-1.3332022512380864E-2</v>
      </c>
      <c r="I929" s="2">
        <f t="shared" si="302"/>
        <v>0.2037059480213311</v>
      </c>
      <c r="J929" s="2">
        <f t="shared" si="294"/>
        <v>0.21703797053371196</v>
      </c>
      <c r="K929" s="2">
        <f t="shared" si="303"/>
        <v>-261.30764124266494</v>
      </c>
      <c r="L929" s="15">
        <f t="shared" si="304"/>
        <v>-233.77023278711513</v>
      </c>
      <c r="M929" s="15">
        <f t="shared" si="305"/>
        <v>492.07037970533713</v>
      </c>
      <c r="N929" s="15">
        <f t="shared" si="306"/>
        <v>-487.72962029466288</v>
      </c>
      <c r="O929" s="2">
        <f t="shared" si="307"/>
        <v>-233.77023278711513</v>
      </c>
      <c r="P929" s="15">
        <f t="shared" si="296"/>
        <v>-10868.630788939001</v>
      </c>
      <c r="Q929" s="15">
        <f t="shared" si="308"/>
        <v>0</v>
      </c>
      <c r="R929" s="15">
        <f t="shared" si="309"/>
        <v>10868.630788939001</v>
      </c>
      <c r="S929" s="15">
        <f t="shared" si="310"/>
        <v>0</v>
      </c>
      <c r="T929" s="2">
        <f t="shared" si="297"/>
        <v>4.2984268191908662E-2</v>
      </c>
      <c r="U929" s="2">
        <f t="shared" si="311"/>
        <v>6.9405125500920373E-2</v>
      </c>
      <c r="V929" s="15">
        <f t="shared" si="298"/>
        <v>0.60906875090352752</v>
      </c>
      <c r="W929" s="15">
        <f t="shared" si="312"/>
        <v>0.94864046557425397</v>
      </c>
      <c r="X929" s="2">
        <f t="shared" si="313"/>
        <v>0.12796875090352755</v>
      </c>
      <c r="Y929" s="2">
        <f t="shared" si="314"/>
        <v>0.46754046557425399</v>
      </c>
    </row>
    <row r="930" spans="4:25">
      <c r="D930" s="13">
        <f t="shared" si="299"/>
        <v>18.580000000000002</v>
      </c>
      <c r="E930" s="2">
        <v>-22.16</v>
      </c>
      <c r="F930" s="14">
        <f t="shared" si="295"/>
        <v>-23700.353662550981</v>
      </c>
      <c r="G930" s="14">
        <f t="shared" si="300"/>
        <v>1036924.0036784736</v>
      </c>
      <c r="H930" s="2">
        <f t="shared" si="301"/>
        <v>-1.237019586706384E-2</v>
      </c>
      <c r="I930" s="2">
        <f t="shared" si="302"/>
        <v>0.20525210221449544</v>
      </c>
      <c r="J930" s="2">
        <f t="shared" si="294"/>
        <v>0.21762229808155928</v>
      </c>
      <c r="K930" s="2">
        <f t="shared" si="303"/>
        <v>-242.45583899445126</v>
      </c>
      <c r="L930" s="15">
        <f t="shared" si="304"/>
        <v>-205.13818294259653</v>
      </c>
      <c r="M930" s="15">
        <f t="shared" si="305"/>
        <v>492.0762229808156</v>
      </c>
      <c r="N930" s="15">
        <f t="shared" si="306"/>
        <v>-487.72377701918441</v>
      </c>
      <c r="O930" s="2">
        <f t="shared" si="307"/>
        <v>-205.13818294259653</v>
      </c>
      <c r="P930" s="15">
        <f t="shared" si="296"/>
        <v>-10868.630788939003</v>
      </c>
      <c r="Q930" s="15">
        <f t="shared" si="308"/>
        <v>0</v>
      </c>
      <c r="R930" s="15">
        <f t="shared" si="309"/>
        <v>10868.630788939003</v>
      </c>
      <c r="S930" s="15">
        <f t="shared" si="310"/>
        <v>0</v>
      </c>
      <c r="T930" s="2">
        <f t="shared" si="297"/>
        <v>5.3198396339793785E-2</v>
      </c>
      <c r="U930" s="2">
        <f t="shared" si="311"/>
        <v>8.5210293815513594E-2</v>
      </c>
      <c r="V930" s="15">
        <f t="shared" si="298"/>
        <v>0.41234406388498535</v>
      </c>
      <c r="W930" s="15">
        <f t="shared" si="312"/>
        <v>0.63187636588506635</v>
      </c>
      <c r="X930" s="2">
        <f t="shared" si="313"/>
        <v>0.19074406388498535</v>
      </c>
      <c r="Y930" s="2">
        <f t="shared" si="314"/>
        <v>0.41027636588506633</v>
      </c>
    </row>
    <row r="931" spans="4:25">
      <c r="D931" s="13">
        <f t="shared" si="299"/>
        <v>18.600000000000001</v>
      </c>
      <c r="E931" s="2">
        <v>14.59</v>
      </c>
      <c r="F931" s="14">
        <f t="shared" si="295"/>
        <v>-22554.180423651396</v>
      </c>
      <c r="G931" s="14">
        <f t="shared" si="300"/>
        <v>1045893.1594259101</v>
      </c>
      <c r="H931" s="2">
        <f t="shared" si="301"/>
        <v>-1.1251546959240832E-2</v>
      </c>
      <c r="I931" s="2">
        <f t="shared" si="302"/>
        <v>0.20703938079320802</v>
      </c>
      <c r="J931" s="2">
        <f t="shared" si="294"/>
        <v>0.21829092775244885</v>
      </c>
      <c r="K931" s="2">
        <f t="shared" si="303"/>
        <v>-220.53032040112032</v>
      </c>
      <c r="L931" s="15">
        <f t="shared" si="304"/>
        <v>-172.37532906900759</v>
      </c>
      <c r="M931" s="15">
        <f t="shared" si="305"/>
        <v>492.08290927752449</v>
      </c>
      <c r="N931" s="15">
        <f t="shared" si="306"/>
        <v>-487.71709072247552</v>
      </c>
      <c r="O931" s="2">
        <f t="shared" si="307"/>
        <v>-172.37532906900759</v>
      </c>
      <c r="P931" s="15">
        <f t="shared" si="296"/>
        <v>-10868.630788939001</v>
      </c>
      <c r="Q931" s="15">
        <f t="shared" si="308"/>
        <v>0</v>
      </c>
      <c r="R931" s="15">
        <f t="shared" si="309"/>
        <v>10868.630788939001</v>
      </c>
      <c r="S931" s="15">
        <f t="shared" si="310"/>
        <v>0</v>
      </c>
      <c r="T931" s="2">
        <f t="shared" si="297"/>
        <v>5.8666494442506975E-2</v>
      </c>
      <c r="U931" s="2">
        <f t="shared" si="311"/>
        <v>9.3517564055744518E-2</v>
      </c>
      <c r="V931" s="15">
        <f t="shared" si="298"/>
        <v>0.13446574638633457</v>
      </c>
      <c r="W931" s="15">
        <f t="shared" si="312"/>
        <v>0.19885065813802427</v>
      </c>
      <c r="X931" s="2">
        <f t="shared" si="313"/>
        <v>0.2803657463863346</v>
      </c>
      <c r="Y931" s="2">
        <f t="shared" si="314"/>
        <v>0.3447506581380243</v>
      </c>
    </row>
    <row r="932" spans="4:25">
      <c r="D932" s="13">
        <f t="shared" si="299"/>
        <v>18.62</v>
      </c>
      <c r="E932" s="2">
        <v>46.61</v>
      </c>
      <c r="F932" s="14">
        <f t="shared" si="295"/>
        <v>-21345.740552137035</v>
      </c>
      <c r="G932" s="14">
        <f t="shared" si="300"/>
        <v>1055283.6664896223</v>
      </c>
      <c r="H932" s="2">
        <f t="shared" si="301"/>
        <v>-1.0072706869137589E-2</v>
      </c>
      <c r="I932" s="2">
        <f t="shared" si="302"/>
        <v>0.20891069595029405</v>
      </c>
      <c r="J932" s="2">
        <f t="shared" si="294"/>
        <v>0.21898340281943163</v>
      </c>
      <c r="K932" s="2">
        <f t="shared" si="303"/>
        <v>-197.42505463509676</v>
      </c>
      <c r="L932" s="15">
        <f t="shared" si="304"/>
        <v>-138.44405078685145</v>
      </c>
      <c r="M932" s="15">
        <f t="shared" si="305"/>
        <v>492.08983402819433</v>
      </c>
      <c r="N932" s="15">
        <f t="shared" si="306"/>
        <v>-487.71016597180568</v>
      </c>
      <c r="O932" s="2">
        <f t="shared" si="307"/>
        <v>-138.44405078685145</v>
      </c>
      <c r="P932" s="15">
        <f t="shared" si="296"/>
        <v>-10868.630788939001</v>
      </c>
      <c r="Q932" s="15">
        <f t="shared" si="308"/>
        <v>0</v>
      </c>
      <c r="R932" s="15">
        <f t="shared" si="309"/>
        <v>10868.630788939001</v>
      </c>
      <c r="S932" s="15">
        <f t="shared" si="310"/>
        <v>0</v>
      </c>
      <c r="T932" s="2">
        <f t="shared" si="297"/>
        <v>5.9217514567817334E-2</v>
      </c>
      <c r="U932" s="2">
        <f t="shared" si="311"/>
        <v>9.3613951652857796E-2</v>
      </c>
      <c r="V932" s="15">
        <f t="shared" si="298"/>
        <v>-7.9363733855299046E-2</v>
      </c>
      <c r="W932" s="15">
        <f t="shared" si="312"/>
        <v>-0.18921189842669861</v>
      </c>
      <c r="X932" s="2">
        <f t="shared" si="313"/>
        <v>0.38673626614470097</v>
      </c>
      <c r="Y932" s="2">
        <f t="shared" si="314"/>
        <v>0.2768881015733014</v>
      </c>
    </row>
    <row r="933" spans="4:25">
      <c r="D933" s="13">
        <f t="shared" si="299"/>
        <v>18.64</v>
      </c>
      <c r="E933" s="2">
        <v>66.2</v>
      </c>
      <c r="F933" s="14">
        <f t="shared" si="295"/>
        <v>-20156.238253084193</v>
      </c>
      <c r="G933" s="14">
        <f t="shared" si="300"/>
        <v>1064357.8997564819</v>
      </c>
      <c r="H933" s="2">
        <f t="shared" si="301"/>
        <v>-8.9138292516729393E-3</v>
      </c>
      <c r="I933" s="2">
        <f t="shared" si="302"/>
        <v>0.21071917649497918</v>
      </c>
      <c r="J933" s="2">
        <f t="shared" si="294"/>
        <v>0.21963300574665212</v>
      </c>
      <c r="K933" s="2">
        <f t="shared" si="303"/>
        <v>-174.71105333278962</v>
      </c>
      <c r="L933" s="15">
        <f t="shared" si="304"/>
        <v>-106.61350735304725</v>
      </c>
      <c r="M933" s="15">
        <f t="shared" si="305"/>
        <v>492.0963300574665</v>
      </c>
      <c r="N933" s="15">
        <f t="shared" si="306"/>
        <v>-487.70366994253345</v>
      </c>
      <c r="O933" s="2">
        <f t="shared" si="307"/>
        <v>-106.61350735304725</v>
      </c>
      <c r="P933" s="15">
        <f t="shared" si="296"/>
        <v>-10868.630788939001</v>
      </c>
      <c r="Q933" s="15">
        <f t="shared" si="308"/>
        <v>0</v>
      </c>
      <c r="R933" s="15">
        <f t="shared" si="309"/>
        <v>10868.630788939001</v>
      </c>
      <c r="S933" s="15">
        <f t="shared" si="310"/>
        <v>0</v>
      </c>
      <c r="T933" s="2">
        <f t="shared" si="297"/>
        <v>5.6670247178647645E-2</v>
      </c>
      <c r="U933" s="2">
        <f t="shared" si="311"/>
        <v>8.7234102815655357E-2</v>
      </c>
      <c r="V933" s="15">
        <f t="shared" si="298"/>
        <v>-0.17536300506167102</v>
      </c>
      <c r="W933" s="15">
        <f t="shared" si="312"/>
        <v>-0.44877298529354448</v>
      </c>
      <c r="X933" s="2">
        <f t="shared" si="313"/>
        <v>0.48663699493832901</v>
      </c>
      <c r="Y933" s="2">
        <f t="shared" si="314"/>
        <v>0.21322701470645555</v>
      </c>
    </row>
    <row r="934" spans="4:25">
      <c r="D934" s="13">
        <f t="shared" si="299"/>
        <v>18.66</v>
      </c>
      <c r="E934" s="2">
        <v>76.39</v>
      </c>
      <c r="F934" s="14">
        <f t="shared" si="295"/>
        <v>-19029.22821755175</v>
      </c>
      <c r="G934" s="14">
        <f t="shared" si="300"/>
        <v>1072581.5870527534</v>
      </c>
      <c r="H934" s="2">
        <f t="shared" si="301"/>
        <v>-7.8191258078939112E-3</v>
      </c>
      <c r="I934" s="2">
        <f t="shared" si="302"/>
        <v>0.21235857593348517</v>
      </c>
      <c r="J934" s="2">
        <f t="shared" si="294"/>
        <v>0.22017770174137907</v>
      </c>
      <c r="K934" s="2">
        <f t="shared" si="303"/>
        <v>-153.25486583472065</v>
      </c>
      <c r="L934" s="15">
        <f t="shared" si="304"/>
        <v>-79.923403611426636</v>
      </c>
      <c r="M934" s="15">
        <f t="shared" si="305"/>
        <v>492.10177701741378</v>
      </c>
      <c r="N934" s="15">
        <f t="shared" si="306"/>
        <v>-487.69822298258623</v>
      </c>
      <c r="O934" s="2">
        <f t="shared" si="307"/>
        <v>-79.923403611426636</v>
      </c>
      <c r="P934" s="15">
        <f t="shared" si="296"/>
        <v>-10868.630788939001</v>
      </c>
      <c r="Q934" s="15">
        <f t="shared" si="308"/>
        <v>0</v>
      </c>
      <c r="R934" s="15">
        <f t="shared" si="309"/>
        <v>10868.630788939001</v>
      </c>
      <c r="S934" s="15">
        <f t="shared" si="310"/>
        <v>0</v>
      </c>
      <c r="T934" s="2">
        <f t="shared" si="297"/>
        <v>5.2800097199255172E-2</v>
      </c>
      <c r="U934" s="2">
        <f t="shared" si="311"/>
        <v>7.6705841034944156E-2</v>
      </c>
      <c r="V934" s="15">
        <f t="shared" si="298"/>
        <v>-0.2116519928775773</v>
      </c>
      <c r="W934" s="15">
        <f t="shared" si="312"/>
        <v>-0.60405319277757386</v>
      </c>
      <c r="X934" s="2">
        <f t="shared" si="313"/>
        <v>0.55224800712242272</v>
      </c>
      <c r="Y934" s="2">
        <f t="shared" si="314"/>
        <v>0.15984680722242617</v>
      </c>
    </row>
    <row r="935" spans="4:25">
      <c r="D935" s="13">
        <f t="shared" si="299"/>
        <v>18.68</v>
      </c>
      <c r="E935" s="2">
        <v>69.52</v>
      </c>
      <c r="F935" s="14">
        <f t="shared" si="295"/>
        <v>-17972.473349120053</v>
      </c>
      <c r="G935" s="14">
        <f t="shared" si="300"/>
        <v>1079682.4679634704</v>
      </c>
      <c r="H935" s="2">
        <f t="shared" si="301"/>
        <v>-6.7980350338779031E-3</v>
      </c>
      <c r="I935" s="2">
        <f t="shared" si="302"/>
        <v>0.21377487903482081</v>
      </c>
      <c r="J935" s="2">
        <f t="shared" si="294"/>
        <v>0.22057291406869872</v>
      </c>
      <c r="K935" s="2">
        <f t="shared" si="303"/>
        <v>-133.24148666400691</v>
      </c>
      <c r="L935" s="15">
        <f t="shared" si="304"/>
        <v>-60.557999572763812</v>
      </c>
      <c r="M935" s="15">
        <f t="shared" si="305"/>
        <v>492.105729140687</v>
      </c>
      <c r="N935" s="15">
        <f t="shared" si="306"/>
        <v>-487.69427085931301</v>
      </c>
      <c r="O935" s="2">
        <f t="shared" si="307"/>
        <v>-60.557999572763812</v>
      </c>
      <c r="P935" s="15">
        <f t="shared" si="296"/>
        <v>-10868.630788939001</v>
      </c>
      <c r="Q935" s="15">
        <f t="shared" si="308"/>
        <v>0</v>
      </c>
      <c r="R935" s="15">
        <f t="shared" si="309"/>
        <v>10868.630788939001</v>
      </c>
      <c r="S935" s="15">
        <f t="shared" si="310"/>
        <v>0</v>
      </c>
      <c r="T935" s="2">
        <f t="shared" si="297"/>
        <v>4.9308980202345629E-2</v>
      </c>
      <c r="U935" s="2">
        <f t="shared" si="311"/>
        <v>6.4924469098620041E-2</v>
      </c>
      <c r="V935" s="15">
        <f t="shared" si="298"/>
        <v>-0.1374597068133756</v>
      </c>
      <c r="W935" s="15">
        <f t="shared" si="312"/>
        <v>-0.57408400085483713</v>
      </c>
      <c r="X935" s="2">
        <f t="shared" si="313"/>
        <v>0.55774029318662433</v>
      </c>
      <c r="Y935" s="2">
        <f t="shared" si="314"/>
        <v>0.1211159991451628</v>
      </c>
    </row>
    <row r="936" spans="4:25">
      <c r="D936" s="13">
        <f t="shared" si="299"/>
        <v>18.7</v>
      </c>
      <c r="E936" s="2">
        <v>41.23</v>
      </c>
      <c r="F936" s="14">
        <f t="shared" si="295"/>
        <v>-16951.676770890648</v>
      </c>
      <c r="G936" s="14">
        <f t="shared" si="300"/>
        <v>1085742.2808724777</v>
      </c>
      <c r="H936" s="2">
        <f t="shared" si="301"/>
        <v>-5.8187267519240905E-3</v>
      </c>
      <c r="I936" s="2">
        <f t="shared" si="302"/>
        <v>0.21498458373175547</v>
      </c>
      <c r="J936" s="2">
        <f t="shared" si="294"/>
        <v>0.22080331048367957</v>
      </c>
      <c r="K936" s="2">
        <f t="shared" si="303"/>
        <v>-114.04704433771218</v>
      </c>
      <c r="L936" s="15">
        <f t="shared" si="304"/>
        <v>-49.268575238702212</v>
      </c>
      <c r="M936" s="15">
        <f t="shared" si="305"/>
        <v>492.10803310483681</v>
      </c>
      <c r="N936" s="15">
        <f t="shared" si="306"/>
        <v>-487.6919668951632</v>
      </c>
      <c r="O936" s="2">
        <f t="shared" si="307"/>
        <v>-49.268575238702212</v>
      </c>
      <c r="P936" s="15">
        <f t="shared" si="296"/>
        <v>-10868.630788939001</v>
      </c>
      <c r="Q936" s="15">
        <f t="shared" si="308"/>
        <v>0</v>
      </c>
      <c r="R936" s="15">
        <f t="shared" si="309"/>
        <v>10868.630788939001</v>
      </c>
      <c r="S936" s="15">
        <f t="shared" si="310"/>
        <v>0</v>
      </c>
      <c r="T936" s="2">
        <f t="shared" si="297"/>
        <v>4.8621847993035636E-2</v>
      </c>
      <c r="U936" s="2">
        <f t="shared" si="311"/>
        <v>5.6046000594845435E-2</v>
      </c>
      <c r="V936" s="15">
        <f t="shared" si="298"/>
        <v>6.8746485882376973E-2</v>
      </c>
      <c r="W936" s="15">
        <f t="shared" si="312"/>
        <v>-0.31376284952262345</v>
      </c>
      <c r="X936" s="2">
        <f t="shared" si="313"/>
        <v>0.48104648588237692</v>
      </c>
      <c r="Y936" s="2">
        <f t="shared" si="314"/>
        <v>9.8537150477376489E-2</v>
      </c>
    </row>
    <row r="937" spans="4:25">
      <c r="D937" s="13">
        <f t="shared" si="299"/>
        <v>18.72</v>
      </c>
      <c r="E937" s="2">
        <v>8.01</v>
      </c>
      <c r="F937" s="14">
        <f t="shared" si="295"/>
        <v>-15898.922872831912</v>
      </c>
      <c r="G937" s="14">
        <f t="shared" si="300"/>
        <v>1091199.2180824394</v>
      </c>
      <c r="H937" s="2">
        <f t="shared" si="301"/>
        <v>-4.815737350442665E-3</v>
      </c>
      <c r="I937" s="2">
        <f t="shared" si="302"/>
        <v>0.21607511328030654</v>
      </c>
      <c r="J937" s="2">
        <f t="shared" si="294"/>
        <v>0.2208908506307492</v>
      </c>
      <c r="K937" s="2">
        <f t="shared" si="303"/>
        <v>-94.38845206867623</v>
      </c>
      <c r="L937" s="15">
        <f t="shared" si="304"/>
        <v>-44.979108032290277</v>
      </c>
      <c r="M937" s="15">
        <f t="shared" si="305"/>
        <v>492.1089085063075</v>
      </c>
      <c r="N937" s="15">
        <f t="shared" si="306"/>
        <v>-487.69109149369251</v>
      </c>
      <c r="O937" s="2">
        <f t="shared" si="307"/>
        <v>-44.979108032290277</v>
      </c>
      <c r="P937" s="15">
        <f t="shared" si="296"/>
        <v>-10868.630788939001</v>
      </c>
      <c r="Q937" s="15">
        <f t="shared" si="308"/>
        <v>0</v>
      </c>
      <c r="R937" s="15">
        <f t="shared" si="309"/>
        <v>10868.630788939001</v>
      </c>
      <c r="S937" s="15">
        <f t="shared" si="310"/>
        <v>0</v>
      </c>
      <c r="T937" s="2">
        <f t="shared" si="297"/>
        <v>5.1677092155106921E-2</v>
      </c>
      <c r="U937" s="2">
        <f t="shared" si="311"/>
        <v>5.3006954260261807E-2</v>
      </c>
      <c r="V937" s="15">
        <f t="shared" si="298"/>
        <v>0.23677793032475059</v>
      </c>
      <c r="W937" s="15">
        <f t="shared" si="312"/>
        <v>9.8582160642610717E-3</v>
      </c>
      <c r="X937" s="2">
        <f t="shared" si="313"/>
        <v>0.31687793032475059</v>
      </c>
      <c r="Y937" s="2">
        <f t="shared" si="314"/>
        <v>8.9958216064261076E-2</v>
      </c>
    </row>
    <row r="938" spans="4:25">
      <c r="D938" s="13">
        <f t="shared" si="299"/>
        <v>18.740000000000002</v>
      </c>
      <c r="E938" s="2">
        <v>-20.36</v>
      </c>
      <c r="F938" s="14">
        <f t="shared" si="295"/>
        <v>-14754.212341656999</v>
      </c>
      <c r="G938" s="14">
        <f t="shared" si="300"/>
        <v>1096651.6217245299</v>
      </c>
      <c r="H938" s="2">
        <f t="shared" si="301"/>
        <v>-3.7293742265622903E-3</v>
      </c>
      <c r="I938" s="2">
        <f t="shared" si="302"/>
        <v>0.21716555404781704</v>
      </c>
      <c r="J938" s="2">
        <f t="shared" si="294"/>
        <v>0.22089492827437934</v>
      </c>
      <c r="K938" s="2">
        <f t="shared" si="303"/>
        <v>-73.095734840620892</v>
      </c>
      <c r="L938" s="15">
        <f t="shared" si="304"/>
        <v>-44.779303494413398</v>
      </c>
      <c r="M938" s="15">
        <f t="shared" si="305"/>
        <v>492.10894928274377</v>
      </c>
      <c r="N938" s="15">
        <f t="shared" si="306"/>
        <v>-487.69105071725619</v>
      </c>
      <c r="O938" s="2">
        <f t="shared" si="307"/>
        <v>-44.779303494413398</v>
      </c>
      <c r="P938" s="15">
        <f t="shared" si="296"/>
        <v>-10868.630788939001</v>
      </c>
      <c r="Q938" s="15">
        <f t="shared" si="308"/>
        <v>0</v>
      </c>
      <c r="R938" s="15">
        <f t="shared" si="309"/>
        <v>10868.630788939001</v>
      </c>
      <c r="S938" s="15">
        <f t="shared" si="310"/>
        <v>0</v>
      </c>
      <c r="T938" s="2">
        <f t="shared" si="297"/>
        <v>5.6959220232930541E-2</v>
      </c>
      <c r="U938" s="2">
        <f t="shared" si="311"/>
        <v>5.6037122490787961E-2</v>
      </c>
      <c r="V938" s="15">
        <f t="shared" si="298"/>
        <v>0.29143487745761121</v>
      </c>
      <c r="W938" s="15">
        <f t="shared" si="312"/>
        <v>0.29315860698835472</v>
      </c>
      <c r="X938" s="2">
        <f t="shared" si="313"/>
        <v>8.7834877457611205E-2</v>
      </c>
      <c r="Y938" s="2">
        <f t="shared" si="314"/>
        <v>8.9558606988354716E-2</v>
      </c>
    </row>
    <row r="939" spans="4:25">
      <c r="D939" s="13">
        <f t="shared" si="299"/>
        <v>18.760000000000002</v>
      </c>
      <c r="E939" s="2">
        <v>-45.99</v>
      </c>
      <c r="F939" s="14">
        <f t="shared" si="295"/>
        <v>-13492.04507430597</v>
      </c>
      <c r="G939" s="14">
        <f t="shared" si="300"/>
        <v>1102676.6425805972</v>
      </c>
      <c r="H939" s="2">
        <f t="shared" si="301"/>
        <v>-2.5314254784667822E-3</v>
      </c>
      <c r="I939" s="2">
        <f t="shared" si="302"/>
        <v>0.21837048974691076</v>
      </c>
      <c r="J939" s="2">
        <f t="shared" si="294"/>
        <v>0.22090191522537753</v>
      </c>
      <c r="K939" s="2">
        <f t="shared" si="303"/>
        <v>-49.615939377948933</v>
      </c>
      <c r="L939" s="15">
        <f t="shared" si="304"/>
        <v>-44.436942895502405</v>
      </c>
      <c r="M939" s="15">
        <f t="shared" si="305"/>
        <v>492.10901915225378</v>
      </c>
      <c r="N939" s="15">
        <f t="shared" si="306"/>
        <v>-487.69098084774623</v>
      </c>
      <c r="O939" s="2">
        <f t="shared" si="307"/>
        <v>-44.436942895502405</v>
      </c>
      <c r="P939" s="15">
        <f t="shared" si="296"/>
        <v>-10868.630788939003</v>
      </c>
      <c r="Q939" s="15">
        <f t="shared" si="308"/>
        <v>0</v>
      </c>
      <c r="R939" s="15">
        <f t="shared" si="309"/>
        <v>10868.630788939003</v>
      </c>
      <c r="S939" s="15">
        <f t="shared" si="310"/>
        <v>0</v>
      </c>
      <c r="T939" s="2">
        <f t="shared" si="297"/>
        <v>6.283565457662027E-2</v>
      </c>
      <c r="U939" s="2">
        <f t="shared" si="311"/>
        <v>6.4456447418583807E-2</v>
      </c>
      <c r="V939" s="15">
        <f t="shared" si="298"/>
        <v>0.29620855691136327</v>
      </c>
      <c r="W939" s="15">
        <f t="shared" si="312"/>
        <v>0.54877388579122943</v>
      </c>
      <c r="X939" s="2">
        <f t="shared" si="313"/>
        <v>-0.16369144308863676</v>
      </c>
      <c r="Y939" s="2">
        <f t="shared" si="314"/>
        <v>8.8873885791229401E-2</v>
      </c>
    </row>
    <row r="940" spans="4:25">
      <c r="D940" s="13">
        <f t="shared" si="299"/>
        <v>18.78</v>
      </c>
      <c r="E940" s="2">
        <v>-65.81</v>
      </c>
      <c r="F940" s="14">
        <f t="shared" si="295"/>
        <v>-12113.173989808676</v>
      </c>
      <c r="G940" s="14">
        <f t="shared" si="300"/>
        <v>1109770.1612082466</v>
      </c>
      <c r="H940" s="2">
        <f t="shared" si="301"/>
        <v>-1.2182087000529012E-3</v>
      </c>
      <c r="I940" s="2">
        <f t="shared" si="302"/>
        <v>0.21978816973300533</v>
      </c>
      <c r="J940" s="2">
        <f t="shared" si="294"/>
        <v>0.22100637843305823</v>
      </c>
      <c r="K940" s="2">
        <f t="shared" si="303"/>
        <v>-23.876890521036863</v>
      </c>
      <c r="L940" s="15">
        <f t="shared" si="304"/>
        <v>-39.318245719147853</v>
      </c>
      <c r="M940" s="15">
        <f t="shared" si="305"/>
        <v>492.11006378433058</v>
      </c>
      <c r="N940" s="15">
        <f t="shared" si="306"/>
        <v>-487.68993621566943</v>
      </c>
      <c r="O940" s="2">
        <f t="shared" si="307"/>
        <v>-39.318245719147853</v>
      </c>
      <c r="P940" s="15">
        <f t="shared" si="296"/>
        <v>-10868.630788939001</v>
      </c>
      <c r="Q940" s="15">
        <f t="shared" si="308"/>
        <v>0</v>
      </c>
      <c r="R940" s="15">
        <f t="shared" si="309"/>
        <v>10868.630788939001</v>
      </c>
      <c r="S940" s="15">
        <f t="shared" si="310"/>
        <v>0</v>
      </c>
      <c r="T940" s="2">
        <f t="shared" si="297"/>
        <v>6.8486023264767826E-2</v>
      </c>
      <c r="U940" s="2">
        <f t="shared" si="311"/>
        <v>7.7311551190873407E-2</v>
      </c>
      <c r="V940" s="15">
        <f t="shared" si="298"/>
        <v>0.26882831190339296</v>
      </c>
      <c r="W940" s="15">
        <f t="shared" si="312"/>
        <v>0.73673649143773012</v>
      </c>
      <c r="X940" s="2">
        <f t="shared" si="313"/>
        <v>-0.38927168809660706</v>
      </c>
      <c r="Y940" s="2">
        <f t="shared" si="314"/>
        <v>7.8636491437730105E-2</v>
      </c>
    </row>
    <row r="941" spans="4:25">
      <c r="D941" s="13">
        <f t="shared" si="299"/>
        <v>18.8</v>
      </c>
      <c r="E941" s="2">
        <v>-81.03</v>
      </c>
      <c r="F941" s="14">
        <f t="shared" si="295"/>
        <v>-10627.496234909542</v>
      </c>
      <c r="G941" s="14">
        <f t="shared" si="300"/>
        <v>1118314.1528187718</v>
      </c>
      <c r="H941" s="2">
        <f t="shared" si="301"/>
        <v>2.0466106757254833E-4</v>
      </c>
      <c r="I941" s="2">
        <f t="shared" si="302"/>
        <v>0.22149419314935292</v>
      </c>
      <c r="J941" s="2">
        <f t="shared" si="294"/>
        <v>0.22128953208178037</v>
      </c>
      <c r="K941" s="2">
        <f t="shared" si="303"/>
        <v>4.0113569244219471</v>
      </c>
      <c r="L941" s="15">
        <f t="shared" si="304"/>
        <v>-25.443716931763007</v>
      </c>
      <c r="M941" s="15">
        <f t="shared" si="305"/>
        <v>492.11289532081781</v>
      </c>
      <c r="N941" s="15">
        <f t="shared" si="306"/>
        <v>-487.6871046791822</v>
      </c>
      <c r="O941" s="2">
        <f t="shared" si="307"/>
        <v>-25.443716931763007</v>
      </c>
      <c r="P941" s="15">
        <f t="shared" si="296"/>
        <v>-10868.630788939001</v>
      </c>
      <c r="Q941" s="15">
        <f t="shared" si="308"/>
        <v>0</v>
      </c>
      <c r="R941" s="15">
        <f t="shared" si="309"/>
        <v>10868.630788939001</v>
      </c>
      <c r="S941" s="15">
        <f t="shared" si="310"/>
        <v>0</v>
      </c>
      <c r="T941" s="2">
        <f t="shared" si="297"/>
        <v>7.3800953497777128E-2</v>
      </c>
      <c r="U941" s="2">
        <f t="shared" si="311"/>
        <v>9.3290790443886218E-2</v>
      </c>
      <c r="V941" s="15">
        <f t="shared" si="298"/>
        <v>0.26266471139753556</v>
      </c>
      <c r="W941" s="15">
        <f t="shared" si="312"/>
        <v>0.86118743386354879</v>
      </c>
      <c r="X941" s="2">
        <f t="shared" si="313"/>
        <v>-0.54763528860246447</v>
      </c>
      <c r="Y941" s="2">
        <f t="shared" si="314"/>
        <v>5.088743386354877E-2</v>
      </c>
    </row>
    <row r="942" spans="4:25">
      <c r="D942" s="13">
        <f t="shared" si="299"/>
        <v>18.82</v>
      </c>
      <c r="E942" s="2">
        <v>-95.44</v>
      </c>
      <c r="F942" s="14">
        <f t="shared" si="295"/>
        <v>-9033.9173126663736</v>
      </c>
      <c r="G942" s="14">
        <f t="shared" si="300"/>
        <v>1128576.469297024</v>
      </c>
      <c r="H942" s="2">
        <f t="shared" si="301"/>
        <v>1.7405346159077122E-3</v>
      </c>
      <c r="I942" s="2">
        <f t="shared" si="302"/>
        <v>0.22354164299726748</v>
      </c>
      <c r="J942" s="2">
        <f t="shared" si="294"/>
        <v>0.22180110838135977</v>
      </c>
      <c r="K942" s="2">
        <f t="shared" si="303"/>
        <v>34.114478471791159</v>
      </c>
      <c r="L942" s="15">
        <f t="shared" si="304"/>
        <v>-0.3764782523722765</v>
      </c>
      <c r="M942" s="15">
        <f t="shared" si="305"/>
        <v>492.1180110838136</v>
      </c>
      <c r="N942" s="15">
        <f t="shared" si="306"/>
        <v>-487.68198891618641</v>
      </c>
      <c r="O942" s="2">
        <f t="shared" si="307"/>
        <v>-0.3764782523722765</v>
      </c>
      <c r="P942" s="15">
        <f t="shared" si="296"/>
        <v>-10868.630788939001</v>
      </c>
      <c r="Q942" s="15">
        <f t="shared" si="308"/>
        <v>0</v>
      </c>
      <c r="R942" s="15">
        <f t="shared" si="309"/>
        <v>10868.630788939001</v>
      </c>
      <c r="S942" s="15">
        <f t="shared" si="310"/>
        <v>0</v>
      </c>
      <c r="T942" s="2">
        <f t="shared" si="297"/>
        <v>7.9786401335739249E-2</v>
      </c>
      <c r="U942" s="2">
        <f t="shared" si="311"/>
        <v>0.11145419434756887</v>
      </c>
      <c r="V942" s="15">
        <f t="shared" si="298"/>
        <v>0.33588007239867856</v>
      </c>
      <c r="W942" s="15">
        <f t="shared" si="312"/>
        <v>0.95515295650471899</v>
      </c>
      <c r="X942" s="2">
        <f t="shared" si="313"/>
        <v>-0.61851992760132146</v>
      </c>
      <c r="Y942" s="2">
        <f t="shared" si="314"/>
        <v>7.5295650471896014E-4</v>
      </c>
    </row>
    <row r="943" spans="4:25">
      <c r="D943" s="13">
        <f t="shared" si="299"/>
        <v>18.84</v>
      </c>
      <c r="E943" s="2">
        <v>-101.24</v>
      </c>
      <c r="F943" s="14">
        <f t="shared" si="295"/>
        <v>-7310.4911993999203</v>
      </c>
      <c r="G943" s="14">
        <f t="shared" si="300"/>
        <v>1140706.0416882855</v>
      </c>
      <c r="H943" s="2">
        <f t="shared" si="301"/>
        <v>3.4106302105256009E-3</v>
      </c>
      <c r="I943" s="2">
        <f t="shared" si="302"/>
        <v>0.22596022233483884</v>
      </c>
      <c r="J943" s="2">
        <f t="shared" si="294"/>
        <v>0.22254959212431324</v>
      </c>
      <c r="K943" s="2">
        <f t="shared" si="303"/>
        <v>66.848352126301776</v>
      </c>
      <c r="L943" s="15">
        <f t="shared" si="304"/>
        <v>36.299225152347788</v>
      </c>
      <c r="M943" s="15">
        <f t="shared" si="305"/>
        <v>492.12549592124316</v>
      </c>
      <c r="N943" s="15">
        <f t="shared" si="306"/>
        <v>-487.67450407875685</v>
      </c>
      <c r="O943" s="2">
        <f t="shared" si="307"/>
        <v>36.299225152347788</v>
      </c>
      <c r="P943" s="15">
        <f t="shared" si="296"/>
        <v>-10868.630788939001</v>
      </c>
      <c r="Q943" s="15">
        <f t="shared" si="308"/>
        <v>0</v>
      </c>
      <c r="R943" s="15">
        <f t="shared" si="309"/>
        <v>10868.630788939001</v>
      </c>
      <c r="S943" s="15">
        <f t="shared" si="310"/>
        <v>0</v>
      </c>
      <c r="T943" s="2">
        <f t="shared" si="297"/>
        <v>8.722315812604961E-2</v>
      </c>
      <c r="U943" s="2">
        <f t="shared" si="311"/>
        <v>0.13040373940956751</v>
      </c>
      <c r="V943" s="15">
        <f t="shared" si="298"/>
        <v>0.4077956066323587</v>
      </c>
      <c r="W943" s="15">
        <f t="shared" si="312"/>
        <v>0.93980154969514373</v>
      </c>
      <c r="X943" s="2">
        <f t="shared" si="313"/>
        <v>-0.60460439336764127</v>
      </c>
      <c r="Y943" s="2">
        <f t="shared" si="314"/>
        <v>-7.2598450304856232E-2</v>
      </c>
    </row>
    <row r="944" spans="4:25">
      <c r="D944" s="13">
        <f t="shared" si="299"/>
        <v>18.86</v>
      </c>
      <c r="E944" s="2">
        <v>-91.85</v>
      </c>
      <c r="F944" s="14">
        <f t="shared" si="295"/>
        <v>-5434.0362908268389</v>
      </c>
      <c r="G944" s="14">
        <f t="shared" si="300"/>
        <v>1154639.2671789373</v>
      </c>
      <c r="H944" s="2">
        <f t="shared" si="301"/>
        <v>5.2354159132944585E-3</v>
      </c>
      <c r="I944" s="2">
        <f t="shared" si="302"/>
        <v>0.22873753269136241</v>
      </c>
      <c r="J944" s="2">
        <f t="shared" si="294"/>
        <v>0.22350211677806794</v>
      </c>
      <c r="K944" s="2">
        <f t="shared" si="303"/>
        <v>102.61415190057139</v>
      </c>
      <c r="L944" s="15">
        <f t="shared" si="304"/>
        <v>82.972933186328049</v>
      </c>
      <c r="M944" s="15">
        <f t="shared" si="305"/>
        <v>492.13502116778068</v>
      </c>
      <c r="N944" s="15">
        <f t="shared" si="306"/>
        <v>-487.66497883221933</v>
      </c>
      <c r="O944" s="2">
        <f t="shared" si="307"/>
        <v>82.972933186328049</v>
      </c>
      <c r="P944" s="15">
        <f t="shared" si="296"/>
        <v>-10868.630788939003</v>
      </c>
      <c r="Q944" s="15">
        <f t="shared" si="308"/>
        <v>0</v>
      </c>
      <c r="R944" s="15">
        <f t="shared" si="309"/>
        <v>10868.630788939003</v>
      </c>
      <c r="S944" s="15">
        <f t="shared" si="310"/>
        <v>0</v>
      </c>
      <c r="T944" s="2">
        <f t="shared" si="297"/>
        <v>9.5255412150836161E-2</v>
      </c>
      <c r="U944" s="2">
        <f t="shared" si="311"/>
        <v>0.14732729624278906</v>
      </c>
      <c r="V944" s="15">
        <f t="shared" si="298"/>
        <v>0.39542979584629379</v>
      </c>
      <c r="W944" s="15">
        <f t="shared" si="312"/>
        <v>0.75255413362701162</v>
      </c>
      <c r="X944" s="2">
        <f t="shared" si="313"/>
        <v>-0.5230702041537062</v>
      </c>
      <c r="Y944" s="2">
        <f t="shared" si="314"/>
        <v>-0.16594586637298836</v>
      </c>
    </row>
    <row r="945" spans="4:25">
      <c r="D945" s="13">
        <f t="shared" si="299"/>
        <v>18.88</v>
      </c>
      <c r="E945" s="2">
        <v>-69.790000000000006</v>
      </c>
      <c r="F945" s="14">
        <f t="shared" si="295"/>
        <v>-3406.5704852386016</v>
      </c>
      <c r="G945" s="14">
        <f t="shared" si="300"/>
        <v>1170014.2509368435</v>
      </c>
      <c r="H945" s="2">
        <f t="shared" si="301"/>
        <v>7.2098754309377466E-3</v>
      </c>
      <c r="I945" s="2">
        <f t="shared" si="302"/>
        <v>0.23180184884788263</v>
      </c>
      <c r="J945" s="2">
        <f t="shared" si="294"/>
        <v>0.2245919734169449</v>
      </c>
      <c r="K945" s="2">
        <f t="shared" si="303"/>
        <v>141.31355844637983</v>
      </c>
      <c r="L945" s="15">
        <f t="shared" si="304"/>
        <v>136.37590849129867</v>
      </c>
      <c r="M945" s="15">
        <f t="shared" si="305"/>
        <v>492.14591973416947</v>
      </c>
      <c r="N945" s="15">
        <f t="shared" si="306"/>
        <v>-487.65408026583054</v>
      </c>
      <c r="O945" s="2">
        <f t="shared" si="307"/>
        <v>136.37590849129867</v>
      </c>
      <c r="P945" s="15">
        <f t="shared" si="296"/>
        <v>-10868.630788939001</v>
      </c>
      <c r="Q945" s="15">
        <f t="shared" si="308"/>
        <v>0</v>
      </c>
      <c r="R945" s="15">
        <f t="shared" si="309"/>
        <v>10868.630788939001</v>
      </c>
      <c r="S945" s="15">
        <f t="shared" si="310"/>
        <v>0</v>
      </c>
      <c r="T945" s="2">
        <f t="shared" si="297"/>
        <v>0.10219053961349264</v>
      </c>
      <c r="U945" s="2">
        <f t="shared" si="311"/>
        <v>0.15910431940923342</v>
      </c>
      <c r="V945" s="15">
        <f t="shared" si="298"/>
        <v>0.29808295041935651</v>
      </c>
      <c r="W945" s="15">
        <f t="shared" si="312"/>
        <v>0.42514818301742352</v>
      </c>
      <c r="X945" s="2">
        <f t="shared" si="313"/>
        <v>-0.39981704958064357</v>
      </c>
      <c r="Y945" s="2">
        <f t="shared" si="314"/>
        <v>-0.27275181698257656</v>
      </c>
    </row>
    <row r="946" spans="4:25">
      <c r="D946" s="13">
        <f t="shared" si="299"/>
        <v>18.900000000000002</v>
      </c>
      <c r="E946" s="2">
        <v>-38.869999999999997</v>
      </c>
      <c r="F946" s="14">
        <f t="shared" si="295"/>
        <v>-1263.974992878912</v>
      </c>
      <c r="G946" s="14">
        <f t="shared" si="300"/>
        <v>1186195.2310607841</v>
      </c>
      <c r="H946" s="2">
        <f t="shared" si="301"/>
        <v>9.295864214895715E-3</v>
      </c>
      <c r="I946" s="2">
        <f t="shared" si="302"/>
        <v>0.23502688223555435</v>
      </c>
      <c r="J946" s="2">
        <f t="shared" si="294"/>
        <v>0.22573101802065862</v>
      </c>
      <c r="K946" s="2">
        <f t="shared" si="303"/>
        <v>182.19893861195601</v>
      </c>
      <c r="L946" s="15">
        <f t="shared" si="304"/>
        <v>192.18909407327112</v>
      </c>
      <c r="M946" s="15">
        <f t="shared" si="305"/>
        <v>492.15731018020659</v>
      </c>
      <c r="N946" s="15">
        <f t="shared" si="306"/>
        <v>-487.64268981979342</v>
      </c>
      <c r="O946" s="2">
        <f t="shared" si="307"/>
        <v>192.18909407327112</v>
      </c>
      <c r="P946" s="15">
        <f t="shared" si="296"/>
        <v>-10868.630788939001</v>
      </c>
      <c r="Q946" s="15">
        <f t="shared" si="308"/>
        <v>0</v>
      </c>
      <c r="R946" s="15">
        <f t="shared" si="309"/>
        <v>10868.630788939001</v>
      </c>
      <c r="S946" s="15">
        <f t="shared" si="310"/>
        <v>0</v>
      </c>
      <c r="T946" s="2">
        <f t="shared" si="297"/>
        <v>0.10640833878230418</v>
      </c>
      <c r="U946" s="2">
        <f t="shared" si="311"/>
        <v>0.16339901935793821</v>
      </c>
      <c r="V946" s="15">
        <f t="shared" si="298"/>
        <v>0.12369696646180017</v>
      </c>
      <c r="W946" s="15">
        <f t="shared" si="312"/>
        <v>4.3218118530603533E-3</v>
      </c>
      <c r="X946" s="2">
        <f t="shared" si="313"/>
        <v>-0.26500303353819982</v>
      </c>
      <c r="Y946" s="2">
        <f t="shared" si="314"/>
        <v>-0.38437818814693964</v>
      </c>
    </row>
    <row r="947" spans="4:25">
      <c r="D947" s="13">
        <f t="shared" si="299"/>
        <v>18.920000000000002</v>
      </c>
      <c r="E947" s="2">
        <v>-4.8099999999999996</v>
      </c>
      <c r="F947" s="14">
        <f t="shared" si="295"/>
        <v>927.85209368980691</v>
      </c>
      <c r="G947" s="14">
        <f t="shared" si="300"/>
        <v>1202369.1548084309</v>
      </c>
      <c r="H947" s="2">
        <f t="shared" si="301"/>
        <v>1.1426448735962087E-2</v>
      </c>
      <c r="I947" s="2">
        <f t="shared" si="302"/>
        <v>0.23825095084105627</v>
      </c>
      <c r="J947" s="2">
        <f t="shared" si="294"/>
        <v>0.22682450210509419</v>
      </c>
      <c r="K947" s="2">
        <f t="shared" si="303"/>
        <v>223.9583952248569</v>
      </c>
      <c r="L947" s="15">
        <f t="shared" si="304"/>
        <v>245.7698142106143</v>
      </c>
      <c r="M947" s="15">
        <f t="shared" si="305"/>
        <v>492.16824502105095</v>
      </c>
      <c r="N947" s="15">
        <f t="shared" si="306"/>
        <v>-487.63175497894906</v>
      </c>
      <c r="O947" s="2">
        <f t="shared" si="307"/>
        <v>245.7698142106143</v>
      </c>
      <c r="P947" s="15">
        <f t="shared" si="296"/>
        <v>-10868.630788939001</v>
      </c>
      <c r="Q947" s="15">
        <f t="shared" si="308"/>
        <v>0</v>
      </c>
      <c r="R947" s="15">
        <f t="shared" si="309"/>
        <v>10868.630788939001</v>
      </c>
      <c r="S947" s="15">
        <f t="shared" si="310"/>
        <v>0</v>
      </c>
      <c r="T947" s="2">
        <f t="shared" si="297"/>
        <v>0.10665011332433302</v>
      </c>
      <c r="U947" s="2">
        <f t="shared" si="311"/>
        <v>0.15900784119225408</v>
      </c>
      <c r="V947" s="15">
        <f t="shared" si="298"/>
        <v>-9.9519512258918752E-2</v>
      </c>
      <c r="W947" s="15">
        <f t="shared" si="312"/>
        <v>-0.44343962842147278</v>
      </c>
      <c r="X947" s="2">
        <f t="shared" si="313"/>
        <v>-0.14761951225891876</v>
      </c>
      <c r="Y947" s="2">
        <f t="shared" si="314"/>
        <v>-0.49153962842147275</v>
      </c>
    </row>
    <row r="948" spans="4:25">
      <c r="D948" s="13">
        <f t="shared" si="299"/>
        <v>18.940000000000001</v>
      </c>
      <c r="E948" s="2">
        <v>23.41</v>
      </c>
      <c r="F948" s="14">
        <f t="shared" si="295"/>
        <v>3085.877198147979</v>
      </c>
      <c r="G948" s="14">
        <f t="shared" si="300"/>
        <v>1217685.3992992351</v>
      </c>
      <c r="H948" s="2">
        <f t="shared" si="301"/>
        <v>1.3518821169753741E-2</v>
      </c>
      <c r="I948" s="2">
        <f t="shared" si="302"/>
        <v>0.24130477748792889</v>
      </c>
      <c r="J948" s="2">
        <f t="shared" si="294"/>
        <v>0.22778595631817514</v>
      </c>
      <c r="K948" s="2">
        <f t="shared" si="303"/>
        <v>264.96889492717332</v>
      </c>
      <c r="L948" s="15">
        <f t="shared" si="304"/>
        <v>292.88107065158044</v>
      </c>
      <c r="M948" s="15">
        <f t="shared" si="305"/>
        <v>492.17785956318176</v>
      </c>
      <c r="N948" s="15">
        <f t="shared" si="306"/>
        <v>-487.62214043681826</v>
      </c>
      <c r="O948" s="2">
        <f t="shared" si="307"/>
        <v>292.88107065158044</v>
      </c>
      <c r="P948" s="15">
        <f t="shared" si="296"/>
        <v>-10868.630788939003</v>
      </c>
      <c r="Q948" s="15">
        <f t="shared" si="308"/>
        <v>0</v>
      </c>
      <c r="R948" s="15">
        <f t="shared" si="309"/>
        <v>10868.630788939003</v>
      </c>
      <c r="S948" s="15">
        <f t="shared" si="310"/>
        <v>0</v>
      </c>
      <c r="T948" s="2">
        <f t="shared" si="297"/>
        <v>0.10258713005483236</v>
      </c>
      <c r="U948" s="2">
        <f t="shared" si="311"/>
        <v>0.14637482349500797</v>
      </c>
      <c r="V948" s="15">
        <f t="shared" si="298"/>
        <v>-0.3067788146911461</v>
      </c>
      <c r="W948" s="15">
        <f t="shared" si="312"/>
        <v>-0.81986214130313684</v>
      </c>
      <c r="X948" s="2">
        <f t="shared" si="313"/>
        <v>-7.2678814691146093E-2</v>
      </c>
      <c r="Y948" s="2">
        <f t="shared" si="314"/>
        <v>-0.58576214130313686</v>
      </c>
    </row>
    <row r="949" spans="4:25">
      <c r="D949" s="13">
        <f t="shared" si="299"/>
        <v>18.96</v>
      </c>
      <c r="E949" s="2">
        <v>43.24</v>
      </c>
      <c r="F949" s="14">
        <f t="shared" si="295"/>
        <v>5126.7941506934385</v>
      </c>
      <c r="G949" s="14">
        <f t="shared" si="300"/>
        <v>1231403.8695074324</v>
      </c>
      <c r="H949" s="2">
        <f t="shared" si="301"/>
        <v>1.5490899431047641E-2</v>
      </c>
      <c r="I949" s="2">
        <f t="shared" si="302"/>
        <v>0.24404098308171002</v>
      </c>
      <c r="J949" s="2">
        <f t="shared" si="294"/>
        <v>0.22855008365066237</v>
      </c>
      <c r="K949" s="2">
        <f t="shared" si="303"/>
        <v>303.62162884853376</v>
      </c>
      <c r="L949" s="15">
        <f t="shared" si="304"/>
        <v>330.323309943455</v>
      </c>
      <c r="M949" s="15">
        <f t="shared" si="305"/>
        <v>492.18550083650661</v>
      </c>
      <c r="N949" s="15">
        <f t="shared" si="306"/>
        <v>-487.61449916349335</v>
      </c>
      <c r="O949" s="2">
        <f t="shared" si="307"/>
        <v>330.323309943455</v>
      </c>
      <c r="P949" s="15">
        <f t="shared" si="296"/>
        <v>-10868.630788939001</v>
      </c>
      <c r="Q949" s="15">
        <f t="shared" si="308"/>
        <v>0</v>
      </c>
      <c r="R949" s="15">
        <f t="shared" si="309"/>
        <v>10868.630788939001</v>
      </c>
      <c r="S949" s="15">
        <f t="shared" si="310"/>
        <v>0</v>
      </c>
      <c r="T949" s="2">
        <f t="shared" si="297"/>
        <v>9.4620696074557642E-2</v>
      </c>
      <c r="U949" s="2">
        <f t="shared" si="311"/>
        <v>0.12724573588310473</v>
      </c>
      <c r="V949" s="15">
        <f t="shared" si="298"/>
        <v>-0.48986458333632399</v>
      </c>
      <c r="W949" s="15">
        <f t="shared" si="312"/>
        <v>-1.0930466198871862</v>
      </c>
      <c r="X949" s="2">
        <f t="shared" si="313"/>
        <v>-5.7464583336323982E-2</v>
      </c>
      <c r="Y949" s="2">
        <f t="shared" si="314"/>
        <v>-0.6606466198871862</v>
      </c>
    </row>
    <row r="950" spans="4:25">
      <c r="D950" s="13">
        <f t="shared" si="299"/>
        <v>18.98</v>
      </c>
      <c r="E950" s="2">
        <v>55.91</v>
      </c>
      <c r="F950" s="14">
        <f t="shared" si="295"/>
        <v>6973.4614343744233</v>
      </c>
      <c r="G950" s="14">
        <f t="shared" si="300"/>
        <v>1242972.0464758561</v>
      </c>
      <c r="H950" s="2">
        <f t="shared" si="301"/>
        <v>1.7267844661144772E-2</v>
      </c>
      <c r="I950" s="2">
        <f t="shared" si="302"/>
        <v>0.24634940995528862</v>
      </c>
      <c r="J950" s="2">
        <f t="shared" si="294"/>
        <v>0.22908156529414384</v>
      </c>
      <c r="K950" s="2">
        <f t="shared" si="303"/>
        <v>338.44975535843753</v>
      </c>
      <c r="L950" s="15">
        <f t="shared" si="304"/>
        <v>356.3659104740467</v>
      </c>
      <c r="M950" s="15">
        <f t="shared" si="305"/>
        <v>492.19081565294141</v>
      </c>
      <c r="N950" s="15">
        <f t="shared" si="306"/>
        <v>-487.60918434705854</v>
      </c>
      <c r="O950" s="2">
        <f t="shared" si="307"/>
        <v>356.3659104740467</v>
      </c>
      <c r="P950" s="15">
        <f t="shared" si="296"/>
        <v>-10868.630788939001</v>
      </c>
      <c r="Q950" s="15">
        <f t="shared" si="308"/>
        <v>0</v>
      </c>
      <c r="R950" s="15">
        <f t="shared" si="309"/>
        <v>10868.630788939001</v>
      </c>
      <c r="S950" s="15">
        <f t="shared" si="310"/>
        <v>0</v>
      </c>
      <c r="T950" s="2">
        <f t="shared" si="297"/>
        <v>8.3073826935155443E-2</v>
      </c>
      <c r="U950" s="2">
        <f t="shared" si="311"/>
        <v>0.10359695147475534</v>
      </c>
      <c r="V950" s="15">
        <f t="shared" si="298"/>
        <v>-0.66482233060389362</v>
      </c>
      <c r="W950" s="15">
        <f t="shared" si="312"/>
        <v>-1.271831820947753</v>
      </c>
      <c r="X950" s="2">
        <f t="shared" si="313"/>
        <v>-0.10572233060389369</v>
      </c>
      <c r="Y950" s="2">
        <f t="shared" si="314"/>
        <v>-0.71273182094775311</v>
      </c>
    </row>
    <row r="951" spans="4:25">
      <c r="D951" s="13">
        <f t="shared" si="299"/>
        <v>19</v>
      </c>
      <c r="E951" s="2">
        <v>59.02</v>
      </c>
      <c r="F951" s="14">
        <f t="shared" si="295"/>
        <v>8555.8402833087493</v>
      </c>
      <c r="G951" s="14">
        <f t="shared" si="300"/>
        <v>1252044.3598023837</v>
      </c>
      <c r="H951" s="2">
        <f t="shared" si="301"/>
        <v>1.8783082715914619E-2</v>
      </c>
      <c r="I951" s="2">
        <f t="shared" si="302"/>
        <v>0.24816096867804785</v>
      </c>
      <c r="J951" s="2">
        <f t="shared" si="294"/>
        <v>0.22937788596213324</v>
      </c>
      <c r="K951" s="2">
        <f t="shared" si="303"/>
        <v>368.14842123192653</v>
      </c>
      <c r="L951" s="15">
        <f t="shared" si="304"/>
        <v>370.88562320552745</v>
      </c>
      <c r="M951" s="15">
        <f t="shared" si="305"/>
        <v>492.19377885962132</v>
      </c>
      <c r="N951" s="15">
        <f t="shared" si="306"/>
        <v>-487.60622114037869</v>
      </c>
      <c r="O951" s="2">
        <f t="shared" si="307"/>
        <v>370.88562320552745</v>
      </c>
      <c r="P951" s="15">
        <f t="shared" si="296"/>
        <v>-10868.630788939001</v>
      </c>
      <c r="Q951" s="15">
        <f t="shared" si="308"/>
        <v>0</v>
      </c>
      <c r="R951" s="15">
        <f t="shared" si="309"/>
        <v>10868.630788939001</v>
      </c>
      <c r="S951" s="15">
        <f t="shared" si="310"/>
        <v>0</v>
      </c>
      <c r="T951" s="2">
        <f t="shared" si="297"/>
        <v>6.8449978541829243E-2</v>
      </c>
      <c r="U951" s="2">
        <f t="shared" si="311"/>
        <v>7.7558920801167885E-2</v>
      </c>
      <c r="V951" s="15">
        <f t="shared" si="298"/>
        <v>-0.79756250872872414</v>
      </c>
      <c r="W951" s="15">
        <f t="shared" si="312"/>
        <v>-1.3319712464109941</v>
      </c>
      <c r="X951" s="2">
        <f t="shared" si="313"/>
        <v>-0.20736250872872408</v>
      </c>
      <c r="Y951" s="2">
        <f t="shared" si="314"/>
        <v>-0.74177124641099401</v>
      </c>
    </row>
    <row r="952" spans="4:25">
      <c r="D952" s="13">
        <f t="shared" si="299"/>
        <v>19.02</v>
      </c>
      <c r="E952" s="2">
        <v>51.64</v>
      </c>
      <c r="F952" s="14">
        <f t="shared" si="295"/>
        <v>9819.6542580925307</v>
      </c>
      <c r="G952" s="14">
        <f t="shared" si="300"/>
        <v>1258505.1806360895</v>
      </c>
      <c r="H952" s="2">
        <f t="shared" si="301"/>
        <v>1.9986361658924146E-2</v>
      </c>
      <c r="I952" s="2">
        <f t="shared" si="302"/>
        <v>0.24945227022328714</v>
      </c>
      <c r="J952" s="2">
        <f t="shared" si="294"/>
        <v>0.229465908564363</v>
      </c>
      <c r="K952" s="2">
        <f t="shared" si="303"/>
        <v>391.73268851491326</v>
      </c>
      <c r="L952" s="15">
        <f t="shared" si="304"/>
        <v>375.19873071478565</v>
      </c>
      <c r="M952" s="15">
        <f t="shared" si="305"/>
        <v>492.19465908564365</v>
      </c>
      <c r="N952" s="15">
        <f t="shared" si="306"/>
        <v>-487.60534091435636</v>
      </c>
      <c r="O952" s="2">
        <f t="shared" si="307"/>
        <v>375.19873071478565</v>
      </c>
      <c r="P952" s="15">
        <f t="shared" si="296"/>
        <v>-10868.630788939001</v>
      </c>
      <c r="Q952" s="15">
        <f t="shared" si="308"/>
        <v>0</v>
      </c>
      <c r="R952" s="15">
        <f t="shared" si="309"/>
        <v>10868.630788939001</v>
      </c>
      <c r="S952" s="15">
        <f t="shared" si="310"/>
        <v>0</v>
      </c>
      <c r="T952" s="2">
        <f t="shared" si="297"/>
        <v>5.1877915759123427E-2</v>
      </c>
      <c r="U952" s="2">
        <f t="shared" si="311"/>
        <v>5.15712337227614E-2</v>
      </c>
      <c r="V952" s="15">
        <f t="shared" si="298"/>
        <v>-0.85964376954185795</v>
      </c>
      <c r="W952" s="15">
        <f t="shared" si="312"/>
        <v>-1.2667974614296558</v>
      </c>
      <c r="X952" s="2">
        <f t="shared" si="313"/>
        <v>-0.34324376954185798</v>
      </c>
      <c r="Y952" s="2">
        <f t="shared" si="314"/>
        <v>-0.7503974614296558</v>
      </c>
    </row>
    <row r="953" spans="4:25">
      <c r="D953" s="13">
        <f t="shared" si="299"/>
        <v>19.04</v>
      </c>
      <c r="E953" s="2">
        <v>41.86</v>
      </c>
      <c r="F953" s="14">
        <f t="shared" si="295"/>
        <v>10730.644657674733</v>
      </c>
      <c r="G953" s="14">
        <f t="shared" si="300"/>
        <v>1262444.4065469359</v>
      </c>
      <c r="H953" s="2">
        <f t="shared" si="301"/>
        <v>2.0847396901630622E-2</v>
      </c>
      <c r="I953" s="2">
        <f t="shared" si="302"/>
        <v>0.25024082570709361</v>
      </c>
      <c r="J953" s="2">
        <f t="shared" si="294"/>
        <v>0.22939342880546298</v>
      </c>
      <c r="K953" s="2">
        <f t="shared" si="303"/>
        <v>408.60897927196021</v>
      </c>
      <c r="L953" s="15">
        <f t="shared" si="304"/>
        <v>371.64722252868506</v>
      </c>
      <c r="M953" s="15">
        <f t="shared" si="305"/>
        <v>492.19393428805461</v>
      </c>
      <c r="N953" s="15">
        <f t="shared" si="306"/>
        <v>-487.60606571194535</v>
      </c>
      <c r="O953" s="2">
        <f t="shared" si="307"/>
        <v>371.64722252868506</v>
      </c>
      <c r="P953" s="15">
        <f t="shared" si="296"/>
        <v>-10868.630788939001</v>
      </c>
      <c r="Q953" s="15">
        <f t="shared" si="308"/>
        <v>0</v>
      </c>
      <c r="R953" s="15">
        <f t="shared" si="309"/>
        <v>10868.630788939001</v>
      </c>
      <c r="S953" s="15">
        <f t="shared" si="310"/>
        <v>0</v>
      </c>
      <c r="T953" s="2">
        <f t="shared" si="297"/>
        <v>3.4225608511524175E-2</v>
      </c>
      <c r="U953" s="2">
        <f t="shared" si="311"/>
        <v>2.7284314657884945E-2</v>
      </c>
      <c r="V953" s="15">
        <f t="shared" si="298"/>
        <v>-0.90558695521806598</v>
      </c>
      <c r="W953" s="15">
        <f t="shared" si="312"/>
        <v>-1.1618944450579898</v>
      </c>
      <c r="X953" s="2">
        <f t="shared" si="313"/>
        <v>-0.48698695521806601</v>
      </c>
      <c r="Y953" s="2">
        <f t="shared" si="314"/>
        <v>-0.74329444505798981</v>
      </c>
    </row>
    <row r="954" spans="4:25">
      <c r="D954" s="13">
        <f t="shared" si="299"/>
        <v>19.059999999999999</v>
      </c>
      <c r="E954" s="2">
        <v>30.77</v>
      </c>
      <c r="F954" s="14">
        <f t="shared" si="295"/>
        <v>11268.603314418659</v>
      </c>
      <c r="G954" s="14">
        <f t="shared" si="300"/>
        <v>1264066.3935676664</v>
      </c>
      <c r="H954" s="2">
        <f t="shared" si="301"/>
        <v>2.1349656669612804E-2</v>
      </c>
      <c r="I954" s="2">
        <f t="shared" si="302"/>
        <v>0.25056694924628192</v>
      </c>
      <c r="J954" s="2">
        <f t="shared" si="294"/>
        <v>0.22921729257666912</v>
      </c>
      <c r="K954" s="2">
        <f t="shared" si="303"/>
        <v>418.45327072441097</v>
      </c>
      <c r="L954" s="15">
        <f t="shared" si="304"/>
        <v>363.01654731778564</v>
      </c>
      <c r="M954" s="15">
        <f t="shared" si="305"/>
        <v>492.19217292576667</v>
      </c>
      <c r="N954" s="15">
        <f t="shared" si="306"/>
        <v>-487.60782707423328</v>
      </c>
      <c r="O954" s="2">
        <f t="shared" si="307"/>
        <v>363.01654731778564</v>
      </c>
      <c r="P954" s="15">
        <f t="shared" si="296"/>
        <v>-10868.630788939001</v>
      </c>
      <c r="Q954" s="15">
        <f t="shared" si="308"/>
        <v>0</v>
      </c>
      <c r="R954" s="15">
        <f t="shared" si="309"/>
        <v>10868.630788939001</v>
      </c>
      <c r="S954" s="15">
        <f t="shared" si="310"/>
        <v>0</v>
      </c>
      <c r="T954" s="2">
        <f t="shared" si="297"/>
        <v>1.60003682866941E-2</v>
      </c>
      <c r="U954" s="2">
        <f t="shared" si="311"/>
        <v>5.3280392609467153E-3</v>
      </c>
      <c r="V954" s="15">
        <f t="shared" si="298"/>
        <v>-0.91693706726494195</v>
      </c>
      <c r="W954" s="15">
        <f t="shared" si="312"/>
        <v>-1.0337330946358332</v>
      </c>
      <c r="X954" s="2">
        <f t="shared" si="313"/>
        <v>-0.60923706726494198</v>
      </c>
      <c r="Y954" s="2">
        <f t="shared" si="314"/>
        <v>-0.72603309463583321</v>
      </c>
    </row>
    <row r="955" spans="4:25">
      <c r="D955" s="13">
        <f t="shared" si="299"/>
        <v>19.080000000000002</v>
      </c>
      <c r="E955" s="2">
        <v>12.8</v>
      </c>
      <c r="F955" s="14">
        <f t="shared" si="295"/>
        <v>11434.167233339278</v>
      </c>
      <c r="G955" s="14">
        <f t="shared" si="300"/>
        <v>1263655.3143991253</v>
      </c>
      <c r="H955" s="2">
        <f t="shared" si="301"/>
        <v>2.1496220441350453E-2</v>
      </c>
      <c r="I955" s="2">
        <f t="shared" si="302"/>
        <v>0.25048695369394958</v>
      </c>
      <c r="J955" s="2">
        <f t="shared" si="294"/>
        <v>0.22899073325259911</v>
      </c>
      <c r="K955" s="2">
        <f t="shared" si="303"/>
        <v>421.32592065046884</v>
      </c>
      <c r="L955" s="15">
        <f t="shared" si="304"/>
        <v>351.91514043835525</v>
      </c>
      <c r="M955" s="15">
        <f t="shared" si="305"/>
        <v>492.18990733252599</v>
      </c>
      <c r="N955" s="15">
        <f t="shared" si="306"/>
        <v>-487.61009266747402</v>
      </c>
      <c r="O955" s="2">
        <f t="shared" si="307"/>
        <v>351.91514043835525</v>
      </c>
      <c r="P955" s="15">
        <f t="shared" si="296"/>
        <v>-10868.630788939001</v>
      </c>
      <c r="Q955" s="15">
        <f t="shared" si="308"/>
        <v>0</v>
      </c>
      <c r="R955" s="15">
        <f t="shared" si="309"/>
        <v>10868.630788939001</v>
      </c>
      <c r="S955" s="15">
        <f t="shared" si="310"/>
        <v>0</v>
      </c>
      <c r="T955" s="2">
        <f t="shared" si="297"/>
        <v>-1.3439911129292659E-3</v>
      </c>
      <c r="U955" s="2">
        <f t="shared" si="311"/>
        <v>-1.3327594494181305E-2</v>
      </c>
      <c r="V955" s="15">
        <f t="shared" si="298"/>
        <v>-0.81749887269739463</v>
      </c>
      <c r="W955" s="15">
        <f t="shared" si="312"/>
        <v>-0.83183028087696886</v>
      </c>
      <c r="X955" s="2">
        <f t="shared" si="313"/>
        <v>-0.68949887269739463</v>
      </c>
      <c r="Y955" s="2">
        <f t="shared" si="314"/>
        <v>-0.70383028087696886</v>
      </c>
    </row>
    <row r="956" spans="4:25">
      <c r="D956" s="13">
        <f t="shared" si="299"/>
        <v>19.100000000000001</v>
      </c>
      <c r="E956" s="2">
        <v>-6.31</v>
      </c>
      <c r="F956" s="14">
        <f t="shared" si="295"/>
        <v>11261.975850656472</v>
      </c>
      <c r="G956" s="14">
        <f t="shared" si="300"/>
        <v>1261586.27466883</v>
      </c>
      <c r="H956" s="2">
        <f t="shared" si="301"/>
        <v>2.1321811724235674E-2</v>
      </c>
      <c r="I956" s="2">
        <f t="shared" si="302"/>
        <v>0.25007546909156614</v>
      </c>
      <c r="J956" s="2">
        <f t="shared" si="294"/>
        <v>0.22875365736733047</v>
      </c>
      <c r="K956" s="2">
        <f t="shared" si="303"/>
        <v>417.90750979501922</v>
      </c>
      <c r="L956" s="15">
        <f t="shared" si="304"/>
        <v>340.29842206019191</v>
      </c>
      <c r="M956" s="15">
        <f t="shared" si="305"/>
        <v>492.1875365736733</v>
      </c>
      <c r="N956" s="15">
        <f t="shared" si="306"/>
        <v>-487.61246342632671</v>
      </c>
      <c r="O956" s="2">
        <f t="shared" si="307"/>
        <v>340.29842206019191</v>
      </c>
      <c r="P956" s="15">
        <f t="shared" si="296"/>
        <v>-10868.630788939001</v>
      </c>
      <c r="Q956" s="15">
        <f t="shared" si="308"/>
        <v>0</v>
      </c>
      <c r="R956" s="15">
        <f t="shared" si="309"/>
        <v>10868.630788939001</v>
      </c>
      <c r="S956" s="15">
        <f t="shared" si="310"/>
        <v>0</v>
      </c>
      <c r="T956" s="2">
        <f t="shared" si="297"/>
        <v>-1.6096880598548552E-2</v>
      </c>
      <c r="U956" s="2">
        <f t="shared" si="311"/>
        <v>-2.7820865744162537E-2</v>
      </c>
      <c r="V956" s="15">
        <f t="shared" si="298"/>
        <v>-0.65779007586453386</v>
      </c>
      <c r="W956" s="15">
        <f t="shared" si="312"/>
        <v>-0.61749684412115435</v>
      </c>
      <c r="X956" s="2">
        <f t="shared" si="313"/>
        <v>-0.7208900758645338</v>
      </c>
      <c r="Y956" s="2">
        <f t="shared" si="314"/>
        <v>-0.68059684412115429</v>
      </c>
    </row>
    <row r="957" spans="4:25">
      <c r="D957" s="13">
        <f t="shared" si="299"/>
        <v>19.12</v>
      </c>
      <c r="E957" s="2">
        <v>-16.53</v>
      </c>
      <c r="F957" s="14">
        <f t="shared" si="295"/>
        <v>10807.660063215848</v>
      </c>
      <c r="G957" s="14">
        <f t="shared" si="300"/>
        <v>1258237.7912502929</v>
      </c>
      <c r="H957" s="2">
        <f t="shared" si="301"/>
        <v>2.0880225357434536E-2</v>
      </c>
      <c r="I957" s="2">
        <f t="shared" si="302"/>
        <v>0.24940798619386159</v>
      </c>
      <c r="J957" s="2">
        <f t="shared" si="294"/>
        <v>0.22852776083642706</v>
      </c>
      <c r="K957" s="2">
        <f t="shared" si="303"/>
        <v>409.25241700571689</v>
      </c>
      <c r="L957" s="15">
        <f t="shared" si="304"/>
        <v>329.22949204592493</v>
      </c>
      <c r="M957" s="15">
        <f t="shared" si="305"/>
        <v>492.18527760836429</v>
      </c>
      <c r="N957" s="15">
        <f t="shared" si="306"/>
        <v>-487.61472239163572</v>
      </c>
      <c r="O957" s="2">
        <f t="shared" si="307"/>
        <v>329.22949204592493</v>
      </c>
      <c r="P957" s="15">
        <f t="shared" si="296"/>
        <v>-10868.630788939001</v>
      </c>
      <c r="Q957" s="15">
        <f t="shared" si="308"/>
        <v>0</v>
      </c>
      <c r="R957" s="15">
        <f t="shared" si="309"/>
        <v>10868.630788939001</v>
      </c>
      <c r="S957" s="15">
        <f t="shared" si="310"/>
        <v>0</v>
      </c>
      <c r="T957" s="2">
        <f t="shared" si="297"/>
        <v>-2.8061756081565331E-2</v>
      </c>
      <c r="U957" s="2">
        <f t="shared" si="311"/>
        <v>-3.8927424026292123E-2</v>
      </c>
      <c r="V957" s="15">
        <f t="shared" si="298"/>
        <v>-0.5386974724371445</v>
      </c>
      <c r="W957" s="15">
        <f t="shared" si="312"/>
        <v>-0.4931589840918047</v>
      </c>
      <c r="X957" s="2">
        <f t="shared" si="313"/>
        <v>-0.7039974724371445</v>
      </c>
      <c r="Y957" s="2">
        <f t="shared" si="314"/>
        <v>-0.6584589840918047</v>
      </c>
    </row>
    <row r="958" spans="4:25">
      <c r="D958" s="13">
        <f t="shared" si="299"/>
        <v>19.14</v>
      </c>
      <c r="E958" s="2">
        <v>-18.93</v>
      </c>
      <c r="F958" s="14">
        <f t="shared" si="295"/>
        <v>10121.839091664955</v>
      </c>
      <c r="G958" s="14">
        <f t="shared" si="300"/>
        <v>1253863.8898635716</v>
      </c>
      <c r="H958" s="2">
        <f t="shared" si="301"/>
        <v>2.021961417022234E-2</v>
      </c>
      <c r="I958" s="2">
        <f t="shared" si="302"/>
        <v>0.24853528440441919</v>
      </c>
      <c r="J958" s="2">
        <f t="shared" si="294"/>
        <v>0.22831567023419685</v>
      </c>
      <c r="K958" s="2">
        <f t="shared" si="303"/>
        <v>396.30443773635784</v>
      </c>
      <c r="L958" s="15">
        <f t="shared" si="304"/>
        <v>318.83705253664471</v>
      </c>
      <c r="M958" s="15">
        <f t="shared" si="305"/>
        <v>492.18315670234199</v>
      </c>
      <c r="N958" s="15">
        <f t="shared" si="306"/>
        <v>-487.61684329765802</v>
      </c>
      <c r="O958" s="2">
        <f t="shared" si="307"/>
        <v>318.83705253664471</v>
      </c>
      <c r="P958" s="15">
        <f t="shared" si="296"/>
        <v>-10868.630788939001</v>
      </c>
      <c r="Q958" s="15">
        <f t="shared" si="308"/>
        <v>0</v>
      </c>
      <c r="R958" s="15">
        <f t="shared" si="309"/>
        <v>10868.630788939001</v>
      </c>
      <c r="S958" s="15">
        <f t="shared" si="310"/>
        <v>0</v>
      </c>
      <c r="T958" s="2">
        <f t="shared" si="297"/>
        <v>-3.7999362639654227E-2</v>
      </c>
      <c r="U958" s="2">
        <f t="shared" si="311"/>
        <v>-4.8342754917948261E-2</v>
      </c>
      <c r="V958" s="15">
        <f t="shared" si="298"/>
        <v>-0.45506318337174445</v>
      </c>
      <c r="W958" s="15">
        <f t="shared" si="312"/>
        <v>-0.44837410507380859</v>
      </c>
      <c r="X958" s="2">
        <f t="shared" si="313"/>
        <v>-0.64436318337174447</v>
      </c>
      <c r="Y958" s="2">
        <f t="shared" si="314"/>
        <v>-0.63767410507380862</v>
      </c>
    </row>
    <row r="959" spans="4:25">
      <c r="D959" s="13">
        <f t="shared" si="299"/>
        <v>19.16</v>
      </c>
      <c r="E959" s="2">
        <v>-20.420000000000002</v>
      </c>
      <c r="F959" s="14">
        <f t="shared" si="295"/>
        <v>9246.2670684724417</v>
      </c>
      <c r="G959" s="14">
        <f t="shared" si="300"/>
        <v>1248588.6902667028</v>
      </c>
      <c r="H959" s="2">
        <f t="shared" si="301"/>
        <v>1.9378945893486779E-2</v>
      </c>
      <c r="I959" s="2">
        <f t="shared" si="302"/>
        <v>0.24748232493869748</v>
      </c>
      <c r="J959" s="2">
        <f t="shared" si="294"/>
        <v>0.22810337904521072</v>
      </c>
      <c r="K959" s="2">
        <f t="shared" si="303"/>
        <v>379.82733951234087</v>
      </c>
      <c r="L959" s="15">
        <f t="shared" si="304"/>
        <v>308.43478427632408</v>
      </c>
      <c r="M959" s="15">
        <f t="shared" si="305"/>
        <v>492.18103379045209</v>
      </c>
      <c r="N959" s="15">
        <f t="shared" si="306"/>
        <v>-487.61896620954792</v>
      </c>
      <c r="O959" s="2">
        <f t="shared" si="307"/>
        <v>308.43478427632408</v>
      </c>
      <c r="P959" s="15">
        <f t="shared" si="296"/>
        <v>-10868.630788939001</v>
      </c>
      <c r="Q959" s="15">
        <f t="shared" si="308"/>
        <v>0</v>
      </c>
      <c r="R959" s="15">
        <f t="shared" si="309"/>
        <v>10868.630788939001</v>
      </c>
      <c r="S959" s="15">
        <f t="shared" si="310"/>
        <v>0</v>
      </c>
      <c r="T959" s="2">
        <f t="shared" si="297"/>
        <v>-4.6067465033901855E-2</v>
      </c>
      <c r="U959" s="2">
        <f t="shared" si="311"/>
        <v>-5.695319165422208E-2</v>
      </c>
      <c r="V959" s="15">
        <f t="shared" si="298"/>
        <v>-0.35174705605301781</v>
      </c>
      <c r="W959" s="15">
        <f t="shared" si="312"/>
        <v>-0.41266956855357328</v>
      </c>
      <c r="X959" s="2">
        <f t="shared" si="313"/>
        <v>-0.55594705605301786</v>
      </c>
      <c r="Y959" s="2">
        <f t="shared" si="314"/>
        <v>-0.61686956855357333</v>
      </c>
    </row>
    <row r="960" spans="4:25">
      <c r="D960" s="13">
        <f t="shared" si="299"/>
        <v>19.18</v>
      </c>
      <c r="E960" s="2">
        <v>-18.27</v>
      </c>
      <c r="F960" s="14">
        <f t="shared" si="295"/>
        <v>8220.8226573223656</v>
      </c>
      <c r="G960" s="14">
        <f t="shared" si="300"/>
        <v>1242469.9515327271</v>
      </c>
      <c r="H960" s="2">
        <f t="shared" si="301"/>
        <v>1.8394902833139711E-2</v>
      </c>
      <c r="I960" s="2">
        <f t="shared" si="302"/>
        <v>0.24626090350001009</v>
      </c>
      <c r="J960" s="2">
        <f t="shared" si="294"/>
        <v>0.22786600066687038</v>
      </c>
      <c r="K960" s="2">
        <f t="shared" si="303"/>
        <v>360.54009552953835</v>
      </c>
      <c r="L960" s="15">
        <f t="shared" si="304"/>
        <v>296.80324373764734</v>
      </c>
      <c r="M960" s="15">
        <f t="shared" si="305"/>
        <v>492.17866000666868</v>
      </c>
      <c r="N960" s="15">
        <f t="shared" si="306"/>
        <v>-487.62133999333128</v>
      </c>
      <c r="O960" s="2">
        <f t="shared" si="307"/>
        <v>296.80324373764734</v>
      </c>
      <c r="P960" s="15">
        <f t="shared" si="296"/>
        <v>-10868.630788939001</v>
      </c>
      <c r="Q960" s="15">
        <f t="shared" si="308"/>
        <v>0</v>
      </c>
      <c r="R960" s="15">
        <f t="shared" si="309"/>
        <v>10868.630788939001</v>
      </c>
      <c r="S960" s="15">
        <f t="shared" si="310"/>
        <v>0</v>
      </c>
      <c r="T960" s="2">
        <f t="shared" si="297"/>
        <v>-5.2336841000804948E-2</v>
      </c>
      <c r="U960" s="2">
        <f t="shared" si="311"/>
        <v>-6.5188952214517148E-2</v>
      </c>
      <c r="V960" s="15">
        <f t="shared" si="298"/>
        <v>-0.27519054063729165</v>
      </c>
      <c r="W960" s="15">
        <f t="shared" si="312"/>
        <v>-0.41090648747593406</v>
      </c>
      <c r="X960" s="2">
        <f t="shared" si="313"/>
        <v>-0.45789054063729162</v>
      </c>
      <c r="Y960" s="2">
        <f t="shared" si="314"/>
        <v>-0.59360648747593403</v>
      </c>
    </row>
    <row r="961" spans="4:25">
      <c r="D961" s="13">
        <f t="shared" si="299"/>
        <v>19.2</v>
      </c>
      <c r="E961" s="2">
        <v>-4.8099999999999996</v>
      </c>
      <c r="F961" s="14">
        <f t="shared" si="295"/>
        <v>7069.6921337224858</v>
      </c>
      <c r="G961" s="14">
        <f t="shared" si="300"/>
        <v>1235472.8498237997</v>
      </c>
      <c r="H961" s="2">
        <f t="shared" si="301"/>
        <v>1.7289117735292268E-2</v>
      </c>
      <c r="I961" s="2">
        <f t="shared" si="302"/>
        <v>0.24486433285657139</v>
      </c>
      <c r="J961" s="2">
        <f t="shared" si="294"/>
        <v>0.22757521512127912</v>
      </c>
      <c r="K961" s="2">
        <f t="shared" si="303"/>
        <v>338.86670761172843</v>
      </c>
      <c r="L961" s="15">
        <f t="shared" si="304"/>
        <v>282.55475200367584</v>
      </c>
      <c r="M961" s="15">
        <f t="shared" si="305"/>
        <v>492.17575215121281</v>
      </c>
      <c r="N961" s="15">
        <f t="shared" si="306"/>
        <v>-487.62424784878721</v>
      </c>
      <c r="O961" s="2">
        <f t="shared" si="307"/>
        <v>282.55475200367584</v>
      </c>
      <c r="P961" s="15">
        <f t="shared" si="296"/>
        <v>-10868.630788939001</v>
      </c>
      <c r="Q961" s="15">
        <f t="shared" si="308"/>
        <v>0</v>
      </c>
      <c r="R961" s="15">
        <f t="shared" si="309"/>
        <v>10868.630788939001</v>
      </c>
      <c r="S961" s="15">
        <f t="shared" si="310"/>
        <v>0</v>
      </c>
      <c r="T961" s="2">
        <f t="shared" si="297"/>
        <v>-5.8241668783939396E-2</v>
      </c>
      <c r="U961" s="2">
        <f t="shared" si="311"/>
        <v>-7.4468112129353337E-2</v>
      </c>
      <c r="V961" s="15">
        <f t="shared" si="298"/>
        <v>-0.315292237676152</v>
      </c>
      <c r="W961" s="15">
        <f t="shared" si="312"/>
        <v>-0.51700950400768519</v>
      </c>
      <c r="X961" s="2">
        <f t="shared" si="313"/>
        <v>-0.36339223767615197</v>
      </c>
      <c r="Y961" s="2">
        <f t="shared" si="314"/>
        <v>-0.56510950400768523</v>
      </c>
    </row>
    <row r="962" spans="4:25">
      <c r="D962" s="13">
        <f t="shared" si="299"/>
        <v>19.22</v>
      </c>
      <c r="E962" s="2">
        <v>14.47</v>
      </c>
      <c r="F962" s="14">
        <f t="shared" si="295"/>
        <v>5782.574846827597</v>
      </c>
      <c r="G962" s="14">
        <f t="shared" si="300"/>
        <v>1227412.6291068569</v>
      </c>
      <c r="H962" s="2">
        <f t="shared" si="301"/>
        <v>1.6050620445521028E-2</v>
      </c>
      <c r="I962" s="2">
        <f t="shared" si="302"/>
        <v>0.24325591394507576</v>
      </c>
      <c r="J962" s="2">
        <f t="shared" ref="J962:J1025" si="315">I962-H962</f>
        <v>0.22720529349955473</v>
      </c>
      <c r="K962" s="2">
        <f t="shared" si="303"/>
        <v>314.59216073221216</v>
      </c>
      <c r="L962" s="15">
        <f t="shared" si="304"/>
        <v>264.42859253918078</v>
      </c>
      <c r="M962" s="15">
        <f t="shared" si="305"/>
        <v>492.17205293499552</v>
      </c>
      <c r="N962" s="15">
        <f t="shared" si="306"/>
        <v>-487.62794706500443</v>
      </c>
      <c r="O962" s="2">
        <f t="shared" si="307"/>
        <v>264.42859253918078</v>
      </c>
      <c r="P962" s="15">
        <f t="shared" si="296"/>
        <v>-10868.630788939001</v>
      </c>
      <c r="Q962" s="15">
        <f t="shared" si="308"/>
        <v>0</v>
      </c>
      <c r="R962" s="15">
        <f t="shared" si="309"/>
        <v>10868.630788939001</v>
      </c>
      <c r="S962" s="15">
        <f t="shared" si="310"/>
        <v>0</v>
      </c>
      <c r="T962" s="2">
        <f t="shared" si="297"/>
        <v>-6.5608060193184589E-2</v>
      </c>
      <c r="U962" s="2">
        <f t="shared" si="311"/>
        <v>-8.6373779020209596E-2</v>
      </c>
      <c r="V962" s="15">
        <f t="shared" si="298"/>
        <v>-0.42134690324836654</v>
      </c>
      <c r="W962" s="15">
        <f t="shared" si="312"/>
        <v>-0.67355718507793938</v>
      </c>
      <c r="X962" s="2">
        <f t="shared" si="313"/>
        <v>-0.27664690324836655</v>
      </c>
      <c r="Y962" s="2">
        <f t="shared" si="314"/>
        <v>-0.52885718507793933</v>
      </c>
    </row>
    <row r="963" spans="4:25">
      <c r="D963" s="13">
        <f t="shared" si="299"/>
        <v>19.240000000000002</v>
      </c>
      <c r="E963" s="2">
        <v>28.35</v>
      </c>
      <c r="F963" s="14">
        <f t="shared" ref="F963:F1026" si="316">-$B$2*E963/100+P962+$B$2*(4*H962/$B$8/$B$8+4*T962/$B$8+V962)+$B$26*(2*H962/$B$8+T962)</f>
        <v>4327.2665065778347</v>
      </c>
      <c r="G963" s="14">
        <f t="shared" si="300"/>
        <v>1218032.2940197578</v>
      </c>
      <c r="H963" s="2">
        <f t="shared" si="301"/>
        <v>1.4647936129583511E-2</v>
      </c>
      <c r="I963" s="2">
        <f t="shared" si="302"/>
        <v>0.24138444105567583</v>
      </c>
      <c r="J963" s="2">
        <f t="shared" si="315"/>
        <v>0.22673650492609232</v>
      </c>
      <c r="K963" s="2">
        <f t="shared" si="303"/>
        <v>287.09954813983683</v>
      </c>
      <c r="L963" s="15">
        <f t="shared" si="304"/>
        <v>241.4579524395225</v>
      </c>
      <c r="M963" s="15">
        <f t="shared" si="305"/>
        <v>492.16736504926092</v>
      </c>
      <c r="N963" s="15">
        <f t="shared" si="306"/>
        <v>-487.63263495073909</v>
      </c>
      <c r="O963" s="2">
        <f t="shared" si="307"/>
        <v>241.4579524395225</v>
      </c>
      <c r="P963" s="15">
        <f t="shared" ref="P963:P1026" si="317">$B$4*H963-$B$25*J963-K963+O963</f>
        <v>-10868.630788939001</v>
      </c>
      <c r="Q963" s="15">
        <f t="shared" si="308"/>
        <v>0</v>
      </c>
      <c r="R963" s="15">
        <f t="shared" si="309"/>
        <v>10868.630788939001</v>
      </c>
      <c r="S963" s="15">
        <f t="shared" si="310"/>
        <v>0</v>
      </c>
      <c r="T963" s="2">
        <f t="shared" ref="T963:T1026" si="318">-T962+2/$B$8*(H963-H962)+Q963/($B$2+$B$8*$B$26/2)*$B$8/2</f>
        <v>-7.4660371400567097E-2</v>
      </c>
      <c r="U963" s="2">
        <f t="shared" si="311"/>
        <v>-0.10077350991978318</v>
      </c>
      <c r="V963" s="15">
        <f t="shared" ref="V963:V1026" si="319">-V962-4/$B$8*T962+4/$B$8/$B$8*(H963-H962)+Q963/($B$2+$B$8*$B$26/2)*$B$8/2</f>
        <v>-0.48388421748988542</v>
      </c>
      <c r="W963" s="15">
        <f t="shared" si="312"/>
        <v>-0.76641590487941968</v>
      </c>
      <c r="X963" s="2">
        <f t="shared" si="313"/>
        <v>-0.20038421748988539</v>
      </c>
      <c r="Y963" s="2">
        <f t="shared" si="314"/>
        <v>-0.48291590487941966</v>
      </c>
    </row>
    <row r="964" spans="4:25">
      <c r="D964" s="13">
        <f t="shared" ref="D964:D1027" si="320">IF(ROW(D963)&lt;=$B$9,ROW(D963)*$B$8," ")</f>
        <v>19.260000000000002</v>
      </c>
      <c r="E964" s="2">
        <v>32.29</v>
      </c>
      <c r="F964" s="14">
        <f t="shared" si="316"/>
        <v>2682.1358871658595</v>
      </c>
      <c r="G964" s="14">
        <f t="shared" ref="G964:G1027" si="321">-$B$3*E964/100+R963+$B$3*(4*I963/$B$8/$B$8+4*U963/$B$8+W963)</f>
        <v>1207168.8271228999</v>
      </c>
      <c r="H964" s="2">
        <f t="shared" ref="H964:H1027" si="322">$B$33*F964+$B$34*G964</f>
        <v>1.3060008067750414E-2</v>
      </c>
      <c r="I964" s="2">
        <f t="shared" ref="I964:I1027" si="323">$B$34*F964+$B$35*G964</f>
        <v>0.23921742276059016</v>
      </c>
      <c r="J964" s="2">
        <f t="shared" si="315"/>
        <v>0.22615741469283973</v>
      </c>
      <c r="K964" s="2">
        <f t="shared" ref="K964:K1027" si="324">H964*$B$4</f>
        <v>255.97615812790812</v>
      </c>
      <c r="L964" s="15">
        <f t="shared" ref="L964:L1027" si="325">$B$25*(J964-J963)+O963</f>
        <v>213.08253101014569</v>
      </c>
      <c r="M964" s="15">
        <f t="shared" ref="M964:M1027" si="326">$B$10*(J964-$B$6)+$B$7</f>
        <v>492.16157414692839</v>
      </c>
      <c r="N964" s="15">
        <f t="shared" ref="N964:N1027" si="327">$B$10*(J964+$B$6)-$B$7</f>
        <v>-487.63842585307162</v>
      </c>
      <c r="O964" s="2">
        <f t="shared" ref="O964:O1027" si="328">MEDIAN(L964:N964)</f>
        <v>213.08253101014569</v>
      </c>
      <c r="P964" s="15">
        <f t="shared" si="317"/>
        <v>-10868.630788939001</v>
      </c>
      <c r="Q964" s="15">
        <f t="shared" ref="Q964:Q1027" si="329">P964-P963</f>
        <v>0</v>
      </c>
      <c r="R964" s="15">
        <f t="shared" ref="R964:R1027" si="330">$B$25*J964-O964</f>
        <v>10868.630788939001</v>
      </c>
      <c r="S964" s="15">
        <f t="shared" ref="S964:S1027" si="331">R964-R963</f>
        <v>0</v>
      </c>
      <c r="T964" s="2">
        <f t="shared" si="318"/>
        <v>-8.4132434782742557E-2</v>
      </c>
      <c r="U964" s="2">
        <f t="shared" ref="U964:U1027" si="332">-U963+2/$B$8*(I964-I963)+S964/$B$3*$B$8/2</f>
        <v>-0.11592831958878391</v>
      </c>
      <c r="V964" s="15">
        <f t="shared" si="319"/>
        <v>-0.46332212072766055</v>
      </c>
      <c r="W964" s="15">
        <f t="shared" ref="W964:W1027" si="333">-W963-4/$B$8*U963+4/$B$8/$B$8*(I964-I963)+S964/$B$3</f>
        <v>-0.74906506202065515</v>
      </c>
      <c r="X964" s="2">
        <f t="shared" ref="X964:X1027" si="334">V964+E964/100</f>
        <v>-0.14042212072766058</v>
      </c>
      <c r="Y964" s="2">
        <f t="shared" ref="Y964:Y1027" si="335">W964+E964/100</f>
        <v>-0.42616506202065518</v>
      </c>
    </row>
    <row r="965" spans="4:25">
      <c r="D965" s="13">
        <f t="shared" si="320"/>
        <v>19.28</v>
      </c>
      <c r="E965" s="2">
        <v>30.83</v>
      </c>
      <c r="F965" s="14">
        <f t="shared" si="316"/>
        <v>850.57993727548069</v>
      </c>
      <c r="G965" s="14">
        <f t="shared" si="321"/>
        <v>1194834.2301020008</v>
      </c>
      <c r="H965" s="2">
        <f t="shared" si="322"/>
        <v>1.1290023277945919E-2</v>
      </c>
      <c r="I965" s="2">
        <f t="shared" si="323"/>
        <v>0.2367572670316142</v>
      </c>
      <c r="J965" s="2">
        <f t="shared" si="315"/>
        <v>0.22546724375366828</v>
      </c>
      <c r="K965" s="2">
        <f t="shared" si="324"/>
        <v>221.28445624774002</v>
      </c>
      <c r="L965" s="15">
        <f t="shared" si="325"/>
        <v>179.26415499074449</v>
      </c>
      <c r="M965" s="15">
        <f t="shared" si="326"/>
        <v>492.1546724375367</v>
      </c>
      <c r="N965" s="15">
        <f t="shared" si="327"/>
        <v>-487.64532756246331</v>
      </c>
      <c r="O965" s="2">
        <f t="shared" si="328"/>
        <v>179.26415499074449</v>
      </c>
      <c r="P965" s="15">
        <f t="shared" si="317"/>
        <v>-10868.630788939001</v>
      </c>
      <c r="Q965" s="15">
        <f t="shared" si="329"/>
        <v>0</v>
      </c>
      <c r="R965" s="15">
        <f t="shared" si="330"/>
        <v>10868.630788939001</v>
      </c>
      <c r="S965" s="15">
        <f t="shared" si="331"/>
        <v>0</v>
      </c>
      <c r="T965" s="2">
        <f t="shared" si="318"/>
        <v>-9.2866044197706929E-2</v>
      </c>
      <c r="U965" s="2">
        <f t="shared" si="332"/>
        <v>-0.13008725330881155</v>
      </c>
      <c r="V965" s="15">
        <f t="shared" si="319"/>
        <v>-0.41003882076877574</v>
      </c>
      <c r="W965" s="15">
        <f t="shared" si="333"/>
        <v>-0.66682830998210818</v>
      </c>
      <c r="X965" s="2">
        <f t="shared" si="334"/>
        <v>-0.10173882076877577</v>
      </c>
      <c r="Y965" s="2">
        <f t="shared" si="335"/>
        <v>-0.35852830998210822</v>
      </c>
    </row>
    <row r="966" spans="4:25">
      <c r="D966" s="13">
        <f t="shared" si="320"/>
        <v>19.3</v>
      </c>
      <c r="E966" s="2">
        <v>27.3</v>
      </c>
      <c r="F966" s="14">
        <f t="shared" si="316"/>
        <v>-1148.9115491926498</v>
      </c>
      <c r="G966" s="14">
        <f t="shared" si="321"/>
        <v>1181176.3264611377</v>
      </c>
      <c r="H966" s="2">
        <f t="shared" si="322"/>
        <v>9.3560551383270289E-3</v>
      </c>
      <c r="I966" s="2">
        <f t="shared" si="323"/>
        <v>0.23403342704751751</v>
      </c>
      <c r="J966" s="2">
        <f t="shared" si="315"/>
        <v>0.22467737190919049</v>
      </c>
      <c r="K966" s="2">
        <f t="shared" si="324"/>
        <v>183.37868071120977</v>
      </c>
      <c r="L966" s="15">
        <f t="shared" si="325"/>
        <v>140.56043461133274</v>
      </c>
      <c r="M966" s="15">
        <f t="shared" si="326"/>
        <v>492.14677371909193</v>
      </c>
      <c r="N966" s="15">
        <f t="shared" si="327"/>
        <v>-487.65322628090809</v>
      </c>
      <c r="O966" s="2">
        <f t="shared" si="328"/>
        <v>140.56043461133274</v>
      </c>
      <c r="P966" s="15">
        <f t="shared" si="317"/>
        <v>-10868.630788939001</v>
      </c>
      <c r="Q966" s="15">
        <f t="shared" si="329"/>
        <v>0</v>
      </c>
      <c r="R966" s="15">
        <f t="shared" si="330"/>
        <v>10868.630788939001</v>
      </c>
      <c r="S966" s="15">
        <f t="shared" si="331"/>
        <v>0</v>
      </c>
      <c r="T966" s="2">
        <f t="shared" si="318"/>
        <v>-0.10053076976418214</v>
      </c>
      <c r="U966" s="2">
        <f t="shared" si="332"/>
        <v>-0.14229674510085832</v>
      </c>
      <c r="V966" s="15">
        <f t="shared" si="319"/>
        <v>-0.35643373587874194</v>
      </c>
      <c r="W966" s="15">
        <f t="shared" si="333"/>
        <v>-0.55412086922256876</v>
      </c>
      <c r="X966" s="2">
        <f t="shared" si="334"/>
        <v>-8.3433735878741921E-2</v>
      </c>
      <c r="Y966" s="2">
        <f t="shared" si="335"/>
        <v>-0.28112086922256874</v>
      </c>
    </row>
    <row r="967" spans="4:25">
      <c r="D967" s="13">
        <f t="shared" si="320"/>
        <v>19.32</v>
      </c>
      <c r="E967" s="2">
        <v>16.829999999999998</v>
      </c>
      <c r="F967" s="14">
        <f t="shared" si="316"/>
        <v>-3289.293436676051</v>
      </c>
      <c r="G967" s="14">
        <f t="shared" si="321"/>
        <v>1166444.8810818291</v>
      </c>
      <c r="H967" s="2">
        <f t="shared" si="322"/>
        <v>7.2848349749817468E-3</v>
      </c>
      <c r="I967" s="2">
        <f t="shared" si="323"/>
        <v>0.2310956304209949</v>
      </c>
      <c r="J967" s="2">
        <f t="shared" si="315"/>
        <v>0.22381079544601315</v>
      </c>
      <c r="K967" s="2">
        <f t="shared" si="324"/>
        <v>142.78276550964225</v>
      </c>
      <c r="L967" s="15">
        <f t="shared" si="325"/>
        <v>98.098187915643194</v>
      </c>
      <c r="M967" s="15">
        <f t="shared" si="326"/>
        <v>492.13810795446011</v>
      </c>
      <c r="N967" s="15">
        <f t="shared" si="327"/>
        <v>-487.66189204553984</v>
      </c>
      <c r="O967" s="2">
        <f t="shared" si="328"/>
        <v>98.098187915643194</v>
      </c>
      <c r="P967" s="15">
        <f t="shared" si="317"/>
        <v>-10868.630788939003</v>
      </c>
      <c r="Q967" s="15">
        <f t="shared" si="329"/>
        <v>0</v>
      </c>
      <c r="R967" s="15">
        <f t="shared" si="330"/>
        <v>10868.630788939003</v>
      </c>
      <c r="S967" s="15">
        <f t="shared" si="331"/>
        <v>0</v>
      </c>
      <c r="T967" s="2">
        <f t="shared" si="318"/>
        <v>-0.10659124657034606</v>
      </c>
      <c r="U967" s="2">
        <f t="shared" si="332"/>
        <v>-0.15148291755140209</v>
      </c>
      <c r="V967" s="15">
        <f t="shared" si="319"/>
        <v>-0.24961394473764997</v>
      </c>
      <c r="W967" s="15">
        <f t="shared" si="333"/>
        <v>-0.36449637583180916</v>
      </c>
      <c r="X967" s="2">
        <f t="shared" si="334"/>
        <v>-8.1313944737649996E-2</v>
      </c>
      <c r="Y967" s="2">
        <f t="shared" si="335"/>
        <v>-0.19619637583180918</v>
      </c>
    </row>
    <row r="968" spans="4:25">
      <c r="D968" s="13">
        <f t="shared" si="320"/>
        <v>19.34</v>
      </c>
      <c r="E968" s="2">
        <v>-1.64</v>
      </c>
      <c r="F968" s="14">
        <f t="shared" si="316"/>
        <v>-5525.6775232709761</v>
      </c>
      <c r="G968" s="14">
        <f t="shared" si="321"/>
        <v>1151024.4429508573</v>
      </c>
      <c r="H968" s="2">
        <f t="shared" si="322"/>
        <v>5.1204660576749973E-3</v>
      </c>
      <c r="I968" s="2">
        <f t="shared" si="323"/>
        <v>0.22802046856559385</v>
      </c>
      <c r="J968" s="2">
        <f t="shared" si="315"/>
        <v>0.22290000250791886</v>
      </c>
      <c r="K968" s="2">
        <f t="shared" si="324"/>
        <v>100.36113473042995</v>
      </c>
      <c r="L968" s="15">
        <f t="shared" si="325"/>
        <v>53.469333949022968</v>
      </c>
      <c r="M968" s="15">
        <f t="shared" si="326"/>
        <v>492.12900002507916</v>
      </c>
      <c r="N968" s="15">
        <f t="shared" si="327"/>
        <v>-487.67099997492079</v>
      </c>
      <c r="O968" s="2">
        <f t="shared" si="328"/>
        <v>53.469333949022968</v>
      </c>
      <c r="P968" s="15">
        <f t="shared" si="317"/>
        <v>-10868.630788939003</v>
      </c>
      <c r="Q968" s="15">
        <f t="shared" si="329"/>
        <v>0</v>
      </c>
      <c r="R968" s="15">
        <f t="shared" si="330"/>
        <v>10868.630788939003</v>
      </c>
      <c r="S968" s="15">
        <f t="shared" si="331"/>
        <v>0</v>
      </c>
      <c r="T968" s="2">
        <f t="shared" si="318"/>
        <v>-0.10984564516032889</v>
      </c>
      <c r="U968" s="2">
        <f t="shared" si="332"/>
        <v>-0.15603326798870276</v>
      </c>
      <c r="V968" s="15">
        <f t="shared" si="319"/>
        <v>-7.5825914260633454E-2</v>
      </c>
      <c r="W968" s="15">
        <f t="shared" si="333"/>
        <v>-9.0538667898258041E-2</v>
      </c>
      <c r="X968" s="2">
        <f t="shared" si="334"/>
        <v>-9.2225914260633451E-2</v>
      </c>
      <c r="Y968" s="2">
        <f t="shared" si="335"/>
        <v>-0.10693866789825804</v>
      </c>
    </row>
    <row r="969" spans="4:25">
      <c r="D969" s="13">
        <f t="shared" si="320"/>
        <v>19.36</v>
      </c>
      <c r="E969" s="2">
        <v>-22.75</v>
      </c>
      <c r="F969" s="14">
        <f t="shared" si="316"/>
        <v>-7791.9840280403741</v>
      </c>
      <c r="G969" s="14">
        <f t="shared" si="321"/>
        <v>1135436.127484089</v>
      </c>
      <c r="H969" s="2">
        <f t="shared" si="322"/>
        <v>2.9274767176665044E-3</v>
      </c>
      <c r="I969" s="2">
        <f t="shared" si="323"/>
        <v>0.22491177933120512</v>
      </c>
      <c r="J969" s="2">
        <f t="shared" si="315"/>
        <v>0.22198430261353863</v>
      </c>
      <c r="K969" s="2">
        <f t="shared" si="324"/>
        <v>57.378543666263489</v>
      </c>
      <c r="L969" s="15">
        <f t="shared" si="325"/>
        <v>8.6000391243917704</v>
      </c>
      <c r="M969" s="15">
        <f t="shared" si="326"/>
        <v>492.11984302613541</v>
      </c>
      <c r="N969" s="15">
        <f t="shared" si="327"/>
        <v>-487.6801569738646</v>
      </c>
      <c r="O969" s="2">
        <f t="shared" si="328"/>
        <v>8.6000391243917704</v>
      </c>
      <c r="P969" s="15">
        <f t="shared" si="317"/>
        <v>-10868.630788939001</v>
      </c>
      <c r="Q969" s="15">
        <f t="shared" si="329"/>
        <v>0</v>
      </c>
      <c r="R969" s="15">
        <f t="shared" si="330"/>
        <v>10868.630788939001</v>
      </c>
      <c r="S969" s="15">
        <f t="shared" si="331"/>
        <v>0</v>
      </c>
      <c r="T969" s="2">
        <f t="shared" si="318"/>
        <v>-0.1094532888405204</v>
      </c>
      <c r="U969" s="2">
        <f t="shared" si="332"/>
        <v>-0.15483565545017008</v>
      </c>
      <c r="V969" s="15">
        <f t="shared" si="319"/>
        <v>0.11506154624148479</v>
      </c>
      <c r="W969" s="15">
        <f t="shared" si="333"/>
        <v>0.21029992175152401</v>
      </c>
      <c r="X969" s="2">
        <f t="shared" si="334"/>
        <v>-0.11243845375851522</v>
      </c>
      <c r="Y969" s="2">
        <f t="shared" si="335"/>
        <v>-1.7200078248475997E-2</v>
      </c>
    </row>
    <row r="970" spans="4:25">
      <c r="D970" s="13">
        <f t="shared" si="320"/>
        <v>19.38</v>
      </c>
      <c r="E970" s="2">
        <v>-41.2</v>
      </c>
      <c r="F970" s="14">
        <f t="shared" si="316"/>
        <v>-10014.656813934529</v>
      </c>
      <c r="G970" s="14">
        <f t="shared" si="321"/>
        <v>1120255.1118608234</v>
      </c>
      <c r="H970" s="2">
        <f t="shared" si="322"/>
        <v>7.7765299123397358E-4</v>
      </c>
      <c r="I970" s="2">
        <f t="shared" si="323"/>
        <v>0.22188417842293401</v>
      </c>
      <c r="J970" s="2">
        <f t="shared" si="315"/>
        <v>0.22110652543170004</v>
      </c>
      <c r="K970" s="2">
        <f t="shared" si="324"/>
        <v>15.241998628185883</v>
      </c>
      <c r="L970" s="15">
        <f t="shared" si="325"/>
        <v>-34.411042785699436</v>
      </c>
      <c r="M970" s="15">
        <f t="shared" si="326"/>
        <v>492.111065254317</v>
      </c>
      <c r="N970" s="15">
        <f t="shared" si="327"/>
        <v>-487.68893474568301</v>
      </c>
      <c r="O970" s="2">
        <f t="shared" si="328"/>
        <v>-34.411042785699436</v>
      </c>
      <c r="P970" s="15">
        <f t="shared" si="317"/>
        <v>-10868.630788939001</v>
      </c>
      <c r="Q970" s="15">
        <f t="shared" si="329"/>
        <v>0</v>
      </c>
      <c r="R970" s="15">
        <f t="shared" si="330"/>
        <v>10868.630788939001</v>
      </c>
      <c r="S970" s="15">
        <f t="shared" si="331"/>
        <v>0</v>
      </c>
      <c r="T970" s="2">
        <f t="shared" si="318"/>
        <v>-0.1055290838027327</v>
      </c>
      <c r="U970" s="2">
        <f t="shared" si="332"/>
        <v>-0.14792443537694155</v>
      </c>
      <c r="V970" s="15">
        <f t="shared" si="319"/>
        <v>0.27735895753728812</v>
      </c>
      <c r="W970" s="15">
        <f t="shared" si="333"/>
        <v>0.48082208557132944</v>
      </c>
      <c r="X970" s="2">
        <f t="shared" si="334"/>
        <v>-0.13464104246271191</v>
      </c>
      <c r="Y970" s="2">
        <f t="shared" si="335"/>
        <v>6.8822085571329406E-2</v>
      </c>
    </row>
    <row r="971" spans="4:25">
      <c r="D971" s="13">
        <f t="shared" si="320"/>
        <v>19.400000000000002</v>
      </c>
      <c r="E971" s="2">
        <v>-52.74</v>
      </c>
      <c r="F971" s="14">
        <f t="shared" si="316"/>
        <v>-12130.604572816956</v>
      </c>
      <c r="G971" s="14">
        <f t="shared" si="321"/>
        <v>1106001.1904087004</v>
      </c>
      <c r="H971" s="2">
        <f t="shared" si="322"/>
        <v>-1.2671992565050187E-3</v>
      </c>
      <c r="I971" s="2">
        <f t="shared" si="323"/>
        <v>0.21904121561598963</v>
      </c>
      <c r="J971" s="2">
        <f t="shared" si="315"/>
        <v>0.22030841487249464</v>
      </c>
      <c r="K971" s="2">
        <f t="shared" si="324"/>
        <v>-24.837105427498368</v>
      </c>
      <c r="L971" s="15">
        <f t="shared" si="325"/>
        <v>-73.518460186763789</v>
      </c>
      <c r="M971" s="15">
        <f t="shared" si="326"/>
        <v>492.10308414872497</v>
      </c>
      <c r="N971" s="15">
        <f t="shared" si="327"/>
        <v>-487.69691585127504</v>
      </c>
      <c r="O971" s="2">
        <f t="shared" si="328"/>
        <v>-73.518460186763789</v>
      </c>
      <c r="P971" s="15">
        <f t="shared" si="317"/>
        <v>-10868.630788939001</v>
      </c>
      <c r="Q971" s="15">
        <f t="shared" si="329"/>
        <v>0</v>
      </c>
      <c r="R971" s="15">
        <f t="shared" si="330"/>
        <v>10868.630788939001</v>
      </c>
      <c r="S971" s="15">
        <f t="shared" si="331"/>
        <v>0</v>
      </c>
      <c r="T971" s="2">
        <f t="shared" si="318"/>
        <v>-9.8956140971166548E-2</v>
      </c>
      <c r="U971" s="2">
        <f t="shared" si="332"/>
        <v>-0.13637184531749613</v>
      </c>
      <c r="V971" s="15">
        <f t="shared" si="319"/>
        <v>0.37993532561932852</v>
      </c>
      <c r="W971" s="15">
        <f t="shared" si="333"/>
        <v>0.67443692037321057</v>
      </c>
      <c r="X971" s="2">
        <f t="shared" si="334"/>
        <v>-0.14746467438067146</v>
      </c>
      <c r="Y971" s="2">
        <f t="shared" si="335"/>
        <v>0.14703692037321059</v>
      </c>
    </row>
    <row r="972" spans="4:25">
      <c r="D972" s="13">
        <f t="shared" si="320"/>
        <v>19.420000000000002</v>
      </c>
      <c r="E972" s="2">
        <v>-49.39</v>
      </c>
      <c r="F972" s="14">
        <f t="shared" si="316"/>
        <v>-14104.960101758819</v>
      </c>
      <c r="G972" s="14">
        <f t="shared" si="321"/>
        <v>1093021.6927973242</v>
      </c>
      <c r="H972" s="2">
        <f t="shared" si="322"/>
        <v>-3.1723944311734757E-3</v>
      </c>
      <c r="I972" s="2">
        <f t="shared" si="323"/>
        <v>0.21645201930485178</v>
      </c>
      <c r="J972" s="2">
        <f t="shared" si="315"/>
        <v>0.21962441373602526</v>
      </c>
      <c r="K972" s="2">
        <f t="shared" si="324"/>
        <v>-62.178930851000125</v>
      </c>
      <c r="L972" s="15">
        <f t="shared" si="325"/>
        <v>-107.03451587376347</v>
      </c>
      <c r="M972" s="15">
        <f t="shared" si="326"/>
        <v>492.09624413736026</v>
      </c>
      <c r="N972" s="15">
        <f t="shared" si="327"/>
        <v>-487.70375586263975</v>
      </c>
      <c r="O972" s="2">
        <f t="shared" si="328"/>
        <v>-107.03451587376347</v>
      </c>
      <c r="P972" s="15">
        <f t="shared" si="317"/>
        <v>-10868.630788939001</v>
      </c>
      <c r="Q972" s="15">
        <f t="shared" si="329"/>
        <v>0</v>
      </c>
      <c r="R972" s="15">
        <f t="shared" si="330"/>
        <v>10868.630788939001</v>
      </c>
      <c r="S972" s="15">
        <f t="shared" si="331"/>
        <v>0</v>
      </c>
      <c r="T972" s="2">
        <f t="shared" si="318"/>
        <v>-9.1563376495679152E-2</v>
      </c>
      <c r="U972" s="2">
        <f t="shared" si="332"/>
        <v>-0.12254778579628922</v>
      </c>
      <c r="V972" s="15">
        <f t="shared" si="319"/>
        <v>0.35934112192941114</v>
      </c>
      <c r="W972" s="15">
        <f t="shared" si="333"/>
        <v>0.70796903174747783</v>
      </c>
      <c r="X972" s="2">
        <f t="shared" si="334"/>
        <v>-0.13455887807058886</v>
      </c>
      <c r="Y972" s="2">
        <f t="shared" si="335"/>
        <v>0.21406903174747782</v>
      </c>
    </row>
    <row r="973" spans="4:25">
      <c r="D973" s="13">
        <f t="shared" si="320"/>
        <v>19.440000000000001</v>
      </c>
      <c r="E973" s="2">
        <v>-28.17</v>
      </c>
      <c r="F973" s="14">
        <f t="shared" si="316"/>
        <v>-15948.378801717932</v>
      </c>
      <c r="G973" s="14">
        <f t="shared" si="321"/>
        <v>1081368.7832494425</v>
      </c>
      <c r="H973" s="2">
        <f t="shared" si="322"/>
        <v>-4.9471388039838745E-3</v>
      </c>
      <c r="I973" s="2">
        <f t="shared" si="323"/>
        <v>0.21412683173857144</v>
      </c>
      <c r="J973" s="2">
        <f t="shared" si="315"/>
        <v>0.21907397054255531</v>
      </c>
      <c r="K973" s="2">
        <f t="shared" si="324"/>
        <v>-96.963920558083942</v>
      </c>
      <c r="L973" s="15">
        <f t="shared" si="325"/>
        <v>-134.00623235379084</v>
      </c>
      <c r="M973" s="15">
        <f t="shared" si="326"/>
        <v>492.09073970542556</v>
      </c>
      <c r="N973" s="15">
        <f t="shared" si="327"/>
        <v>-487.70926029457445</v>
      </c>
      <c r="O973" s="2">
        <f t="shared" si="328"/>
        <v>-134.00623235379084</v>
      </c>
      <c r="P973" s="15">
        <f t="shared" si="317"/>
        <v>-10868.630788939001</v>
      </c>
      <c r="Q973" s="15">
        <f t="shared" si="329"/>
        <v>0</v>
      </c>
      <c r="R973" s="15">
        <f t="shared" si="330"/>
        <v>10868.630788939001</v>
      </c>
      <c r="S973" s="15">
        <f t="shared" si="331"/>
        <v>0</v>
      </c>
      <c r="T973" s="2">
        <f t="shared" si="318"/>
        <v>-8.5911060785360746E-2</v>
      </c>
      <c r="U973" s="2">
        <f t="shared" si="332"/>
        <v>-0.10997097083174423</v>
      </c>
      <c r="V973" s="15">
        <f t="shared" si="319"/>
        <v>0.20589044910243004</v>
      </c>
      <c r="W973" s="15">
        <f t="shared" si="333"/>
        <v>0.54971246470702084</v>
      </c>
      <c r="X973" s="2">
        <f t="shared" si="334"/>
        <v>-7.5809550897569966E-2</v>
      </c>
      <c r="Y973" s="2">
        <f t="shared" si="335"/>
        <v>0.26801246470702084</v>
      </c>
    </row>
    <row r="974" spans="4:25">
      <c r="D974" s="13">
        <f t="shared" si="320"/>
        <v>19.46</v>
      </c>
      <c r="E974" s="2">
        <v>-3.77</v>
      </c>
      <c r="F974" s="14">
        <f t="shared" si="316"/>
        <v>-17708.744641016558</v>
      </c>
      <c r="G974" s="14">
        <f t="shared" si="321"/>
        <v>1070799.3986309755</v>
      </c>
      <c r="H974" s="2">
        <f t="shared" si="322"/>
        <v>-6.6370075568942463E-3</v>
      </c>
      <c r="I974" s="2">
        <f t="shared" si="323"/>
        <v>0.21201706976840715</v>
      </c>
      <c r="J974" s="2">
        <f t="shared" si="315"/>
        <v>0.2186540773253014</v>
      </c>
      <c r="K974" s="2">
        <f t="shared" si="324"/>
        <v>-130.08534811512723</v>
      </c>
      <c r="L974" s="15">
        <f t="shared" si="325"/>
        <v>-154.5809999992326</v>
      </c>
      <c r="M974" s="15">
        <f t="shared" si="326"/>
        <v>492.08654077325303</v>
      </c>
      <c r="N974" s="15">
        <f t="shared" si="327"/>
        <v>-487.71345922674698</v>
      </c>
      <c r="O974" s="2">
        <f t="shared" si="328"/>
        <v>-154.5809999992326</v>
      </c>
      <c r="P974" s="15">
        <f t="shared" si="317"/>
        <v>-10868.630788939001</v>
      </c>
      <c r="Q974" s="15">
        <f t="shared" si="329"/>
        <v>0</v>
      </c>
      <c r="R974" s="15">
        <f t="shared" si="330"/>
        <v>10868.630788939001</v>
      </c>
      <c r="S974" s="15">
        <f t="shared" si="331"/>
        <v>0</v>
      </c>
      <c r="T974" s="2">
        <f t="shared" si="318"/>
        <v>-8.3075814505676429E-2</v>
      </c>
      <c r="U974" s="2">
        <f t="shared" si="332"/>
        <v>-0.10100522618468555</v>
      </c>
      <c r="V974" s="15">
        <f t="shared" si="319"/>
        <v>7.7634178866002657E-2</v>
      </c>
      <c r="W974" s="15">
        <f t="shared" si="333"/>
        <v>0.34686199999885048</v>
      </c>
      <c r="X974" s="2">
        <f t="shared" si="334"/>
        <v>3.9934178866002659E-2</v>
      </c>
      <c r="Y974" s="2">
        <f t="shared" si="335"/>
        <v>0.30916199999885047</v>
      </c>
    </row>
    <row r="975" spans="4:25">
      <c r="D975" s="13">
        <f t="shared" si="320"/>
        <v>19.48</v>
      </c>
      <c r="E975" s="2">
        <v>5.5</v>
      </c>
      <c r="F975" s="14">
        <f t="shared" si="316"/>
        <v>-19420.982234898296</v>
      </c>
      <c r="G975" s="14">
        <f t="shared" si="321"/>
        <v>1060999.3880125056</v>
      </c>
      <c r="H975" s="2">
        <f t="shared" si="322"/>
        <v>-8.2764462809966702E-3</v>
      </c>
      <c r="I975" s="2">
        <f t="shared" si="323"/>
        <v>0.21006017867790389</v>
      </c>
      <c r="J975" s="2">
        <f t="shared" si="315"/>
        <v>0.21833662495890055</v>
      </c>
      <c r="K975" s="2">
        <f t="shared" si="324"/>
        <v>-162.21834710753473</v>
      </c>
      <c r="L975" s="15">
        <f t="shared" si="325"/>
        <v>-170.13616595287425</v>
      </c>
      <c r="M975" s="15">
        <f t="shared" si="326"/>
        <v>492.08336624958901</v>
      </c>
      <c r="N975" s="15">
        <f t="shared" si="327"/>
        <v>-487.71663375041101</v>
      </c>
      <c r="O975" s="2">
        <f t="shared" si="328"/>
        <v>-170.13616595287425</v>
      </c>
      <c r="P975" s="15">
        <f t="shared" si="317"/>
        <v>-10868.630788939001</v>
      </c>
      <c r="Q975" s="15">
        <f t="shared" si="329"/>
        <v>0</v>
      </c>
      <c r="R975" s="15">
        <f t="shared" si="330"/>
        <v>10868.630788939001</v>
      </c>
      <c r="S975" s="15">
        <f t="shared" si="331"/>
        <v>0</v>
      </c>
      <c r="T975" s="2">
        <f t="shared" si="318"/>
        <v>-8.0868057904565957E-2</v>
      </c>
      <c r="U975" s="2">
        <f t="shared" si="332"/>
        <v>-9.4683882865640445E-2</v>
      </c>
      <c r="V975" s="15">
        <f t="shared" si="319"/>
        <v>0.14314148124504555</v>
      </c>
      <c r="W975" s="15">
        <f t="shared" si="333"/>
        <v>0.28527233190565937</v>
      </c>
      <c r="X975" s="2">
        <f t="shared" si="334"/>
        <v>0.19814148124504555</v>
      </c>
      <c r="Y975" s="2">
        <f t="shared" si="335"/>
        <v>0.34027233190565936</v>
      </c>
    </row>
    <row r="976" spans="4:25">
      <c r="D976" s="13">
        <f t="shared" si="320"/>
        <v>19.5</v>
      </c>
      <c r="E976" s="2">
        <v>10.94</v>
      </c>
      <c r="F976" s="14">
        <f t="shared" si="316"/>
        <v>-21070.619030680289</v>
      </c>
      <c r="G976" s="14">
        <f t="shared" si="321"/>
        <v>1051789.0720578472</v>
      </c>
      <c r="H976" s="2">
        <f t="shared" si="322"/>
        <v>-9.8539087279444753E-3</v>
      </c>
      <c r="I976" s="2">
        <f t="shared" si="323"/>
        <v>0.20822068340863101</v>
      </c>
      <c r="J976" s="2">
        <f t="shared" si="315"/>
        <v>0.21807459213657548</v>
      </c>
      <c r="K976" s="2">
        <f t="shared" si="324"/>
        <v>-193.13661106771173</v>
      </c>
      <c r="L976" s="15">
        <f t="shared" si="325"/>
        <v>-182.97577424680242</v>
      </c>
      <c r="M976" s="15">
        <f t="shared" si="326"/>
        <v>492.08074592136575</v>
      </c>
      <c r="N976" s="15">
        <f t="shared" si="327"/>
        <v>-487.71925407863426</v>
      </c>
      <c r="O976" s="2">
        <f t="shared" si="328"/>
        <v>-182.97577424680242</v>
      </c>
      <c r="P976" s="15">
        <f t="shared" si="317"/>
        <v>-10868.630788939001</v>
      </c>
      <c r="Q976" s="15">
        <f t="shared" si="329"/>
        <v>0</v>
      </c>
      <c r="R976" s="15">
        <f t="shared" si="330"/>
        <v>10868.630788939001</v>
      </c>
      <c r="S976" s="15">
        <f t="shared" si="331"/>
        <v>0</v>
      </c>
      <c r="T976" s="2">
        <f t="shared" si="318"/>
        <v>-7.6878186790214562E-2</v>
      </c>
      <c r="U976" s="2">
        <f t="shared" si="332"/>
        <v>-8.9265644061647387E-2</v>
      </c>
      <c r="V976" s="15">
        <f t="shared" si="319"/>
        <v>0.25584563019009643</v>
      </c>
      <c r="W976" s="15">
        <f t="shared" si="333"/>
        <v>0.25655154849364692</v>
      </c>
      <c r="X976" s="2">
        <f t="shared" si="334"/>
        <v>0.36524563019009643</v>
      </c>
      <c r="Y976" s="2">
        <f t="shared" si="335"/>
        <v>0.36595154849364692</v>
      </c>
    </row>
    <row r="977" spans="4:25">
      <c r="D977" s="13">
        <f t="shared" si="320"/>
        <v>19.52</v>
      </c>
      <c r="E977" s="2">
        <v>28.58</v>
      </c>
      <c r="F977" s="14">
        <f t="shared" si="316"/>
        <v>-22627.381092842756</v>
      </c>
      <c r="G977" s="14">
        <f t="shared" si="321"/>
        <v>1043030.8592001762</v>
      </c>
      <c r="H977" s="2">
        <f t="shared" si="322"/>
        <v>-1.1343144743846189E-2</v>
      </c>
      <c r="I977" s="2">
        <f t="shared" si="323"/>
        <v>0.20647158746439448</v>
      </c>
      <c r="J977" s="2">
        <f t="shared" si="315"/>
        <v>0.21781473220824066</v>
      </c>
      <c r="K977" s="2">
        <f t="shared" si="324"/>
        <v>-222.32563697938531</v>
      </c>
      <c r="L977" s="15">
        <f t="shared" si="325"/>
        <v>-195.70891073520892</v>
      </c>
      <c r="M977" s="15">
        <f t="shared" si="326"/>
        <v>492.07814732208243</v>
      </c>
      <c r="N977" s="15">
        <f t="shared" si="327"/>
        <v>-487.72185267791758</v>
      </c>
      <c r="O977" s="2">
        <f t="shared" si="328"/>
        <v>-195.70891073520892</v>
      </c>
      <c r="P977" s="15">
        <f t="shared" si="317"/>
        <v>-10868.630788939001</v>
      </c>
      <c r="Q977" s="15">
        <f t="shared" si="329"/>
        <v>0</v>
      </c>
      <c r="R977" s="15">
        <f t="shared" si="330"/>
        <v>10868.630788939001</v>
      </c>
      <c r="S977" s="15">
        <f t="shared" si="331"/>
        <v>0</v>
      </c>
      <c r="T977" s="2">
        <f t="shared" si="318"/>
        <v>-7.2045414799956811E-2</v>
      </c>
      <c r="U977" s="2">
        <f t="shared" si="332"/>
        <v>-8.564395036200545E-2</v>
      </c>
      <c r="V977" s="15">
        <f t="shared" si="319"/>
        <v>0.22743156883567828</v>
      </c>
      <c r="W977" s="15">
        <f t="shared" si="333"/>
        <v>0.10561782147054544</v>
      </c>
      <c r="X977" s="2">
        <f t="shared" si="334"/>
        <v>0.51323156883567833</v>
      </c>
      <c r="Y977" s="2">
        <f t="shared" si="335"/>
        <v>0.39141782147054544</v>
      </c>
    </row>
    <row r="978" spans="4:25">
      <c r="D978" s="13">
        <f t="shared" si="320"/>
        <v>19.54</v>
      </c>
      <c r="E978" s="2">
        <v>47.39</v>
      </c>
      <c r="F978" s="14">
        <f t="shared" si="316"/>
        <v>-24091.025936353533</v>
      </c>
      <c r="G978" s="14">
        <f t="shared" si="321"/>
        <v>1034478.0319854462</v>
      </c>
      <c r="H978" s="2">
        <f t="shared" si="322"/>
        <v>-1.2746106294799922E-2</v>
      </c>
      <c r="I978" s="2">
        <f t="shared" si="323"/>
        <v>0.20476400728401684</v>
      </c>
      <c r="J978" s="2">
        <f t="shared" si="315"/>
        <v>0.21751011357881675</v>
      </c>
      <c r="K978" s="2">
        <f t="shared" si="324"/>
        <v>-249.82368337807847</v>
      </c>
      <c r="L978" s="15">
        <f t="shared" si="325"/>
        <v>-210.63522357698042</v>
      </c>
      <c r="M978" s="15">
        <f t="shared" si="326"/>
        <v>492.07510113578815</v>
      </c>
      <c r="N978" s="15">
        <f t="shared" si="327"/>
        <v>-487.72489886421181</v>
      </c>
      <c r="O978" s="2">
        <f t="shared" si="328"/>
        <v>-210.63522357698042</v>
      </c>
      <c r="P978" s="15">
        <f t="shared" si="317"/>
        <v>-10868.630788939001</v>
      </c>
      <c r="Q978" s="15">
        <f t="shared" si="329"/>
        <v>0</v>
      </c>
      <c r="R978" s="15">
        <f t="shared" si="330"/>
        <v>10868.630788939001</v>
      </c>
      <c r="S978" s="15">
        <f t="shared" si="331"/>
        <v>0</v>
      </c>
      <c r="T978" s="2">
        <f t="shared" si="318"/>
        <v>-6.8250740295416543E-2</v>
      </c>
      <c r="U978" s="2">
        <f t="shared" si="332"/>
        <v>-8.5114067675758909E-2</v>
      </c>
      <c r="V978" s="15">
        <f t="shared" si="319"/>
        <v>0.15203588161834958</v>
      </c>
      <c r="W978" s="15">
        <f t="shared" si="333"/>
        <v>-5.2629552845893102E-2</v>
      </c>
      <c r="X978" s="2">
        <f t="shared" si="334"/>
        <v>0.62593588161834957</v>
      </c>
      <c r="Y978" s="2">
        <f t="shared" si="335"/>
        <v>0.42127044715410689</v>
      </c>
    </row>
    <row r="979" spans="4:25">
      <c r="D979" s="13">
        <f t="shared" si="320"/>
        <v>19.559999999999999</v>
      </c>
      <c r="E979" s="2">
        <v>54.21</v>
      </c>
      <c r="F979" s="14">
        <f t="shared" si="316"/>
        <v>-25479.263822659665</v>
      </c>
      <c r="G979" s="14">
        <f t="shared" si="321"/>
        <v>1025879.8956650243</v>
      </c>
      <c r="H979" s="2">
        <f t="shared" si="322"/>
        <v>-1.4081065251736096E-2</v>
      </c>
      <c r="I979" s="2">
        <f t="shared" si="323"/>
        <v>0.20304811318433139</v>
      </c>
      <c r="J979" s="2">
        <f t="shared" si="315"/>
        <v>0.21712917843606749</v>
      </c>
      <c r="K979" s="2">
        <f t="shared" si="324"/>
        <v>-275.98887893402747</v>
      </c>
      <c r="L979" s="15">
        <f t="shared" si="325"/>
        <v>-229.30104557169395</v>
      </c>
      <c r="M979" s="15">
        <f t="shared" si="326"/>
        <v>492.07129178436065</v>
      </c>
      <c r="N979" s="15">
        <f t="shared" si="327"/>
        <v>-487.7287082156393</v>
      </c>
      <c r="O979" s="2">
        <f t="shared" si="328"/>
        <v>-229.30104557169395</v>
      </c>
      <c r="P979" s="15">
        <f t="shared" si="317"/>
        <v>-10868.630788939001</v>
      </c>
      <c r="Q979" s="15">
        <f t="shared" si="329"/>
        <v>0</v>
      </c>
      <c r="R979" s="15">
        <f t="shared" si="330"/>
        <v>10868.630788939001</v>
      </c>
      <c r="S979" s="15">
        <f t="shared" si="331"/>
        <v>0</v>
      </c>
      <c r="T979" s="2">
        <f t="shared" si="318"/>
        <v>-6.5245155398200791E-2</v>
      </c>
      <c r="U979" s="2">
        <f t="shared" si="332"/>
        <v>-8.6475342292786084E-2</v>
      </c>
      <c r="V979" s="15">
        <f t="shared" si="319"/>
        <v>0.14852260810322626</v>
      </c>
      <c r="W979" s="15">
        <f t="shared" si="333"/>
        <v>-8.3497908856823955E-2</v>
      </c>
      <c r="X979" s="2">
        <f t="shared" si="334"/>
        <v>0.69062260810322629</v>
      </c>
      <c r="Y979" s="2">
        <f t="shared" si="335"/>
        <v>0.45860209114317607</v>
      </c>
    </row>
    <row r="980" spans="4:25">
      <c r="D980" s="13">
        <f t="shared" si="320"/>
        <v>19.580000000000002</v>
      </c>
      <c r="E980" s="2">
        <v>46.67</v>
      </c>
      <c r="F980" s="14">
        <f t="shared" si="316"/>
        <v>-26791.67126389901</v>
      </c>
      <c r="G980" s="14">
        <f t="shared" si="321"/>
        <v>1017186.5635268888</v>
      </c>
      <c r="H980" s="2">
        <f t="shared" si="322"/>
        <v>-1.5348076636734128E-2</v>
      </c>
      <c r="I980" s="2">
        <f t="shared" si="323"/>
        <v>0.20131402411798155</v>
      </c>
      <c r="J980" s="2">
        <f t="shared" si="315"/>
        <v>0.21666210075471568</v>
      </c>
      <c r="K980" s="2">
        <f t="shared" si="324"/>
        <v>-300.8223020799889</v>
      </c>
      <c r="L980" s="15">
        <f t="shared" si="325"/>
        <v>-252.18785195793305</v>
      </c>
      <c r="M980" s="15">
        <f t="shared" si="326"/>
        <v>492.06662100754716</v>
      </c>
      <c r="N980" s="15">
        <f t="shared" si="327"/>
        <v>-487.73337899245286</v>
      </c>
      <c r="O980" s="2">
        <f t="shared" si="328"/>
        <v>-252.18785195793305</v>
      </c>
      <c r="P980" s="15">
        <f t="shared" si="317"/>
        <v>-10868.630788939001</v>
      </c>
      <c r="Q980" s="15">
        <f t="shared" si="329"/>
        <v>0</v>
      </c>
      <c r="R980" s="15">
        <f t="shared" si="330"/>
        <v>10868.630788939001</v>
      </c>
      <c r="S980" s="15">
        <f t="shared" si="331"/>
        <v>0</v>
      </c>
      <c r="T980" s="2">
        <f t="shared" si="318"/>
        <v>-6.1455983101602399E-2</v>
      </c>
      <c r="U980" s="2">
        <f t="shared" si="332"/>
        <v>-8.6933564342197567E-2</v>
      </c>
      <c r="V980" s="15">
        <f t="shared" si="319"/>
        <v>0.23039462155661283</v>
      </c>
      <c r="W980" s="15">
        <f t="shared" si="333"/>
        <v>3.7675703915677872E-2</v>
      </c>
      <c r="X980" s="2">
        <f t="shared" si="334"/>
        <v>0.69709462155661284</v>
      </c>
      <c r="Y980" s="2">
        <f t="shared" si="335"/>
        <v>0.50437570391567788</v>
      </c>
    </row>
    <row r="981" spans="4:25">
      <c r="D981" s="13">
        <f t="shared" si="320"/>
        <v>19.600000000000001</v>
      </c>
      <c r="E981" s="2">
        <v>30.53</v>
      </c>
      <c r="F981" s="14">
        <f t="shared" si="316"/>
        <v>-28000.722025686944</v>
      </c>
      <c r="G981" s="14">
        <f t="shared" si="321"/>
        <v>1008611.582796585</v>
      </c>
      <c r="H981" s="2">
        <f t="shared" si="322"/>
        <v>-1.6520291554453087E-2</v>
      </c>
      <c r="I981" s="2">
        <f t="shared" si="323"/>
        <v>0.19960429560515286</v>
      </c>
      <c r="J981" s="2">
        <f t="shared" si="315"/>
        <v>0.21612458715960595</v>
      </c>
      <c r="K981" s="2">
        <f t="shared" si="324"/>
        <v>-323.79771446728051</v>
      </c>
      <c r="L981" s="15">
        <f t="shared" si="325"/>
        <v>-278.52601811830976</v>
      </c>
      <c r="M981" s="15">
        <f t="shared" si="326"/>
        <v>492.06124587159604</v>
      </c>
      <c r="N981" s="15">
        <f t="shared" si="327"/>
        <v>-487.73875412840397</v>
      </c>
      <c r="O981" s="2">
        <f t="shared" si="328"/>
        <v>-278.52601811830976</v>
      </c>
      <c r="P981" s="15">
        <f t="shared" si="317"/>
        <v>-10868.630788939001</v>
      </c>
      <c r="Q981" s="15">
        <f t="shared" si="329"/>
        <v>0</v>
      </c>
      <c r="R981" s="15">
        <f t="shared" si="330"/>
        <v>10868.630788939001</v>
      </c>
      <c r="S981" s="15">
        <f t="shared" si="331"/>
        <v>0</v>
      </c>
      <c r="T981" s="2">
        <f t="shared" si="318"/>
        <v>-5.5765508670293548E-2</v>
      </c>
      <c r="U981" s="2">
        <f t="shared" si="332"/>
        <v>-8.403928694067142E-2</v>
      </c>
      <c r="V981" s="15">
        <f t="shared" si="319"/>
        <v>0.33865282157427323</v>
      </c>
      <c r="W981" s="15">
        <f t="shared" si="333"/>
        <v>0.25175203623693676</v>
      </c>
      <c r="X981" s="2">
        <f t="shared" si="334"/>
        <v>0.64395282157427325</v>
      </c>
      <c r="Y981" s="2">
        <f t="shared" si="335"/>
        <v>0.55705203623693678</v>
      </c>
    </row>
    <row r="982" spans="4:25">
      <c r="D982" s="13">
        <f t="shared" si="320"/>
        <v>19.62</v>
      </c>
      <c r="E982" s="2">
        <v>13.28</v>
      </c>
      <c r="F982" s="14">
        <f t="shared" si="316"/>
        <v>-29069.298806394876</v>
      </c>
      <c r="G982" s="14">
        <f t="shared" si="321"/>
        <v>1000545.6561387546</v>
      </c>
      <c r="H982" s="2">
        <f t="shared" si="322"/>
        <v>-1.7560601526827202E-2</v>
      </c>
      <c r="I982" s="2">
        <f t="shared" si="323"/>
        <v>0.19799666996711032</v>
      </c>
      <c r="J982" s="2">
        <f t="shared" si="315"/>
        <v>0.21555727149393752</v>
      </c>
      <c r="K982" s="2">
        <f t="shared" si="324"/>
        <v>-344.18778992581315</v>
      </c>
      <c r="L982" s="15">
        <f t="shared" si="325"/>
        <v>-306.32448573606246</v>
      </c>
      <c r="M982" s="15">
        <f t="shared" si="326"/>
        <v>492.05557271493939</v>
      </c>
      <c r="N982" s="15">
        <f t="shared" si="327"/>
        <v>-487.74442728506062</v>
      </c>
      <c r="O982" s="2">
        <f t="shared" si="328"/>
        <v>-306.32448573606246</v>
      </c>
      <c r="P982" s="15">
        <f t="shared" si="317"/>
        <v>-10868.630788939001</v>
      </c>
      <c r="Q982" s="15">
        <f t="shared" si="329"/>
        <v>0</v>
      </c>
      <c r="R982" s="15">
        <f t="shared" si="330"/>
        <v>10868.630788939001</v>
      </c>
      <c r="S982" s="15">
        <f t="shared" si="331"/>
        <v>0</v>
      </c>
      <c r="T982" s="2">
        <f t="shared" si="318"/>
        <v>-4.8265488567117945E-2</v>
      </c>
      <c r="U982" s="2">
        <f t="shared" si="332"/>
        <v>-7.6723276863582268E-2</v>
      </c>
      <c r="V982" s="15">
        <f t="shared" si="319"/>
        <v>0.41134918874328719</v>
      </c>
      <c r="W982" s="15">
        <f t="shared" si="333"/>
        <v>0.47984897147197714</v>
      </c>
      <c r="X982" s="2">
        <f t="shared" si="334"/>
        <v>0.54414918874328722</v>
      </c>
      <c r="Y982" s="2">
        <f t="shared" si="335"/>
        <v>0.61264897147197717</v>
      </c>
    </row>
    <row r="983" spans="4:25">
      <c r="D983" s="13">
        <f t="shared" si="320"/>
        <v>19.64</v>
      </c>
      <c r="E983" s="2">
        <v>3.29</v>
      </c>
      <c r="F983" s="14">
        <f t="shared" si="316"/>
        <v>-29975.451969357735</v>
      </c>
      <c r="G983" s="14">
        <f t="shared" si="321"/>
        <v>993403.1274238684</v>
      </c>
      <c r="H983" s="2">
        <f t="shared" si="322"/>
        <v>-1.8445448506636358E-2</v>
      </c>
      <c r="I983" s="2">
        <f t="shared" si="323"/>
        <v>0.19657344037374594</v>
      </c>
      <c r="J983" s="2">
        <f t="shared" si="315"/>
        <v>0.21501888888038229</v>
      </c>
      <c r="K983" s="2">
        <f t="shared" si="324"/>
        <v>-361.53079073007262</v>
      </c>
      <c r="L983" s="15">
        <f t="shared" si="325"/>
        <v>-332.70523380026913</v>
      </c>
      <c r="M983" s="15">
        <f t="shared" si="326"/>
        <v>492.0501888888038</v>
      </c>
      <c r="N983" s="15">
        <f t="shared" si="327"/>
        <v>-487.74981111119615</v>
      </c>
      <c r="O983" s="2">
        <f t="shared" si="328"/>
        <v>-332.70523380026913</v>
      </c>
      <c r="P983" s="15">
        <f t="shared" si="317"/>
        <v>-10868.630788939001</v>
      </c>
      <c r="Q983" s="15">
        <f t="shared" si="329"/>
        <v>0</v>
      </c>
      <c r="R983" s="15">
        <f t="shared" si="330"/>
        <v>10868.630788939001</v>
      </c>
      <c r="S983" s="15">
        <f t="shared" si="331"/>
        <v>0</v>
      </c>
      <c r="T983" s="2">
        <f t="shared" si="318"/>
        <v>-4.0219209413797613E-2</v>
      </c>
      <c r="U983" s="2">
        <f t="shared" si="332"/>
        <v>-6.559968247285608E-2</v>
      </c>
      <c r="V983" s="15">
        <f t="shared" si="319"/>
        <v>0.39327872658874696</v>
      </c>
      <c r="W983" s="15">
        <f t="shared" si="333"/>
        <v>0.63251046760064078</v>
      </c>
      <c r="X983" s="2">
        <f t="shared" si="334"/>
        <v>0.42617872658874695</v>
      </c>
      <c r="Y983" s="2">
        <f t="shared" si="335"/>
        <v>0.66541046760064082</v>
      </c>
    </row>
    <row r="984" spans="4:25">
      <c r="D984" s="13">
        <f t="shared" si="320"/>
        <v>19.66</v>
      </c>
      <c r="E984" s="2">
        <v>3.74</v>
      </c>
      <c r="F984" s="14">
        <f t="shared" si="316"/>
        <v>-30729.215043774078</v>
      </c>
      <c r="G984" s="14">
        <f t="shared" si="321"/>
        <v>987473.41964418336</v>
      </c>
      <c r="H984" s="2">
        <f t="shared" si="322"/>
        <v>-1.9181386010584507E-2</v>
      </c>
      <c r="I984" s="2">
        <f t="shared" si="323"/>
        <v>0.19539186605855904</v>
      </c>
      <c r="J984" s="2">
        <f t="shared" si="315"/>
        <v>0.21457325206914354</v>
      </c>
      <c r="K984" s="2">
        <f t="shared" si="324"/>
        <v>-375.95516580745635</v>
      </c>
      <c r="L984" s="15">
        <f t="shared" si="325"/>
        <v>-354.54143755096749</v>
      </c>
      <c r="M984" s="15">
        <f t="shared" si="326"/>
        <v>492.04573252069144</v>
      </c>
      <c r="N984" s="15">
        <f t="shared" si="327"/>
        <v>-487.75426747930857</v>
      </c>
      <c r="O984" s="2">
        <f t="shared" si="328"/>
        <v>-354.54143755096749</v>
      </c>
      <c r="P984" s="15">
        <f t="shared" si="317"/>
        <v>-10868.630788939001</v>
      </c>
      <c r="Q984" s="15">
        <f t="shared" si="329"/>
        <v>0</v>
      </c>
      <c r="R984" s="15">
        <f t="shared" si="330"/>
        <v>10868.630788939001</v>
      </c>
      <c r="S984" s="15">
        <f t="shared" si="331"/>
        <v>0</v>
      </c>
      <c r="T984" s="2">
        <f t="shared" si="318"/>
        <v>-3.3374540981017345E-2</v>
      </c>
      <c r="U984" s="2">
        <f t="shared" si="332"/>
        <v>-5.2557749045833435E-2</v>
      </c>
      <c r="V984" s="15">
        <f t="shared" si="319"/>
        <v>0.29118811668928046</v>
      </c>
      <c r="W984" s="15">
        <f t="shared" si="333"/>
        <v>0.6716828751016255</v>
      </c>
      <c r="X984" s="2">
        <f t="shared" si="334"/>
        <v>0.32858811668928045</v>
      </c>
      <c r="Y984" s="2">
        <f t="shared" si="335"/>
        <v>0.70908287510162549</v>
      </c>
    </row>
    <row r="985" spans="4:25">
      <c r="D985" s="13">
        <f t="shared" si="320"/>
        <v>19.68</v>
      </c>
      <c r="E985" s="2">
        <v>7.03</v>
      </c>
      <c r="F985" s="14">
        <f t="shared" si="316"/>
        <v>-31364.648406881439</v>
      </c>
      <c r="G985" s="14">
        <f t="shared" si="321"/>
        <v>982872.87761470175</v>
      </c>
      <c r="H985" s="2">
        <f t="shared" si="322"/>
        <v>-1.9798285905584426E-2</v>
      </c>
      <c r="I985" s="2">
        <f t="shared" si="323"/>
        <v>0.194474700258532</v>
      </c>
      <c r="J985" s="2">
        <f t="shared" si="315"/>
        <v>0.21427298616411644</v>
      </c>
      <c r="K985" s="2">
        <f t="shared" si="324"/>
        <v>-388.04640374945473</v>
      </c>
      <c r="L985" s="15">
        <f t="shared" si="325"/>
        <v>-369.25446689729552</v>
      </c>
      <c r="M985" s="15">
        <f t="shared" si="326"/>
        <v>492.04272986164119</v>
      </c>
      <c r="N985" s="15">
        <f t="shared" si="327"/>
        <v>-487.75727013835882</v>
      </c>
      <c r="O985" s="2">
        <f t="shared" si="328"/>
        <v>-369.25446689729552</v>
      </c>
      <c r="P985" s="15">
        <f t="shared" si="317"/>
        <v>-10868.630788939001</v>
      </c>
      <c r="Q985" s="15">
        <f t="shared" si="329"/>
        <v>0</v>
      </c>
      <c r="R985" s="15">
        <f t="shared" si="330"/>
        <v>10868.630788939001</v>
      </c>
      <c r="S985" s="15">
        <f t="shared" si="331"/>
        <v>0</v>
      </c>
      <c r="T985" s="2">
        <f t="shared" si="318"/>
        <v>-2.8315448518974509E-2</v>
      </c>
      <c r="U985" s="2">
        <f t="shared" si="332"/>
        <v>-3.9158830956870783E-2</v>
      </c>
      <c r="V985" s="15">
        <f t="shared" si="319"/>
        <v>0.21472112951500311</v>
      </c>
      <c r="W985" s="15">
        <f t="shared" si="333"/>
        <v>0.66820893379463975</v>
      </c>
      <c r="X985" s="2">
        <f t="shared" si="334"/>
        <v>0.28502112951500314</v>
      </c>
      <c r="Y985" s="2">
        <f t="shared" si="335"/>
        <v>0.73850893379463978</v>
      </c>
    </row>
    <row r="986" spans="4:25">
      <c r="D986" s="13">
        <f t="shared" si="320"/>
        <v>19.7</v>
      </c>
      <c r="E986" s="2">
        <v>10.29</v>
      </c>
      <c r="F986" s="14">
        <f t="shared" si="316"/>
        <v>-31910.693503556602</v>
      </c>
      <c r="G986" s="14">
        <f t="shared" si="321"/>
        <v>979608.9034528092</v>
      </c>
      <c r="H986" s="2">
        <f t="shared" si="322"/>
        <v>-2.0322335741205184E-2</v>
      </c>
      <c r="I986" s="2">
        <f t="shared" si="323"/>
        <v>0.19382315488245003</v>
      </c>
      <c r="J986" s="2">
        <f t="shared" si="315"/>
        <v>0.2141454906236552</v>
      </c>
      <c r="K986" s="2">
        <f t="shared" si="324"/>
        <v>-398.31778052762161</v>
      </c>
      <c r="L986" s="15">
        <f t="shared" si="325"/>
        <v>-375.50174837989613</v>
      </c>
      <c r="M986" s="15">
        <f t="shared" si="326"/>
        <v>492.04145490623654</v>
      </c>
      <c r="N986" s="15">
        <f t="shared" si="327"/>
        <v>-487.75854509376347</v>
      </c>
      <c r="O986" s="2">
        <f t="shared" si="328"/>
        <v>-375.50174837989613</v>
      </c>
      <c r="P986" s="15">
        <f t="shared" si="317"/>
        <v>-10868.630788939001</v>
      </c>
      <c r="Q986" s="15">
        <f t="shared" si="329"/>
        <v>0</v>
      </c>
      <c r="R986" s="15">
        <f t="shared" si="330"/>
        <v>10868.630788939001</v>
      </c>
      <c r="S986" s="15">
        <f t="shared" si="331"/>
        <v>0</v>
      </c>
      <c r="T986" s="2">
        <f t="shared" si="318"/>
        <v>-2.4089535043101365E-2</v>
      </c>
      <c r="U986" s="2">
        <f t="shared" si="332"/>
        <v>-2.5995706651326667E-2</v>
      </c>
      <c r="V986" s="15">
        <f t="shared" si="319"/>
        <v>0.2078702180723111</v>
      </c>
      <c r="W986" s="15">
        <f t="shared" si="333"/>
        <v>0.64810349675977186</v>
      </c>
      <c r="X986" s="2">
        <f t="shared" si="334"/>
        <v>0.31077021807231109</v>
      </c>
      <c r="Y986" s="2">
        <f t="shared" si="335"/>
        <v>0.75100349675977185</v>
      </c>
    </row>
    <row r="987" spans="4:25">
      <c r="D987" s="13">
        <f t="shared" si="320"/>
        <v>19.72</v>
      </c>
      <c r="E987" s="2">
        <v>16.059999999999999</v>
      </c>
      <c r="F987" s="14">
        <f t="shared" si="316"/>
        <v>-32373.202140123183</v>
      </c>
      <c r="G987" s="14">
        <f t="shared" si="321"/>
        <v>977628.5862844364</v>
      </c>
      <c r="H987" s="2">
        <f t="shared" si="322"/>
        <v>-2.075930946579535E-2</v>
      </c>
      <c r="I987" s="2">
        <f t="shared" si="323"/>
        <v>0.19342669441881807</v>
      </c>
      <c r="J987" s="2">
        <f t="shared" si="315"/>
        <v>0.21418600388461342</v>
      </c>
      <c r="K987" s="2">
        <f t="shared" si="324"/>
        <v>-406.88246552958884</v>
      </c>
      <c r="L987" s="15">
        <f t="shared" si="325"/>
        <v>-373.51659859294341</v>
      </c>
      <c r="M987" s="15">
        <f t="shared" si="326"/>
        <v>492.04186003884615</v>
      </c>
      <c r="N987" s="15">
        <f t="shared" si="327"/>
        <v>-487.75813996115386</v>
      </c>
      <c r="O987" s="2">
        <f t="shared" si="328"/>
        <v>-373.51659859294341</v>
      </c>
      <c r="P987" s="15">
        <f t="shared" si="317"/>
        <v>-10868.630788939001</v>
      </c>
      <c r="Q987" s="15">
        <f t="shared" si="329"/>
        <v>0</v>
      </c>
      <c r="R987" s="15">
        <f t="shared" si="330"/>
        <v>10868.630788939001</v>
      </c>
      <c r="S987" s="15">
        <f t="shared" si="331"/>
        <v>0</v>
      </c>
      <c r="T987" s="2">
        <f t="shared" si="318"/>
        <v>-1.9607837415915222E-2</v>
      </c>
      <c r="U987" s="2">
        <f t="shared" si="332"/>
        <v>-1.3650339711868686E-2</v>
      </c>
      <c r="V987" s="15">
        <f t="shared" si="319"/>
        <v>0.24029954464630343</v>
      </c>
      <c r="W987" s="15">
        <f t="shared" si="333"/>
        <v>0.58643319718602616</v>
      </c>
      <c r="X987" s="2">
        <f t="shared" si="334"/>
        <v>0.4008995446463034</v>
      </c>
      <c r="Y987" s="2">
        <f t="shared" si="335"/>
        <v>0.74703319718602612</v>
      </c>
    </row>
    <row r="988" spans="4:25">
      <c r="D988" s="13">
        <f t="shared" si="320"/>
        <v>19.740000000000002</v>
      </c>
      <c r="E988" s="2">
        <v>19.32</v>
      </c>
      <c r="F988" s="14">
        <f t="shared" si="316"/>
        <v>-32734.007154568193</v>
      </c>
      <c r="G988" s="14">
        <f t="shared" si="321"/>
        <v>976833.68551043537</v>
      </c>
      <c r="H988" s="2">
        <f t="shared" si="322"/>
        <v>-2.1093592531812928E-2</v>
      </c>
      <c r="I988" s="2">
        <f t="shared" si="323"/>
        <v>0.19326601296818707</v>
      </c>
      <c r="J988" s="2">
        <f t="shared" si="315"/>
        <v>0.21435960549999999</v>
      </c>
      <c r="K988" s="2">
        <f t="shared" si="324"/>
        <v>-413.43441362353337</v>
      </c>
      <c r="L988" s="15">
        <f t="shared" si="325"/>
        <v>-365.01011943900147</v>
      </c>
      <c r="M988" s="15">
        <f t="shared" si="326"/>
        <v>492.04359605500002</v>
      </c>
      <c r="N988" s="15">
        <f t="shared" si="327"/>
        <v>-487.75640394499999</v>
      </c>
      <c r="O988" s="2">
        <f t="shared" si="328"/>
        <v>-365.01011943900147</v>
      </c>
      <c r="P988" s="15">
        <f t="shared" si="317"/>
        <v>-10868.630788939001</v>
      </c>
      <c r="Q988" s="15">
        <f t="shared" si="329"/>
        <v>0</v>
      </c>
      <c r="R988" s="15">
        <f t="shared" si="330"/>
        <v>10868.630788939001</v>
      </c>
      <c r="S988" s="15">
        <f t="shared" si="331"/>
        <v>0</v>
      </c>
      <c r="T988" s="2">
        <f t="shared" si="318"/>
        <v>-1.3820469185842579E-2</v>
      </c>
      <c r="U988" s="2">
        <f t="shared" si="332"/>
        <v>-2.4178053512313724E-3</v>
      </c>
      <c r="V988" s="15">
        <f t="shared" si="319"/>
        <v>0.33843727836096082</v>
      </c>
      <c r="W988" s="15">
        <f t="shared" si="333"/>
        <v>0.53682023887770525</v>
      </c>
      <c r="X988" s="2">
        <f t="shared" si="334"/>
        <v>0.53163727836096086</v>
      </c>
      <c r="Y988" s="2">
        <f t="shared" si="335"/>
        <v>0.73002023887770529</v>
      </c>
    </row>
    <row r="989" spans="4:25">
      <c r="D989" s="13">
        <f t="shared" si="320"/>
        <v>19.760000000000002</v>
      </c>
      <c r="E989" s="2">
        <v>12.74</v>
      </c>
      <c r="F989" s="14">
        <f t="shared" si="316"/>
        <v>-32945.627949915979</v>
      </c>
      <c r="G989" s="14">
        <f t="shared" si="321"/>
        <v>977161.62521419011</v>
      </c>
      <c r="H989" s="2">
        <f t="shared" si="322"/>
        <v>-2.1282666281622627E-2</v>
      </c>
      <c r="I989" s="2">
        <f t="shared" si="323"/>
        <v>0.19332912944471986</v>
      </c>
      <c r="J989" s="2">
        <f t="shared" si="315"/>
        <v>0.21461179572634248</v>
      </c>
      <c r="K989" s="2">
        <f t="shared" si="324"/>
        <v>-417.14025911980349</v>
      </c>
      <c r="L989" s="15">
        <f t="shared" si="325"/>
        <v>-352.65279834821968</v>
      </c>
      <c r="M989" s="15">
        <f t="shared" si="326"/>
        <v>492.04611795726345</v>
      </c>
      <c r="N989" s="15">
        <f t="shared" si="327"/>
        <v>-487.75388204273656</v>
      </c>
      <c r="O989" s="2">
        <f t="shared" si="328"/>
        <v>-352.65279834821968</v>
      </c>
      <c r="P989" s="15">
        <f t="shared" si="317"/>
        <v>-10868.630788939001</v>
      </c>
      <c r="Q989" s="15">
        <f t="shared" si="329"/>
        <v>0</v>
      </c>
      <c r="R989" s="15">
        <f t="shared" si="330"/>
        <v>10868.630788939001</v>
      </c>
      <c r="S989" s="15">
        <f t="shared" si="331"/>
        <v>0</v>
      </c>
      <c r="T989" s="2">
        <f t="shared" si="318"/>
        <v>-5.0869057951272584E-3</v>
      </c>
      <c r="U989" s="2">
        <f t="shared" si="332"/>
        <v>8.7294530045101126E-3</v>
      </c>
      <c r="V989" s="15">
        <f t="shared" si="319"/>
        <v>0.53491906071057116</v>
      </c>
      <c r="W989" s="15">
        <f t="shared" si="333"/>
        <v>0.57790559669644326</v>
      </c>
      <c r="X989" s="2">
        <f t="shared" si="334"/>
        <v>0.66231906071057112</v>
      </c>
      <c r="Y989" s="2">
        <f t="shared" si="335"/>
        <v>0.70530559669644322</v>
      </c>
    </row>
    <row r="990" spans="4:25">
      <c r="D990" s="13">
        <f t="shared" si="320"/>
        <v>19.78</v>
      </c>
      <c r="E990" s="2">
        <v>1.08</v>
      </c>
      <c r="F990" s="14">
        <f t="shared" si="316"/>
        <v>-32932.211144275352</v>
      </c>
      <c r="G990" s="14">
        <f t="shared" si="321"/>
        <v>978670.77611133747</v>
      </c>
      <c r="H990" s="2">
        <f t="shared" si="322"/>
        <v>-2.1257210447637061E-2</v>
      </c>
      <c r="I990" s="2">
        <f t="shared" si="323"/>
        <v>0.19362827744095926</v>
      </c>
      <c r="J990" s="2">
        <f t="shared" si="315"/>
        <v>0.21488548788859632</v>
      </c>
      <c r="K990" s="2">
        <f t="shared" si="324"/>
        <v>-416.64132477368639</v>
      </c>
      <c r="L990" s="15">
        <f t="shared" si="325"/>
        <v>-339.24188239778147</v>
      </c>
      <c r="M990" s="15">
        <f t="shared" si="326"/>
        <v>492.04885487888595</v>
      </c>
      <c r="N990" s="15">
        <f t="shared" si="327"/>
        <v>-487.75114512111406</v>
      </c>
      <c r="O990" s="2">
        <f t="shared" si="328"/>
        <v>-339.24188239778147</v>
      </c>
      <c r="P990" s="15">
        <f t="shared" si="317"/>
        <v>-10868.630788939005</v>
      </c>
      <c r="Q990" s="15">
        <f t="shared" si="329"/>
        <v>0</v>
      </c>
      <c r="R990" s="15">
        <f t="shared" si="330"/>
        <v>10868.630788939003</v>
      </c>
      <c r="S990" s="15">
        <f t="shared" si="331"/>
        <v>0</v>
      </c>
      <c r="T990" s="2">
        <f t="shared" si="318"/>
        <v>7.6324891936837835E-3</v>
      </c>
      <c r="U990" s="2">
        <f t="shared" si="332"/>
        <v>2.1185346619429501E-2</v>
      </c>
      <c r="V990" s="15">
        <f t="shared" si="319"/>
        <v>0.7370204381705332</v>
      </c>
      <c r="W990" s="15">
        <f t="shared" si="333"/>
        <v>0.66768376479549563</v>
      </c>
      <c r="X990" s="2">
        <f t="shared" si="334"/>
        <v>0.74782043817053323</v>
      </c>
      <c r="Y990" s="2">
        <f t="shared" si="335"/>
        <v>0.67848376479549566</v>
      </c>
    </row>
    <row r="991" spans="4:25">
      <c r="D991" s="13">
        <f t="shared" si="320"/>
        <v>19.8</v>
      </c>
      <c r="E991" s="2">
        <v>-8.25</v>
      </c>
      <c r="F991" s="14">
        <f t="shared" si="316"/>
        <v>-32617.592475649864</v>
      </c>
      <c r="G991" s="14">
        <f t="shared" si="321"/>
        <v>981503.6445380759</v>
      </c>
      <c r="H991" s="2">
        <f t="shared" si="322"/>
        <v>-2.0946882093988921E-2</v>
      </c>
      <c r="I991" s="2">
        <f t="shared" si="323"/>
        <v>0.19419236429302247</v>
      </c>
      <c r="J991" s="2">
        <f t="shared" si="315"/>
        <v>0.2151392463870114</v>
      </c>
      <c r="K991" s="2">
        <f t="shared" si="324"/>
        <v>-410.55888904218284</v>
      </c>
      <c r="L991" s="15">
        <f t="shared" si="325"/>
        <v>-326.80771597544253</v>
      </c>
      <c r="M991" s="15">
        <f t="shared" si="326"/>
        <v>492.05139246387012</v>
      </c>
      <c r="N991" s="15">
        <f t="shared" si="327"/>
        <v>-487.7486075361299</v>
      </c>
      <c r="O991" s="2">
        <f t="shared" si="328"/>
        <v>-326.80771597544253</v>
      </c>
      <c r="P991" s="15">
        <f t="shared" si="317"/>
        <v>-10868.630788939001</v>
      </c>
      <c r="Q991" s="15">
        <f t="shared" si="329"/>
        <v>0</v>
      </c>
      <c r="R991" s="15">
        <f t="shared" si="330"/>
        <v>10868.630788939001</v>
      </c>
      <c r="S991" s="15">
        <f t="shared" si="331"/>
        <v>0</v>
      </c>
      <c r="T991" s="2">
        <f t="shared" si="318"/>
        <v>2.3400346171130279E-2</v>
      </c>
      <c r="U991" s="2">
        <f t="shared" si="332"/>
        <v>3.5223338586892194E-2</v>
      </c>
      <c r="V991" s="15">
        <f t="shared" si="319"/>
        <v>0.8397652595741163</v>
      </c>
      <c r="W991" s="15">
        <f t="shared" si="333"/>
        <v>0.73611543195077367</v>
      </c>
      <c r="X991" s="2">
        <f t="shared" si="334"/>
        <v>0.75726525957411628</v>
      </c>
      <c r="Y991" s="2">
        <f t="shared" si="335"/>
        <v>0.65361543195077365</v>
      </c>
    </row>
    <row r="992" spans="4:25">
      <c r="D992" s="13">
        <f t="shared" si="320"/>
        <v>19.82</v>
      </c>
      <c r="E992" s="2">
        <v>-12.05</v>
      </c>
      <c r="F992" s="14">
        <f t="shared" si="316"/>
        <v>-31961.783206093784</v>
      </c>
      <c r="G992" s="14">
        <f t="shared" si="321"/>
        <v>985781.09382871597</v>
      </c>
      <c r="H992" s="2">
        <f t="shared" si="322"/>
        <v>-2.0314343541982607E-2</v>
      </c>
      <c r="I992" s="2">
        <f t="shared" si="323"/>
        <v>0.19504569043279041</v>
      </c>
      <c r="J992" s="2">
        <f t="shared" si="315"/>
        <v>0.21536003397477302</v>
      </c>
      <c r="K992" s="2">
        <f t="shared" si="324"/>
        <v>-398.16113342285911</v>
      </c>
      <c r="L992" s="15">
        <f t="shared" si="325"/>
        <v>-315.98912417512327</v>
      </c>
      <c r="M992" s="15">
        <f t="shared" si="326"/>
        <v>492.05360033974773</v>
      </c>
      <c r="N992" s="15">
        <f t="shared" si="327"/>
        <v>-487.74639966025228</v>
      </c>
      <c r="O992" s="2">
        <f t="shared" si="328"/>
        <v>-315.98912417512327</v>
      </c>
      <c r="P992" s="15">
        <f t="shared" si="317"/>
        <v>-10868.630788939001</v>
      </c>
      <c r="Q992" s="15">
        <f t="shared" si="329"/>
        <v>0</v>
      </c>
      <c r="R992" s="15">
        <f t="shared" si="330"/>
        <v>10868.630788939001</v>
      </c>
      <c r="S992" s="15">
        <f t="shared" si="331"/>
        <v>0</v>
      </c>
      <c r="T992" s="2">
        <f t="shared" si="318"/>
        <v>3.9853509029501133E-2</v>
      </c>
      <c r="U992" s="2">
        <f t="shared" si="332"/>
        <v>5.0109275389901287E-2</v>
      </c>
      <c r="V992" s="15">
        <f t="shared" si="319"/>
        <v>0.80555102626296904</v>
      </c>
      <c r="W992" s="15">
        <f t="shared" si="333"/>
        <v>0.75247824835013599</v>
      </c>
      <c r="X992" s="2">
        <f t="shared" si="334"/>
        <v>0.68505102626296899</v>
      </c>
      <c r="Y992" s="2">
        <f t="shared" si="335"/>
        <v>0.63197824835013594</v>
      </c>
    </row>
    <row r="993" spans="4:25">
      <c r="D993" s="13">
        <f t="shared" si="320"/>
        <v>19.84</v>
      </c>
      <c r="E993" s="2">
        <v>-10.11</v>
      </c>
      <c r="F993" s="14">
        <f t="shared" si="316"/>
        <v>-30978.209007008289</v>
      </c>
      <c r="G993" s="14">
        <f t="shared" si="321"/>
        <v>991534.79961605626</v>
      </c>
      <c r="H993" s="2">
        <f t="shared" si="322"/>
        <v>-1.9371494335108066E-2</v>
      </c>
      <c r="I993" s="2">
        <f t="shared" si="323"/>
        <v>0.19619441402131826</v>
      </c>
      <c r="J993" s="2">
        <f t="shared" si="315"/>
        <v>0.21556590835642633</v>
      </c>
      <c r="K993" s="2">
        <f t="shared" si="324"/>
        <v>-379.68128896811811</v>
      </c>
      <c r="L993" s="15">
        <f t="shared" si="325"/>
        <v>-305.90127947411082</v>
      </c>
      <c r="M993" s="15">
        <f t="shared" si="326"/>
        <v>492.05565908356425</v>
      </c>
      <c r="N993" s="15">
        <f t="shared" si="327"/>
        <v>-487.74434091643576</v>
      </c>
      <c r="O993" s="2">
        <f t="shared" si="328"/>
        <v>-305.90127947411082</v>
      </c>
      <c r="P993" s="15">
        <f t="shared" si="317"/>
        <v>-10868.630788939001</v>
      </c>
      <c r="Q993" s="15">
        <f t="shared" si="329"/>
        <v>0</v>
      </c>
      <c r="R993" s="15">
        <f t="shared" si="330"/>
        <v>10868.630788939001</v>
      </c>
      <c r="S993" s="15">
        <f t="shared" si="331"/>
        <v>0</v>
      </c>
      <c r="T993" s="2">
        <f t="shared" si="318"/>
        <v>5.4431411657952955E-2</v>
      </c>
      <c r="U993" s="2">
        <f t="shared" si="332"/>
        <v>6.4763083462884286E-2</v>
      </c>
      <c r="V993" s="15">
        <f t="shared" si="319"/>
        <v>0.65223923658221494</v>
      </c>
      <c r="W993" s="15">
        <f t="shared" si="333"/>
        <v>0.71290255894816568</v>
      </c>
      <c r="X993" s="2">
        <f t="shared" si="334"/>
        <v>0.55113923658221498</v>
      </c>
      <c r="Y993" s="2">
        <f t="shared" si="335"/>
        <v>0.61180255894816571</v>
      </c>
    </row>
    <row r="994" spans="4:25">
      <c r="D994" s="13">
        <f t="shared" si="320"/>
        <v>19.86</v>
      </c>
      <c r="E994" s="2">
        <v>-12.05</v>
      </c>
      <c r="F994" s="14">
        <f t="shared" si="316"/>
        <v>-29719.860754861213</v>
      </c>
      <c r="G994" s="14">
        <f t="shared" si="321"/>
        <v>998733.71052129276</v>
      </c>
      <c r="H994" s="2">
        <f t="shared" si="322"/>
        <v>-1.8166675719407655E-2</v>
      </c>
      <c r="I994" s="2">
        <f t="shared" si="323"/>
        <v>0.19763191590632634</v>
      </c>
      <c r="J994" s="2">
        <f t="shared" si="315"/>
        <v>0.215798591625734</v>
      </c>
      <c r="K994" s="2">
        <f t="shared" si="324"/>
        <v>-356.06684410039003</v>
      </c>
      <c r="L994" s="15">
        <f t="shared" si="325"/>
        <v>-294.49979927803497</v>
      </c>
      <c r="M994" s="15">
        <f t="shared" si="326"/>
        <v>492.05798591625734</v>
      </c>
      <c r="N994" s="15">
        <f t="shared" si="327"/>
        <v>-487.74201408374267</v>
      </c>
      <c r="O994" s="2">
        <f t="shared" si="328"/>
        <v>-294.49979927803497</v>
      </c>
      <c r="P994" s="15">
        <f t="shared" si="317"/>
        <v>-10868.630788939001</v>
      </c>
      <c r="Q994" s="15">
        <f t="shared" si="329"/>
        <v>0</v>
      </c>
      <c r="R994" s="15">
        <f t="shared" si="330"/>
        <v>10868.630788939001</v>
      </c>
      <c r="S994" s="15">
        <f t="shared" si="331"/>
        <v>0</v>
      </c>
      <c r="T994" s="2">
        <f t="shared" si="318"/>
        <v>6.6050449912088111E-2</v>
      </c>
      <c r="U994" s="2">
        <f t="shared" si="332"/>
        <v>7.8987105037923167E-2</v>
      </c>
      <c r="V994" s="15">
        <f t="shared" si="319"/>
        <v>0.50966458883130095</v>
      </c>
      <c r="W994" s="15">
        <f t="shared" si="333"/>
        <v>0.70949959855572331</v>
      </c>
      <c r="X994" s="2">
        <f t="shared" si="334"/>
        <v>0.38916458883130095</v>
      </c>
      <c r="Y994" s="2">
        <f t="shared" si="335"/>
        <v>0.58899959855572326</v>
      </c>
    </row>
    <row r="995" spans="4:25">
      <c r="D995" s="13">
        <f t="shared" si="320"/>
        <v>19.88</v>
      </c>
      <c r="E995" s="2">
        <v>-22.87</v>
      </c>
      <c r="F995" s="14">
        <f t="shared" si="316"/>
        <v>-28240.79766697474</v>
      </c>
      <c r="G995" s="14">
        <f t="shared" si="321"/>
        <v>1007396.0206236409</v>
      </c>
      <c r="H995" s="2">
        <f t="shared" si="322"/>
        <v>-1.6748764508526845E-2</v>
      </c>
      <c r="I995" s="2">
        <f t="shared" si="323"/>
        <v>0.19936132524514222</v>
      </c>
      <c r="J995" s="2">
        <f t="shared" si="315"/>
        <v>0.21611008975366908</v>
      </c>
      <c r="K995" s="2">
        <f t="shared" si="324"/>
        <v>-328.27578436712616</v>
      </c>
      <c r="L995" s="15">
        <f t="shared" si="325"/>
        <v>-279.23639100921639</v>
      </c>
      <c r="M995" s="15">
        <f t="shared" si="326"/>
        <v>492.06110089753668</v>
      </c>
      <c r="N995" s="15">
        <f t="shared" si="327"/>
        <v>-487.73889910246334</v>
      </c>
      <c r="O995" s="2">
        <f t="shared" si="328"/>
        <v>-279.23639100921639</v>
      </c>
      <c r="P995" s="15">
        <f t="shared" si="317"/>
        <v>-10868.630788939003</v>
      </c>
      <c r="Q995" s="15">
        <f t="shared" si="329"/>
        <v>0</v>
      </c>
      <c r="R995" s="15">
        <f t="shared" si="330"/>
        <v>10868.630788939003</v>
      </c>
      <c r="S995" s="15">
        <f t="shared" si="331"/>
        <v>0</v>
      </c>
      <c r="T995" s="2">
        <f t="shared" si="318"/>
        <v>7.5740671175992896E-2</v>
      </c>
      <c r="U995" s="2">
        <f t="shared" si="332"/>
        <v>9.3953828843664766E-2</v>
      </c>
      <c r="V995" s="15">
        <f t="shared" si="319"/>
        <v>0.4593575375591783</v>
      </c>
      <c r="W995" s="15">
        <f t="shared" si="333"/>
        <v>0.78717278201843754</v>
      </c>
      <c r="X995" s="2">
        <f t="shared" si="334"/>
        <v>0.23065753755917828</v>
      </c>
      <c r="Y995" s="2">
        <f t="shared" si="335"/>
        <v>0.55847278201843753</v>
      </c>
    </row>
    <row r="996" spans="4:25">
      <c r="D996" s="13">
        <f t="shared" si="320"/>
        <v>19.900000000000002</v>
      </c>
      <c r="E996" s="2">
        <v>-31.37</v>
      </c>
      <c r="F996" s="14">
        <f t="shared" si="316"/>
        <v>-26573.665456739061</v>
      </c>
      <c r="G996" s="14">
        <f t="shared" si="321"/>
        <v>1017621.0762900257</v>
      </c>
      <c r="H996" s="2">
        <f t="shared" si="322"/>
        <v>-1.5146498973484478E-2</v>
      </c>
      <c r="I996" s="2">
        <f t="shared" si="323"/>
        <v>0.20140203958017924</v>
      </c>
      <c r="J996" s="2">
        <f t="shared" si="315"/>
        <v>0.21654853855366371</v>
      </c>
      <c r="K996" s="2">
        <f t="shared" si="324"/>
        <v>-296.87137988029576</v>
      </c>
      <c r="L996" s="15">
        <f t="shared" si="325"/>
        <v>-257.7523998094793</v>
      </c>
      <c r="M996" s="15">
        <f t="shared" si="326"/>
        <v>492.06548538553665</v>
      </c>
      <c r="N996" s="15">
        <f t="shared" si="327"/>
        <v>-487.73451461446336</v>
      </c>
      <c r="O996" s="2">
        <f t="shared" si="328"/>
        <v>-257.7523998094793</v>
      </c>
      <c r="P996" s="15">
        <f t="shared" si="317"/>
        <v>-10868.630788939001</v>
      </c>
      <c r="Q996" s="15">
        <f t="shared" si="329"/>
        <v>0</v>
      </c>
      <c r="R996" s="15">
        <f t="shared" si="330"/>
        <v>10868.630788939001</v>
      </c>
      <c r="S996" s="15">
        <f t="shared" si="331"/>
        <v>0</v>
      </c>
      <c r="T996" s="2">
        <f t="shared" si="318"/>
        <v>8.448588232824375E-2</v>
      </c>
      <c r="U996" s="2">
        <f t="shared" si="332"/>
        <v>0.11011760466003773</v>
      </c>
      <c r="V996" s="15">
        <f t="shared" si="319"/>
        <v>0.41516357766590772</v>
      </c>
      <c r="W996" s="15">
        <f t="shared" si="333"/>
        <v>0.82920479961885718</v>
      </c>
      <c r="X996" s="2">
        <f t="shared" si="334"/>
        <v>0.10146357766590769</v>
      </c>
      <c r="Y996" s="2">
        <f t="shared" si="335"/>
        <v>0.51550479961885709</v>
      </c>
    </row>
    <row r="997" spans="4:25">
      <c r="D997" s="13">
        <f t="shared" si="320"/>
        <v>19.920000000000002</v>
      </c>
      <c r="E997" s="2">
        <v>-30.38</v>
      </c>
      <c r="F997" s="14">
        <f t="shared" si="316"/>
        <v>-24743.959850032556</v>
      </c>
      <c r="G997" s="14">
        <f t="shared" si="321"/>
        <v>1029457.0915556484</v>
      </c>
      <c r="H997" s="2">
        <f t="shared" si="322"/>
        <v>-1.3382581781856808E-2</v>
      </c>
      <c r="I997" s="2">
        <f t="shared" si="323"/>
        <v>0.20376338780913791</v>
      </c>
      <c r="J997" s="2">
        <f t="shared" si="315"/>
        <v>0.21714596959099472</v>
      </c>
      <c r="K997" s="2">
        <f t="shared" si="324"/>
        <v>-262.29860292439344</v>
      </c>
      <c r="L997" s="15">
        <f t="shared" si="325"/>
        <v>-228.47827898025986</v>
      </c>
      <c r="M997" s="15">
        <f t="shared" si="326"/>
        <v>492.07145969590994</v>
      </c>
      <c r="N997" s="15">
        <f t="shared" si="327"/>
        <v>-487.72854030409007</v>
      </c>
      <c r="O997" s="2">
        <f t="shared" si="328"/>
        <v>-228.47827898025986</v>
      </c>
      <c r="P997" s="15">
        <f t="shared" si="317"/>
        <v>-10868.630788939001</v>
      </c>
      <c r="Q997" s="15">
        <f t="shared" si="329"/>
        <v>0</v>
      </c>
      <c r="R997" s="15">
        <f t="shared" si="330"/>
        <v>10868.630788939001</v>
      </c>
      <c r="S997" s="15">
        <f t="shared" si="331"/>
        <v>0</v>
      </c>
      <c r="T997" s="2">
        <f t="shared" si="318"/>
        <v>9.1905836834523302E-2</v>
      </c>
      <c r="U997" s="2">
        <f t="shared" si="332"/>
        <v>0.12601721823582934</v>
      </c>
      <c r="V997" s="15">
        <f t="shared" si="319"/>
        <v>0.32683187296204608</v>
      </c>
      <c r="W997" s="15">
        <f t="shared" si="333"/>
        <v>0.76075655796030262</v>
      </c>
      <c r="X997" s="2">
        <f t="shared" si="334"/>
        <v>2.3031872962046063E-2</v>
      </c>
      <c r="Y997" s="2">
        <f t="shared" si="335"/>
        <v>0.4569565579603026</v>
      </c>
    </row>
    <row r="998" spans="4:25">
      <c r="D998" s="13">
        <f t="shared" si="320"/>
        <v>19.940000000000001</v>
      </c>
      <c r="E998" s="2">
        <v>-22.93</v>
      </c>
      <c r="F998" s="14">
        <f t="shared" si="316"/>
        <v>-22784.89246545382</v>
      </c>
      <c r="G998" s="14">
        <f t="shared" si="321"/>
        <v>1042782.3199371917</v>
      </c>
      <c r="H998" s="2">
        <f t="shared" si="322"/>
        <v>-1.1488210878883787E-2</v>
      </c>
      <c r="I998" s="2">
        <f t="shared" si="323"/>
        <v>0.20642095416995968</v>
      </c>
      <c r="J998" s="2">
        <f t="shared" si="315"/>
        <v>0.21790916504884347</v>
      </c>
      <c r="K998" s="2">
        <f t="shared" si="324"/>
        <v>-225.16893322612222</v>
      </c>
      <c r="L998" s="15">
        <f t="shared" si="325"/>
        <v>-191.08170154567097</v>
      </c>
      <c r="M998" s="15">
        <f t="shared" si="326"/>
        <v>492.07909165048841</v>
      </c>
      <c r="N998" s="15">
        <f t="shared" si="327"/>
        <v>-487.72090834951155</v>
      </c>
      <c r="O998" s="2">
        <f t="shared" si="328"/>
        <v>-191.08170154567097</v>
      </c>
      <c r="P998" s="15">
        <f t="shared" si="317"/>
        <v>-10868.630788939001</v>
      </c>
      <c r="Q998" s="15">
        <f t="shared" si="329"/>
        <v>0</v>
      </c>
      <c r="R998" s="15">
        <f t="shared" si="330"/>
        <v>10868.630788939001</v>
      </c>
      <c r="S998" s="15">
        <f t="shared" si="331"/>
        <v>0</v>
      </c>
      <c r="T998" s="2">
        <f t="shared" si="318"/>
        <v>9.7531253462778744E-2</v>
      </c>
      <c r="U998" s="2">
        <f t="shared" si="332"/>
        <v>0.1397394178463468</v>
      </c>
      <c r="V998" s="15">
        <f t="shared" si="319"/>
        <v>0.235709789863499</v>
      </c>
      <c r="W998" s="15">
        <f t="shared" si="333"/>
        <v>0.61146340309144165</v>
      </c>
      <c r="X998" s="2">
        <f t="shared" si="334"/>
        <v>6.4097898634989936E-3</v>
      </c>
      <c r="Y998" s="2">
        <f t="shared" si="335"/>
        <v>0.38216340309144164</v>
      </c>
    </row>
    <row r="999" spans="4:25">
      <c r="D999" s="13">
        <f t="shared" si="320"/>
        <v>19.96</v>
      </c>
      <c r="E999" s="2">
        <v>-12.92</v>
      </c>
      <c r="F999" s="14">
        <f t="shared" si="316"/>
        <v>-20730.242932837344</v>
      </c>
      <c r="G999" s="14">
        <f t="shared" si="321"/>
        <v>1057317.6751249176</v>
      </c>
      <c r="H999" s="2">
        <f t="shared" si="322"/>
        <v>-9.4964845584628033E-3</v>
      </c>
      <c r="I999" s="2">
        <f t="shared" si="323"/>
        <v>0.20931914188582945</v>
      </c>
      <c r="J999" s="2">
        <f t="shared" si="315"/>
        <v>0.21881562644429225</v>
      </c>
      <c r="K999" s="2">
        <f t="shared" si="324"/>
        <v>-186.13109734587096</v>
      </c>
      <c r="L999" s="15">
        <f t="shared" si="325"/>
        <v>-146.66509316868064</v>
      </c>
      <c r="M999" s="15">
        <f t="shared" si="326"/>
        <v>492.08815626444294</v>
      </c>
      <c r="N999" s="15">
        <f t="shared" si="327"/>
        <v>-487.71184373555707</v>
      </c>
      <c r="O999" s="2">
        <f t="shared" si="328"/>
        <v>-146.66509316868064</v>
      </c>
      <c r="P999" s="15">
        <f t="shared" si="317"/>
        <v>-10868.630788939001</v>
      </c>
      <c r="Q999" s="15">
        <f t="shared" si="329"/>
        <v>0</v>
      </c>
      <c r="R999" s="15">
        <f t="shared" si="330"/>
        <v>10868.630788939001</v>
      </c>
      <c r="S999" s="15">
        <f t="shared" si="331"/>
        <v>0</v>
      </c>
      <c r="T999" s="2">
        <f t="shared" si="318"/>
        <v>0.10164137857931965</v>
      </c>
      <c r="U999" s="2">
        <f t="shared" si="332"/>
        <v>0.15007935374063086</v>
      </c>
      <c r="V999" s="15">
        <f t="shared" si="319"/>
        <v>0.17530272179059381</v>
      </c>
      <c r="W999" s="15">
        <f t="shared" si="333"/>
        <v>0.42253018633696371</v>
      </c>
      <c r="X999" s="2">
        <f t="shared" si="334"/>
        <v>4.6102721790593798E-2</v>
      </c>
      <c r="Y999" s="2">
        <f t="shared" si="335"/>
        <v>0.29333018633696373</v>
      </c>
    </row>
    <row r="1000" spans="4:25">
      <c r="D1000" s="13">
        <f t="shared" si="320"/>
        <v>19.98</v>
      </c>
      <c r="E1000" s="2">
        <v>-5.08</v>
      </c>
      <c r="F1000" s="14">
        <f t="shared" si="316"/>
        <v>-18600.483352896568</v>
      </c>
      <c r="G1000" s="14">
        <f t="shared" si="321"/>
        <v>1072708.9406853176</v>
      </c>
      <c r="H1000" s="2">
        <f t="shared" si="322"/>
        <v>-7.4290912797679073E-3</v>
      </c>
      <c r="I1000" s="2">
        <f t="shared" si="323"/>
        <v>0.21238758471234087</v>
      </c>
      <c r="J1000" s="2">
        <f t="shared" si="315"/>
        <v>0.21981667599210877</v>
      </c>
      <c r="K1000" s="2">
        <f t="shared" si="324"/>
        <v>-145.61018908345099</v>
      </c>
      <c r="L1000" s="15">
        <f t="shared" si="325"/>
        <v>-97.613665325671249</v>
      </c>
      <c r="M1000" s="15">
        <f t="shared" si="326"/>
        <v>492.09816675992107</v>
      </c>
      <c r="N1000" s="15">
        <f t="shared" si="327"/>
        <v>-487.70183324007894</v>
      </c>
      <c r="O1000" s="2">
        <f t="shared" si="328"/>
        <v>-97.613665325671249</v>
      </c>
      <c r="P1000" s="15">
        <f t="shared" si="317"/>
        <v>-10868.630788939001</v>
      </c>
      <c r="Q1000" s="15">
        <f t="shared" si="329"/>
        <v>0</v>
      </c>
      <c r="R1000" s="15">
        <f t="shared" si="330"/>
        <v>10868.630788939001</v>
      </c>
      <c r="S1000" s="15">
        <f t="shared" si="331"/>
        <v>0</v>
      </c>
      <c r="T1000" s="2">
        <f t="shared" si="318"/>
        <v>0.10509794929016994</v>
      </c>
      <c r="U1000" s="2">
        <f t="shared" si="332"/>
        <v>0.15676492891051108</v>
      </c>
      <c r="V1000" s="15">
        <f t="shared" si="319"/>
        <v>0.17035434929443483</v>
      </c>
      <c r="W1000" s="15">
        <f t="shared" si="333"/>
        <v>0.24602733065105653</v>
      </c>
      <c r="X1000" s="2">
        <f t="shared" si="334"/>
        <v>0.11955434929443483</v>
      </c>
      <c r="Y1000" s="2">
        <f t="shared" si="335"/>
        <v>0.19522733065105652</v>
      </c>
    </row>
    <row r="1001" spans="4:25">
      <c r="D1001" s="13">
        <f t="shared" si="320"/>
        <v>20</v>
      </c>
      <c r="E1001" s="2">
        <v>-2.75</v>
      </c>
      <c r="F1001" s="14">
        <f t="shared" si="316"/>
        <v>-16394.701319577609</v>
      </c>
      <c r="G1001" s="14">
        <f t="shared" si="321"/>
        <v>1088619.81090702</v>
      </c>
      <c r="H1001" s="2">
        <f t="shared" si="322"/>
        <v>-5.2881639960263519E-3</v>
      </c>
      <c r="I1001" s="2">
        <f t="shared" si="323"/>
        <v>0.21555965356926415</v>
      </c>
      <c r="J1001" s="2">
        <f t="shared" si="315"/>
        <v>0.22084781756529051</v>
      </c>
      <c r="K1001" s="2">
        <f t="shared" si="324"/>
        <v>-103.6480143221165</v>
      </c>
      <c r="L1001" s="15">
        <f t="shared" si="325"/>
        <v>-47.087728239766115</v>
      </c>
      <c r="M1001" s="15">
        <f t="shared" si="326"/>
        <v>492.10847817565292</v>
      </c>
      <c r="N1001" s="15">
        <f t="shared" si="327"/>
        <v>-487.69152182434709</v>
      </c>
      <c r="O1001" s="2">
        <f t="shared" si="328"/>
        <v>-47.087728239766115</v>
      </c>
      <c r="P1001" s="15">
        <f t="shared" si="317"/>
        <v>-10868.630788939003</v>
      </c>
      <c r="Q1001" s="15">
        <f t="shared" si="329"/>
        <v>0</v>
      </c>
      <c r="R1001" s="15">
        <f t="shared" si="330"/>
        <v>10868.630788939003</v>
      </c>
      <c r="S1001" s="15">
        <f t="shared" si="331"/>
        <v>0</v>
      </c>
      <c r="T1001" s="2">
        <f t="shared" si="318"/>
        <v>0.10899477908398561</v>
      </c>
      <c r="U1001" s="2">
        <f t="shared" si="332"/>
        <v>0.16044195678181716</v>
      </c>
      <c r="V1001" s="15">
        <f t="shared" si="319"/>
        <v>0.21932863008712999</v>
      </c>
      <c r="W1001" s="15">
        <f t="shared" si="333"/>
        <v>0.1216754564795508</v>
      </c>
      <c r="X1001" s="2">
        <f t="shared" si="334"/>
        <v>0.19182863008713</v>
      </c>
      <c r="Y1001" s="2">
        <f t="shared" si="335"/>
        <v>9.4175456479550806E-2</v>
      </c>
    </row>
    <row r="1002" spans="4:25">
      <c r="D1002" s="13">
        <f t="shared" si="320"/>
        <v>20.02</v>
      </c>
      <c r="E1002" s="2">
        <v>0.45</v>
      </c>
      <c r="F1002" s="14">
        <f t="shared" si="316"/>
        <v>-14099.385165733196</v>
      </c>
      <c r="G1002" s="14">
        <f t="shared" si="321"/>
        <v>1104769.6820416811</v>
      </c>
      <c r="H1002" s="2">
        <f t="shared" si="322"/>
        <v>-3.063916541967273E-3</v>
      </c>
      <c r="I1002" s="2">
        <f t="shared" si="323"/>
        <v>0.21877986732642596</v>
      </c>
      <c r="J1002" s="2">
        <f t="shared" si="315"/>
        <v>0.22184378386839324</v>
      </c>
      <c r="K1002" s="2">
        <f t="shared" si="324"/>
        <v>-60.052764222558551</v>
      </c>
      <c r="L1002" s="15">
        <f t="shared" si="325"/>
        <v>1.7146206122673817</v>
      </c>
      <c r="M1002" s="15">
        <f t="shared" si="326"/>
        <v>492.11843783868392</v>
      </c>
      <c r="N1002" s="15">
        <f t="shared" si="327"/>
        <v>-487.68156216131609</v>
      </c>
      <c r="O1002" s="2">
        <f t="shared" si="328"/>
        <v>1.7146206122673817</v>
      </c>
      <c r="P1002" s="15">
        <f t="shared" si="317"/>
        <v>-10868.630788939001</v>
      </c>
      <c r="Q1002" s="15">
        <f t="shared" si="329"/>
        <v>0</v>
      </c>
      <c r="R1002" s="15">
        <f t="shared" si="330"/>
        <v>10868.630788939001</v>
      </c>
      <c r="S1002" s="15">
        <f t="shared" si="331"/>
        <v>0</v>
      </c>
      <c r="T1002" s="2">
        <f t="shared" si="318"/>
        <v>0.11342996632192229</v>
      </c>
      <c r="U1002" s="2">
        <f t="shared" si="332"/>
        <v>0.16157941893436334</v>
      </c>
      <c r="V1002" s="15">
        <f t="shared" si="319"/>
        <v>0.22419009370653598</v>
      </c>
      <c r="W1002" s="15">
        <f t="shared" si="333"/>
        <v>-7.9292412249287736E-3</v>
      </c>
      <c r="X1002" s="2">
        <f t="shared" si="334"/>
        <v>0.22869009370653598</v>
      </c>
      <c r="Y1002" s="2">
        <f t="shared" si="335"/>
        <v>-3.4292412249287731E-3</v>
      </c>
    </row>
    <row r="1003" spans="4:25">
      <c r="D1003" s="13">
        <f t="shared" si="320"/>
        <v>20.04</v>
      </c>
      <c r="E1003" s="2">
        <v>9.2100000000000009</v>
      </c>
      <c r="F1003" s="14">
        <f t="shared" si="316"/>
        <v>-11716.911069625099</v>
      </c>
      <c r="G1003" s="14">
        <f t="shared" si="321"/>
        <v>1120875.8946938924</v>
      </c>
      <c r="H1003" s="2">
        <f t="shared" si="322"/>
        <v>-7.6099267373078844E-4</v>
      </c>
      <c r="I1003" s="2">
        <f t="shared" si="323"/>
        <v>0.22199219767337683</v>
      </c>
      <c r="J1003" s="2">
        <f t="shared" si="315"/>
        <v>0.22275319034710761</v>
      </c>
      <c r="K1003" s="2">
        <f t="shared" si="324"/>
        <v>-14.915456405123454</v>
      </c>
      <c r="L1003" s="15">
        <f t="shared" si="325"/>
        <v>46.275538069271768</v>
      </c>
      <c r="M1003" s="15">
        <f t="shared" si="326"/>
        <v>492.12753190347109</v>
      </c>
      <c r="N1003" s="15">
        <f t="shared" si="327"/>
        <v>-487.67246809652892</v>
      </c>
      <c r="O1003" s="2">
        <f t="shared" si="328"/>
        <v>46.275538069271768</v>
      </c>
      <c r="P1003" s="15">
        <f t="shared" si="317"/>
        <v>-10868.630788939001</v>
      </c>
      <c r="Q1003" s="15">
        <f t="shared" si="329"/>
        <v>0</v>
      </c>
      <c r="R1003" s="15">
        <f t="shared" si="330"/>
        <v>10868.630788939001</v>
      </c>
      <c r="S1003" s="15">
        <f t="shared" si="331"/>
        <v>0</v>
      </c>
      <c r="T1003" s="2">
        <f t="shared" si="318"/>
        <v>0.11686242050172616</v>
      </c>
      <c r="U1003" s="2">
        <f t="shared" si="332"/>
        <v>0.15965361576072368</v>
      </c>
      <c r="V1003" s="15">
        <f t="shared" si="319"/>
        <v>0.11905532427385168</v>
      </c>
      <c r="W1003" s="15">
        <f t="shared" si="333"/>
        <v>-0.18465107613904053</v>
      </c>
      <c r="X1003" s="2">
        <f t="shared" si="334"/>
        <v>0.2111553242738517</v>
      </c>
      <c r="Y1003" s="2">
        <f t="shared" si="335"/>
        <v>-9.2551076139040511E-2</v>
      </c>
    </row>
    <row r="1004" spans="4:25">
      <c r="D1004" s="13">
        <f t="shared" si="320"/>
        <v>20.059999999999999</v>
      </c>
      <c r="E1004" s="2">
        <v>19.46</v>
      </c>
      <c r="F1004" s="14">
        <f t="shared" si="316"/>
        <v>-9285.9506706417833</v>
      </c>
      <c r="G1004" s="14">
        <f t="shared" si="321"/>
        <v>1136605.3551938261</v>
      </c>
      <c r="H1004" s="2">
        <f t="shared" si="322"/>
        <v>1.5825963430172296E-3</v>
      </c>
      <c r="I1004" s="2">
        <f t="shared" si="323"/>
        <v>0.22513030350854307</v>
      </c>
      <c r="J1004" s="2">
        <f t="shared" si="315"/>
        <v>0.22354770716552586</v>
      </c>
      <c r="K1004" s="2">
        <f t="shared" si="324"/>
        <v>31.018888323137698</v>
      </c>
      <c r="L1004" s="15">
        <f t="shared" si="325"/>
        <v>85.206862171765778</v>
      </c>
      <c r="M1004" s="15">
        <f t="shared" si="326"/>
        <v>492.13547707165526</v>
      </c>
      <c r="N1004" s="15">
        <f t="shared" si="327"/>
        <v>-487.66452292834475</v>
      </c>
      <c r="O1004" s="2">
        <f t="shared" si="328"/>
        <v>85.206862171765778</v>
      </c>
      <c r="P1004" s="15">
        <f t="shared" si="317"/>
        <v>-10868.630788939001</v>
      </c>
      <c r="Q1004" s="15">
        <f t="shared" si="329"/>
        <v>0</v>
      </c>
      <c r="R1004" s="15">
        <f t="shared" si="330"/>
        <v>10868.630788939001</v>
      </c>
      <c r="S1004" s="15">
        <f t="shared" si="331"/>
        <v>0</v>
      </c>
      <c r="T1004" s="2">
        <f t="shared" si="318"/>
        <v>0.11749648117307565</v>
      </c>
      <c r="U1004" s="2">
        <f t="shared" si="332"/>
        <v>0.15415696775590071</v>
      </c>
      <c r="V1004" s="15">
        <f t="shared" si="319"/>
        <v>-5.5649257138902897E-2</v>
      </c>
      <c r="W1004" s="15">
        <f t="shared" si="333"/>
        <v>-0.36501372434325674</v>
      </c>
      <c r="X1004" s="2">
        <f t="shared" si="334"/>
        <v>0.1389507428610971</v>
      </c>
      <c r="Y1004" s="2">
        <f t="shared" si="335"/>
        <v>-0.17041372434325675</v>
      </c>
    </row>
    <row r="1005" spans="4:25">
      <c r="D1005" s="13">
        <f t="shared" si="320"/>
        <v>20.080000000000002</v>
      </c>
      <c r="E1005" s="2">
        <v>29.06</v>
      </c>
      <c r="F1005" s="14">
        <f t="shared" si="316"/>
        <v>-6876.1650994830125</v>
      </c>
      <c r="G1005" s="14">
        <f t="shared" si="321"/>
        <v>1151608.0382450728</v>
      </c>
      <c r="H1005" s="2">
        <f t="shared" si="322"/>
        <v>3.900579698382021E-3</v>
      </c>
      <c r="I1005" s="2">
        <f t="shared" si="323"/>
        <v>0.22812421601313004</v>
      </c>
      <c r="J1005" s="2">
        <f t="shared" si="315"/>
        <v>0.22422363631474801</v>
      </c>
      <c r="K1005" s="2">
        <f t="shared" si="324"/>
        <v>76.45136208828761</v>
      </c>
      <c r="L1005" s="15">
        <f t="shared" si="325"/>
        <v>118.32739048365133</v>
      </c>
      <c r="M1005" s="15">
        <f t="shared" si="326"/>
        <v>492.1422363631475</v>
      </c>
      <c r="N1005" s="15">
        <f t="shared" si="327"/>
        <v>-487.65776363685251</v>
      </c>
      <c r="O1005" s="2">
        <f t="shared" si="328"/>
        <v>118.32739048365133</v>
      </c>
      <c r="P1005" s="15">
        <f t="shared" si="317"/>
        <v>-10868.630788939001</v>
      </c>
      <c r="Q1005" s="15">
        <f t="shared" si="329"/>
        <v>0</v>
      </c>
      <c r="R1005" s="15">
        <f t="shared" si="330"/>
        <v>10868.630788939001</v>
      </c>
      <c r="S1005" s="15">
        <f t="shared" si="331"/>
        <v>0</v>
      </c>
      <c r="T1005" s="2">
        <f t="shared" si="318"/>
        <v>0.11430185436340348</v>
      </c>
      <c r="U1005" s="2">
        <f t="shared" si="332"/>
        <v>0.14523428270279637</v>
      </c>
      <c r="V1005" s="15">
        <f t="shared" si="319"/>
        <v>-0.26381342382831363</v>
      </c>
      <c r="W1005" s="15">
        <f t="shared" si="333"/>
        <v>-0.52725478096717637</v>
      </c>
      <c r="X1005" s="2">
        <f t="shared" si="334"/>
        <v>2.6786576171686338E-2</v>
      </c>
      <c r="Y1005" s="2">
        <f t="shared" si="335"/>
        <v>-0.2366547809671764</v>
      </c>
    </row>
    <row r="1006" spans="4:25">
      <c r="D1006" s="13">
        <f t="shared" si="320"/>
        <v>20.100000000000001</v>
      </c>
      <c r="E1006" s="2">
        <v>36.72</v>
      </c>
      <c r="F1006" s="14">
        <f t="shared" si="316"/>
        <v>-4572.1559554242158</v>
      </c>
      <c r="G1006" s="14">
        <f t="shared" si="321"/>
        <v>1165565.9117343852</v>
      </c>
      <c r="H1006" s="2">
        <f t="shared" si="322"/>
        <v>6.1134157657236413E-3</v>
      </c>
      <c r="I1006" s="2">
        <f t="shared" si="323"/>
        <v>0.2309101741150536</v>
      </c>
      <c r="J1006" s="2">
        <f t="shared" si="315"/>
        <v>0.22479675834932997</v>
      </c>
      <c r="K1006" s="2">
        <f t="shared" si="324"/>
        <v>119.82294900818337</v>
      </c>
      <c r="L1006" s="15">
        <f t="shared" si="325"/>
        <v>146.41037017816726</v>
      </c>
      <c r="M1006" s="15">
        <f t="shared" si="326"/>
        <v>492.14796758349331</v>
      </c>
      <c r="N1006" s="15">
        <f t="shared" si="327"/>
        <v>-487.6520324165067</v>
      </c>
      <c r="O1006" s="2">
        <f t="shared" si="328"/>
        <v>146.41037017816726</v>
      </c>
      <c r="P1006" s="15">
        <f t="shared" si="317"/>
        <v>-10868.630788939001</v>
      </c>
      <c r="Q1006" s="15">
        <f t="shared" si="329"/>
        <v>0</v>
      </c>
      <c r="R1006" s="15">
        <f t="shared" si="330"/>
        <v>10868.630788939001</v>
      </c>
      <c r="S1006" s="15">
        <f t="shared" si="331"/>
        <v>0</v>
      </c>
      <c r="T1006" s="2">
        <f t="shared" si="318"/>
        <v>0.10698175237075855</v>
      </c>
      <c r="U1006" s="2">
        <f t="shared" si="332"/>
        <v>0.13336152748955943</v>
      </c>
      <c r="V1006" s="15">
        <f t="shared" si="319"/>
        <v>-0.46819677543617999</v>
      </c>
      <c r="W1006" s="15">
        <f t="shared" si="333"/>
        <v>-0.66002074035651859</v>
      </c>
      <c r="X1006" s="2">
        <f t="shared" si="334"/>
        <v>-0.10099677543618002</v>
      </c>
      <c r="Y1006" s="2">
        <f t="shared" si="335"/>
        <v>-0.29282074035651862</v>
      </c>
    </row>
    <row r="1007" spans="4:25">
      <c r="D1007" s="13">
        <f t="shared" si="320"/>
        <v>20.12</v>
      </c>
      <c r="E1007" s="2">
        <v>38.78</v>
      </c>
      <c r="F1007" s="14">
        <f t="shared" si="316"/>
        <v>-2454.8460656690818</v>
      </c>
      <c r="G1007" s="14">
        <f t="shared" si="321"/>
        <v>1178231.7437429845</v>
      </c>
      <c r="H1007" s="2">
        <f t="shared" si="322"/>
        <v>8.145523197554733E-3</v>
      </c>
      <c r="I1007" s="2">
        <f t="shared" si="323"/>
        <v>0.23343847779355606</v>
      </c>
      <c r="J1007" s="2">
        <f t="shared" si="315"/>
        <v>0.22529295459600132</v>
      </c>
      <c r="K1007" s="2">
        <f t="shared" si="324"/>
        <v>159.65225467207276</v>
      </c>
      <c r="L1007" s="15">
        <f t="shared" si="325"/>
        <v>170.72398626506362</v>
      </c>
      <c r="M1007" s="15">
        <f t="shared" si="326"/>
        <v>492.15292954596003</v>
      </c>
      <c r="N1007" s="15">
        <f t="shared" si="327"/>
        <v>-487.64707045403998</v>
      </c>
      <c r="O1007" s="2">
        <f t="shared" si="328"/>
        <v>170.72398626506362</v>
      </c>
      <c r="P1007" s="15">
        <f t="shared" si="317"/>
        <v>-10868.630788939001</v>
      </c>
      <c r="Q1007" s="15">
        <f t="shared" si="329"/>
        <v>0</v>
      </c>
      <c r="R1007" s="15">
        <f t="shared" si="330"/>
        <v>10868.630788939001</v>
      </c>
      <c r="S1007" s="15">
        <f t="shared" si="331"/>
        <v>0</v>
      </c>
      <c r="T1007" s="2">
        <f t="shared" si="318"/>
        <v>9.6228990812350618E-2</v>
      </c>
      <c r="U1007" s="2">
        <f t="shared" si="332"/>
        <v>0.11946884036068639</v>
      </c>
      <c r="V1007" s="15">
        <f t="shared" si="319"/>
        <v>-0.60707938040461329</v>
      </c>
      <c r="W1007" s="15">
        <f t="shared" si="333"/>
        <v>-0.72924797253078566</v>
      </c>
      <c r="X1007" s="2">
        <f t="shared" si="334"/>
        <v>-0.21927938040461326</v>
      </c>
      <c r="Y1007" s="2">
        <f t="shared" si="335"/>
        <v>-0.34144797253078563</v>
      </c>
    </row>
    <row r="1008" spans="4:25">
      <c r="D1008" s="13">
        <f t="shared" si="320"/>
        <v>20.14</v>
      </c>
      <c r="E1008" s="2">
        <v>36.450000000000003</v>
      </c>
      <c r="F1008" s="14">
        <f t="shared" si="316"/>
        <v>-583.35278623608713</v>
      </c>
      <c r="G1008" s="14">
        <f t="shared" si="321"/>
        <v>1189461.0298065227</v>
      </c>
      <c r="H1008" s="2">
        <f t="shared" si="322"/>
        <v>9.9420046738398441E-3</v>
      </c>
      <c r="I1008" s="2">
        <f t="shared" si="323"/>
        <v>0.23567997386324832</v>
      </c>
      <c r="J1008" s="2">
        <f t="shared" si="315"/>
        <v>0.22573796918940847</v>
      </c>
      <c r="K1008" s="2">
        <f t="shared" si="324"/>
        <v>194.86329160726095</v>
      </c>
      <c r="L1008" s="15">
        <f t="shared" si="325"/>
        <v>192.52970134201399</v>
      </c>
      <c r="M1008" s="15">
        <f t="shared" si="326"/>
        <v>492.15737969189411</v>
      </c>
      <c r="N1008" s="15">
        <f t="shared" si="327"/>
        <v>-487.6426203081059</v>
      </c>
      <c r="O1008" s="2">
        <f t="shared" si="328"/>
        <v>192.52970134201399</v>
      </c>
      <c r="P1008" s="15">
        <f t="shared" si="317"/>
        <v>-10868.630788939003</v>
      </c>
      <c r="Q1008" s="15">
        <f t="shared" si="329"/>
        <v>0</v>
      </c>
      <c r="R1008" s="15">
        <f t="shared" si="330"/>
        <v>10868.630788939003</v>
      </c>
      <c r="S1008" s="15">
        <f t="shared" si="331"/>
        <v>0</v>
      </c>
      <c r="T1008" s="2">
        <f t="shared" si="318"/>
        <v>8.3419156816160495E-2</v>
      </c>
      <c r="U1008" s="2">
        <f t="shared" si="332"/>
        <v>0.10468076660853975</v>
      </c>
      <c r="V1008" s="15">
        <f t="shared" si="319"/>
        <v>-0.67390401921439747</v>
      </c>
      <c r="W1008" s="15">
        <f t="shared" si="333"/>
        <v>-0.74955940268387877</v>
      </c>
      <c r="X1008" s="2">
        <f t="shared" si="334"/>
        <v>-0.30940401921439742</v>
      </c>
      <c r="Y1008" s="2">
        <f t="shared" si="335"/>
        <v>-0.38505940268387873</v>
      </c>
    </row>
    <row r="1009" spans="4:25">
      <c r="D1009" s="13">
        <f t="shared" si="320"/>
        <v>20.16</v>
      </c>
      <c r="E1009" s="2">
        <v>33.25</v>
      </c>
      <c r="F1009" s="14">
        <f t="shared" si="316"/>
        <v>1010.6631695566294</v>
      </c>
      <c r="G1009" s="14">
        <f t="shared" si="321"/>
        <v>1199195.5470646925</v>
      </c>
      <c r="H1009" s="2">
        <f t="shared" si="322"/>
        <v>1.1473628288108627E-2</v>
      </c>
      <c r="I1009" s="2">
        <f t="shared" si="323"/>
        <v>0.23762284706888687</v>
      </c>
      <c r="J1009" s="2">
        <f t="shared" si="315"/>
        <v>0.22614921878077823</v>
      </c>
      <c r="K1009" s="2">
        <f t="shared" si="324"/>
        <v>224.88311444692908</v>
      </c>
      <c r="L1009" s="15">
        <f t="shared" si="325"/>
        <v>212.6809313191323</v>
      </c>
      <c r="M1009" s="15">
        <f t="shared" si="326"/>
        <v>492.16149218780777</v>
      </c>
      <c r="N1009" s="15">
        <f t="shared" si="327"/>
        <v>-487.63850781219224</v>
      </c>
      <c r="O1009" s="2">
        <f t="shared" si="328"/>
        <v>212.6809313191323</v>
      </c>
      <c r="P1009" s="15">
        <f t="shared" si="317"/>
        <v>-10868.630788939003</v>
      </c>
      <c r="Q1009" s="15">
        <f t="shared" si="329"/>
        <v>0</v>
      </c>
      <c r="R1009" s="15">
        <f t="shared" si="330"/>
        <v>10868.630788939003</v>
      </c>
      <c r="S1009" s="15">
        <f t="shared" si="331"/>
        <v>0</v>
      </c>
      <c r="T1009" s="2">
        <f t="shared" si="318"/>
        <v>6.9743204610717785E-2</v>
      </c>
      <c r="U1009" s="2">
        <f t="shared" si="332"/>
        <v>8.9606553955314805E-2</v>
      </c>
      <c r="V1009" s="15">
        <f t="shared" si="319"/>
        <v>-0.69369120132987305</v>
      </c>
      <c r="W1009" s="15">
        <f t="shared" si="333"/>
        <v>-0.75786186263861666</v>
      </c>
      <c r="X1009" s="2">
        <f t="shared" si="334"/>
        <v>-0.36119120132987304</v>
      </c>
      <c r="Y1009" s="2">
        <f t="shared" si="335"/>
        <v>-0.42536186263861664</v>
      </c>
    </row>
    <row r="1010" spans="4:25">
      <c r="D1010" s="13">
        <f t="shared" si="320"/>
        <v>20.18</v>
      </c>
      <c r="E1010" s="2">
        <v>28.52</v>
      </c>
      <c r="F1010" s="14">
        <f t="shared" si="316"/>
        <v>2319.3528955153879</v>
      </c>
      <c r="G1010" s="14">
        <f t="shared" si="321"/>
        <v>1207421.9905975854</v>
      </c>
      <c r="H1010" s="2">
        <f t="shared" si="322"/>
        <v>1.2733157190137071E-2</v>
      </c>
      <c r="I1010" s="2">
        <f t="shared" si="323"/>
        <v>0.23926439201820204</v>
      </c>
      <c r="J1010" s="2">
        <f t="shared" si="315"/>
        <v>0.22653123482806498</v>
      </c>
      <c r="K1010" s="2">
        <f t="shared" si="324"/>
        <v>249.56988092668661</v>
      </c>
      <c r="L1010" s="15">
        <f t="shared" si="325"/>
        <v>231.39971763618269</v>
      </c>
      <c r="M1010" s="15">
        <f t="shared" si="326"/>
        <v>492.16531234828062</v>
      </c>
      <c r="N1010" s="15">
        <f t="shared" si="327"/>
        <v>-487.63468765171933</v>
      </c>
      <c r="O1010" s="2">
        <f t="shared" si="328"/>
        <v>231.39971763618269</v>
      </c>
      <c r="P1010" s="15">
        <f t="shared" si="317"/>
        <v>-10868.630788939001</v>
      </c>
      <c r="Q1010" s="15">
        <f t="shared" si="329"/>
        <v>0</v>
      </c>
      <c r="R1010" s="15">
        <f t="shared" si="330"/>
        <v>10868.630788939001</v>
      </c>
      <c r="S1010" s="15">
        <f t="shared" si="331"/>
        <v>0</v>
      </c>
      <c r="T1010" s="2">
        <f t="shared" si="318"/>
        <v>5.6209685592126662E-2</v>
      </c>
      <c r="U1010" s="2">
        <f t="shared" si="332"/>
        <v>7.4547940976202876E-2</v>
      </c>
      <c r="V1010" s="15">
        <f t="shared" si="319"/>
        <v>-0.65966070052924053</v>
      </c>
      <c r="W1010" s="15">
        <f t="shared" si="333"/>
        <v>-0.7479994352725754</v>
      </c>
      <c r="X1010" s="2">
        <f t="shared" si="334"/>
        <v>-0.37446070052924052</v>
      </c>
      <c r="Y1010" s="2">
        <f t="shared" si="335"/>
        <v>-0.46279943527257539</v>
      </c>
    </row>
    <row r="1011" spans="4:25">
      <c r="D1011" s="13">
        <f t="shared" si="320"/>
        <v>20.2</v>
      </c>
      <c r="E1011" s="2">
        <v>18.690000000000001</v>
      </c>
      <c r="F1011" s="14">
        <f t="shared" si="316"/>
        <v>3359.9962807769089</v>
      </c>
      <c r="G1011" s="14">
        <f t="shared" si="321"/>
        <v>1214177.9352599331</v>
      </c>
      <c r="H1011" s="2">
        <f t="shared" si="322"/>
        <v>1.3736596706382663E-2</v>
      </c>
      <c r="I1011" s="2">
        <f t="shared" si="323"/>
        <v>0.24061220608012396</v>
      </c>
      <c r="J1011" s="2">
        <f t="shared" si="315"/>
        <v>0.22687560937374129</v>
      </c>
      <c r="K1011" s="2">
        <f t="shared" si="324"/>
        <v>269.23729544510019</v>
      </c>
      <c r="L1011" s="15">
        <f t="shared" si="325"/>
        <v>248.27407037432226</v>
      </c>
      <c r="M1011" s="15">
        <f t="shared" si="326"/>
        <v>492.16875609373739</v>
      </c>
      <c r="N1011" s="15">
        <f t="shared" si="327"/>
        <v>-487.63124390626257</v>
      </c>
      <c r="O1011" s="2">
        <f t="shared" si="328"/>
        <v>248.27407037432226</v>
      </c>
      <c r="P1011" s="15">
        <f t="shared" si="317"/>
        <v>-10868.630788939001</v>
      </c>
      <c r="Q1011" s="15">
        <f t="shared" si="329"/>
        <v>0</v>
      </c>
      <c r="R1011" s="15">
        <f t="shared" si="330"/>
        <v>10868.630788939001</v>
      </c>
      <c r="S1011" s="15">
        <f t="shared" si="331"/>
        <v>0</v>
      </c>
      <c r="T1011" s="2">
        <f t="shared" si="318"/>
        <v>4.4134266032432479E-2</v>
      </c>
      <c r="U1011" s="2">
        <f t="shared" si="332"/>
        <v>6.0233465215988602E-2</v>
      </c>
      <c r="V1011" s="15">
        <f t="shared" si="319"/>
        <v>-0.54788125544017596</v>
      </c>
      <c r="W1011" s="15">
        <f t="shared" si="333"/>
        <v>-0.68344814074885285</v>
      </c>
      <c r="X1011" s="2">
        <f t="shared" si="334"/>
        <v>-0.36098125544017595</v>
      </c>
      <c r="Y1011" s="2">
        <f t="shared" si="335"/>
        <v>-0.49654814074885284</v>
      </c>
    </row>
    <row r="1012" spans="4:25">
      <c r="D1012" s="13">
        <f t="shared" si="320"/>
        <v>20.22</v>
      </c>
      <c r="E1012" s="2">
        <v>4.57</v>
      </c>
      <c r="F1012" s="14">
        <f t="shared" si="316"/>
        <v>4177.4951512839998</v>
      </c>
      <c r="G1012" s="14">
        <f t="shared" si="321"/>
        <v>1219588.433640783</v>
      </c>
      <c r="H1012" s="2">
        <f t="shared" si="322"/>
        <v>1.4525778044613075E-2</v>
      </c>
      <c r="I1012" s="2">
        <f t="shared" si="323"/>
        <v>0.24169146301544248</v>
      </c>
      <c r="J1012" s="2">
        <f t="shared" si="315"/>
        <v>0.2271656849708294</v>
      </c>
      <c r="K1012" s="2">
        <f t="shared" si="324"/>
        <v>284.70524967441628</v>
      </c>
      <c r="L1012" s="15">
        <f t="shared" si="325"/>
        <v>262.48777463163924</v>
      </c>
      <c r="M1012" s="15">
        <f t="shared" si="326"/>
        <v>492.17165684970831</v>
      </c>
      <c r="N1012" s="15">
        <f t="shared" si="327"/>
        <v>-487.6283431502917</v>
      </c>
      <c r="O1012" s="2">
        <f t="shared" si="328"/>
        <v>262.48777463163924</v>
      </c>
      <c r="P1012" s="15">
        <f t="shared" si="317"/>
        <v>-10868.630788939001</v>
      </c>
      <c r="Q1012" s="15">
        <f t="shared" si="329"/>
        <v>0</v>
      </c>
      <c r="R1012" s="15">
        <f t="shared" si="330"/>
        <v>10868.630788939001</v>
      </c>
      <c r="S1012" s="15">
        <f t="shared" si="331"/>
        <v>0</v>
      </c>
      <c r="T1012" s="2">
        <f t="shared" si="318"/>
        <v>3.4783867790608755E-2</v>
      </c>
      <c r="U1012" s="2">
        <f t="shared" si="332"/>
        <v>4.7692228315863172E-2</v>
      </c>
      <c r="V1012" s="15">
        <f t="shared" si="319"/>
        <v>-0.3871585687421959</v>
      </c>
      <c r="W1012" s="15">
        <f t="shared" si="333"/>
        <v>-0.57067554926369013</v>
      </c>
      <c r="X1012" s="2">
        <f t="shared" si="334"/>
        <v>-0.34145856874219588</v>
      </c>
      <c r="Y1012" s="2">
        <f t="shared" si="335"/>
        <v>-0.52497554926369017</v>
      </c>
    </row>
    <row r="1013" spans="4:25">
      <c r="D1013" s="13">
        <f t="shared" si="320"/>
        <v>20.240000000000002</v>
      </c>
      <c r="E1013" s="2">
        <v>-12.08</v>
      </c>
      <c r="F1013" s="14">
        <f t="shared" si="316"/>
        <v>4836.2475570106171</v>
      </c>
      <c r="G1013" s="14">
        <f t="shared" si="321"/>
        <v>1223870.2309231057</v>
      </c>
      <c r="H1013" s="2">
        <f t="shared" si="322"/>
        <v>1.5161024584706383E-2</v>
      </c>
      <c r="I1013" s="2">
        <f t="shared" si="323"/>
        <v>0.24254567659492104</v>
      </c>
      <c r="J1013" s="2">
        <f t="shared" si="315"/>
        <v>0.22738465201021466</v>
      </c>
      <c r="K1013" s="2">
        <f t="shared" si="324"/>
        <v>297.15608186024508</v>
      </c>
      <c r="L1013" s="15">
        <f t="shared" si="325"/>
        <v>273.21715956151695</v>
      </c>
      <c r="M1013" s="15">
        <f t="shared" si="326"/>
        <v>492.17384652010213</v>
      </c>
      <c r="N1013" s="15">
        <f t="shared" si="327"/>
        <v>-487.62615347989788</v>
      </c>
      <c r="O1013" s="2">
        <f t="shared" si="328"/>
        <v>273.21715956151695</v>
      </c>
      <c r="P1013" s="15">
        <f t="shared" si="317"/>
        <v>-10868.630788939001</v>
      </c>
      <c r="Q1013" s="15">
        <f t="shared" si="329"/>
        <v>0</v>
      </c>
      <c r="R1013" s="15">
        <f t="shared" si="330"/>
        <v>10868.630788939001</v>
      </c>
      <c r="S1013" s="15">
        <f t="shared" si="331"/>
        <v>0</v>
      </c>
      <c r="T1013" s="2">
        <f t="shared" si="318"/>
        <v>2.8740786218722017E-2</v>
      </c>
      <c r="U1013" s="2">
        <f t="shared" si="332"/>
        <v>3.7729129631993708E-2</v>
      </c>
      <c r="V1013" s="15">
        <f t="shared" si="319"/>
        <v>-0.21714958844647825</v>
      </c>
      <c r="W1013" s="15">
        <f t="shared" si="333"/>
        <v>-0.42563431912325633</v>
      </c>
      <c r="X1013" s="2">
        <f t="shared" si="334"/>
        <v>-0.33794958844647827</v>
      </c>
      <c r="Y1013" s="2">
        <f t="shared" si="335"/>
        <v>-0.54643431912325635</v>
      </c>
    </row>
    <row r="1014" spans="4:25">
      <c r="D1014" s="13">
        <f t="shared" si="320"/>
        <v>20.260000000000002</v>
      </c>
      <c r="E1014" s="2">
        <v>-30.05</v>
      </c>
      <c r="F1014" s="14">
        <f t="shared" si="316"/>
        <v>5405.3154367875986</v>
      </c>
      <c r="G1014" s="14">
        <f t="shared" si="321"/>
        <v>1227307.3595671821</v>
      </c>
      <c r="H1014" s="2">
        <f t="shared" si="322"/>
        <v>1.5707482657468182E-2</v>
      </c>
      <c r="I1014" s="2">
        <f t="shared" si="323"/>
        <v>0.24323173424785069</v>
      </c>
      <c r="J1014" s="2">
        <f t="shared" si="315"/>
        <v>0.2275242515903825</v>
      </c>
      <c r="K1014" s="2">
        <f t="shared" si="324"/>
        <v>307.86666008637638</v>
      </c>
      <c r="L1014" s="15">
        <f t="shared" si="325"/>
        <v>280.05753898974154</v>
      </c>
      <c r="M1014" s="15">
        <f t="shared" si="326"/>
        <v>492.17524251590385</v>
      </c>
      <c r="N1014" s="15">
        <f t="shared" si="327"/>
        <v>-487.62475748409616</v>
      </c>
      <c r="O1014" s="2">
        <f t="shared" si="328"/>
        <v>280.05753898974154</v>
      </c>
      <c r="P1014" s="15">
        <f t="shared" si="317"/>
        <v>-10868.630788939001</v>
      </c>
      <c r="Q1014" s="15">
        <f t="shared" si="329"/>
        <v>0</v>
      </c>
      <c r="R1014" s="15">
        <f t="shared" si="330"/>
        <v>10868.630788939001</v>
      </c>
      <c r="S1014" s="15">
        <f t="shared" si="331"/>
        <v>0</v>
      </c>
      <c r="T1014" s="2">
        <f t="shared" si="318"/>
        <v>2.5905021057457955E-2</v>
      </c>
      <c r="U1014" s="2">
        <f t="shared" si="332"/>
        <v>3.0876635660970764E-2</v>
      </c>
      <c r="V1014" s="15">
        <f t="shared" si="319"/>
        <v>-6.6426927679927417E-2</v>
      </c>
      <c r="W1014" s="15">
        <f t="shared" si="333"/>
        <v>-0.25961507797903849</v>
      </c>
      <c r="X1014" s="2">
        <f t="shared" si="334"/>
        <v>-0.36692692767992741</v>
      </c>
      <c r="Y1014" s="2">
        <f t="shared" si="335"/>
        <v>-0.56011507797903848</v>
      </c>
    </row>
    <row r="1015" spans="4:25">
      <c r="D1015" s="13">
        <f t="shared" si="320"/>
        <v>20.28</v>
      </c>
      <c r="E1015" s="2">
        <v>-39.14</v>
      </c>
      <c r="F1015" s="14">
        <f t="shared" si="316"/>
        <v>5936.9876157434855</v>
      </c>
      <c r="G1015" s="14">
        <f t="shared" si="321"/>
        <v>1230180.8580552998</v>
      </c>
      <c r="H1015" s="2">
        <f t="shared" si="322"/>
        <v>1.6215057387237882E-2</v>
      </c>
      <c r="I1015" s="2">
        <f t="shared" si="323"/>
        <v>0.24380578250490681</v>
      </c>
      <c r="J1015" s="2">
        <f t="shared" si="315"/>
        <v>0.22759072511766892</v>
      </c>
      <c r="K1015" s="2">
        <f t="shared" si="324"/>
        <v>317.81512478986247</v>
      </c>
      <c r="L1015" s="15">
        <f t="shared" si="325"/>
        <v>283.31474182677613</v>
      </c>
      <c r="M1015" s="15">
        <f t="shared" si="326"/>
        <v>492.17590725117668</v>
      </c>
      <c r="N1015" s="15">
        <f t="shared" si="327"/>
        <v>-487.62409274882333</v>
      </c>
      <c r="O1015" s="2">
        <f t="shared" si="328"/>
        <v>283.31474182677613</v>
      </c>
      <c r="P1015" s="15">
        <f t="shared" si="317"/>
        <v>-10868.630788939001</v>
      </c>
      <c r="Q1015" s="15">
        <f t="shared" si="329"/>
        <v>0</v>
      </c>
      <c r="R1015" s="15">
        <f t="shared" si="330"/>
        <v>10868.630788939001</v>
      </c>
      <c r="S1015" s="15">
        <f t="shared" si="331"/>
        <v>0</v>
      </c>
      <c r="T1015" s="2">
        <f t="shared" si="318"/>
        <v>2.485245191951202E-2</v>
      </c>
      <c r="U1015" s="2">
        <f t="shared" si="332"/>
        <v>2.6528190044641242E-2</v>
      </c>
      <c r="V1015" s="15">
        <f t="shared" si="319"/>
        <v>-3.8829986114666148E-2</v>
      </c>
      <c r="W1015" s="15">
        <f t="shared" si="333"/>
        <v>-0.17522948365391411</v>
      </c>
      <c r="X1015" s="2">
        <f t="shared" si="334"/>
        <v>-0.43022998611466617</v>
      </c>
      <c r="Y1015" s="2">
        <f t="shared" si="335"/>
        <v>-0.56662948365391408</v>
      </c>
    </row>
    <row r="1016" spans="4:25">
      <c r="D1016" s="13">
        <f t="shared" si="320"/>
        <v>20.3</v>
      </c>
      <c r="E1016" s="2">
        <v>-34.299999999999997</v>
      </c>
      <c r="F1016" s="14">
        <f t="shared" si="316"/>
        <v>6438.4758882075512</v>
      </c>
      <c r="G1016" s="14">
        <f t="shared" si="321"/>
        <v>1232634.2475761103</v>
      </c>
      <c r="H1016" s="2">
        <f t="shared" si="322"/>
        <v>1.6691554032371728E-2</v>
      </c>
      <c r="I1016" s="2">
        <f t="shared" si="323"/>
        <v>0.24429632278148078</v>
      </c>
      <c r="J1016" s="2">
        <f t="shared" si="315"/>
        <v>0.22760476874910907</v>
      </c>
      <c r="K1016" s="2">
        <f t="shared" si="324"/>
        <v>327.15445903448585</v>
      </c>
      <c r="L1016" s="15">
        <f t="shared" si="325"/>
        <v>284.00287976734307</v>
      </c>
      <c r="M1016" s="15">
        <f t="shared" si="326"/>
        <v>492.17604768749106</v>
      </c>
      <c r="N1016" s="15">
        <f t="shared" si="327"/>
        <v>-487.62395231250889</v>
      </c>
      <c r="O1016" s="2">
        <f t="shared" si="328"/>
        <v>284.00287976734307</v>
      </c>
      <c r="P1016" s="15">
        <f t="shared" si="317"/>
        <v>-10868.630788939001</v>
      </c>
      <c r="Q1016" s="15">
        <f t="shared" si="329"/>
        <v>0</v>
      </c>
      <c r="R1016" s="15">
        <f t="shared" si="330"/>
        <v>10868.630788939001</v>
      </c>
      <c r="S1016" s="15">
        <f t="shared" si="331"/>
        <v>0</v>
      </c>
      <c r="T1016" s="2">
        <f t="shared" si="318"/>
        <v>2.2797212593872532E-2</v>
      </c>
      <c r="U1016" s="2">
        <f t="shared" si="332"/>
        <v>2.2525837612755728E-2</v>
      </c>
      <c r="V1016" s="15">
        <f t="shared" si="319"/>
        <v>-0.16669394644928293</v>
      </c>
      <c r="W1016" s="15">
        <f t="shared" si="333"/>
        <v>-0.22500575953463731</v>
      </c>
      <c r="X1016" s="2">
        <f t="shared" si="334"/>
        <v>-0.5096939464492829</v>
      </c>
      <c r="Y1016" s="2">
        <f t="shared" si="335"/>
        <v>-0.56800575953463728</v>
      </c>
    </row>
    <row r="1017" spans="4:25">
      <c r="D1017" s="13">
        <f t="shared" si="320"/>
        <v>20.32</v>
      </c>
      <c r="E1017" s="2">
        <v>-27.3</v>
      </c>
      <c r="F1017" s="14">
        <f t="shared" si="316"/>
        <v>6869.7169815507123</v>
      </c>
      <c r="G1017" s="14">
        <f t="shared" si="321"/>
        <v>1234626.8255778514</v>
      </c>
      <c r="H1017" s="2">
        <f t="shared" si="322"/>
        <v>1.7100272982034544E-2</v>
      </c>
      <c r="I1017" s="2">
        <f t="shared" si="323"/>
        <v>0.24469493740423273</v>
      </c>
      <c r="J1017" s="2">
        <f t="shared" si="315"/>
        <v>0.2275946644221982</v>
      </c>
      <c r="K1017" s="2">
        <f t="shared" si="324"/>
        <v>335.16535044787707</v>
      </c>
      <c r="L1017" s="15">
        <f t="shared" si="325"/>
        <v>283.50776774871042</v>
      </c>
      <c r="M1017" s="15">
        <f t="shared" si="326"/>
        <v>492.17594664422199</v>
      </c>
      <c r="N1017" s="15">
        <f t="shared" si="327"/>
        <v>-487.62405335577802</v>
      </c>
      <c r="O1017" s="2">
        <f t="shared" si="328"/>
        <v>283.50776774871042</v>
      </c>
      <c r="P1017" s="15">
        <f t="shared" si="317"/>
        <v>-10868.630788939001</v>
      </c>
      <c r="Q1017" s="15">
        <f t="shared" si="329"/>
        <v>0</v>
      </c>
      <c r="R1017" s="15">
        <f t="shared" si="330"/>
        <v>10868.630788939001</v>
      </c>
      <c r="S1017" s="15">
        <f t="shared" si="331"/>
        <v>0</v>
      </c>
      <c r="T1017" s="2">
        <f t="shared" si="318"/>
        <v>1.807468237240907E-2</v>
      </c>
      <c r="U1017" s="2">
        <f t="shared" si="332"/>
        <v>1.7335624662439542E-2</v>
      </c>
      <c r="V1017" s="15">
        <f t="shared" si="319"/>
        <v>-0.30555907569706342</v>
      </c>
      <c r="W1017" s="15">
        <f t="shared" si="333"/>
        <v>-0.29401553549698134</v>
      </c>
      <c r="X1017" s="2">
        <f t="shared" si="334"/>
        <v>-0.57855907569706344</v>
      </c>
      <c r="Y1017" s="2">
        <f t="shared" si="335"/>
        <v>-0.56701553549698136</v>
      </c>
    </row>
    <row r="1018" spans="4:25">
      <c r="D1018" s="13">
        <f t="shared" si="320"/>
        <v>20.34</v>
      </c>
      <c r="E1018" s="2">
        <v>-28.91</v>
      </c>
      <c r="F1018" s="14">
        <f t="shared" si="316"/>
        <v>7184.1054636005611</v>
      </c>
      <c r="G1018" s="14">
        <f t="shared" si="321"/>
        <v>1236074.4225085981</v>
      </c>
      <c r="H1018" s="2">
        <f t="shared" si="322"/>
        <v>1.7398197596456132E-2</v>
      </c>
      <c r="I1018" s="2">
        <f t="shared" si="323"/>
        <v>0.24498453836221518</v>
      </c>
      <c r="J1018" s="2">
        <f t="shared" si="315"/>
        <v>0.22758634076575904</v>
      </c>
      <c r="K1018" s="2">
        <f t="shared" si="324"/>
        <v>341.00467289054018</v>
      </c>
      <c r="L1018" s="15">
        <f t="shared" si="325"/>
        <v>283.09990858319168</v>
      </c>
      <c r="M1018" s="15">
        <f t="shared" si="326"/>
        <v>492.17586340765757</v>
      </c>
      <c r="N1018" s="15">
        <f t="shared" si="327"/>
        <v>-487.62413659234238</v>
      </c>
      <c r="O1018" s="2">
        <f t="shared" si="328"/>
        <v>283.09990858319168</v>
      </c>
      <c r="P1018" s="15">
        <f t="shared" si="317"/>
        <v>-10868.630788939001</v>
      </c>
      <c r="Q1018" s="15">
        <f t="shared" si="329"/>
        <v>0</v>
      </c>
      <c r="R1018" s="15">
        <f t="shared" si="330"/>
        <v>10868.630788939001</v>
      </c>
      <c r="S1018" s="15">
        <f t="shared" si="331"/>
        <v>0</v>
      </c>
      <c r="T1018" s="2">
        <f t="shared" si="318"/>
        <v>1.1717779069749731E-2</v>
      </c>
      <c r="U1018" s="2">
        <f t="shared" si="332"/>
        <v>1.1624471135804892E-2</v>
      </c>
      <c r="V1018" s="15">
        <f t="shared" si="319"/>
        <v>-0.3301312545688706</v>
      </c>
      <c r="W1018" s="15">
        <f t="shared" si="333"/>
        <v>-0.27709981716648358</v>
      </c>
      <c r="X1018" s="2">
        <f t="shared" si="334"/>
        <v>-0.61923125456887063</v>
      </c>
      <c r="Y1018" s="2">
        <f t="shared" si="335"/>
        <v>-0.5661998171664836</v>
      </c>
    </row>
    <row r="1019" spans="4:25">
      <c r="D1019" s="13">
        <f t="shared" si="320"/>
        <v>20.36</v>
      </c>
      <c r="E1019" s="2">
        <v>-36.299999999999997</v>
      </c>
      <c r="F1019" s="14">
        <f t="shared" si="316"/>
        <v>7367.8615163808518</v>
      </c>
      <c r="G1019" s="14">
        <f t="shared" si="321"/>
        <v>1236996.7198050125</v>
      </c>
      <c r="H1019" s="2">
        <f t="shared" si="322"/>
        <v>1.75730014983634E-2</v>
      </c>
      <c r="I1019" s="2">
        <f t="shared" si="323"/>
        <v>0.24516890411535597</v>
      </c>
      <c r="J1019" s="2">
        <f t="shared" si="315"/>
        <v>0.22759590261699256</v>
      </c>
      <c r="K1019" s="2">
        <f t="shared" si="324"/>
        <v>344.43082936792263</v>
      </c>
      <c r="L1019" s="15">
        <f t="shared" si="325"/>
        <v>283.56843929363413</v>
      </c>
      <c r="M1019" s="15">
        <f t="shared" si="326"/>
        <v>492.17595902616995</v>
      </c>
      <c r="N1019" s="15">
        <f t="shared" si="327"/>
        <v>-487.62404097383006</v>
      </c>
      <c r="O1019" s="2">
        <f t="shared" si="328"/>
        <v>283.56843929363413</v>
      </c>
      <c r="P1019" s="15">
        <f t="shared" si="317"/>
        <v>-10868.630788939001</v>
      </c>
      <c r="Q1019" s="15">
        <f t="shared" si="329"/>
        <v>0</v>
      </c>
      <c r="R1019" s="15">
        <f t="shared" si="330"/>
        <v>10868.630788939001</v>
      </c>
      <c r="S1019" s="15">
        <f t="shared" si="331"/>
        <v>0</v>
      </c>
      <c r="T1019" s="2">
        <f t="shared" si="318"/>
        <v>5.7626111209771458E-3</v>
      </c>
      <c r="U1019" s="2">
        <f t="shared" si="332"/>
        <v>6.8121041782742697E-3</v>
      </c>
      <c r="V1019" s="15">
        <f t="shared" si="319"/>
        <v>-0.26538554030838801</v>
      </c>
      <c r="W1019" s="15">
        <f t="shared" si="333"/>
        <v>-0.2041368785865787</v>
      </c>
      <c r="X1019" s="2">
        <f t="shared" si="334"/>
        <v>-0.628385540308388</v>
      </c>
      <c r="Y1019" s="2">
        <f t="shared" si="335"/>
        <v>-0.56713687858657869</v>
      </c>
    </row>
    <row r="1020" spans="4:25">
      <c r="D1020" s="13">
        <f t="shared" si="320"/>
        <v>20.38</v>
      </c>
      <c r="E1020" s="2">
        <v>-39.35</v>
      </c>
      <c r="F1020" s="14">
        <f t="shared" si="316"/>
        <v>7437.038958651814</v>
      </c>
      <c r="G1020" s="14">
        <f t="shared" si="321"/>
        <v>1237489.043344253</v>
      </c>
      <c r="H1020" s="2">
        <f t="shared" si="322"/>
        <v>1.7640086247448256E-2</v>
      </c>
      <c r="I1020" s="2">
        <f t="shared" si="323"/>
        <v>0.24526706428409151</v>
      </c>
      <c r="J1020" s="2">
        <f t="shared" si="315"/>
        <v>0.22762697803664325</v>
      </c>
      <c r="K1020" s="2">
        <f t="shared" si="324"/>
        <v>345.74569044998583</v>
      </c>
      <c r="L1020" s="15">
        <f t="shared" si="325"/>
        <v>285.09113485651818</v>
      </c>
      <c r="M1020" s="15">
        <f t="shared" si="326"/>
        <v>492.17626978036645</v>
      </c>
      <c r="N1020" s="15">
        <f t="shared" si="327"/>
        <v>-487.62373021963356</v>
      </c>
      <c r="O1020" s="2">
        <f t="shared" si="328"/>
        <v>285.09113485651818</v>
      </c>
      <c r="P1020" s="15">
        <f t="shared" si="317"/>
        <v>-10868.630788939001</v>
      </c>
      <c r="Q1020" s="15">
        <f t="shared" si="329"/>
        <v>0</v>
      </c>
      <c r="R1020" s="15">
        <f t="shared" si="330"/>
        <v>10868.630788939001</v>
      </c>
      <c r="S1020" s="15">
        <f t="shared" si="331"/>
        <v>0</v>
      </c>
      <c r="T1020" s="2">
        <f t="shared" si="318"/>
        <v>9.4586378750836919E-4</v>
      </c>
      <c r="U1020" s="2">
        <f t="shared" si="332"/>
        <v>3.0039126952796646E-3</v>
      </c>
      <c r="V1020" s="15">
        <f t="shared" si="319"/>
        <v>-0.21628919303848959</v>
      </c>
      <c r="W1020" s="15">
        <f t="shared" si="333"/>
        <v>-0.17668226971288181</v>
      </c>
      <c r="X1020" s="2">
        <f t="shared" si="334"/>
        <v>-0.60978919303848955</v>
      </c>
      <c r="Y1020" s="2">
        <f t="shared" si="335"/>
        <v>-0.57018226971288177</v>
      </c>
    </row>
    <row r="1021" spans="4:25">
      <c r="D1021" s="13">
        <f t="shared" si="320"/>
        <v>20.400000000000002</v>
      </c>
      <c r="E1021" s="2">
        <v>-34.090000000000003</v>
      </c>
      <c r="F1021" s="14">
        <f t="shared" si="316"/>
        <v>7408.0871232150466</v>
      </c>
      <c r="G1021" s="14">
        <f t="shared" si="321"/>
        <v>1237586.4523440681</v>
      </c>
      <c r="H1021" s="2">
        <f t="shared" si="322"/>
        <v>1.761468162872162E-2</v>
      </c>
      <c r="I1021" s="2">
        <f t="shared" si="323"/>
        <v>0.24528611046620627</v>
      </c>
      <c r="J1021" s="2">
        <f t="shared" si="315"/>
        <v>0.22767142883748465</v>
      </c>
      <c r="K1021" s="2">
        <f t="shared" si="324"/>
        <v>345.24775992294377</v>
      </c>
      <c r="L1021" s="15">
        <f t="shared" si="325"/>
        <v>287.26922409774653</v>
      </c>
      <c r="M1021" s="15">
        <f t="shared" si="326"/>
        <v>492.17671428837485</v>
      </c>
      <c r="N1021" s="15">
        <f t="shared" si="327"/>
        <v>-487.62328571162516</v>
      </c>
      <c r="O1021" s="2">
        <f t="shared" si="328"/>
        <v>287.26922409774653</v>
      </c>
      <c r="P1021" s="15">
        <f t="shared" si="317"/>
        <v>-10868.630788939001</v>
      </c>
      <c r="Q1021" s="15">
        <f t="shared" si="329"/>
        <v>0</v>
      </c>
      <c r="R1021" s="15">
        <f t="shared" si="330"/>
        <v>10868.630788939001</v>
      </c>
      <c r="S1021" s="15">
        <f t="shared" si="331"/>
        <v>0</v>
      </c>
      <c r="T1021" s="2">
        <f t="shared" si="318"/>
        <v>-3.4863256601719295E-3</v>
      </c>
      <c r="U1021" s="2">
        <f t="shared" si="332"/>
        <v>-1.0992944838034147E-3</v>
      </c>
      <c r="V1021" s="15">
        <f t="shared" si="319"/>
        <v>-0.22692975172954027</v>
      </c>
      <c r="W1021" s="15">
        <f t="shared" si="333"/>
        <v>-0.23363844819542612</v>
      </c>
      <c r="X1021" s="2">
        <f t="shared" si="334"/>
        <v>-0.56782975172954031</v>
      </c>
      <c r="Y1021" s="2">
        <f t="shared" si="335"/>
        <v>-0.5745384481954261</v>
      </c>
    </row>
    <row r="1022" spans="4:25">
      <c r="D1022" s="13">
        <f t="shared" si="320"/>
        <v>20.420000000000002</v>
      </c>
      <c r="E1022" s="2">
        <v>-23.83</v>
      </c>
      <c r="F1022" s="14">
        <f t="shared" si="316"/>
        <v>7280.3235383612164</v>
      </c>
      <c r="G1022" s="14">
        <f t="shared" si="321"/>
        <v>1237191.5844474921</v>
      </c>
      <c r="H1022" s="2">
        <f t="shared" si="322"/>
        <v>1.7495311465376816E-2</v>
      </c>
      <c r="I1022" s="2">
        <f t="shared" si="323"/>
        <v>0.24520674484240357</v>
      </c>
      <c r="J1022" s="2">
        <f t="shared" si="315"/>
        <v>0.22771143337702676</v>
      </c>
      <c r="K1022" s="2">
        <f t="shared" si="324"/>
        <v>342.9081047213856</v>
      </c>
      <c r="L1022" s="15">
        <f t="shared" si="325"/>
        <v>289.22944653531022</v>
      </c>
      <c r="M1022" s="15">
        <f t="shared" si="326"/>
        <v>492.17711433377025</v>
      </c>
      <c r="N1022" s="15">
        <f t="shared" si="327"/>
        <v>-487.62288566622971</v>
      </c>
      <c r="O1022" s="2">
        <f t="shared" si="328"/>
        <v>289.22944653531022</v>
      </c>
      <c r="P1022" s="15">
        <f t="shared" si="317"/>
        <v>-10868.630788939001</v>
      </c>
      <c r="Q1022" s="15">
        <f t="shared" si="329"/>
        <v>0</v>
      </c>
      <c r="R1022" s="15">
        <f t="shared" si="330"/>
        <v>10868.630788939001</v>
      </c>
      <c r="S1022" s="15">
        <f t="shared" si="331"/>
        <v>0</v>
      </c>
      <c r="T1022" s="2">
        <f t="shared" si="318"/>
        <v>-8.4506906743084254E-3</v>
      </c>
      <c r="U1022" s="2">
        <f t="shared" si="332"/>
        <v>-6.8372678964667699E-3</v>
      </c>
      <c r="V1022" s="15">
        <f t="shared" si="319"/>
        <v>-0.26950674968410926</v>
      </c>
      <c r="W1022" s="15">
        <f t="shared" si="333"/>
        <v>-0.34015889307090941</v>
      </c>
      <c r="X1022" s="2">
        <f t="shared" si="334"/>
        <v>-0.50780674968410922</v>
      </c>
      <c r="Y1022" s="2">
        <f t="shared" si="335"/>
        <v>-0.57845889307090936</v>
      </c>
    </row>
    <row r="1023" spans="4:25">
      <c r="D1023" s="13">
        <f t="shared" si="320"/>
        <v>20.440000000000001</v>
      </c>
      <c r="E1023" s="2">
        <v>-10.76</v>
      </c>
      <c r="F1023" s="14">
        <f t="shared" si="316"/>
        <v>7038.5424085028981</v>
      </c>
      <c r="G1023" s="14">
        <f t="shared" si="321"/>
        <v>1236102.3487647744</v>
      </c>
      <c r="H1023" s="2">
        <f t="shared" si="322"/>
        <v>1.7266403554765664E-2</v>
      </c>
      <c r="I1023" s="2">
        <f t="shared" si="323"/>
        <v>0.24498879036224161</v>
      </c>
      <c r="J1023" s="2">
        <f t="shared" si="315"/>
        <v>0.22772238680747595</v>
      </c>
      <c r="K1023" s="2">
        <f t="shared" si="324"/>
        <v>338.421509673407</v>
      </c>
      <c r="L1023" s="15">
        <f t="shared" si="325"/>
        <v>289.76616462732022</v>
      </c>
      <c r="M1023" s="15">
        <f t="shared" si="326"/>
        <v>492.17722386807475</v>
      </c>
      <c r="N1023" s="15">
        <f t="shared" si="327"/>
        <v>-487.62277613192526</v>
      </c>
      <c r="O1023" s="2">
        <f t="shared" si="328"/>
        <v>289.76616462732022</v>
      </c>
      <c r="P1023" s="15">
        <f t="shared" si="317"/>
        <v>-10868.630788939001</v>
      </c>
      <c r="Q1023" s="15">
        <f t="shared" si="329"/>
        <v>0</v>
      </c>
      <c r="R1023" s="15">
        <f t="shared" si="330"/>
        <v>10868.630788939001</v>
      </c>
      <c r="S1023" s="15">
        <f t="shared" si="331"/>
        <v>0</v>
      </c>
      <c r="T1023" s="2">
        <f t="shared" si="318"/>
        <v>-1.4440100386806862E-2</v>
      </c>
      <c r="U1023" s="2">
        <f t="shared" si="332"/>
        <v>-1.4958180119729048E-2</v>
      </c>
      <c r="V1023" s="15">
        <f t="shared" si="319"/>
        <v>-0.32943422156573421</v>
      </c>
      <c r="W1023" s="15">
        <f t="shared" si="333"/>
        <v>-0.47193232925531836</v>
      </c>
      <c r="X1023" s="2">
        <f t="shared" si="334"/>
        <v>-0.43703422156573424</v>
      </c>
      <c r="Y1023" s="2">
        <f t="shared" si="335"/>
        <v>-0.57953232925531839</v>
      </c>
    </row>
    <row r="1024" spans="4:25">
      <c r="D1024" s="13">
        <f t="shared" si="320"/>
        <v>20.46</v>
      </c>
      <c r="E1024" s="2">
        <v>4.6900000000000004</v>
      </c>
      <c r="F1024" s="14">
        <f t="shared" si="316"/>
        <v>6658.4997106745823</v>
      </c>
      <c r="G1024" s="14">
        <f t="shared" si="321"/>
        <v>1234057.3484235464</v>
      </c>
      <c r="H1024" s="2">
        <f t="shared" si="322"/>
        <v>1.690366505334271E-2</v>
      </c>
      <c r="I1024" s="2">
        <f t="shared" si="323"/>
        <v>0.24458023925750844</v>
      </c>
      <c r="J1024" s="2">
        <f t="shared" si="315"/>
        <v>0.22767657420416573</v>
      </c>
      <c r="K1024" s="2">
        <f t="shared" si="324"/>
        <v>331.31183504551711</v>
      </c>
      <c r="L1024" s="15">
        <f t="shared" si="325"/>
        <v>287.52134706511976</v>
      </c>
      <c r="M1024" s="15">
        <f t="shared" si="326"/>
        <v>492.17676574204165</v>
      </c>
      <c r="N1024" s="15">
        <f t="shared" si="327"/>
        <v>-487.62323425795836</v>
      </c>
      <c r="O1024" s="2">
        <f t="shared" si="328"/>
        <v>287.52134706511976</v>
      </c>
      <c r="P1024" s="15">
        <f t="shared" si="317"/>
        <v>-10868.630788939001</v>
      </c>
      <c r="Q1024" s="15">
        <f t="shared" si="329"/>
        <v>0</v>
      </c>
      <c r="R1024" s="15">
        <f t="shared" si="330"/>
        <v>10868.630788939001</v>
      </c>
      <c r="S1024" s="15">
        <f t="shared" si="331"/>
        <v>0</v>
      </c>
      <c r="T1024" s="2">
        <f t="shared" si="318"/>
        <v>-2.1833749755488449E-2</v>
      </c>
      <c r="U1024" s="2">
        <f t="shared" si="332"/>
        <v>-2.589693035358831E-2</v>
      </c>
      <c r="V1024" s="15">
        <f t="shared" si="319"/>
        <v>-0.40993071530242453</v>
      </c>
      <c r="W1024" s="15">
        <f t="shared" si="333"/>
        <v>-0.62194269413060743</v>
      </c>
      <c r="X1024" s="2">
        <f t="shared" si="334"/>
        <v>-0.36303071530242453</v>
      </c>
      <c r="Y1024" s="2">
        <f t="shared" si="335"/>
        <v>-0.57504269413060738</v>
      </c>
    </row>
    <row r="1025" spans="4:25">
      <c r="D1025" s="13">
        <f t="shared" si="320"/>
        <v>20.48</v>
      </c>
      <c r="E1025" s="2">
        <v>17.010000000000002</v>
      </c>
      <c r="F1025" s="14">
        <f t="shared" si="316"/>
        <v>6112.5437396040115</v>
      </c>
      <c r="G1025" s="14">
        <f t="shared" si="321"/>
        <v>1230784.1126940572</v>
      </c>
      <c r="H1025" s="2">
        <f t="shared" si="322"/>
        <v>1.637961453113149E-2</v>
      </c>
      <c r="I1025" s="2">
        <f t="shared" si="323"/>
        <v>0.24392685953774659</v>
      </c>
      <c r="J1025" s="2">
        <f t="shared" si="315"/>
        <v>0.22754724500661511</v>
      </c>
      <c r="K1025" s="2">
        <f t="shared" si="324"/>
        <v>321.04044481017723</v>
      </c>
      <c r="L1025" s="15">
        <f t="shared" si="325"/>
        <v>281.18421638513905</v>
      </c>
      <c r="M1025" s="15">
        <f t="shared" si="326"/>
        <v>492.17547245006614</v>
      </c>
      <c r="N1025" s="15">
        <f t="shared" si="327"/>
        <v>-487.62452754993387</v>
      </c>
      <c r="O1025" s="2">
        <f t="shared" si="328"/>
        <v>281.18421638513905</v>
      </c>
      <c r="P1025" s="15">
        <f t="shared" si="317"/>
        <v>-10868.630788939001</v>
      </c>
      <c r="Q1025" s="15">
        <f t="shared" si="329"/>
        <v>0</v>
      </c>
      <c r="R1025" s="15">
        <f t="shared" si="330"/>
        <v>10868.630788939001</v>
      </c>
      <c r="S1025" s="15">
        <f t="shared" si="331"/>
        <v>0</v>
      </c>
      <c r="T1025" s="2">
        <f t="shared" si="318"/>
        <v>-3.0571302465633582E-2</v>
      </c>
      <c r="U1025" s="2">
        <f t="shared" si="332"/>
        <v>-3.9441041622595985E-2</v>
      </c>
      <c r="V1025" s="15">
        <f t="shared" si="319"/>
        <v>-0.46382455571208858</v>
      </c>
      <c r="W1025" s="15">
        <f t="shared" si="333"/>
        <v>-0.73246843277016005</v>
      </c>
      <c r="X1025" s="2">
        <f t="shared" si="334"/>
        <v>-0.29372455571208855</v>
      </c>
      <c r="Y1025" s="2">
        <f t="shared" si="335"/>
        <v>-0.56236843277016002</v>
      </c>
    </row>
    <row r="1026" spans="4:25">
      <c r="D1026" s="13">
        <f t="shared" si="320"/>
        <v>20.5</v>
      </c>
      <c r="E1026" s="2">
        <v>24.73</v>
      </c>
      <c r="F1026" s="14">
        <f t="shared" si="316"/>
        <v>5379.6652334412593</v>
      </c>
      <c r="G1026" s="14">
        <f t="shared" si="321"/>
        <v>1226068.940099027</v>
      </c>
      <c r="H1026" s="2">
        <f t="shared" si="322"/>
        <v>1.5673313264410869E-2</v>
      </c>
      <c r="I1026" s="2">
        <f t="shared" si="323"/>
        <v>0.24298612248940049</v>
      </c>
      <c r="J1026" s="2">
        <f t="shared" ref="J1026:J1089" si="336">I1026-H1026</f>
        <v>0.22731280922498961</v>
      </c>
      <c r="K1026" s="2">
        <f t="shared" si="324"/>
        <v>307.19693998245305</v>
      </c>
      <c r="L1026" s="15">
        <f t="shared" si="325"/>
        <v>269.69686308548995</v>
      </c>
      <c r="M1026" s="15">
        <f t="shared" si="326"/>
        <v>492.1731280922499</v>
      </c>
      <c r="N1026" s="15">
        <f t="shared" si="327"/>
        <v>-487.62687190775011</v>
      </c>
      <c r="O1026" s="2">
        <f t="shared" si="328"/>
        <v>269.69686308548995</v>
      </c>
      <c r="P1026" s="15">
        <f t="shared" si="317"/>
        <v>-10868.630788939001</v>
      </c>
      <c r="Q1026" s="15">
        <f t="shared" si="329"/>
        <v>0</v>
      </c>
      <c r="R1026" s="15">
        <f t="shared" si="330"/>
        <v>10868.630788939001</v>
      </c>
      <c r="S1026" s="15">
        <f t="shared" si="331"/>
        <v>0</v>
      </c>
      <c r="T1026" s="2">
        <f t="shared" si="318"/>
        <v>-4.0058824206428492E-2</v>
      </c>
      <c r="U1026" s="2">
        <f t="shared" si="332"/>
        <v>-5.463266321201421E-2</v>
      </c>
      <c r="V1026" s="15">
        <f t="shared" si="319"/>
        <v>-0.4849276183674025</v>
      </c>
      <c r="W1026" s="15">
        <f t="shared" si="333"/>
        <v>-0.78669372617166289</v>
      </c>
      <c r="X1026" s="2">
        <f t="shared" si="334"/>
        <v>-0.23762761836740251</v>
      </c>
      <c r="Y1026" s="2">
        <f t="shared" si="335"/>
        <v>-0.53939372617166292</v>
      </c>
    </row>
    <row r="1027" spans="4:25">
      <c r="D1027" s="13">
        <f t="shared" si="320"/>
        <v>20.52</v>
      </c>
      <c r="E1027" s="2">
        <v>29.63</v>
      </c>
      <c r="F1027" s="14">
        <f t="shared" ref="F1027:F1090" si="337">-$B$2*E1027/100+P1026+$B$2*(4*H1026/$B$8/$B$8+4*T1026/$B$8+V1026)+$B$26*(2*H1026/$B$8+T1026)</f>
        <v>4449.1285955187595</v>
      </c>
      <c r="G1027" s="14">
        <f t="shared" si="321"/>
        <v>1219794.4800516542</v>
      </c>
      <c r="H1027" s="2">
        <f t="shared" si="322"/>
        <v>1.4773989949731923E-2</v>
      </c>
      <c r="I1027" s="2">
        <f t="shared" si="323"/>
        <v>0.24173468123572805</v>
      </c>
      <c r="J1027" s="2">
        <f t="shared" si="336"/>
        <v>0.22696069128599614</v>
      </c>
      <c r="K1027" s="2">
        <f t="shared" si="324"/>
        <v>289.57020301474569</v>
      </c>
      <c r="L1027" s="15">
        <f t="shared" si="325"/>
        <v>252.44308407480946</v>
      </c>
      <c r="M1027" s="15">
        <f t="shared" si="326"/>
        <v>492.16960691285993</v>
      </c>
      <c r="N1027" s="15">
        <f t="shared" si="327"/>
        <v>-487.63039308714002</v>
      </c>
      <c r="O1027" s="2">
        <f t="shared" si="328"/>
        <v>252.44308407480946</v>
      </c>
      <c r="P1027" s="15">
        <f t="shared" ref="P1027:P1090" si="338">$B$4*H1027-$B$25*J1027-K1027+O1027</f>
        <v>-10868.630788939001</v>
      </c>
      <c r="Q1027" s="15">
        <f t="shared" si="329"/>
        <v>0</v>
      </c>
      <c r="R1027" s="15">
        <f t="shared" si="330"/>
        <v>10868.630788939001</v>
      </c>
      <c r="S1027" s="15">
        <f t="shared" si="331"/>
        <v>0</v>
      </c>
      <c r="T1027" s="2">
        <f t="shared" ref="T1027:T1090" si="339">-T1026+2/$B$8*(H1027-H1026)+Q1027/($B$2+$B$8*$B$26/2)*$B$8/2</f>
        <v>-4.9873507261466166E-2</v>
      </c>
      <c r="U1027" s="2">
        <f t="shared" si="332"/>
        <v>-7.051146215522941E-2</v>
      </c>
      <c r="V1027" s="15">
        <f t="shared" ref="V1027:V1090" si="340">-V1026-4/$B$8*T1026+4/$B$8/$B$8*(H1027-H1026)+Q1027/($B$2+$B$8*$B$26/2)*$B$8/2</f>
        <v>-0.49654068713636512</v>
      </c>
      <c r="W1027" s="15">
        <f t="shared" si="333"/>
        <v>-0.80118616814985621</v>
      </c>
      <c r="X1027" s="2">
        <f t="shared" si="334"/>
        <v>-0.20024068713636511</v>
      </c>
      <c r="Y1027" s="2">
        <f t="shared" si="335"/>
        <v>-0.50488616814985621</v>
      </c>
    </row>
    <row r="1028" spans="4:25">
      <c r="D1028" s="13">
        <f t="shared" ref="D1028:D1091" si="341">IF(ROW(D1027)&lt;=$B$9,ROW(D1027)*$B$8," ")</f>
        <v>20.54</v>
      </c>
      <c r="E1028" s="2">
        <v>31.31</v>
      </c>
      <c r="F1028" s="14">
        <f t="shared" si="337"/>
        <v>3316.4642124095617</v>
      </c>
      <c r="G1028" s="14">
        <f t="shared" ref="G1028:G1091" si="342">-$B$3*E1028/100+R1027+$B$3*(4*I1027/$B$8/$B$8+4*U1027/$B$8+W1027)</f>
        <v>1211933.7476679813</v>
      </c>
      <c r="H1028" s="2">
        <f t="shared" ref="H1028:H1091" si="343">$B$33*F1028+$B$34*G1028</f>
        <v>1.3677352656315509E-2</v>
      </c>
      <c r="I1028" s="2">
        <f t="shared" ref="I1028:I1091" si="344">$B$34*F1028+$B$35*G1028</f>
        <v>0.24016714952429011</v>
      </c>
      <c r="J1028" s="2">
        <f t="shared" si="336"/>
        <v>0.2264897968679746</v>
      </c>
      <c r="K1028" s="2">
        <f t="shared" ref="K1028:K1091" si="345">H1028*$B$4</f>
        <v>268.07611206378397</v>
      </c>
      <c r="L1028" s="15">
        <f t="shared" ref="L1028:L1091" si="346">$B$25*(J1028-J1027)+O1027</f>
        <v>229.36925759175432</v>
      </c>
      <c r="M1028" s="15">
        <f t="shared" ref="M1028:M1091" si="347">$B$10*(J1028-$B$6)+$B$7</f>
        <v>492.16489796867972</v>
      </c>
      <c r="N1028" s="15">
        <f t="shared" ref="N1028:N1091" si="348">$B$10*(J1028+$B$6)-$B$7</f>
        <v>-487.63510203132023</v>
      </c>
      <c r="O1028" s="2">
        <f t="shared" ref="O1028:O1091" si="349">MEDIAN(L1028:N1028)</f>
        <v>229.36925759175432</v>
      </c>
      <c r="P1028" s="15">
        <f t="shared" si="338"/>
        <v>-10868.630788939001</v>
      </c>
      <c r="Q1028" s="15">
        <f t="shared" ref="Q1028:Q1091" si="350">P1028-P1027</f>
        <v>0</v>
      </c>
      <c r="R1028" s="15">
        <f t="shared" ref="R1028:R1091" si="351">$B$25*J1028-O1028</f>
        <v>10868.630788939001</v>
      </c>
      <c r="S1028" s="15">
        <f t="shared" ref="S1028:S1091" si="352">R1028-R1027</f>
        <v>0</v>
      </c>
      <c r="T1028" s="2">
        <f t="shared" si="339"/>
        <v>-5.9790222080175204E-2</v>
      </c>
      <c r="U1028" s="2">
        <f t="shared" ref="U1028:U1091" si="353">-U1027+2/$B$8*(I1028-I1027)+S1028/$B$3*$B$8/2</f>
        <v>-8.6241708988565313E-2</v>
      </c>
      <c r="V1028" s="15">
        <f t="shared" si="340"/>
        <v>-0.49513079473453914</v>
      </c>
      <c r="W1028" s="15">
        <f t="shared" ref="W1028:W1091" si="354">-W1027-4/$B$8*U1027+4/$B$8/$B$8*(I1028-I1027)+S1028/$B$3</f>
        <v>-0.77183851518373459</v>
      </c>
      <c r="X1028" s="2">
        <f t="shared" ref="X1028:X1091" si="355">V1028+E1028/100</f>
        <v>-0.18203079473453915</v>
      </c>
      <c r="Y1028" s="2">
        <f t="shared" ref="Y1028:Y1091" si="356">W1028+E1028/100</f>
        <v>-0.4587385151837346</v>
      </c>
    </row>
    <row r="1029" spans="4:25">
      <c r="D1029" s="13">
        <f t="shared" si="341"/>
        <v>20.56</v>
      </c>
      <c r="E1029" s="2">
        <v>30.23</v>
      </c>
      <c r="F1029" s="14">
        <f t="shared" si="337"/>
        <v>1981.706061861998</v>
      </c>
      <c r="G1029" s="14">
        <f t="shared" si="342"/>
        <v>1202543.1382539407</v>
      </c>
      <c r="H1029" s="2">
        <f t="shared" si="343"/>
        <v>1.2383928669152689E-2</v>
      </c>
      <c r="I1029" s="2">
        <f t="shared" si="344"/>
        <v>0.23829470207144568</v>
      </c>
      <c r="J1029" s="2">
        <f t="shared" si="336"/>
        <v>0.22591077340229299</v>
      </c>
      <c r="K1029" s="2">
        <f t="shared" si="345"/>
        <v>242.72500191539271</v>
      </c>
      <c r="L1029" s="15">
        <f t="shared" si="346"/>
        <v>200.99710777335514</v>
      </c>
      <c r="M1029" s="15">
        <f t="shared" si="347"/>
        <v>492.15910773402294</v>
      </c>
      <c r="N1029" s="15">
        <f t="shared" si="348"/>
        <v>-487.64089226597707</v>
      </c>
      <c r="O1029" s="2">
        <f t="shared" si="349"/>
        <v>200.99710777335514</v>
      </c>
      <c r="P1029" s="15">
        <f t="shared" si="338"/>
        <v>-10868.630788939001</v>
      </c>
      <c r="Q1029" s="15">
        <f t="shared" si="350"/>
        <v>0</v>
      </c>
      <c r="R1029" s="15">
        <f t="shared" si="351"/>
        <v>10868.630788939001</v>
      </c>
      <c r="S1029" s="15">
        <f t="shared" si="352"/>
        <v>0</v>
      </c>
      <c r="T1029" s="2">
        <f t="shared" si="339"/>
        <v>-6.9552176636106827E-2</v>
      </c>
      <c r="U1029" s="2">
        <f t="shared" si="353"/>
        <v>-0.10100303629587748</v>
      </c>
      <c r="V1029" s="15">
        <f t="shared" si="340"/>
        <v>-0.48106466085862465</v>
      </c>
      <c r="W1029" s="15">
        <f t="shared" si="354"/>
        <v>-0.70429421554748117</v>
      </c>
      <c r="X1029" s="2">
        <f t="shared" si="355"/>
        <v>-0.17876466085862464</v>
      </c>
      <c r="Y1029" s="2">
        <f t="shared" si="356"/>
        <v>-0.40199421554748116</v>
      </c>
    </row>
    <row r="1030" spans="4:25">
      <c r="D1030" s="13">
        <f t="shared" si="341"/>
        <v>20.580000000000002</v>
      </c>
      <c r="E1030" s="2">
        <v>25.03</v>
      </c>
      <c r="F1030" s="14">
        <f t="shared" si="337"/>
        <v>451.94674085578595</v>
      </c>
      <c r="G1030" s="14">
        <f t="shared" si="342"/>
        <v>1191764.5404088059</v>
      </c>
      <c r="H1030" s="2">
        <f t="shared" si="343"/>
        <v>1.0901400750834081E-2</v>
      </c>
      <c r="I1030" s="2">
        <f t="shared" si="344"/>
        <v>0.23614551575472309</v>
      </c>
      <c r="J1030" s="2">
        <f t="shared" si="336"/>
        <v>0.22524411500388902</v>
      </c>
      <c r="K1030" s="2">
        <f t="shared" si="345"/>
        <v>213.66745471634798</v>
      </c>
      <c r="L1030" s="15">
        <f t="shared" si="346"/>
        <v>168.33084625156096</v>
      </c>
      <c r="M1030" s="15">
        <f t="shared" si="347"/>
        <v>492.1524411500389</v>
      </c>
      <c r="N1030" s="15">
        <f t="shared" si="348"/>
        <v>-487.64755884996111</v>
      </c>
      <c r="O1030" s="2">
        <f t="shared" si="349"/>
        <v>168.33084625156096</v>
      </c>
      <c r="P1030" s="15">
        <f t="shared" si="338"/>
        <v>-10868.630788939001</v>
      </c>
      <c r="Q1030" s="15">
        <f t="shared" si="350"/>
        <v>0</v>
      </c>
      <c r="R1030" s="15">
        <f t="shared" si="351"/>
        <v>10868.630788939001</v>
      </c>
      <c r="S1030" s="15">
        <f t="shared" si="352"/>
        <v>0</v>
      </c>
      <c r="T1030" s="2">
        <f t="shared" si="339"/>
        <v>-7.8700615195753942E-2</v>
      </c>
      <c r="U1030" s="2">
        <f t="shared" si="353"/>
        <v>-0.11391559537638152</v>
      </c>
      <c r="V1030" s="15">
        <f t="shared" si="340"/>
        <v>-0.4337791951060872</v>
      </c>
      <c r="W1030" s="15">
        <f t="shared" si="354"/>
        <v>-0.58696169250292485</v>
      </c>
      <c r="X1030" s="2">
        <f t="shared" si="355"/>
        <v>-0.18347919510608718</v>
      </c>
      <c r="Y1030" s="2">
        <f t="shared" si="356"/>
        <v>-0.33666169250292483</v>
      </c>
    </row>
    <row r="1031" spans="4:25">
      <c r="D1031" s="13">
        <f t="shared" si="341"/>
        <v>20.6</v>
      </c>
      <c r="E1031" s="2">
        <v>16.329999999999998</v>
      </c>
      <c r="F1031" s="14">
        <f t="shared" si="337"/>
        <v>-1254.0987799888728</v>
      </c>
      <c r="G1031" s="14">
        <f t="shared" si="342"/>
        <v>1179829.5191786648</v>
      </c>
      <c r="H1031" s="2">
        <f t="shared" si="343"/>
        <v>9.2487837372839145E-3</v>
      </c>
      <c r="I1031" s="2">
        <f t="shared" si="344"/>
        <v>0.23376563865751471</v>
      </c>
      <c r="J1031" s="2">
        <f t="shared" si="336"/>
        <v>0.2245168549202308</v>
      </c>
      <c r="K1031" s="2">
        <f t="shared" si="345"/>
        <v>181.27616125076472</v>
      </c>
      <c r="L1031" s="15">
        <f t="shared" si="346"/>
        <v>132.69510215230787</v>
      </c>
      <c r="M1031" s="15">
        <f t="shared" si="347"/>
        <v>492.14516854920231</v>
      </c>
      <c r="N1031" s="15">
        <f t="shared" si="348"/>
        <v>-487.6548314507977</v>
      </c>
      <c r="O1031" s="2">
        <f t="shared" si="349"/>
        <v>132.69510215230787</v>
      </c>
      <c r="P1031" s="15">
        <f t="shared" si="338"/>
        <v>-10868.630788939001</v>
      </c>
      <c r="Q1031" s="15">
        <f t="shared" si="350"/>
        <v>0</v>
      </c>
      <c r="R1031" s="15">
        <f t="shared" si="351"/>
        <v>10868.630788939001</v>
      </c>
      <c r="S1031" s="15">
        <f t="shared" si="352"/>
        <v>0</v>
      </c>
      <c r="T1031" s="2">
        <f t="shared" si="339"/>
        <v>-8.6561086159262723E-2</v>
      </c>
      <c r="U1031" s="2">
        <f t="shared" si="353"/>
        <v>-0.12407211434445675</v>
      </c>
      <c r="V1031" s="15">
        <f t="shared" si="340"/>
        <v>-0.35226790124479024</v>
      </c>
      <c r="W1031" s="15">
        <f t="shared" si="354"/>
        <v>-0.4286902043045977</v>
      </c>
      <c r="X1031" s="2">
        <f t="shared" si="355"/>
        <v>-0.18896790124479027</v>
      </c>
      <c r="Y1031" s="2">
        <f t="shared" si="356"/>
        <v>-0.2653902043045977</v>
      </c>
    </row>
    <row r="1032" spans="4:25">
      <c r="D1032" s="13">
        <f t="shared" si="341"/>
        <v>20.62</v>
      </c>
      <c r="E1032" s="2">
        <v>12.92</v>
      </c>
      <c r="F1032" s="14">
        <f t="shared" si="337"/>
        <v>-3111.7326213710448</v>
      </c>
      <c r="G1032" s="14">
        <f t="shared" si="342"/>
        <v>1167010.6675399148</v>
      </c>
      <c r="H1032" s="2">
        <f t="shared" si="343"/>
        <v>7.450880726474869E-3</v>
      </c>
      <c r="I1032" s="2">
        <f t="shared" si="344"/>
        <v>0.23120930098940623</v>
      </c>
      <c r="J1032" s="2">
        <f t="shared" si="336"/>
        <v>0.22375842026293136</v>
      </c>
      <c r="K1032" s="2">
        <f t="shared" si="345"/>
        <v>146.03726223890743</v>
      </c>
      <c r="L1032" s="15">
        <f t="shared" si="346"/>
        <v>95.531803944635328</v>
      </c>
      <c r="M1032" s="15">
        <f t="shared" si="347"/>
        <v>492.13758420262934</v>
      </c>
      <c r="N1032" s="15">
        <f t="shared" si="348"/>
        <v>-487.66241579737067</v>
      </c>
      <c r="O1032" s="2">
        <f t="shared" si="349"/>
        <v>95.531803944635328</v>
      </c>
      <c r="P1032" s="15">
        <f t="shared" si="338"/>
        <v>-10868.630788939001</v>
      </c>
      <c r="Q1032" s="15">
        <f t="shared" si="350"/>
        <v>0</v>
      </c>
      <c r="R1032" s="15">
        <f t="shared" si="351"/>
        <v>10868.630788939001</v>
      </c>
      <c r="S1032" s="15">
        <f t="shared" si="352"/>
        <v>0</v>
      </c>
      <c r="T1032" s="2">
        <f t="shared" si="339"/>
        <v>-9.3229214921641823E-2</v>
      </c>
      <c r="U1032" s="2">
        <f t="shared" si="353"/>
        <v>-0.13156165246639095</v>
      </c>
      <c r="V1032" s="15">
        <f t="shared" si="340"/>
        <v>-0.31454497499312239</v>
      </c>
      <c r="W1032" s="15">
        <f t="shared" si="354"/>
        <v>-0.32026360788882258</v>
      </c>
      <c r="X1032" s="2">
        <f t="shared" si="355"/>
        <v>-0.18534497499312239</v>
      </c>
      <c r="Y1032" s="2">
        <f t="shared" si="356"/>
        <v>-0.19106360788882257</v>
      </c>
    </row>
    <row r="1033" spans="4:25">
      <c r="D1033" s="13">
        <f t="shared" si="341"/>
        <v>20.64</v>
      </c>
      <c r="E1033" s="2">
        <v>15.25</v>
      </c>
      <c r="F1033" s="14">
        <f t="shared" si="337"/>
        <v>-5105.4978363924274</v>
      </c>
      <c r="G1033" s="14">
        <f t="shared" si="342"/>
        <v>1153522.5886853863</v>
      </c>
      <c r="H1033" s="2">
        <f t="shared" si="343"/>
        <v>5.5236018891331078E-3</v>
      </c>
      <c r="I1033" s="2">
        <f t="shared" si="344"/>
        <v>0.22851916125528896</v>
      </c>
      <c r="J1033" s="2">
        <f t="shared" si="336"/>
        <v>0.22299555936615584</v>
      </c>
      <c r="K1033" s="2">
        <f t="shared" si="345"/>
        <v>108.26259702700891</v>
      </c>
      <c r="L1033" s="15">
        <f t="shared" si="346"/>
        <v>58.151620002634893</v>
      </c>
      <c r="M1033" s="15">
        <f t="shared" si="347"/>
        <v>492.12995559366158</v>
      </c>
      <c r="N1033" s="15">
        <f t="shared" si="348"/>
        <v>-487.67004440633843</v>
      </c>
      <c r="O1033" s="2">
        <f t="shared" si="349"/>
        <v>58.151620002634893</v>
      </c>
      <c r="P1033" s="15">
        <f t="shared" si="338"/>
        <v>-10868.630788939001</v>
      </c>
      <c r="Q1033" s="15">
        <f t="shared" si="350"/>
        <v>0</v>
      </c>
      <c r="R1033" s="15">
        <f t="shared" si="351"/>
        <v>10868.630788939001</v>
      </c>
      <c r="S1033" s="15">
        <f t="shared" si="352"/>
        <v>0</v>
      </c>
      <c r="T1033" s="2">
        <f t="shared" si="339"/>
        <v>-9.9498668812534302E-2</v>
      </c>
      <c r="U1033" s="2">
        <f t="shared" si="353"/>
        <v>-0.13745232094533655</v>
      </c>
      <c r="V1033" s="15">
        <f t="shared" si="340"/>
        <v>-0.31240041409612473</v>
      </c>
      <c r="W1033" s="15">
        <f t="shared" si="354"/>
        <v>-0.26880324000573808</v>
      </c>
      <c r="X1033" s="2">
        <f t="shared" si="355"/>
        <v>-0.15990041409612474</v>
      </c>
      <c r="Y1033" s="2">
        <f t="shared" si="356"/>
        <v>-0.11630324000573808</v>
      </c>
    </row>
    <row r="1034" spans="4:25">
      <c r="D1034" s="13">
        <f t="shared" si="341"/>
        <v>20.66</v>
      </c>
      <c r="E1034" s="2">
        <v>13.69</v>
      </c>
      <c r="F1034" s="14">
        <f t="shared" si="337"/>
        <v>-7224.633166691865</v>
      </c>
      <c r="G1034" s="14">
        <f t="shared" si="342"/>
        <v>1139516.3533508473</v>
      </c>
      <c r="H1034" s="2">
        <f t="shared" si="343"/>
        <v>3.4780386543933036E-3</v>
      </c>
      <c r="I1034" s="2">
        <f t="shared" si="344"/>
        <v>0.22572524801840216</v>
      </c>
      <c r="J1034" s="2">
        <f t="shared" si="336"/>
        <v>0.22224720936400885</v>
      </c>
      <c r="K1034" s="2">
        <f t="shared" si="345"/>
        <v>68.169557626108755</v>
      </c>
      <c r="L1034" s="15">
        <f t="shared" si="346"/>
        <v>21.482469897432587</v>
      </c>
      <c r="M1034" s="15">
        <f t="shared" si="347"/>
        <v>492.12247209364011</v>
      </c>
      <c r="N1034" s="15">
        <f t="shared" si="348"/>
        <v>-487.6775279063599</v>
      </c>
      <c r="O1034" s="2">
        <f t="shared" si="349"/>
        <v>21.482469897432587</v>
      </c>
      <c r="P1034" s="15">
        <f t="shared" si="338"/>
        <v>-10868.630788939001</v>
      </c>
      <c r="Q1034" s="15">
        <f t="shared" si="350"/>
        <v>0</v>
      </c>
      <c r="R1034" s="15">
        <f t="shared" si="351"/>
        <v>10868.630788939001</v>
      </c>
      <c r="S1034" s="15">
        <f t="shared" si="352"/>
        <v>0</v>
      </c>
      <c r="T1034" s="2">
        <f t="shared" si="339"/>
        <v>-0.10505765466144612</v>
      </c>
      <c r="U1034" s="2">
        <f t="shared" si="353"/>
        <v>-0.14193900274334315</v>
      </c>
      <c r="V1034" s="15">
        <f t="shared" si="340"/>
        <v>-0.24349817079505698</v>
      </c>
      <c r="W1034" s="15">
        <f t="shared" si="354"/>
        <v>-0.17986493979492124</v>
      </c>
      <c r="X1034" s="2">
        <f t="shared" si="355"/>
        <v>-0.10659817079505698</v>
      </c>
      <c r="Y1034" s="2">
        <f t="shared" si="356"/>
        <v>-4.2964939794921247E-2</v>
      </c>
    </row>
    <row r="1035" spans="4:25">
      <c r="D1035" s="13">
        <f t="shared" si="341"/>
        <v>20.68</v>
      </c>
      <c r="E1035" s="2">
        <v>11.69</v>
      </c>
      <c r="F1035" s="14">
        <f t="shared" si="337"/>
        <v>-9444.5404353781396</v>
      </c>
      <c r="G1035" s="14">
        <f t="shared" si="342"/>
        <v>1125152.5881367181</v>
      </c>
      <c r="H1035" s="2">
        <f t="shared" si="343"/>
        <v>1.3379180086824233E-3</v>
      </c>
      <c r="I1035" s="2">
        <f t="shared" si="344"/>
        <v>0.22285960509390842</v>
      </c>
      <c r="J1035" s="2">
        <f t="shared" si="336"/>
        <v>0.22152168708522602</v>
      </c>
      <c r="K1035" s="2">
        <f t="shared" si="345"/>
        <v>26.223192970175496</v>
      </c>
      <c r="L1035" s="15">
        <f t="shared" si="346"/>
        <v>-14.068121762926395</v>
      </c>
      <c r="M1035" s="15">
        <f t="shared" si="347"/>
        <v>492.11521687085224</v>
      </c>
      <c r="N1035" s="15">
        <f t="shared" si="348"/>
        <v>-487.68478312914772</v>
      </c>
      <c r="O1035" s="2">
        <f t="shared" si="349"/>
        <v>-14.068121762926395</v>
      </c>
      <c r="P1035" s="15">
        <f t="shared" si="338"/>
        <v>-10868.630788939001</v>
      </c>
      <c r="Q1035" s="15">
        <f t="shared" si="350"/>
        <v>0</v>
      </c>
      <c r="R1035" s="15">
        <f t="shared" si="351"/>
        <v>10868.630788939001</v>
      </c>
      <c r="S1035" s="15">
        <f t="shared" si="352"/>
        <v>0</v>
      </c>
      <c r="T1035" s="2">
        <f t="shared" si="339"/>
        <v>-0.10895440990964192</v>
      </c>
      <c r="U1035" s="2">
        <f t="shared" si="353"/>
        <v>-0.14462528970603017</v>
      </c>
      <c r="V1035" s="15">
        <f t="shared" si="340"/>
        <v>-0.1461773540245197</v>
      </c>
      <c r="W1035" s="15">
        <f t="shared" si="354"/>
        <v>-8.8763756473781541E-2</v>
      </c>
      <c r="X1035" s="2">
        <f t="shared" si="355"/>
        <v>-2.9277354024519711E-2</v>
      </c>
      <c r="Y1035" s="2">
        <f t="shared" si="356"/>
        <v>2.8136243526218449E-2</v>
      </c>
    </row>
    <row r="1036" spans="4:25">
      <c r="D1036" s="13">
        <f t="shared" si="341"/>
        <v>20.7</v>
      </c>
      <c r="E1036" s="2">
        <v>14.35</v>
      </c>
      <c r="F1036" s="14">
        <f t="shared" si="337"/>
        <v>-11730.251263037186</v>
      </c>
      <c r="G1036" s="14">
        <f t="shared" si="342"/>
        <v>1110587.9954096414</v>
      </c>
      <c r="H1036" s="2">
        <f t="shared" si="343"/>
        <v>-8.6366082285568337E-4</v>
      </c>
      <c r="I1036" s="2">
        <f t="shared" si="344"/>
        <v>0.21995359002363268</v>
      </c>
      <c r="J1036" s="2">
        <f t="shared" si="336"/>
        <v>0.22081725084648837</v>
      </c>
      <c r="K1036" s="2">
        <f t="shared" si="345"/>
        <v>-16.927752127971395</v>
      </c>
      <c r="L1036" s="15">
        <f t="shared" si="346"/>
        <v>-48.585497461070929</v>
      </c>
      <c r="M1036" s="15">
        <f t="shared" si="347"/>
        <v>492.10817250846486</v>
      </c>
      <c r="N1036" s="15">
        <f t="shared" si="348"/>
        <v>-487.69182749153509</v>
      </c>
      <c r="O1036" s="2">
        <f t="shared" si="349"/>
        <v>-48.585497461070929</v>
      </c>
      <c r="P1036" s="15">
        <f t="shared" si="338"/>
        <v>-10868.630788939001</v>
      </c>
      <c r="Q1036" s="15">
        <f t="shared" si="350"/>
        <v>0</v>
      </c>
      <c r="R1036" s="15">
        <f t="shared" si="351"/>
        <v>10868.630788939001</v>
      </c>
      <c r="S1036" s="15">
        <f t="shared" si="352"/>
        <v>0</v>
      </c>
      <c r="T1036" s="2">
        <f t="shared" si="339"/>
        <v>-0.11120347324416874</v>
      </c>
      <c r="U1036" s="2">
        <f t="shared" si="353"/>
        <v>-0.14597621732154398</v>
      </c>
      <c r="V1036" s="15">
        <f t="shared" si="340"/>
        <v>-7.872897942816337E-2</v>
      </c>
      <c r="W1036" s="15">
        <f t="shared" si="354"/>
        <v>-4.632900507759885E-2</v>
      </c>
      <c r="X1036" s="2">
        <f t="shared" si="355"/>
        <v>6.4771020571836618E-2</v>
      </c>
      <c r="Y1036" s="2">
        <f t="shared" si="356"/>
        <v>9.7170994922401138E-2</v>
      </c>
    </row>
    <row r="1037" spans="4:25">
      <c r="D1037" s="13">
        <f t="shared" si="341"/>
        <v>20.72</v>
      </c>
      <c r="E1037" s="2">
        <v>14.89</v>
      </c>
      <c r="F1037" s="14">
        <f t="shared" si="337"/>
        <v>-14046.87621858676</v>
      </c>
      <c r="G1037" s="14">
        <f t="shared" si="342"/>
        <v>1095941.3446724091</v>
      </c>
      <c r="H1037" s="2">
        <f t="shared" si="343"/>
        <v>-3.09400416266261E-3</v>
      </c>
      <c r="I1037" s="2">
        <f t="shared" si="344"/>
        <v>0.21703104346770422</v>
      </c>
      <c r="J1037" s="2">
        <f t="shared" si="336"/>
        <v>0.22012504763036683</v>
      </c>
      <c r="K1037" s="2">
        <f t="shared" si="345"/>
        <v>-60.642481588187152</v>
      </c>
      <c r="L1037" s="15">
        <f t="shared" si="346"/>
        <v>-82.503455051026378</v>
      </c>
      <c r="M1037" s="15">
        <f t="shared" si="347"/>
        <v>492.10125047630368</v>
      </c>
      <c r="N1037" s="15">
        <f t="shared" si="348"/>
        <v>-487.69874952369634</v>
      </c>
      <c r="O1037" s="2">
        <f t="shared" si="349"/>
        <v>-82.503455051026378</v>
      </c>
      <c r="P1037" s="15">
        <f t="shared" si="338"/>
        <v>-10868.630788939001</v>
      </c>
      <c r="Q1037" s="15">
        <f t="shared" si="350"/>
        <v>0</v>
      </c>
      <c r="R1037" s="15">
        <f t="shared" si="351"/>
        <v>10868.630788939001</v>
      </c>
      <c r="S1037" s="15">
        <f t="shared" si="352"/>
        <v>0</v>
      </c>
      <c r="T1037" s="2">
        <f t="shared" si="339"/>
        <v>-0.11183086073652393</v>
      </c>
      <c r="U1037" s="2">
        <f t="shared" si="353"/>
        <v>-0.14627843827130282</v>
      </c>
      <c r="V1037" s="15">
        <f t="shared" si="340"/>
        <v>1.5990230192645782E-2</v>
      </c>
      <c r="W1037" s="15">
        <f t="shared" si="354"/>
        <v>1.6106910101715499E-2</v>
      </c>
      <c r="X1037" s="2">
        <f t="shared" si="355"/>
        <v>0.16489023019264579</v>
      </c>
      <c r="Y1037" s="2">
        <f t="shared" si="356"/>
        <v>0.1650069101017155</v>
      </c>
    </row>
    <row r="1038" spans="4:25">
      <c r="D1038" s="13">
        <f t="shared" si="341"/>
        <v>20.740000000000002</v>
      </c>
      <c r="E1038" s="2">
        <v>10.58</v>
      </c>
      <c r="F1038" s="14">
        <f t="shared" si="337"/>
        <v>-16352.685380242914</v>
      </c>
      <c r="G1038" s="14">
        <f t="shared" si="342"/>
        <v>1081351.1577553805</v>
      </c>
      <c r="H1038" s="2">
        <f t="shared" si="343"/>
        <v>-5.3140394557782827E-3</v>
      </c>
      <c r="I1038" s="2">
        <f t="shared" si="344"/>
        <v>0.2141197801192409</v>
      </c>
      <c r="J1038" s="2">
        <f t="shared" si="336"/>
        <v>0.21943381957501917</v>
      </c>
      <c r="K1038" s="2">
        <f t="shared" si="345"/>
        <v>-104.15517333325434</v>
      </c>
      <c r="L1038" s="15">
        <f t="shared" si="346"/>
        <v>-116.37362976306167</v>
      </c>
      <c r="M1038" s="15">
        <f t="shared" si="347"/>
        <v>492.0943381957502</v>
      </c>
      <c r="N1038" s="15">
        <f t="shared" si="348"/>
        <v>-487.70566180424981</v>
      </c>
      <c r="O1038" s="2">
        <f t="shared" si="349"/>
        <v>-116.37362976306167</v>
      </c>
      <c r="P1038" s="15">
        <f t="shared" si="338"/>
        <v>-10868.630788939001</v>
      </c>
      <c r="Q1038" s="15">
        <f t="shared" si="350"/>
        <v>0</v>
      </c>
      <c r="R1038" s="15">
        <f t="shared" si="351"/>
        <v>10868.630788939001</v>
      </c>
      <c r="S1038" s="15">
        <f t="shared" si="352"/>
        <v>0</v>
      </c>
      <c r="T1038" s="2">
        <f t="shared" si="339"/>
        <v>-0.11017266857504335</v>
      </c>
      <c r="U1038" s="2">
        <f t="shared" si="353"/>
        <v>-0.14484789657502828</v>
      </c>
      <c r="V1038" s="15">
        <f t="shared" si="340"/>
        <v>0.14982898595541272</v>
      </c>
      <c r="W1038" s="15">
        <f t="shared" si="354"/>
        <v>0.12694725952573904</v>
      </c>
      <c r="X1038" s="2">
        <f t="shared" si="355"/>
        <v>0.25562898595541272</v>
      </c>
      <c r="Y1038" s="2">
        <f t="shared" si="356"/>
        <v>0.23274725952573905</v>
      </c>
    </row>
    <row r="1039" spans="4:25">
      <c r="D1039" s="13">
        <f t="shared" si="341"/>
        <v>20.76</v>
      </c>
      <c r="E1039" s="2">
        <v>7.21</v>
      </c>
      <c r="F1039" s="14">
        <f t="shared" si="337"/>
        <v>-18598.365664603392</v>
      </c>
      <c r="G1039" s="14">
        <f t="shared" si="342"/>
        <v>1067010.1653574037</v>
      </c>
      <c r="H1039" s="2">
        <f t="shared" si="343"/>
        <v>-7.4773382642092084E-3</v>
      </c>
      <c r="I1039" s="2">
        <f t="shared" si="344"/>
        <v>0.2112584226148658</v>
      </c>
      <c r="J1039" s="2">
        <f t="shared" si="336"/>
        <v>0.21873576087907501</v>
      </c>
      <c r="K1039" s="2">
        <f t="shared" si="345"/>
        <v>-146.5558299785005</v>
      </c>
      <c r="L1039" s="15">
        <f t="shared" si="346"/>
        <v>-150.57850586432573</v>
      </c>
      <c r="M1039" s="15">
        <f t="shared" si="347"/>
        <v>492.08735760879074</v>
      </c>
      <c r="N1039" s="15">
        <f t="shared" si="348"/>
        <v>-487.71264239120927</v>
      </c>
      <c r="O1039" s="2">
        <f t="shared" si="349"/>
        <v>-150.57850586432573</v>
      </c>
      <c r="P1039" s="15">
        <f t="shared" si="338"/>
        <v>-10868.630788939001</v>
      </c>
      <c r="Q1039" s="15">
        <f t="shared" si="350"/>
        <v>0</v>
      </c>
      <c r="R1039" s="15">
        <f t="shared" si="351"/>
        <v>10868.630788939001</v>
      </c>
      <c r="S1039" s="15">
        <f t="shared" si="352"/>
        <v>0</v>
      </c>
      <c r="T1039" s="2">
        <f t="shared" si="339"/>
        <v>-0.10615721226804922</v>
      </c>
      <c r="U1039" s="2">
        <f t="shared" si="353"/>
        <v>-0.14128785386248233</v>
      </c>
      <c r="V1039" s="15">
        <f t="shared" si="340"/>
        <v>0.25171664474400046</v>
      </c>
      <c r="W1039" s="15">
        <f t="shared" si="354"/>
        <v>0.22905701172885529</v>
      </c>
      <c r="X1039" s="2">
        <f t="shared" si="355"/>
        <v>0.32381664474400046</v>
      </c>
      <c r="Y1039" s="2">
        <f t="shared" si="356"/>
        <v>0.30115701172885528</v>
      </c>
    </row>
    <row r="1040" spans="4:25">
      <c r="D1040" s="13">
        <f t="shared" si="341"/>
        <v>20.78</v>
      </c>
      <c r="E1040" s="2">
        <v>9.57</v>
      </c>
      <c r="F1040" s="14">
        <f t="shared" si="337"/>
        <v>-20746.335261736029</v>
      </c>
      <c r="G1040" s="14">
        <f t="shared" si="342"/>
        <v>1053098.6369828843</v>
      </c>
      <c r="H1040" s="2">
        <f t="shared" si="343"/>
        <v>-9.5482232583104735E-3</v>
      </c>
      <c r="I1040" s="2">
        <f t="shared" si="344"/>
        <v>0.20848302120087681</v>
      </c>
      <c r="J1040" s="2">
        <f t="shared" si="336"/>
        <v>0.21803124445918728</v>
      </c>
      <c r="K1040" s="2">
        <f t="shared" si="345"/>
        <v>-187.14517586288528</v>
      </c>
      <c r="L1040" s="15">
        <f t="shared" si="346"/>
        <v>-185.09981043882422</v>
      </c>
      <c r="M1040" s="15">
        <f t="shared" si="347"/>
        <v>492.08031244459187</v>
      </c>
      <c r="N1040" s="15">
        <f t="shared" si="348"/>
        <v>-487.71968755540814</v>
      </c>
      <c r="O1040" s="2">
        <f t="shared" si="349"/>
        <v>-185.09981043882422</v>
      </c>
      <c r="P1040" s="15">
        <f t="shared" si="338"/>
        <v>-10868.630788939001</v>
      </c>
      <c r="Q1040" s="15">
        <f t="shared" si="350"/>
        <v>0</v>
      </c>
      <c r="R1040" s="15">
        <f t="shared" si="351"/>
        <v>10868.630788939001</v>
      </c>
      <c r="S1040" s="15">
        <f t="shared" si="352"/>
        <v>0</v>
      </c>
      <c r="T1040" s="2">
        <f t="shared" si="339"/>
        <v>-0.1009312871420773</v>
      </c>
      <c r="U1040" s="2">
        <f t="shared" si="353"/>
        <v>-0.13625228753641694</v>
      </c>
      <c r="V1040" s="15">
        <f t="shared" si="340"/>
        <v>0.27087586785319218</v>
      </c>
      <c r="W1040" s="15">
        <f t="shared" si="354"/>
        <v>0.27449962087768398</v>
      </c>
      <c r="X1040" s="2">
        <f t="shared" si="355"/>
        <v>0.36657586785319218</v>
      </c>
      <c r="Y1040" s="2">
        <f t="shared" si="356"/>
        <v>0.37019962087768399</v>
      </c>
    </row>
    <row r="1041" spans="4:25">
      <c r="D1041" s="13">
        <f t="shared" si="341"/>
        <v>20.8</v>
      </c>
      <c r="E1041" s="2">
        <v>10.76</v>
      </c>
      <c r="F1041" s="14">
        <f t="shared" si="337"/>
        <v>-22781.200273729453</v>
      </c>
      <c r="G1041" s="14">
        <f t="shared" si="342"/>
        <v>1039741.95785012</v>
      </c>
      <c r="H1041" s="2">
        <f t="shared" si="343"/>
        <v>-1.1511626870048494E-2</v>
      </c>
      <c r="I1041" s="2">
        <f t="shared" si="344"/>
        <v>0.20581855578005301</v>
      </c>
      <c r="J1041" s="2">
        <f t="shared" si="336"/>
        <v>0.21733018265010151</v>
      </c>
      <c r="K1041" s="2">
        <f t="shared" si="345"/>
        <v>-225.62788665295048</v>
      </c>
      <c r="L1041" s="15">
        <f t="shared" si="346"/>
        <v>-219.45183908402711</v>
      </c>
      <c r="M1041" s="15">
        <f t="shared" si="347"/>
        <v>492.07330182650099</v>
      </c>
      <c r="N1041" s="15">
        <f t="shared" si="348"/>
        <v>-487.72669817349896</v>
      </c>
      <c r="O1041" s="2">
        <f t="shared" si="349"/>
        <v>-219.45183908402711</v>
      </c>
      <c r="P1041" s="15">
        <f t="shared" si="338"/>
        <v>-10868.630788939001</v>
      </c>
      <c r="Q1041" s="15">
        <f t="shared" si="350"/>
        <v>0</v>
      </c>
      <c r="R1041" s="15">
        <f t="shared" si="351"/>
        <v>10868.630788939001</v>
      </c>
      <c r="S1041" s="15">
        <f t="shared" si="352"/>
        <v>0</v>
      </c>
      <c r="T1041" s="2">
        <f t="shared" si="339"/>
        <v>-9.5409074031724744E-2</v>
      </c>
      <c r="U1041" s="2">
        <f t="shared" si="353"/>
        <v>-0.13019425454596278</v>
      </c>
      <c r="V1041" s="15">
        <f t="shared" si="340"/>
        <v>0.28134544318206522</v>
      </c>
      <c r="W1041" s="15">
        <f t="shared" si="354"/>
        <v>0.33130367816772832</v>
      </c>
      <c r="X1041" s="2">
        <f t="shared" si="355"/>
        <v>0.38894544318206525</v>
      </c>
      <c r="Y1041" s="2">
        <f t="shared" si="356"/>
        <v>0.43890367816772835</v>
      </c>
    </row>
    <row r="1042" spans="4:25">
      <c r="D1042" s="13">
        <f t="shared" si="341"/>
        <v>20.82</v>
      </c>
      <c r="E1042" s="2">
        <v>9.0299999999999994</v>
      </c>
      <c r="F1042" s="14">
        <f t="shared" si="337"/>
        <v>-24696.819659226097</v>
      </c>
      <c r="G1042" s="14">
        <f t="shared" si="342"/>
        <v>1027062.4860736915</v>
      </c>
      <c r="H1042" s="2">
        <f t="shared" si="343"/>
        <v>-1.3360901422957171E-2</v>
      </c>
      <c r="I1042" s="2">
        <f t="shared" si="344"/>
        <v>0.20328932499583413</v>
      </c>
      <c r="J1042" s="2">
        <f t="shared" si="336"/>
        <v>0.21665022641879131</v>
      </c>
      <c r="K1042" s="2">
        <f t="shared" si="345"/>
        <v>-261.87366788996053</v>
      </c>
      <c r="L1042" s="15">
        <f t="shared" si="346"/>
        <v>-252.76969441822703</v>
      </c>
      <c r="M1042" s="15">
        <f t="shared" si="347"/>
        <v>492.06650226418793</v>
      </c>
      <c r="N1042" s="15">
        <f t="shared" si="348"/>
        <v>-487.73349773581208</v>
      </c>
      <c r="O1042" s="2">
        <f t="shared" si="349"/>
        <v>-252.76969441822703</v>
      </c>
      <c r="P1042" s="15">
        <f t="shared" si="338"/>
        <v>-10868.630788939001</v>
      </c>
      <c r="Q1042" s="15">
        <f t="shared" si="350"/>
        <v>0</v>
      </c>
      <c r="R1042" s="15">
        <f t="shared" si="351"/>
        <v>10868.630788939001</v>
      </c>
      <c r="S1042" s="15">
        <f t="shared" si="352"/>
        <v>0</v>
      </c>
      <c r="T1042" s="2">
        <f t="shared" si="339"/>
        <v>-8.9518381259142937E-2</v>
      </c>
      <c r="U1042" s="2">
        <f t="shared" si="353"/>
        <v>-0.12272882387592499</v>
      </c>
      <c r="V1042" s="15">
        <f t="shared" si="340"/>
        <v>0.30772383407611414</v>
      </c>
      <c r="W1042" s="15">
        <f t="shared" si="354"/>
        <v>0.41523938883605283</v>
      </c>
      <c r="X1042" s="2">
        <f t="shared" si="355"/>
        <v>0.39802383407611414</v>
      </c>
      <c r="Y1042" s="2">
        <f t="shared" si="356"/>
        <v>0.50553938883605287</v>
      </c>
    </row>
    <row r="1043" spans="4:25">
      <c r="D1043" s="13">
        <f t="shared" si="341"/>
        <v>20.84</v>
      </c>
      <c r="E1043" s="2">
        <v>10.199999999999999</v>
      </c>
      <c r="F1043" s="14">
        <f t="shared" si="337"/>
        <v>-26488.209337465483</v>
      </c>
      <c r="G1043" s="14">
        <f t="shared" si="342"/>
        <v>1015198.993074935</v>
      </c>
      <c r="H1043" s="2">
        <f t="shared" si="343"/>
        <v>-1.509030422565328E-2</v>
      </c>
      <c r="I1043" s="2">
        <f t="shared" si="344"/>
        <v>0.20092286951235452</v>
      </c>
      <c r="J1043" s="2">
        <f t="shared" si="336"/>
        <v>0.2160131737380078</v>
      </c>
      <c r="K1043" s="2">
        <f t="shared" si="345"/>
        <v>-295.7699628228043</v>
      </c>
      <c r="L1043" s="15">
        <f t="shared" si="346"/>
        <v>-283.98527577661912</v>
      </c>
      <c r="M1043" s="15">
        <f t="shared" si="347"/>
        <v>492.06013173738006</v>
      </c>
      <c r="N1043" s="15">
        <f t="shared" si="348"/>
        <v>-487.73986826261989</v>
      </c>
      <c r="O1043" s="2">
        <f t="shared" si="349"/>
        <v>-283.98527577661912</v>
      </c>
      <c r="P1043" s="15">
        <f t="shared" si="338"/>
        <v>-10868.630788939001</v>
      </c>
      <c r="Q1043" s="15">
        <f t="shared" si="350"/>
        <v>0</v>
      </c>
      <c r="R1043" s="15">
        <f t="shared" si="351"/>
        <v>10868.630788939001</v>
      </c>
      <c r="S1043" s="15">
        <f t="shared" si="352"/>
        <v>0</v>
      </c>
      <c r="T1043" s="2">
        <f t="shared" si="339"/>
        <v>-8.3421899010467954E-2</v>
      </c>
      <c r="U1043" s="2">
        <f t="shared" si="353"/>
        <v>-0.11391672447203571</v>
      </c>
      <c r="V1043" s="15">
        <f t="shared" si="340"/>
        <v>0.30192439079138467</v>
      </c>
      <c r="W1043" s="15">
        <f t="shared" si="354"/>
        <v>0.46597055155287492</v>
      </c>
      <c r="X1043" s="2">
        <f t="shared" si="355"/>
        <v>0.40392439079138465</v>
      </c>
      <c r="Y1043" s="2">
        <f t="shared" si="356"/>
        <v>0.5679705515528749</v>
      </c>
    </row>
    <row r="1044" spans="4:25">
      <c r="D1044" s="13">
        <f t="shared" si="341"/>
        <v>20.86</v>
      </c>
      <c r="E1044" s="2">
        <v>7</v>
      </c>
      <c r="F1044" s="14">
        <f t="shared" si="337"/>
        <v>-28150.277943582467</v>
      </c>
      <c r="G1044" s="14">
        <f t="shared" si="342"/>
        <v>1004289.2911792843</v>
      </c>
      <c r="H1044" s="2">
        <f t="shared" si="343"/>
        <v>-1.6694003712802719E-2</v>
      </c>
      <c r="I1044" s="2">
        <f t="shared" si="344"/>
        <v>0.1987465408986645</v>
      </c>
      <c r="J1044" s="2">
        <f t="shared" si="336"/>
        <v>0.21544054461146722</v>
      </c>
      <c r="K1044" s="2">
        <f t="shared" si="345"/>
        <v>-327.2024727709333</v>
      </c>
      <c r="L1044" s="15">
        <f t="shared" si="346"/>
        <v>-312.04410297710729</v>
      </c>
      <c r="M1044" s="15">
        <f t="shared" si="347"/>
        <v>492.05440544611469</v>
      </c>
      <c r="N1044" s="15">
        <f t="shared" si="348"/>
        <v>-487.74559455388533</v>
      </c>
      <c r="O1044" s="2">
        <f t="shared" si="349"/>
        <v>-312.04410297710729</v>
      </c>
      <c r="P1044" s="15">
        <f t="shared" si="338"/>
        <v>-10868.630788939001</v>
      </c>
      <c r="Q1044" s="15">
        <f t="shared" si="350"/>
        <v>0</v>
      </c>
      <c r="R1044" s="15">
        <f t="shared" si="351"/>
        <v>10868.630788939001</v>
      </c>
      <c r="S1044" s="15">
        <f t="shared" si="352"/>
        <v>0</v>
      </c>
      <c r="T1044" s="2">
        <f t="shared" si="339"/>
        <v>-7.694804970447594E-2</v>
      </c>
      <c r="U1044" s="2">
        <f t="shared" si="353"/>
        <v>-0.10371613689696635</v>
      </c>
      <c r="V1044" s="15">
        <f t="shared" si="340"/>
        <v>0.34546053980781721</v>
      </c>
      <c r="W1044" s="15">
        <f t="shared" si="354"/>
        <v>0.55408820595406283</v>
      </c>
      <c r="X1044" s="2">
        <f t="shared" si="355"/>
        <v>0.41546053980781722</v>
      </c>
      <c r="Y1044" s="2">
        <f t="shared" si="356"/>
        <v>0.62408820595406289</v>
      </c>
    </row>
    <row r="1045" spans="4:25">
      <c r="D1045" s="13">
        <f t="shared" si="341"/>
        <v>20.88</v>
      </c>
      <c r="E1045" s="2">
        <v>-4.25</v>
      </c>
      <c r="F1045" s="14">
        <f t="shared" si="337"/>
        <v>-29661.672198084336</v>
      </c>
      <c r="G1045" s="14">
        <f t="shared" si="342"/>
        <v>994528.01569554175</v>
      </c>
      <c r="H1045" s="2">
        <f t="shared" si="343"/>
        <v>-1.8150916948022452E-2</v>
      </c>
      <c r="I1045" s="2">
        <f t="shared" si="344"/>
        <v>0.19679909304121385</v>
      </c>
      <c r="J1045" s="2">
        <f t="shared" si="336"/>
        <v>0.2149500099892363</v>
      </c>
      <c r="K1045" s="2">
        <f t="shared" si="345"/>
        <v>-355.75797218124006</v>
      </c>
      <c r="L1045" s="15">
        <f t="shared" si="346"/>
        <v>-336.08029946642239</v>
      </c>
      <c r="M1045" s="15">
        <f t="shared" si="347"/>
        <v>492.04950009989238</v>
      </c>
      <c r="N1045" s="15">
        <f t="shared" si="348"/>
        <v>-487.75049990010763</v>
      </c>
      <c r="O1045" s="2">
        <f t="shared" si="349"/>
        <v>-336.08029946642239</v>
      </c>
      <c r="P1045" s="15">
        <f t="shared" si="338"/>
        <v>-10868.630788939001</v>
      </c>
      <c r="Q1045" s="15">
        <f t="shared" si="350"/>
        <v>0</v>
      </c>
      <c r="R1045" s="15">
        <f t="shared" si="351"/>
        <v>10868.630788939001</v>
      </c>
      <c r="S1045" s="15">
        <f t="shared" si="352"/>
        <v>0</v>
      </c>
      <c r="T1045" s="2">
        <f t="shared" si="339"/>
        <v>-6.8743273817497397E-2</v>
      </c>
      <c r="U1045" s="2">
        <f t="shared" si="353"/>
        <v>-9.1028648848099358E-2</v>
      </c>
      <c r="V1045" s="15">
        <f t="shared" si="340"/>
        <v>0.47501704889003804</v>
      </c>
      <c r="W1045" s="15">
        <f t="shared" si="354"/>
        <v>0.71466059893263534</v>
      </c>
      <c r="X1045" s="2">
        <f t="shared" si="355"/>
        <v>0.43251704889003806</v>
      </c>
      <c r="Y1045" s="2">
        <f t="shared" si="356"/>
        <v>0.67216059893263536</v>
      </c>
    </row>
    <row r="1046" spans="4:25">
      <c r="D1046" s="13">
        <f t="shared" si="341"/>
        <v>20.900000000000002</v>
      </c>
      <c r="E1046" s="2">
        <v>-12.14</v>
      </c>
      <c r="F1046" s="14">
        <f t="shared" si="337"/>
        <v>-30980.792329004642</v>
      </c>
      <c r="G1046" s="14">
        <f t="shared" si="342"/>
        <v>986179.26140966453</v>
      </c>
      <c r="H1046" s="2">
        <f t="shared" si="343"/>
        <v>-1.9420983980612629E-2</v>
      </c>
      <c r="I1046" s="2">
        <f t="shared" si="344"/>
        <v>0.19513322107241327</v>
      </c>
      <c r="J1046" s="2">
        <f t="shared" si="336"/>
        <v>0.21455420505302589</v>
      </c>
      <c r="K1046" s="2">
        <f t="shared" si="345"/>
        <v>-380.65128602000755</v>
      </c>
      <c r="L1046" s="15">
        <f t="shared" si="346"/>
        <v>-355.47474134073269</v>
      </c>
      <c r="M1046" s="15">
        <f t="shared" si="347"/>
        <v>492.04554205053029</v>
      </c>
      <c r="N1046" s="15">
        <f t="shared" si="348"/>
        <v>-487.75445794946972</v>
      </c>
      <c r="O1046" s="2">
        <f t="shared" si="349"/>
        <v>-355.47474134073269</v>
      </c>
      <c r="P1046" s="15">
        <f t="shared" si="338"/>
        <v>-10868.630788939001</v>
      </c>
      <c r="Q1046" s="15">
        <f t="shared" si="350"/>
        <v>0</v>
      </c>
      <c r="R1046" s="15">
        <f t="shared" si="351"/>
        <v>10868.630788939001</v>
      </c>
      <c r="S1046" s="15">
        <f t="shared" si="352"/>
        <v>0</v>
      </c>
      <c r="T1046" s="2">
        <f t="shared" si="339"/>
        <v>-5.8263429441520298E-2</v>
      </c>
      <c r="U1046" s="2">
        <f t="shared" si="353"/>
        <v>-7.5558548031958717E-2</v>
      </c>
      <c r="V1046" s="15">
        <f t="shared" si="340"/>
        <v>0.5729673887076725</v>
      </c>
      <c r="W1046" s="15">
        <f t="shared" si="354"/>
        <v>0.83234948268142972</v>
      </c>
      <c r="X1046" s="2">
        <f t="shared" si="355"/>
        <v>0.45156738870767249</v>
      </c>
      <c r="Y1046" s="2">
        <f t="shared" si="356"/>
        <v>0.71094948268142977</v>
      </c>
    </row>
    <row r="1047" spans="4:25">
      <c r="D1047" s="13">
        <f t="shared" si="341"/>
        <v>20.92</v>
      </c>
      <c r="E1047" s="2">
        <v>-13.6</v>
      </c>
      <c r="F1047" s="14">
        <f t="shared" si="337"/>
        <v>-32069.9678284765</v>
      </c>
      <c r="G1047" s="14">
        <f t="shared" si="342"/>
        <v>979463.05608915002</v>
      </c>
      <c r="H1047" s="2">
        <f t="shared" si="343"/>
        <v>-2.0468097019995569E-2</v>
      </c>
      <c r="I1047" s="2">
        <f t="shared" si="344"/>
        <v>0.19379285389882556</v>
      </c>
      <c r="J1047" s="2">
        <f t="shared" si="336"/>
        <v>0.21426095091882114</v>
      </c>
      <c r="K1047" s="2">
        <f t="shared" si="345"/>
        <v>-401.17470159191316</v>
      </c>
      <c r="L1047" s="15">
        <f t="shared" si="346"/>
        <v>-369.84419391676551</v>
      </c>
      <c r="M1047" s="15">
        <f t="shared" si="347"/>
        <v>492.0426095091882</v>
      </c>
      <c r="N1047" s="15">
        <f t="shared" si="348"/>
        <v>-487.75739049081182</v>
      </c>
      <c r="O1047" s="2">
        <f t="shared" si="349"/>
        <v>-369.84419391676551</v>
      </c>
      <c r="P1047" s="15">
        <f t="shared" si="338"/>
        <v>-10868.630788939001</v>
      </c>
      <c r="Q1047" s="15">
        <f t="shared" si="350"/>
        <v>0</v>
      </c>
      <c r="R1047" s="15">
        <f t="shared" si="351"/>
        <v>10868.630788939001</v>
      </c>
      <c r="S1047" s="15">
        <f t="shared" si="352"/>
        <v>0</v>
      </c>
      <c r="T1047" s="2">
        <f t="shared" si="339"/>
        <v>-4.6447874496773719E-2</v>
      </c>
      <c r="U1047" s="2">
        <f t="shared" si="353"/>
        <v>-5.8478169326812157E-2</v>
      </c>
      <c r="V1047" s="15">
        <f t="shared" si="340"/>
        <v>0.60858810576698552</v>
      </c>
      <c r="W1047" s="15">
        <f t="shared" si="354"/>
        <v>0.87568838783322711</v>
      </c>
      <c r="X1047" s="2">
        <f t="shared" si="355"/>
        <v>0.47258810576698551</v>
      </c>
      <c r="Y1047" s="2">
        <f t="shared" si="356"/>
        <v>0.7396883878332271</v>
      </c>
    </row>
    <row r="1048" spans="4:25">
      <c r="D1048" s="13">
        <f t="shared" si="341"/>
        <v>20.94</v>
      </c>
      <c r="E1048" s="2">
        <v>-12.8</v>
      </c>
      <c r="F1048" s="14">
        <f t="shared" si="337"/>
        <v>-32909.864303061673</v>
      </c>
      <c r="G1048" s="14">
        <f t="shared" si="342"/>
        <v>974486.92754430207</v>
      </c>
      <c r="H1048" s="2">
        <f t="shared" si="343"/>
        <v>-2.1273771288290912E-2</v>
      </c>
      <c r="I1048" s="2">
        <f t="shared" si="344"/>
        <v>0.19279946776612714</v>
      </c>
      <c r="J1048" s="2">
        <f t="shared" si="336"/>
        <v>0.21407323905441805</v>
      </c>
      <c r="K1048" s="2">
        <f t="shared" si="345"/>
        <v>-416.96591725050189</v>
      </c>
      <c r="L1048" s="15">
        <f t="shared" si="346"/>
        <v>-379.04207527251663</v>
      </c>
      <c r="M1048" s="15">
        <f t="shared" si="347"/>
        <v>492.04073239054418</v>
      </c>
      <c r="N1048" s="15">
        <f t="shared" si="348"/>
        <v>-487.75926760945583</v>
      </c>
      <c r="O1048" s="2">
        <f t="shared" si="349"/>
        <v>-379.04207527251663</v>
      </c>
      <c r="P1048" s="15">
        <f t="shared" si="338"/>
        <v>-10868.630788939001</v>
      </c>
      <c r="Q1048" s="15">
        <f t="shared" si="350"/>
        <v>0</v>
      </c>
      <c r="R1048" s="15">
        <f t="shared" si="351"/>
        <v>10868.630788939001</v>
      </c>
      <c r="S1048" s="15">
        <f t="shared" si="352"/>
        <v>0</v>
      </c>
      <c r="T1048" s="2">
        <f t="shared" si="339"/>
        <v>-3.4119552332760636E-2</v>
      </c>
      <c r="U1048" s="2">
        <f t="shared" si="353"/>
        <v>-4.08604439430299E-2</v>
      </c>
      <c r="V1048" s="15">
        <f t="shared" si="340"/>
        <v>0.62424411063432217</v>
      </c>
      <c r="W1048" s="15">
        <f t="shared" si="354"/>
        <v>0.88608415054499901</v>
      </c>
      <c r="X1048" s="2">
        <f t="shared" si="355"/>
        <v>0.49624411063432217</v>
      </c>
      <c r="Y1048" s="2">
        <f t="shared" si="356"/>
        <v>0.758084150544999</v>
      </c>
    </row>
    <row r="1049" spans="4:25">
      <c r="D1049" s="13">
        <f t="shared" si="341"/>
        <v>20.96</v>
      </c>
      <c r="E1049" s="2">
        <v>-10.7</v>
      </c>
      <c r="F1049" s="14">
        <f t="shared" si="337"/>
        <v>-33492.907665760911</v>
      </c>
      <c r="G1049" s="14">
        <f t="shared" si="342"/>
        <v>971276.46730054414</v>
      </c>
      <c r="H1049" s="2">
        <f t="shared" si="343"/>
        <v>-2.183091106061057E-2</v>
      </c>
      <c r="I1049" s="2">
        <f t="shared" si="344"/>
        <v>0.19215820017004837</v>
      </c>
      <c r="J1049" s="2">
        <f t="shared" si="336"/>
        <v>0.21398911123065895</v>
      </c>
      <c r="K1049" s="2">
        <f t="shared" si="345"/>
        <v>-427.88585678796716</v>
      </c>
      <c r="L1049" s="15">
        <f t="shared" si="346"/>
        <v>-383.16433863671284</v>
      </c>
      <c r="M1049" s="15">
        <f t="shared" si="347"/>
        <v>492.03989111230658</v>
      </c>
      <c r="N1049" s="15">
        <f t="shared" si="348"/>
        <v>-487.76010888769343</v>
      </c>
      <c r="O1049" s="2">
        <f t="shared" si="349"/>
        <v>-383.16433863671284</v>
      </c>
      <c r="P1049" s="15">
        <f t="shared" si="338"/>
        <v>-10868.630788939001</v>
      </c>
      <c r="Q1049" s="15">
        <f t="shared" si="350"/>
        <v>0</v>
      </c>
      <c r="R1049" s="15">
        <f t="shared" si="351"/>
        <v>10868.630788939001</v>
      </c>
      <c r="S1049" s="15">
        <f t="shared" si="352"/>
        <v>0</v>
      </c>
      <c r="T1049" s="2">
        <f t="shared" si="339"/>
        <v>-2.1594424899205142E-2</v>
      </c>
      <c r="U1049" s="2">
        <f t="shared" si="353"/>
        <v>-2.3266315664847159E-2</v>
      </c>
      <c r="V1049" s="15">
        <f t="shared" si="340"/>
        <v>0.62826863272122768</v>
      </c>
      <c r="W1049" s="15">
        <f t="shared" si="354"/>
        <v>0.87332867727327468</v>
      </c>
      <c r="X1049" s="2">
        <f t="shared" si="355"/>
        <v>0.5212686327212277</v>
      </c>
      <c r="Y1049" s="2">
        <f t="shared" si="356"/>
        <v>0.76632867727327469</v>
      </c>
    </row>
    <row r="1050" spans="4:25">
      <c r="D1050" s="13">
        <f t="shared" si="341"/>
        <v>20.98</v>
      </c>
      <c r="E1050" s="2">
        <v>-4.72</v>
      </c>
      <c r="F1050" s="14">
        <f t="shared" si="337"/>
        <v>-33819.933127442499</v>
      </c>
      <c r="G1050" s="14">
        <f t="shared" si="342"/>
        <v>969793.2644113329</v>
      </c>
      <c r="H1050" s="2">
        <f t="shared" si="343"/>
        <v>-2.2140612097099131E-2</v>
      </c>
      <c r="I1050" s="2">
        <f t="shared" si="344"/>
        <v>0.19186143284186472</v>
      </c>
      <c r="J1050" s="2">
        <f t="shared" si="336"/>
        <v>0.21400204493896385</v>
      </c>
      <c r="K1050" s="2">
        <f t="shared" si="345"/>
        <v>-433.95599710314298</v>
      </c>
      <c r="L1050" s="15">
        <f t="shared" si="346"/>
        <v>-382.53058692977237</v>
      </c>
      <c r="M1050" s="15">
        <f t="shared" si="347"/>
        <v>492.04002044938966</v>
      </c>
      <c r="N1050" s="15">
        <f t="shared" si="348"/>
        <v>-487.75997955061035</v>
      </c>
      <c r="O1050" s="2">
        <f t="shared" si="349"/>
        <v>-382.53058692977237</v>
      </c>
      <c r="P1050" s="15">
        <f t="shared" si="338"/>
        <v>-10868.630788939001</v>
      </c>
      <c r="Q1050" s="15">
        <f t="shared" si="350"/>
        <v>0</v>
      </c>
      <c r="R1050" s="15">
        <f t="shared" si="351"/>
        <v>10868.630788939001</v>
      </c>
      <c r="S1050" s="15">
        <f t="shared" si="352"/>
        <v>0</v>
      </c>
      <c r="T1050" s="2">
        <f t="shared" si="339"/>
        <v>-9.3756787496509786E-3</v>
      </c>
      <c r="U1050" s="2">
        <f t="shared" si="353"/>
        <v>-6.4104171535178667E-3</v>
      </c>
      <c r="V1050" s="15">
        <f t="shared" si="340"/>
        <v>0.59360598223418881</v>
      </c>
      <c r="W1050" s="15">
        <f t="shared" si="354"/>
        <v>0.81226117385965457</v>
      </c>
      <c r="X1050" s="2">
        <f t="shared" si="355"/>
        <v>0.54640598223418879</v>
      </c>
      <c r="Y1050" s="2">
        <f t="shared" si="356"/>
        <v>0.76506117385965455</v>
      </c>
    </row>
    <row r="1051" spans="4:25">
      <c r="D1051" s="13">
        <f t="shared" si="341"/>
        <v>21</v>
      </c>
      <c r="E1051" s="2">
        <v>0.48</v>
      </c>
      <c r="F1051" s="14">
        <f t="shared" si="337"/>
        <v>-33900.355882088777</v>
      </c>
      <c r="G1051" s="14">
        <f t="shared" si="342"/>
        <v>969938.48386984074</v>
      </c>
      <c r="H1051" s="2">
        <f t="shared" si="343"/>
        <v>-2.2212284969323356E-2</v>
      </c>
      <c r="I1051" s="2">
        <f t="shared" si="344"/>
        <v>0.19188949928824398</v>
      </c>
      <c r="J1051" s="2">
        <f t="shared" si="336"/>
        <v>0.21410178425756732</v>
      </c>
      <c r="K1051" s="2">
        <f t="shared" si="345"/>
        <v>-435.36078539873779</v>
      </c>
      <c r="L1051" s="15">
        <f t="shared" si="346"/>
        <v>-377.64336031820261</v>
      </c>
      <c r="M1051" s="15">
        <f t="shared" si="347"/>
        <v>492.04101784257568</v>
      </c>
      <c r="N1051" s="15">
        <f t="shared" si="348"/>
        <v>-487.75898215742433</v>
      </c>
      <c r="O1051" s="2">
        <f t="shared" si="349"/>
        <v>-377.64336031820261</v>
      </c>
      <c r="P1051" s="15">
        <f t="shared" si="338"/>
        <v>-10868.630788939001</v>
      </c>
      <c r="Q1051" s="15">
        <f t="shared" si="350"/>
        <v>0</v>
      </c>
      <c r="R1051" s="15">
        <f t="shared" si="351"/>
        <v>10868.630788939001</v>
      </c>
      <c r="S1051" s="15">
        <f t="shared" si="352"/>
        <v>0</v>
      </c>
      <c r="T1051" s="2">
        <f t="shared" si="339"/>
        <v>2.2083915272284593E-3</v>
      </c>
      <c r="U1051" s="2">
        <f t="shared" si="353"/>
        <v>9.2170617914438813E-3</v>
      </c>
      <c r="V1051" s="15">
        <f t="shared" si="340"/>
        <v>0.56480104545375498</v>
      </c>
      <c r="W1051" s="15">
        <f t="shared" si="354"/>
        <v>0.75048672063652022</v>
      </c>
      <c r="X1051" s="2">
        <f t="shared" si="355"/>
        <v>0.56960104545375501</v>
      </c>
      <c r="Y1051" s="2">
        <f t="shared" si="356"/>
        <v>0.75528672063652025</v>
      </c>
    </row>
    <row r="1052" spans="4:25">
      <c r="D1052" s="13">
        <f t="shared" si="341"/>
        <v>21.02</v>
      </c>
      <c r="E1052" s="2">
        <v>-1.88</v>
      </c>
      <c r="F1052" s="14">
        <f t="shared" si="337"/>
        <v>-33739.353201383143</v>
      </c>
      <c r="G1052" s="14">
        <f t="shared" si="342"/>
        <v>971622.47676962137</v>
      </c>
      <c r="H1052" s="2">
        <f t="shared" si="343"/>
        <v>-2.2051415172251461E-2</v>
      </c>
      <c r="I1052" s="2">
        <f t="shared" si="344"/>
        <v>0.19222459049835236</v>
      </c>
      <c r="J1052" s="2">
        <f t="shared" si="336"/>
        <v>0.21427600567060381</v>
      </c>
      <c r="K1052" s="2">
        <f t="shared" si="345"/>
        <v>-432.20773737612865</v>
      </c>
      <c r="L1052" s="15">
        <f t="shared" si="346"/>
        <v>-369.1065110794143</v>
      </c>
      <c r="M1052" s="15">
        <f t="shared" si="347"/>
        <v>492.04276005670602</v>
      </c>
      <c r="N1052" s="15">
        <f t="shared" si="348"/>
        <v>-487.75723994329394</v>
      </c>
      <c r="O1052" s="2">
        <f t="shared" si="349"/>
        <v>-369.1065110794143</v>
      </c>
      <c r="P1052" s="15">
        <f t="shared" si="338"/>
        <v>-10868.630788939001</v>
      </c>
      <c r="Q1052" s="15">
        <f t="shared" si="350"/>
        <v>0</v>
      </c>
      <c r="R1052" s="15">
        <f t="shared" si="351"/>
        <v>10868.630788939001</v>
      </c>
      <c r="S1052" s="15">
        <f t="shared" si="352"/>
        <v>0</v>
      </c>
      <c r="T1052" s="2">
        <f t="shared" si="339"/>
        <v>1.3878588179961099E-2</v>
      </c>
      <c r="U1052" s="2">
        <f t="shared" si="353"/>
        <v>2.4292059219394591E-2</v>
      </c>
      <c r="V1052" s="15">
        <f t="shared" si="340"/>
        <v>0.60221861981950875</v>
      </c>
      <c r="W1052" s="15">
        <f t="shared" si="354"/>
        <v>0.75701302215855071</v>
      </c>
      <c r="X1052" s="2">
        <f t="shared" si="355"/>
        <v>0.58341861981950871</v>
      </c>
      <c r="Y1052" s="2">
        <f t="shared" si="356"/>
        <v>0.73821302215855067</v>
      </c>
    </row>
    <row r="1053" spans="4:25">
      <c r="D1053" s="13">
        <f t="shared" si="341"/>
        <v>21.04</v>
      </c>
      <c r="E1053" s="2">
        <v>-6.97</v>
      </c>
      <c r="F1053" s="14">
        <f t="shared" si="337"/>
        <v>-33326.728985190501</v>
      </c>
      <c r="G1053" s="14">
        <f t="shared" si="342"/>
        <v>974834.14571371966</v>
      </c>
      <c r="H1053" s="2">
        <f t="shared" si="343"/>
        <v>-2.1648851542396798E-2</v>
      </c>
      <c r="I1053" s="2">
        <f t="shared" si="344"/>
        <v>0.19286459734366057</v>
      </c>
      <c r="J1053" s="2">
        <f t="shared" si="336"/>
        <v>0.21451344888605736</v>
      </c>
      <c r="K1053" s="2">
        <f t="shared" si="345"/>
        <v>-424.31749023097723</v>
      </c>
      <c r="L1053" s="15">
        <f t="shared" si="346"/>
        <v>-357.47179352219047</v>
      </c>
      <c r="M1053" s="15">
        <f t="shared" si="347"/>
        <v>492.04513448886058</v>
      </c>
      <c r="N1053" s="15">
        <f t="shared" si="348"/>
        <v>-487.75486551113943</v>
      </c>
      <c r="O1053" s="2">
        <f t="shared" si="349"/>
        <v>-357.47179352219047</v>
      </c>
      <c r="P1053" s="15">
        <f t="shared" si="338"/>
        <v>-10868.630788939001</v>
      </c>
      <c r="Q1053" s="15">
        <f t="shared" si="350"/>
        <v>0</v>
      </c>
      <c r="R1053" s="15">
        <f t="shared" si="351"/>
        <v>10868.630788939001</v>
      </c>
      <c r="S1053" s="15">
        <f t="shared" si="352"/>
        <v>0</v>
      </c>
      <c r="T1053" s="2">
        <f t="shared" si="339"/>
        <v>2.6377774805505211E-2</v>
      </c>
      <c r="U1053" s="2">
        <f t="shared" si="353"/>
        <v>3.9708625311426493E-2</v>
      </c>
      <c r="V1053" s="15">
        <f t="shared" si="340"/>
        <v>0.64770004273490267</v>
      </c>
      <c r="W1053" s="15">
        <f t="shared" si="354"/>
        <v>0.78464358704463955</v>
      </c>
      <c r="X1053" s="2">
        <f t="shared" si="355"/>
        <v>0.57800004273490269</v>
      </c>
      <c r="Y1053" s="2">
        <f t="shared" si="356"/>
        <v>0.71494358704463956</v>
      </c>
    </row>
    <row r="1054" spans="4:25">
      <c r="D1054" s="13">
        <f t="shared" si="341"/>
        <v>21.06</v>
      </c>
      <c r="E1054" s="2">
        <v>-8.4600000000000009</v>
      </c>
      <c r="F1054" s="14">
        <f t="shared" si="337"/>
        <v>-32650.052095662821</v>
      </c>
      <c r="G1054" s="14">
        <f t="shared" si="342"/>
        <v>979597.10183190694</v>
      </c>
      <c r="H1054" s="2">
        <f t="shared" si="343"/>
        <v>-2.0993109970137563E-2</v>
      </c>
      <c r="I1054" s="2">
        <f t="shared" si="344"/>
        <v>0.19381430767347402</v>
      </c>
      <c r="J1054" s="2">
        <f t="shared" si="336"/>
        <v>0.21480741764361158</v>
      </c>
      <c r="K1054" s="2">
        <f t="shared" si="345"/>
        <v>-411.46495541469625</v>
      </c>
      <c r="L1054" s="15">
        <f t="shared" si="346"/>
        <v>-343.06732440203371</v>
      </c>
      <c r="M1054" s="15">
        <f t="shared" si="347"/>
        <v>492.0480741764361</v>
      </c>
      <c r="N1054" s="15">
        <f t="shared" si="348"/>
        <v>-487.75192582356391</v>
      </c>
      <c r="O1054" s="2">
        <f t="shared" si="349"/>
        <v>-343.06732440203371</v>
      </c>
      <c r="P1054" s="15">
        <f t="shared" si="338"/>
        <v>-10868.630788939003</v>
      </c>
      <c r="Q1054" s="15">
        <f t="shared" si="350"/>
        <v>0</v>
      </c>
      <c r="R1054" s="15">
        <f t="shared" si="351"/>
        <v>10868.630788939003</v>
      </c>
      <c r="S1054" s="15">
        <f t="shared" si="352"/>
        <v>0</v>
      </c>
      <c r="T1054" s="2">
        <f t="shared" si="339"/>
        <v>3.919638242041823E-2</v>
      </c>
      <c r="U1054" s="2">
        <f t="shared" si="353"/>
        <v>5.526240766991819E-2</v>
      </c>
      <c r="V1054" s="15">
        <f t="shared" si="340"/>
        <v>0.63416071875639979</v>
      </c>
      <c r="W1054" s="15">
        <f t="shared" si="354"/>
        <v>0.77073464880453102</v>
      </c>
      <c r="X1054" s="2">
        <f t="shared" si="355"/>
        <v>0.54956071875639978</v>
      </c>
      <c r="Y1054" s="2">
        <f t="shared" si="356"/>
        <v>0.68613464880453101</v>
      </c>
    </row>
    <row r="1055" spans="4:25">
      <c r="D1055" s="13">
        <f t="shared" si="341"/>
        <v>21.080000000000002</v>
      </c>
      <c r="E1055" s="2">
        <v>-8.43</v>
      </c>
      <c r="F1055" s="14">
        <f t="shared" si="337"/>
        <v>-31712.439185229141</v>
      </c>
      <c r="G1055" s="14">
        <f t="shared" si="342"/>
        <v>985893.92724770308</v>
      </c>
      <c r="H1055" s="2">
        <f t="shared" si="343"/>
        <v>-2.0087170897626117E-2</v>
      </c>
      <c r="I1055" s="2">
        <f t="shared" si="344"/>
        <v>0.19507024279534946</v>
      </c>
      <c r="J1055" s="2">
        <f t="shared" si="336"/>
        <v>0.21515741369297559</v>
      </c>
      <c r="K1055" s="2">
        <f t="shared" si="345"/>
        <v>-393.7085495934719</v>
      </c>
      <c r="L1055" s="15">
        <f t="shared" si="346"/>
        <v>-325.91751798319751</v>
      </c>
      <c r="M1055" s="15">
        <f t="shared" si="347"/>
        <v>492.05157413692973</v>
      </c>
      <c r="N1055" s="15">
        <f t="shared" si="348"/>
        <v>-487.74842586307022</v>
      </c>
      <c r="O1055" s="2">
        <f t="shared" si="349"/>
        <v>-325.91751798319751</v>
      </c>
      <c r="P1055" s="15">
        <f t="shared" si="338"/>
        <v>-10868.630788939003</v>
      </c>
      <c r="Q1055" s="15">
        <f t="shared" si="350"/>
        <v>0</v>
      </c>
      <c r="R1055" s="15">
        <f t="shared" si="351"/>
        <v>10868.630788939003</v>
      </c>
      <c r="S1055" s="15">
        <f t="shared" si="352"/>
        <v>0</v>
      </c>
      <c r="T1055" s="2">
        <f t="shared" si="339"/>
        <v>5.139752483072639E-2</v>
      </c>
      <c r="U1055" s="2">
        <f t="shared" si="353"/>
        <v>7.0331104517625809E-2</v>
      </c>
      <c r="V1055" s="15">
        <f t="shared" si="340"/>
        <v>0.58595352227441566</v>
      </c>
      <c r="W1055" s="15">
        <f t="shared" si="354"/>
        <v>0.73613503596623175</v>
      </c>
      <c r="X1055" s="2">
        <f t="shared" si="355"/>
        <v>0.50165352227441562</v>
      </c>
      <c r="Y1055" s="2">
        <f t="shared" si="356"/>
        <v>0.65183503596623171</v>
      </c>
    </row>
    <row r="1056" spans="4:25">
      <c r="D1056" s="13">
        <f t="shared" si="341"/>
        <v>21.1</v>
      </c>
      <c r="E1056" s="2">
        <v>-8.7899999999999991</v>
      </c>
      <c r="F1056" s="14">
        <f t="shared" si="337"/>
        <v>-30531.686625394075</v>
      </c>
      <c r="G1056" s="14">
        <f t="shared" si="342"/>
        <v>993664.97273543209</v>
      </c>
      <c r="H1056" s="2">
        <f t="shared" si="343"/>
        <v>-1.8947702478131618E-2</v>
      </c>
      <c r="I1056" s="2">
        <f t="shared" si="344"/>
        <v>0.19662042687938278</v>
      </c>
      <c r="J1056" s="2">
        <f t="shared" si="336"/>
        <v>0.2155681293575144</v>
      </c>
      <c r="K1056" s="2">
        <f t="shared" si="345"/>
        <v>-371.37496857137972</v>
      </c>
      <c r="L1056" s="15">
        <f t="shared" si="346"/>
        <v>-305.79245042079538</v>
      </c>
      <c r="M1056" s="15">
        <f t="shared" si="347"/>
        <v>492.05568129357516</v>
      </c>
      <c r="N1056" s="15">
        <f t="shared" si="348"/>
        <v>-487.74431870642485</v>
      </c>
      <c r="O1056" s="2">
        <f t="shared" si="349"/>
        <v>-305.79245042079538</v>
      </c>
      <c r="P1056" s="15">
        <f t="shared" si="338"/>
        <v>-10868.630788939001</v>
      </c>
      <c r="Q1056" s="15">
        <f t="shared" si="350"/>
        <v>0</v>
      </c>
      <c r="R1056" s="15">
        <f t="shared" si="351"/>
        <v>10868.630788939001</v>
      </c>
      <c r="S1056" s="15">
        <f t="shared" si="352"/>
        <v>0</v>
      </c>
      <c r="T1056" s="2">
        <f t="shared" si="339"/>
        <v>6.2549317118723538E-2</v>
      </c>
      <c r="U1056" s="2">
        <f t="shared" si="353"/>
        <v>8.4687303885706E-2</v>
      </c>
      <c r="V1056" s="15">
        <f t="shared" si="340"/>
        <v>0.52922570652529899</v>
      </c>
      <c r="W1056" s="15">
        <f t="shared" si="354"/>
        <v>0.69948490084178694</v>
      </c>
      <c r="X1056" s="2">
        <f t="shared" si="355"/>
        <v>0.44132570652529901</v>
      </c>
      <c r="Y1056" s="2">
        <f t="shared" si="356"/>
        <v>0.61158490084178696</v>
      </c>
    </row>
    <row r="1057" spans="4:25">
      <c r="D1057" s="13">
        <f t="shared" si="341"/>
        <v>21.12</v>
      </c>
      <c r="E1057" s="2">
        <v>-7.3</v>
      </c>
      <c r="F1057" s="14">
        <f t="shared" si="337"/>
        <v>-29133.445246718435</v>
      </c>
      <c r="G1057" s="14">
        <f t="shared" si="342"/>
        <v>1002825.7380248444</v>
      </c>
      <c r="H1057" s="2">
        <f t="shared" si="343"/>
        <v>-1.7598716395942526E-2</v>
      </c>
      <c r="I1057" s="2">
        <f t="shared" si="344"/>
        <v>0.19844789085392023</v>
      </c>
      <c r="J1057" s="2">
        <f t="shared" si="336"/>
        <v>0.21604660724986274</v>
      </c>
      <c r="K1057" s="2">
        <f t="shared" si="345"/>
        <v>-344.93484136047351</v>
      </c>
      <c r="L1057" s="15">
        <f t="shared" si="346"/>
        <v>-282.34703369572674</v>
      </c>
      <c r="M1057" s="15">
        <f t="shared" si="347"/>
        <v>492.06046607249863</v>
      </c>
      <c r="N1057" s="15">
        <f t="shared" si="348"/>
        <v>-487.73953392750138</v>
      </c>
      <c r="O1057" s="2">
        <f t="shared" si="349"/>
        <v>-282.34703369572674</v>
      </c>
      <c r="P1057" s="15">
        <f t="shared" si="338"/>
        <v>-10868.630788939001</v>
      </c>
      <c r="Q1057" s="15">
        <f t="shared" si="350"/>
        <v>0</v>
      </c>
      <c r="R1057" s="15">
        <f t="shared" si="351"/>
        <v>10868.630788939001</v>
      </c>
      <c r="S1057" s="15">
        <f t="shared" si="352"/>
        <v>0</v>
      </c>
      <c r="T1057" s="2">
        <f t="shared" si="339"/>
        <v>7.2349291100185689E-2</v>
      </c>
      <c r="U1057" s="2">
        <f t="shared" si="353"/>
        <v>9.8059093568039213E-2</v>
      </c>
      <c r="V1057" s="15">
        <f t="shared" si="340"/>
        <v>0.45077169162091657</v>
      </c>
      <c r="W1057" s="15">
        <f t="shared" si="354"/>
        <v>0.63769406739153567</v>
      </c>
      <c r="X1057" s="2">
        <f t="shared" si="355"/>
        <v>0.37777169162091656</v>
      </c>
      <c r="Y1057" s="2">
        <f t="shared" si="356"/>
        <v>0.56469406739153571</v>
      </c>
    </row>
    <row r="1058" spans="4:25">
      <c r="D1058" s="13">
        <f t="shared" si="341"/>
        <v>21.14</v>
      </c>
      <c r="E1058" s="2">
        <v>-7.45</v>
      </c>
      <c r="F1058" s="14">
        <f t="shared" si="337"/>
        <v>-27546.533809385222</v>
      </c>
      <c r="G1058" s="14">
        <f t="shared" si="342"/>
        <v>1013270.0914490398</v>
      </c>
      <c r="H1058" s="2">
        <f t="shared" si="343"/>
        <v>-1.6067288383725901E-2</v>
      </c>
      <c r="I1058" s="2">
        <f t="shared" si="344"/>
        <v>0.20053135161779306</v>
      </c>
      <c r="J1058" s="2">
        <f t="shared" si="336"/>
        <v>0.21659864000151896</v>
      </c>
      <c r="K1058" s="2">
        <f t="shared" si="345"/>
        <v>-314.91885232102766</v>
      </c>
      <c r="L1058" s="15">
        <f t="shared" si="346"/>
        <v>-255.29742886457208</v>
      </c>
      <c r="M1058" s="15">
        <f t="shared" si="347"/>
        <v>492.06598640001516</v>
      </c>
      <c r="N1058" s="15">
        <f t="shared" si="348"/>
        <v>-487.73401359998479</v>
      </c>
      <c r="O1058" s="2">
        <f t="shared" si="349"/>
        <v>-255.29742886457208</v>
      </c>
      <c r="P1058" s="15">
        <f t="shared" si="338"/>
        <v>-10868.630788939003</v>
      </c>
      <c r="Q1058" s="15">
        <f t="shared" si="350"/>
        <v>0</v>
      </c>
      <c r="R1058" s="15">
        <f t="shared" si="351"/>
        <v>10868.630788939003</v>
      </c>
      <c r="S1058" s="15">
        <f t="shared" si="352"/>
        <v>0</v>
      </c>
      <c r="T1058" s="2">
        <f t="shared" si="339"/>
        <v>8.07935101214768E-2</v>
      </c>
      <c r="U1058" s="2">
        <f t="shared" si="353"/>
        <v>0.11028698281924432</v>
      </c>
      <c r="V1058" s="15">
        <f t="shared" si="340"/>
        <v>0.39365021050819493</v>
      </c>
      <c r="W1058" s="15">
        <f t="shared" si="354"/>
        <v>0.58509485772897563</v>
      </c>
      <c r="X1058" s="2">
        <f t="shared" si="355"/>
        <v>0.31915021050819492</v>
      </c>
      <c r="Y1058" s="2">
        <f t="shared" si="356"/>
        <v>0.51059485772897562</v>
      </c>
    </row>
    <row r="1059" spans="4:25">
      <c r="D1059" s="13">
        <f t="shared" si="341"/>
        <v>21.16</v>
      </c>
      <c r="E1059" s="2">
        <v>-9.81</v>
      </c>
      <c r="F1059" s="14">
        <f t="shared" si="337"/>
        <v>-25794.160760042771</v>
      </c>
      <c r="G1059" s="14">
        <f t="shared" si="342"/>
        <v>1024895.6845886932</v>
      </c>
      <c r="H1059" s="2">
        <f t="shared" si="343"/>
        <v>-1.4375371767725638E-2</v>
      </c>
      <c r="I1059" s="2">
        <f t="shared" si="344"/>
        <v>0.20285032508854717</v>
      </c>
      <c r="J1059" s="2">
        <f t="shared" si="336"/>
        <v>0.2172256968562728</v>
      </c>
      <c r="K1059" s="2">
        <f t="shared" si="345"/>
        <v>-281.75728664742252</v>
      </c>
      <c r="L1059" s="15">
        <f t="shared" si="346"/>
        <v>-224.57164298163403</v>
      </c>
      <c r="M1059" s="15">
        <f t="shared" si="347"/>
        <v>492.07225696856273</v>
      </c>
      <c r="N1059" s="15">
        <f t="shared" si="348"/>
        <v>-487.72774303143729</v>
      </c>
      <c r="O1059" s="2">
        <f t="shared" si="349"/>
        <v>-224.57164298163403</v>
      </c>
      <c r="P1059" s="15">
        <f t="shared" si="338"/>
        <v>-10868.630788939003</v>
      </c>
      <c r="Q1059" s="15">
        <f t="shared" si="350"/>
        <v>0</v>
      </c>
      <c r="R1059" s="15">
        <f t="shared" si="351"/>
        <v>10868.630788939003</v>
      </c>
      <c r="S1059" s="15">
        <f t="shared" si="352"/>
        <v>0</v>
      </c>
      <c r="T1059" s="2">
        <f t="shared" si="339"/>
        <v>8.83981514785495E-2</v>
      </c>
      <c r="U1059" s="2">
        <f t="shared" si="353"/>
        <v>0.12161036425616611</v>
      </c>
      <c r="V1059" s="15">
        <f t="shared" si="340"/>
        <v>0.36681392519907519</v>
      </c>
      <c r="W1059" s="15">
        <f t="shared" si="354"/>
        <v>0.54724328596320504</v>
      </c>
      <c r="X1059" s="2">
        <f t="shared" si="355"/>
        <v>0.26871392519907517</v>
      </c>
      <c r="Y1059" s="2">
        <f t="shared" si="356"/>
        <v>0.44914328596320502</v>
      </c>
    </row>
    <row r="1060" spans="4:25">
      <c r="D1060" s="13">
        <f t="shared" si="341"/>
        <v>21.18</v>
      </c>
      <c r="E1060" s="2">
        <v>-7.98</v>
      </c>
      <c r="F1060" s="14">
        <f t="shared" si="337"/>
        <v>-23894.036443140209</v>
      </c>
      <c r="G1060" s="14">
        <f t="shared" si="342"/>
        <v>1037594.8143002731</v>
      </c>
      <c r="H1060" s="2">
        <f t="shared" si="343"/>
        <v>-1.2539979698540399E-2</v>
      </c>
      <c r="I1060" s="2">
        <f t="shared" si="344"/>
        <v>0.20538331457616252</v>
      </c>
      <c r="J1060" s="2">
        <f t="shared" si="336"/>
        <v>0.21792329427470292</v>
      </c>
      <c r="K1060" s="2">
        <f t="shared" si="345"/>
        <v>-245.78360209139183</v>
      </c>
      <c r="L1060" s="15">
        <f t="shared" si="346"/>
        <v>-190.38936947855825</v>
      </c>
      <c r="M1060" s="15">
        <f t="shared" si="347"/>
        <v>492.07923294274701</v>
      </c>
      <c r="N1060" s="15">
        <f t="shared" si="348"/>
        <v>-487.72076705725294</v>
      </c>
      <c r="O1060" s="2">
        <f t="shared" si="349"/>
        <v>-190.38936947855825</v>
      </c>
      <c r="P1060" s="15">
        <f t="shared" si="338"/>
        <v>-10868.630788939001</v>
      </c>
      <c r="Q1060" s="15">
        <f t="shared" si="350"/>
        <v>0</v>
      </c>
      <c r="R1060" s="15">
        <f t="shared" si="351"/>
        <v>10868.630788939001</v>
      </c>
      <c r="S1060" s="15">
        <f t="shared" si="352"/>
        <v>0</v>
      </c>
      <c r="T1060" s="2">
        <f t="shared" si="339"/>
        <v>9.5141055439974406E-2</v>
      </c>
      <c r="U1060" s="2">
        <f t="shared" si="353"/>
        <v>0.13168858450536891</v>
      </c>
      <c r="V1060" s="15">
        <f t="shared" si="340"/>
        <v>0.30747647094341701</v>
      </c>
      <c r="W1060" s="15">
        <f t="shared" si="354"/>
        <v>0.46057873895707502</v>
      </c>
      <c r="X1060" s="2">
        <f t="shared" si="355"/>
        <v>0.227676470943417</v>
      </c>
      <c r="Y1060" s="2">
        <f t="shared" si="356"/>
        <v>0.38077873895707504</v>
      </c>
    </row>
    <row r="1061" spans="4:25">
      <c r="D1061" s="13">
        <f t="shared" si="341"/>
        <v>21.2</v>
      </c>
      <c r="E1061" s="2">
        <v>-5.83</v>
      </c>
      <c r="F1061" s="14">
        <f t="shared" si="337"/>
        <v>-21866.61686911506</v>
      </c>
      <c r="G1061" s="14">
        <f t="shared" si="342"/>
        <v>1051213.5014897669</v>
      </c>
      <c r="H1061" s="2">
        <f t="shared" si="343"/>
        <v>-1.0581023293849304E-2</v>
      </c>
      <c r="I1061" s="2">
        <f t="shared" si="344"/>
        <v>0.20809962989668612</v>
      </c>
      <c r="J1061" s="2">
        <f t="shared" si="336"/>
        <v>0.21868065319053542</v>
      </c>
      <c r="K1061" s="2">
        <f t="shared" si="345"/>
        <v>-207.38805655944637</v>
      </c>
      <c r="L1061" s="15">
        <f t="shared" si="346"/>
        <v>-153.27878260276543</v>
      </c>
      <c r="M1061" s="15">
        <f t="shared" si="347"/>
        <v>492.08680653190538</v>
      </c>
      <c r="N1061" s="15">
        <f t="shared" si="348"/>
        <v>-487.71319346809463</v>
      </c>
      <c r="O1061" s="2">
        <f t="shared" si="349"/>
        <v>-153.27878260276543</v>
      </c>
      <c r="P1061" s="15">
        <f t="shared" si="338"/>
        <v>-10868.630788939001</v>
      </c>
      <c r="Q1061" s="15">
        <f t="shared" si="350"/>
        <v>0</v>
      </c>
      <c r="R1061" s="15">
        <f t="shared" si="351"/>
        <v>10868.630788939001</v>
      </c>
      <c r="S1061" s="15">
        <f t="shared" si="352"/>
        <v>0</v>
      </c>
      <c r="T1061" s="2">
        <f t="shared" si="339"/>
        <v>0.10075458502913505</v>
      </c>
      <c r="U1061" s="2">
        <f t="shared" si="353"/>
        <v>0.13994294754699155</v>
      </c>
      <c r="V1061" s="15">
        <f t="shared" si="340"/>
        <v>0.25387648797264717</v>
      </c>
      <c r="W1061" s="15">
        <f t="shared" si="354"/>
        <v>0.36485756520518819</v>
      </c>
      <c r="X1061" s="2">
        <f t="shared" si="355"/>
        <v>0.19557648797264718</v>
      </c>
      <c r="Y1061" s="2">
        <f t="shared" si="356"/>
        <v>0.30655756520518818</v>
      </c>
    </row>
    <row r="1062" spans="4:25">
      <c r="D1062" s="13">
        <f t="shared" si="341"/>
        <v>21.22</v>
      </c>
      <c r="E1062" s="2">
        <v>-6.22</v>
      </c>
      <c r="F1062" s="14">
        <f t="shared" si="337"/>
        <v>-19731.256620618999</v>
      </c>
      <c r="G1062" s="14">
        <f t="shared" si="342"/>
        <v>1065574.6038096712</v>
      </c>
      <c r="H1062" s="2">
        <f t="shared" si="343"/>
        <v>-8.5176184816172559E-3</v>
      </c>
      <c r="I1062" s="2">
        <f t="shared" si="344"/>
        <v>0.2109640008920721</v>
      </c>
      <c r="J1062" s="2">
        <f t="shared" si="336"/>
        <v>0.21948161937368935</v>
      </c>
      <c r="K1062" s="2">
        <f t="shared" si="345"/>
        <v>-166.94532223969821</v>
      </c>
      <c r="L1062" s="15">
        <f t="shared" si="346"/>
        <v>-114.03143962822321</v>
      </c>
      <c r="M1062" s="15">
        <f t="shared" si="347"/>
        <v>492.0948161937369</v>
      </c>
      <c r="N1062" s="15">
        <f t="shared" si="348"/>
        <v>-487.70518380626311</v>
      </c>
      <c r="O1062" s="2">
        <f t="shared" si="349"/>
        <v>-114.03143962822321</v>
      </c>
      <c r="P1062" s="15">
        <f t="shared" si="338"/>
        <v>-10868.630788939001</v>
      </c>
      <c r="Q1062" s="15">
        <f t="shared" si="350"/>
        <v>0</v>
      </c>
      <c r="R1062" s="15">
        <f t="shared" si="351"/>
        <v>10868.630788939001</v>
      </c>
      <c r="S1062" s="15">
        <f t="shared" si="352"/>
        <v>0</v>
      </c>
      <c r="T1062" s="2">
        <f t="shared" si="339"/>
        <v>0.10558589619406981</v>
      </c>
      <c r="U1062" s="2">
        <f t="shared" si="353"/>
        <v>0.14649415199160576</v>
      </c>
      <c r="V1062" s="15">
        <f t="shared" si="340"/>
        <v>0.22925462852082745</v>
      </c>
      <c r="W1062" s="15">
        <f t="shared" si="354"/>
        <v>0.29026287925623251</v>
      </c>
      <c r="X1062" s="2">
        <f t="shared" si="355"/>
        <v>0.16705462852082745</v>
      </c>
      <c r="Y1062" s="2">
        <f t="shared" si="356"/>
        <v>0.2280628792562325</v>
      </c>
    </row>
    <row r="1063" spans="4:25">
      <c r="D1063" s="13">
        <f t="shared" si="341"/>
        <v>21.240000000000002</v>
      </c>
      <c r="E1063" s="2">
        <v>-3.62</v>
      </c>
      <c r="F1063" s="14">
        <f t="shared" si="337"/>
        <v>-17503.870931514652</v>
      </c>
      <c r="G1063" s="14">
        <f t="shared" si="342"/>
        <v>1080501.281888088</v>
      </c>
      <c r="H1063" s="2">
        <f t="shared" si="343"/>
        <v>-6.3657586979156671E-3</v>
      </c>
      <c r="I1063" s="2">
        <f t="shared" si="344"/>
        <v>0.21394124771477324</v>
      </c>
      <c r="J1063" s="2">
        <f t="shared" si="336"/>
        <v>0.22030700641268891</v>
      </c>
      <c r="K1063" s="2">
        <f t="shared" si="345"/>
        <v>-124.76887047914707</v>
      </c>
      <c r="L1063" s="15">
        <f t="shared" si="346"/>
        <v>-73.587474717244561</v>
      </c>
      <c r="M1063" s="15">
        <f t="shared" si="347"/>
        <v>492.10307006412688</v>
      </c>
      <c r="N1063" s="15">
        <f t="shared" si="348"/>
        <v>-487.69692993587313</v>
      </c>
      <c r="O1063" s="2">
        <f t="shared" si="349"/>
        <v>-73.587474717244561</v>
      </c>
      <c r="P1063" s="15">
        <f t="shared" si="338"/>
        <v>-10868.630788939001</v>
      </c>
      <c r="Q1063" s="15">
        <f t="shared" si="350"/>
        <v>0</v>
      </c>
      <c r="R1063" s="15">
        <f t="shared" si="351"/>
        <v>10868.630788939001</v>
      </c>
      <c r="S1063" s="15">
        <f t="shared" si="352"/>
        <v>0</v>
      </c>
      <c r="T1063" s="2">
        <f t="shared" si="339"/>
        <v>0.10960008217608906</v>
      </c>
      <c r="U1063" s="2">
        <f t="shared" si="353"/>
        <v>0.15123053027850886</v>
      </c>
      <c r="V1063" s="15">
        <f t="shared" si="340"/>
        <v>0.17216396968109748</v>
      </c>
      <c r="W1063" s="15">
        <f t="shared" si="354"/>
        <v>0.18337494943407862</v>
      </c>
      <c r="X1063" s="2">
        <f t="shared" si="355"/>
        <v>0.13596396968109747</v>
      </c>
      <c r="Y1063" s="2">
        <f t="shared" si="356"/>
        <v>0.14717494943407861</v>
      </c>
    </row>
    <row r="1064" spans="4:25">
      <c r="D1064" s="13">
        <f t="shared" si="341"/>
        <v>21.26</v>
      </c>
      <c r="E1064" s="2">
        <v>-2.48</v>
      </c>
      <c r="F1064" s="14">
        <f t="shared" si="337"/>
        <v>-15203.406496469064</v>
      </c>
      <c r="G1064" s="14">
        <f t="shared" si="342"/>
        <v>1095802.0098653729</v>
      </c>
      <c r="H1064" s="2">
        <f t="shared" si="343"/>
        <v>-4.1443164986688947E-3</v>
      </c>
      <c r="I1064" s="2">
        <f t="shared" si="344"/>
        <v>0.21699325378430145</v>
      </c>
      <c r="J1064" s="2">
        <f t="shared" si="336"/>
        <v>0.22113757028297035</v>
      </c>
      <c r="K1064" s="2">
        <f t="shared" si="345"/>
        <v>-81.228603373910332</v>
      </c>
      <c r="L1064" s="15">
        <f t="shared" si="346"/>
        <v>-32.889845073454168</v>
      </c>
      <c r="M1064" s="15">
        <f t="shared" si="347"/>
        <v>492.11137570282972</v>
      </c>
      <c r="N1064" s="15">
        <f t="shared" si="348"/>
        <v>-487.68862429717029</v>
      </c>
      <c r="O1064" s="2">
        <f t="shared" si="349"/>
        <v>-32.889845073454168</v>
      </c>
      <c r="P1064" s="15">
        <f t="shared" si="338"/>
        <v>-10868.630788939001</v>
      </c>
      <c r="Q1064" s="15">
        <f t="shared" si="350"/>
        <v>0</v>
      </c>
      <c r="R1064" s="15">
        <f t="shared" si="351"/>
        <v>10868.630788939001</v>
      </c>
      <c r="S1064" s="15">
        <f t="shared" si="352"/>
        <v>0</v>
      </c>
      <c r="T1064" s="2">
        <f t="shared" si="339"/>
        <v>0.11254413774858819</v>
      </c>
      <c r="U1064" s="2">
        <f t="shared" si="353"/>
        <v>0.15397007667431239</v>
      </c>
      <c r="V1064" s="15">
        <f t="shared" si="340"/>
        <v>0.12224158756881565</v>
      </c>
      <c r="W1064" s="15">
        <f t="shared" si="354"/>
        <v>9.0579690146274316E-2</v>
      </c>
      <c r="X1064" s="2">
        <f t="shared" si="355"/>
        <v>9.7441587568815644E-2</v>
      </c>
      <c r="Y1064" s="2">
        <f t="shared" si="356"/>
        <v>6.5779690146274314E-2</v>
      </c>
    </row>
    <row r="1065" spans="4:25">
      <c r="D1065" s="13">
        <f t="shared" si="341"/>
        <v>21.28</v>
      </c>
      <c r="E1065" s="2">
        <v>-3.53</v>
      </c>
      <c r="F1065" s="14">
        <f t="shared" si="337"/>
        <v>-12849.836224896386</v>
      </c>
      <c r="G1065" s="14">
        <f t="shared" si="342"/>
        <v>1111294.8472229503</v>
      </c>
      <c r="H1065" s="2">
        <f t="shared" si="343"/>
        <v>-1.8730109341665146E-3</v>
      </c>
      <c r="I1065" s="2">
        <f t="shared" si="344"/>
        <v>0.22008379276830584</v>
      </c>
      <c r="J1065" s="2">
        <f t="shared" si="336"/>
        <v>0.22195680370247234</v>
      </c>
      <c r="K1065" s="2">
        <f t="shared" si="345"/>
        <v>-36.711014309663689</v>
      </c>
      <c r="L1065" s="15">
        <f t="shared" si="346"/>
        <v>7.252592482143406</v>
      </c>
      <c r="M1065" s="15">
        <f t="shared" si="347"/>
        <v>492.11956803702475</v>
      </c>
      <c r="N1065" s="15">
        <f t="shared" si="348"/>
        <v>-487.68043196297526</v>
      </c>
      <c r="O1065" s="2">
        <f t="shared" si="349"/>
        <v>7.252592482143406</v>
      </c>
      <c r="P1065" s="15">
        <f t="shared" si="338"/>
        <v>-10868.630788939001</v>
      </c>
      <c r="Q1065" s="15">
        <f t="shared" si="350"/>
        <v>0</v>
      </c>
      <c r="R1065" s="15">
        <f t="shared" si="351"/>
        <v>10868.630788939001</v>
      </c>
      <c r="S1065" s="15">
        <f t="shared" si="352"/>
        <v>0</v>
      </c>
      <c r="T1065" s="2">
        <f t="shared" si="339"/>
        <v>0.1145864187016498</v>
      </c>
      <c r="U1065" s="2">
        <f t="shared" si="353"/>
        <v>0.15508382172612578</v>
      </c>
      <c r="V1065" s="15">
        <f t="shared" si="340"/>
        <v>8.1986507737344283E-2</v>
      </c>
      <c r="W1065" s="15">
        <f t="shared" si="354"/>
        <v>2.0794815035063863E-2</v>
      </c>
      <c r="X1065" s="2">
        <f t="shared" si="355"/>
        <v>4.6686507737344285E-2</v>
      </c>
      <c r="Y1065" s="2">
        <f t="shared" si="356"/>
        <v>-1.4505184964936135E-2</v>
      </c>
    </row>
    <row r="1066" spans="4:25">
      <c r="D1066" s="13">
        <f t="shared" si="341"/>
        <v>21.3</v>
      </c>
      <c r="E1066" s="2">
        <v>-2.66</v>
      </c>
      <c r="F1066" s="14">
        <f t="shared" si="337"/>
        <v>-10463.990637279774</v>
      </c>
      <c r="G1066" s="14">
        <f t="shared" si="342"/>
        <v>1126819.674210598</v>
      </c>
      <c r="H1066" s="2">
        <f t="shared" si="343"/>
        <v>4.2785310284664674E-4</v>
      </c>
      <c r="I1066" s="2">
        <f t="shared" si="344"/>
        <v>0.22318095444892802</v>
      </c>
      <c r="J1066" s="2">
        <f t="shared" si="336"/>
        <v>0.22275310134608137</v>
      </c>
      <c r="K1066" s="2">
        <f t="shared" si="345"/>
        <v>8.3859208157942753</v>
      </c>
      <c r="L1066" s="15">
        <f t="shared" si="346"/>
        <v>46.271177018985803</v>
      </c>
      <c r="M1066" s="15">
        <f t="shared" si="347"/>
        <v>492.12753101346084</v>
      </c>
      <c r="N1066" s="15">
        <f t="shared" si="348"/>
        <v>-487.67246898653917</v>
      </c>
      <c r="O1066" s="2">
        <f t="shared" si="349"/>
        <v>46.271177018985803</v>
      </c>
      <c r="P1066" s="15">
        <f t="shared" si="338"/>
        <v>-10868.630788939001</v>
      </c>
      <c r="Q1066" s="15">
        <f t="shared" si="350"/>
        <v>0</v>
      </c>
      <c r="R1066" s="15">
        <f t="shared" si="351"/>
        <v>10868.630788939001</v>
      </c>
      <c r="S1066" s="15">
        <f t="shared" si="352"/>
        <v>0</v>
      </c>
      <c r="T1066" s="2">
        <f t="shared" si="339"/>
        <v>0.11549998499966634</v>
      </c>
      <c r="U1066" s="2">
        <f t="shared" si="353"/>
        <v>0.15463234633609269</v>
      </c>
      <c r="V1066" s="15">
        <f t="shared" si="340"/>
        <v>9.370122064307651E-3</v>
      </c>
      <c r="W1066" s="15">
        <f t="shared" si="354"/>
        <v>-6.5942354038373452E-2</v>
      </c>
      <c r="X1066" s="2">
        <f t="shared" si="355"/>
        <v>-1.7229877935692351E-2</v>
      </c>
      <c r="Y1066" s="2">
        <f t="shared" si="356"/>
        <v>-9.2542354038373451E-2</v>
      </c>
    </row>
    <row r="1067" spans="4:25">
      <c r="D1067" s="13">
        <f t="shared" si="341"/>
        <v>21.32</v>
      </c>
      <c r="E1067" s="2">
        <v>-4.43</v>
      </c>
      <c r="F1067" s="14">
        <f t="shared" si="337"/>
        <v>-8071.1304248800634</v>
      </c>
      <c r="G1067" s="14">
        <f t="shared" si="342"/>
        <v>1142225.8164901691</v>
      </c>
      <c r="H1067" s="2">
        <f t="shared" si="343"/>
        <v>2.7340352733955849E-3</v>
      </c>
      <c r="I1067" s="2">
        <f t="shared" si="344"/>
        <v>0.22625466116430296</v>
      </c>
      <c r="J1067" s="2">
        <f t="shared" si="336"/>
        <v>0.22352062589090738</v>
      </c>
      <c r="K1067" s="2">
        <f t="shared" si="345"/>
        <v>53.587091358553465</v>
      </c>
      <c r="L1067" s="15">
        <f t="shared" si="346"/>
        <v>83.879879715460248</v>
      </c>
      <c r="M1067" s="15">
        <f t="shared" si="347"/>
        <v>492.13520625890908</v>
      </c>
      <c r="N1067" s="15">
        <f t="shared" si="348"/>
        <v>-487.66479374109093</v>
      </c>
      <c r="O1067" s="2">
        <f t="shared" si="349"/>
        <v>83.879879715460248</v>
      </c>
      <c r="P1067" s="15">
        <f t="shared" si="338"/>
        <v>-10868.630788939003</v>
      </c>
      <c r="Q1067" s="15">
        <f t="shared" si="350"/>
        <v>0</v>
      </c>
      <c r="R1067" s="15">
        <f t="shared" si="351"/>
        <v>10868.630788939003</v>
      </c>
      <c r="S1067" s="15">
        <f t="shared" si="352"/>
        <v>0</v>
      </c>
      <c r="T1067" s="2">
        <f t="shared" si="339"/>
        <v>0.11511823205522749</v>
      </c>
      <c r="U1067" s="2">
        <f t="shared" si="353"/>
        <v>0.15273832520140085</v>
      </c>
      <c r="V1067" s="15">
        <f t="shared" si="340"/>
        <v>-4.7545416508192773E-2</v>
      </c>
      <c r="W1067" s="15">
        <f t="shared" si="354"/>
        <v>-0.12345975943080845</v>
      </c>
      <c r="X1067" s="2">
        <f t="shared" si="355"/>
        <v>-9.1845416508192779E-2</v>
      </c>
      <c r="Y1067" s="2">
        <f t="shared" si="356"/>
        <v>-0.16775975943080845</v>
      </c>
    </row>
    <row r="1068" spans="4:25">
      <c r="D1068" s="13">
        <f t="shared" si="341"/>
        <v>21.34</v>
      </c>
      <c r="E1068" s="2">
        <v>-11.39</v>
      </c>
      <c r="F1068" s="14">
        <f t="shared" si="337"/>
        <v>-5692.3602070617035</v>
      </c>
      <c r="G1068" s="14">
        <f t="shared" si="342"/>
        <v>1157410.9892508783</v>
      </c>
      <c r="H1068" s="2">
        <f t="shared" si="343"/>
        <v>5.0254911876854609E-3</v>
      </c>
      <c r="I1068" s="2">
        <f t="shared" si="344"/>
        <v>0.2292844599562438</v>
      </c>
      <c r="J1068" s="2">
        <f t="shared" si="336"/>
        <v>0.22425896876855833</v>
      </c>
      <c r="K1068" s="2">
        <f t="shared" si="345"/>
        <v>98.499627278635032</v>
      </c>
      <c r="L1068" s="15">
        <f t="shared" si="346"/>
        <v>120.05868072035705</v>
      </c>
      <c r="M1068" s="15">
        <f t="shared" si="347"/>
        <v>492.14258968768559</v>
      </c>
      <c r="N1068" s="15">
        <f t="shared" si="348"/>
        <v>-487.65741031231443</v>
      </c>
      <c r="O1068" s="2">
        <f t="shared" si="349"/>
        <v>120.05868072035705</v>
      </c>
      <c r="P1068" s="15">
        <f t="shared" si="338"/>
        <v>-10868.630788939003</v>
      </c>
      <c r="Q1068" s="15">
        <f t="shared" si="350"/>
        <v>0</v>
      </c>
      <c r="R1068" s="15">
        <f t="shared" si="351"/>
        <v>10868.630788939003</v>
      </c>
      <c r="S1068" s="15">
        <f t="shared" si="352"/>
        <v>0</v>
      </c>
      <c r="T1068" s="2">
        <f t="shared" si="339"/>
        <v>0.11402735937376011</v>
      </c>
      <c r="U1068" s="2">
        <f t="shared" si="353"/>
        <v>0.1502415539926838</v>
      </c>
      <c r="V1068" s="15">
        <f t="shared" si="340"/>
        <v>-6.1541851638544642E-2</v>
      </c>
      <c r="W1068" s="15">
        <f t="shared" si="354"/>
        <v>-0.12621736144089724</v>
      </c>
      <c r="X1068" s="2">
        <f t="shared" si="355"/>
        <v>-0.17544185163854464</v>
      </c>
      <c r="Y1068" s="2">
        <f t="shared" si="356"/>
        <v>-0.24011736144089724</v>
      </c>
    </row>
    <row r="1069" spans="4:25">
      <c r="D1069" s="13">
        <f t="shared" si="341"/>
        <v>21.36</v>
      </c>
      <c r="E1069" s="2">
        <v>-18.63</v>
      </c>
      <c r="F1069" s="14">
        <f t="shared" si="337"/>
        <v>-3338.6749127030612</v>
      </c>
      <c r="G1069" s="14">
        <f t="shared" si="342"/>
        <v>1172345.1272887059</v>
      </c>
      <c r="H1069" s="2">
        <f t="shared" si="343"/>
        <v>7.2919827006261897E-3</v>
      </c>
      <c r="I1069" s="2">
        <f t="shared" si="344"/>
        <v>0.23226429677976559</v>
      </c>
      <c r="J1069" s="2">
        <f t="shared" si="336"/>
        <v>0.2249723140791394</v>
      </c>
      <c r="K1069" s="2">
        <f t="shared" si="345"/>
        <v>142.92286093227332</v>
      </c>
      <c r="L1069" s="15">
        <f t="shared" si="346"/>
        <v>155.01260093882922</v>
      </c>
      <c r="M1069" s="15">
        <f t="shared" si="347"/>
        <v>492.14972314079137</v>
      </c>
      <c r="N1069" s="15">
        <f t="shared" si="348"/>
        <v>-487.65027685920859</v>
      </c>
      <c r="O1069" s="2">
        <f t="shared" si="349"/>
        <v>155.01260093882922</v>
      </c>
      <c r="P1069" s="15">
        <f t="shared" si="338"/>
        <v>-10868.630788939001</v>
      </c>
      <c r="Q1069" s="15">
        <f t="shared" si="350"/>
        <v>0</v>
      </c>
      <c r="R1069" s="15">
        <f t="shared" si="351"/>
        <v>10868.630788939001</v>
      </c>
      <c r="S1069" s="15">
        <f t="shared" si="352"/>
        <v>0</v>
      </c>
      <c r="T1069" s="2">
        <f t="shared" si="339"/>
        <v>0.11262179192031276</v>
      </c>
      <c r="U1069" s="2">
        <f t="shared" si="353"/>
        <v>0.14774212835949541</v>
      </c>
      <c r="V1069" s="15">
        <f t="shared" si="340"/>
        <v>-7.9014893706190747E-2</v>
      </c>
      <c r="W1069" s="15">
        <f t="shared" si="354"/>
        <v>-0.12372520187794223</v>
      </c>
      <c r="X1069" s="2">
        <f t="shared" si="355"/>
        <v>-0.26531489370619077</v>
      </c>
      <c r="Y1069" s="2">
        <f t="shared" si="356"/>
        <v>-0.31002520187794225</v>
      </c>
    </row>
    <row r="1070" spans="4:25">
      <c r="D1070" s="13">
        <f t="shared" si="341"/>
        <v>21.38</v>
      </c>
      <c r="E1070" s="2">
        <v>-21.74</v>
      </c>
      <c r="F1070" s="14">
        <f t="shared" si="337"/>
        <v>-1021.6895942836939</v>
      </c>
      <c r="G1070" s="14">
        <f t="shared" si="342"/>
        <v>1187011.1649227776</v>
      </c>
      <c r="H1070" s="2">
        <f t="shared" si="343"/>
        <v>9.5228235930410552E-3</v>
      </c>
      <c r="I1070" s="2">
        <f t="shared" si="344"/>
        <v>0.23519068791420808</v>
      </c>
      <c r="J1070" s="2">
        <f t="shared" si="336"/>
        <v>0.22566786432116703</v>
      </c>
      <c r="K1070" s="2">
        <f t="shared" si="345"/>
        <v>186.64734242360467</v>
      </c>
      <c r="L1070" s="15">
        <f t="shared" si="346"/>
        <v>189.09456279818346</v>
      </c>
      <c r="M1070" s="15">
        <f t="shared" si="347"/>
        <v>492.15667864321165</v>
      </c>
      <c r="N1070" s="15">
        <f t="shared" si="348"/>
        <v>-487.64332135678831</v>
      </c>
      <c r="O1070" s="2">
        <f t="shared" si="349"/>
        <v>189.09456279818346</v>
      </c>
      <c r="P1070" s="15">
        <f t="shared" si="338"/>
        <v>-10868.630788939001</v>
      </c>
      <c r="Q1070" s="15">
        <f t="shared" si="350"/>
        <v>0</v>
      </c>
      <c r="R1070" s="15">
        <f t="shared" si="351"/>
        <v>10868.630788939001</v>
      </c>
      <c r="S1070" s="15">
        <f t="shared" si="352"/>
        <v>0</v>
      </c>
      <c r="T1070" s="2">
        <f t="shared" si="339"/>
        <v>0.11046229732117378</v>
      </c>
      <c r="U1070" s="2">
        <f t="shared" si="353"/>
        <v>0.14489698508475313</v>
      </c>
      <c r="V1070" s="15">
        <f t="shared" si="340"/>
        <v>-0.13693456620770661</v>
      </c>
      <c r="W1070" s="15">
        <f t="shared" si="354"/>
        <v>-0.16078912559628478</v>
      </c>
      <c r="X1070" s="2">
        <f t="shared" si="355"/>
        <v>-0.35433456620770659</v>
      </c>
      <c r="Y1070" s="2">
        <f t="shared" si="356"/>
        <v>-0.37818912559628476</v>
      </c>
    </row>
    <row r="1071" spans="4:25">
      <c r="D1071" s="13">
        <f t="shared" si="341"/>
        <v>21.400000000000002</v>
      </c>
      <c r="E1071" s="2">
        <v>-20.51</v>
      </c>
      <c r="F1071" s="14">
        <f t="shared" si="337"/>
        <v>1234.7007928889336</v>
      </c>
      <c r="G1071" s="14">
        <f t="shared" si="342"/>
        <v>1201333.9243056565</v>
      </c>
      <c r="H1071" s="2">
        <f t="shared" si="343"/>
        <v>1.1695676998637036E-2</v>
      </c>
      <c r="I1071" s="2">
        <f t="shared" si="344"/>
        <v>0.23804852693178644</v>
      </c>
      <c r="J1071" s="2">
        <f t="shared" si="336"/>
        <v>0.22635284993314941</v>
      </c>
      <c r="K1071" s="2">
        <f t="shared" si="345"/>
        <v>229.2352691732859</v>
      </c>
      <c r="L1071" s="15">
        <f t="shared" si="346"/>
        <v>222.65885778532009</v>
      </c>
      <c r="M1071" s="15">
        <f t="shared" si="347"/>
        <v>492.16352849933151</v>
      </c>
      <c r="N1071" s="15">
        <f t="shared" si="348"/>
        <v>-487.63647150066851</v>
      </c>
      <c r="O1071" s="2">
        <f t="shared" si="349"/>
        <v>222.65885778532009</v>
      </c>
      <c r="P1071" s="15">
        <f t="shared" si="338"/>
        <v>-10868.630788939001</v>
      </c>
      <c r="Q1071" s="15">
        <f t="shared" si="350"/>
        <v>0</v>
      </c>
      <c r="R1071" s="15">
        <f t="shared" si="351"/>
        <v>10868.630788939001</v>
      </c>
      <c r="S1071" s="15">
        <f t="shared" si="352"/>
        <v>0</v>
      </c>
      <c r="T1071" s="2">
        <f t="shared" si="339"/>
        <v>0.10682304323842433</v>
      </c>
      <c r="U1071" s="2">
        <f t="shared" si="353"/>
        <v>0.14088691667308251</v>
      </c>
      <c r="V1071" s="15">
        <f t="shared" si="340"/>
        <v>-0.22699084206724152</v>
      </c>
      <c r="W1071" s="15">
        <f t="shared" si="354"/>
        <v>-0.24021771557077543</v>
      </c>
      <c r="X1071" s="2">
        <f t="shared" si="355"/>
        <v>-0.43209084206724152</v>
      </c>
      <c r="Y1071" s="2">
        <f t="shared" si="356"/>
        <v>-0.44531771557077543</v>
      </c>
    </row>
    <row r="1072" spans="4:25">
      <c r="D1072" s="13">
        <f t="shared" si="341"/>
        <v>21.42</v>
      </c>
      <c r="E1072" s="2">
        <v>-15.28</v>
      </c>
      <c r="F1072" s="14">
        <f t="shared" si="337"/>
        <v>3393.7988348814874</v>
      </c>
      <c r="G1072" s="14">
        <f t="shared" si="342"/>
        <v>1215156.2482573937</v>
      </c>
      <c r="H1072" s="2">
        <f t="shared" si="343"/>
        <v>1.3775871285517341E-2</v>
      </c>
      <c r="I1072" s="2">
        <f t="shared" si="344"/>
        <v>0.24080635095075939</v>
      </c>
      <c r="J1072" s="2">
        <f t="shared" si="336"/>
        <v>0.22703047966524204</v>
      </c>
      <c r="K1072" s="2">
        <f t="shared" si="345"/>
        <v>270.0070771961399</v>
      </c>
      <c r="L1072" s="15">
        <f t="shared" si="346"/>
        <v>255.86271465785856</v>
      </c>
      <c r="M1072" s="15">
        <f t="shared" si="347"/>
        <v>492.17030479665243</v>
      </c>
      <c r="N1072" s="15">
        <f t="shared" si="348"/>
        <v>-487.62969520334758</v>
      </c>
      <c r="O1072" s="2">
        <f t="shared" si="349"/>
        <v>255.86271465785856</v>
      </c>
      <c r="P1072" s="15">
        <f t="shared" si="338"/>
        <v>-10868.630788939001</v>
      </c>
      <c r="Q1072" s="15">
        <f t="shared" si="350"/>
        <v>0</v>
      </c>
      <c r="R1072" s="15">
        <f t="shared" si="351"/>
        <v>10868.630788939001</v>
      </c>
      <c r="S1072" s="15">
        <f t="shared" si="352"/>
        <v>0</v>
      </c>
      <c r="T1072" s="2">
        <f t="shared" si="339"/>
        <v>0.10119638544960614</v>
      </c>
      <c r="U1072" s="2">
        <f t="shared" si="353"/>
        <v>0.13489548522421291</v>
      </c>
      <c r="V1072" s="15">
        <f t="shared" si="340"/>
        <v>-0.33567493681457705</v>
      </c>
      <c r="W1072" s="15">
        <f t="shared" si="354"/>
        <v>-0.35892542931618365</v>
      </c>
      <c r="X1072" s="2">
        <f t="shared" si="355"/>
        <v>-0.48847493681457704</v>
      </c>
      <c r="Y1072" s="2">
        <f t="shared" si="356"/>
        <v>-0.5117254293161837</v>
      </c>
    </row>
    <row r="1073" spans="4:25">
      <c r="D1073" s="13">
        <f t="shared" si="341"/>
        <v>21.44</v>
      </c>
      <c r="E1073" s="2">
        <v>-6.49</v>
      </c>
      <c r="F1073" s="14">
        <f t="shared" si="337"/>
        <v>5411.2078187970437</v>
      </c>
      <c r="G1073" s="14">
        <f t="shared" si="342"/>
        <v>1228242.9213504991</v>
      </c>
      <c r="H1073" s="2">
        <f t="shared" si="343"/>
        <v>1.5721063638012782E-2</v>
      </c>
      <c r="I1073" s="2">
        <f t="shared" si="344"/>
        <v>0.24341716250124021</v>
      </c>
      <c r="J1073" s="2">
        <f t="shared" si="336"/>
        <v>0.22769609886322742</v>
      </c>
      <c r="K1073" s="2">
        <f t="shared" si="345"/>
        <v>308.13284730505052</v>
      </c>
      <c r="L1073" s="15">
        <f t="shared" si="346"/>
        <v>288.47805535914239</v>
      </c>
      <c r="M1073" s="15">
        <f t="shared" si="347"/>
        <v>492.17696098863229</v>
      </c>
      <c r="N1073" s="15">
        <f t="shared" si="348"/>
        <v>-487.62303901136772</v>
      </c>
      <c r="O1073" s="2">
        <f t="shared" si="349"/>
        <v>288.47805535914239</v>
      </c>
      <c r="P1073" s="15">
        <f t="shared" si="338"/>
        <v>-10868.630788939001</v>
      </c>
      <c r="Q1073" s="15">
        <f t="shared" si="350"/>
        <v>0</v>
      </c>
      <c r="R1073" s="15">
        <f t="shared" si="351"/>
        <v>10868.630788939001</v>
      </c>
      <c r="S1073" s="15">
        <f t="shared" si="352"/>
        <v>0</v>
      </c>
      <c r="T1073" s="2">
        <f t="shared" si="339"/>
        <v>9.3322849799937949E-2</v>
      </c>
      <c r="U1073" s="2">
        <f t="shared" si="353"/>
        <v>0.12618566982386892</v>
      </c>
      <c r="V1073" s="15">
        <f t="shared" si="340"/>
        <v>-0.45167862815224069</v>
      </c>
      <c r="W1073" s="15">
        <f t="shared" si="354"/>
        <v>-0.51205611071821622</v>
      </c>
      <c r="X1073" s="2">
        <f t="shared" si="355"/>
        <v>-0.51657862815224065</v>
      </c>
      <c r="Y1073" s="2">
        <f t="shared" si="356"/>
        <v>-0.57695611071821618</v>
      </c>
    </row>
    <row r="1074" spans="4:25">
      <c r="D1074" s="13">
        <f t="shared" si="341"/>
        <v>21.46</v>
      </c>
      <c r="E1074" s="2">
        <v>6.25</v>
      </c>
      <c r="F1074" s="14">
        <f t="shared" si="337"/>
        <v>7238.5952309039858</v>
      </c>
      <c r="G1074" s="14">
        <f t="shared" si="342"/>
        <v>1240285.7322221678</v>
      </c>
      <c r="H1074" s="2">
        <f t="shared" si="343"/>
        <v>1.7484698481422457E-2</v>
      </c>
      <c r="I1074" s="2">
        <f t="shared" si="344"/>
        <v>0.24581946572544214</v>
      </c>
      <c r="J1074" s="2">
        <f t="shared" si="336"/>
        <v>0.22833476724401969</v>
      </c>
      <c r="K1074" s="2">
        <f t="shared" si="345"/>
        <v>342.70009023588017</v>
      </c>
      <c r="L1074" s="15">
        <f t="shared" si="346"/>
        <v>319.77280601796349</v>
      </c>
      <c r="M1074" s="15">
        <f t="shared" si="347"/>
        <v>492.18334767244022</v>
      </c>
      <c r="N1074" s="15">
        <f t="shared" si="348"/>
        <v>-487.61665232755979</v>
      </c>
      <c r="O1074" s="2">
        <f t="shared" si="349"/>
        <v>319.77280601796349</v>
      </c>
      <c r="P1074" s="15">
        <f t="shared" si="338"/>
        <v>-10868.630788939001</v>
      </c>
      <c r="Q1074" s="15">
        <f t="shared" si="350"/>
        <v>0</v>
      </c>
      <c r="R1074" s="15">
        <f t="shared" si="351"/>
        <v>10868.630788939001</v>
      </c>
      <c r="S1074" s="15">
        <f t="shared" si="352"/>
        <v>0</v>
      </c>
      <c r="T1074" s="2">
        <f t="shared" si="339"/>
        <v>8.3040634541029598E-2</v>
      </c>
      <c r="U1074" s="2">
        <f t="shared" si="353"/>
        <v>0.11404465259632401</v>
      </c>
      <c r="V1074" s="15">
        <f t="shared" si="340"/>
        <v>-0.57654289773859446</v>
      </c>
      <c r="W1074" s="15">
        <f t="shared" si="354"/>
        <v>-0.70204561203627236</v>
      </c>
      <c r="X1074" s="2">
        <f t="shared" si="355"/>
        <v>-0.51404289773859446</v>
      </c>
      <c r="Y1074" s="2">
        <f t="shared" si="356"/>
        <v>-0.63954561203627236</v>
      </c>
    </row>
    <row r="1075" spans="4:25">
      <c r="D1075" s="13">
        <f t="shared" si="341"/>
        <v>21.48</v>
      </c>
      <c r="E1075" s="2">
        <v>20.51</v>
      </c>
      <c r="F1075" s="14">
        <f t="shared" si="337"/>
        <v>8826.7933532887419</v>
      </c>
      <c r="G1075" s="14">
        <f t="shared" si="342"/>
        <v>1250916.851869764</v>
      </c>
      <c r="H1075" s="2">
        <f t="shared" si="343"/>
        <v>1.9018937798435172E-2</v>
      </c>
      <c r="I1075" s="2">
        <f t="shared" si="344"/>
        <v>0.24793994450819712</v>
      </c>
      <c r="J1075" s="2">
        <f t="shared" si="336"/>
        <v>0.22892100670976195</v>
      </c>
      <c r="K1075" s="2">
        <f t="shared" si="345"/>
        <v>372.77118084932937</v>
      </c>
      <c r="L1075" s="15">
        <f t="shared" si="346"/>
        <v>348.49853983933457</v>
      </c>
      <c r="M1075" s="15">
        <f t="shared" si="347"/>
        <v>492.18921006709763</v>
      </c>
      <c r="N1075" s="15">
        <f t="shared" si="348"/>
        <v>-487.61078993290238</v>
      </c>
      <c r="O1075" s="2">
        <f t="shared" si="349"/>
        <v>348.49853983933457</v>
      </c>
      <c r="P1075" s="15">
        <f t="shared" si="338"/>
        <v>-10868.630788939001</v>
      </c>
      <c r="Q1075" s="15">
        <f t="shared" si="350"/>
        <v>0</v>
      </c>
      <c r="R1075" s="15">
        <f t="shared" si="351"/>
        <v>10868.630788939001</v>
      </c>
      <c r="S1075" s="15">
        <f t="shared" si="352"/>
        <v>0</v>
      </c>
      <c r="T1075" s="2">
        <f t="shared" si="339"/>
        <v>7.0383297160241845E-2</v>
      </c>
      <c r="U1075" s="2">
        <f t="shared" si="353"/>
        <v>9.8003225679174077E-2</v>
      </c>
      <c r="V1075" s="15">
        <f t="shared" si="340"/>
        <v>-0.68919084034017963</v>
      </c>
      <c r="W1075" s="15">
        <f t="shared" si="354"/>
        <v>-0.90209707967872177</v>
      </c>
      <c r="X1075" s="2">
        <f t="shared" si="355"/>
        <v>-0.48409084034017963</v>
      </c>
      <c r="Y1075" s="2">
        <f t="shared" si="356"/>
        <v>-0.69699707967872171</v>
      </c>
    </row>
    <row r="1076" spans="4:25">
      <c r="D1076" s="13">
        <f t="shared" si="341"/>
        <v>21.5</v>
      </c>
      <c r="E1076" s="2">
        <v>31.87</v>
      </c>
      <c r="F1076" s="14">
        <f t="shared" si="337"/>
        <v>10133.534014473582</v>
      </c>
      <c r="G1076" s="14">
        <f t="shared" si="342"/>
        <v>1259758.2773580025</v>
      </c>
      <c r="H1076" s="2">
        <f t="shared" si="343"/>
        <v>2.0282112569101004E-2</v>
      </c>
      <c r="I1076" s="2">
        <f t="shared" si="344"/>
        <v>0.2497033275646442</v>
      </c>
      <c r="J1076" s="2">
        <f t="shared" si="336"/>
        <v>0.22942121499554319</v>
      </c>
      <c r="K1076" s="2">
        <f t="shared" si="345"/>
        <v>397.52940635437966</v>
      </c>
      <c r="L1076" s="15">
        <f t="shared" si="346"/>
        <v>373.00874584261504</v>
      </c>
      <c r="M1076" s="15">
        <f t="shared" si="347"/>
        <v>492.19421214995543</v>
      </c>
      <c r="N1076" s="15">
        <f t="shared" si="348"/>
        <v>-487.60578785004458</v>
      </c>
      <c r="O1076" s="2">
        <f t="shared" si="349"/>
        <v>373.00874584261504</v>
      </c>
      <c r="P1076" s="15">
        <f t="shared" si="338"/>
        <v>-10868.630788939001</v>
      </c>
      <c r="Q1076" s="15">
        <f t="shared" si="350"/>
        <v>0</v>
      </c>
      <c r="R1076" s="15">
        <f t="shared" si="351"/>
        <v>10868.630788939001</v>
      </c>
      <c r="S1076" s="15">
        <f t="shared" si="352"/>
        <v>0</v>
      </c>
      <c r="T1076" s="2">
        <f t="shared" si="339"/>
        <v>5.593417990634135E-2</v>
      </c>
      <c r="U1076" s="2">
        <f t="shared" si="353"/>
        <v>7.8335079965533572E-2</v>
      </c>
      <c r="V1076" s="15">
        <f t="shared" si="340"/>
        <v>-0.75572088504987001</v>
      </c>
      <c r="W1076" s="15">
        <f t="shared" si="354"/>
        <v>-1.0647174916853324</v>
      </c>
      <c r="X1076" s="2">
        <f t="shared" si="355"/>
        <v>-0.43702088504987002</v>
      </c>
      <c r="Y1076" s="2">
        <f t="shared" si="356"/>
        <v>-0.74601749168533238</v>
      </c>
    </row>
    <row r="1077" spans="4:25">
      <c r="D1077" s="13">
        <f t="shared" si="341"/>
        <v>21.52</v>
      </c>
      <c r="E1077" s="2">
        <v>37.58</v>
      </c>
      <c r="F1077" s="14">
        <f t="shared" si="337"/>
        <v>11133.726291576881</v>
      </c>
      <c r="G1077" s="14">
        <f t="shared" si="342"/>
        <v>1266498.5178628706</v>
      </c>
      <c r="H1077" s="2">
        <f t="shared" si="343"/>
        <v>2.1248720737818961E-2</v>
      </c>
      <c r="I1077" s="2">
        <f t="shared" si="344"/>
        <v>0.25104767383224869</v>
      </c>
      <c r="J1077" s="2">
        <f t="shared" si="336"/>
        <v>0.22979895309442971</v>
      </c>
      <c r="K1077" s="2">
        <f t="shared" si="345"/>
        <v>416.47492646125164</v>
      </c>
      <c r="L1077" s="15">
        <f t="shared" si="346"/>
        <v>391.51791268805482</v>
      </c>
      <c r="M1077" s="15">
        <f t="shared" si="347"/>
        <v>492.19798953094431</v>
      </c>
      <c r="N1077" s="15">
        <f t="shared" si="348"/>
        <v>-487.6020104690557</v>
      </c>
      <c r="O1077" s="2">
        <f t="shared" si="349"/>
        <v>391.51791268805482</v>
      </c>
      <c r="P1077" s="15">
        <f t="shared" si="338"/>
        <v>-10868.630788939001</v>
      </c>
      <c r="Q1077" s="15">
        <f t="shared" si="350"/>
        <v>0</v>
      </c>
      <c r="R1077" s="15">
        <f t="shared" si="351"/>
        <v>10868.630788939001</v>
      </c>
      <c r="S1077" s="15">
        <f t="shared" si="352"/>
        <v>0</v>
      </c>
      <c r="T1077" s="2">
        <f t="shared" si="339"/>
        <v>4.0726636965454352E-2</v>
      </c>
      <c r="U1077" s="2">
        <f t="shared" si="353"/>
        <v>5.6099546794915467E-2</v>
      </c>
      <c r="V1077" s="15">
        <f t="shared" si="340"/>
        <v>-0.76503340903883021</v>
      </c>
      <c r="W1077" s="15">
        <f t="shared" si="354"/>
        <v>-1.1588358253764781</v>
      </c>
      <c r="X1077" s="2">
        <f t="shared" si="355"/>
        <v>-0.38923340903883025</v>
      </c>
      <c r="Y1077" s="2">
        <f t="shared" si="356"/>
        <v>-0.7830358253764782</v>
      </c>
    </row>
    <row r="1078" spans="4:25">
      <c r="D1078" s="13">
        <f t="shared" si="341"/>
        <v>21.54</v>
      </c>
      <c r="E1078" s="2">
        <v>38.18</v>
      </c>
      <c r="F1078" s="14">
        <f t="shared" si="337"/>
        <v>11822.585003339578</v>
      </c>
      <c r="G1078" s="14">
        <f t="shared" si="342"/>
        <v>1270946.6367169854</v>
      </c>
      <c r="H1078" s="2">
        <f t="shared" si="343"/>
        <v>2.1912740809003475E-2</v>
      </c>
      <c r="I1078" s="2">
        <f t="shared" si="344"/>
        <v>0.25193510814351883</v>
      </c>
      <c r="J1078" s="2">
        <f t="shared" si="336"/>
        <v>0.23002236733451537</v>
      </c>
      <c r="K1078" s="2">
        <f t="shared" si="345"/>
        <v>429.48971985646813</v>
      </c>
      <c r="L1078" s="15">
        <f t="shared" si="346"/>
        <v>402.46521045225171</v>
      </c>
      <c r="M1078" s="15">
        <f t="shared" si="347"/>
        <v>492.20022367334514</v>
      </c>
      <c r="N1078" s="15">
        <f t="shared" si="348"/>
        <v>-487.59977632665482</v>
      </c>
      <c r="O1078" s="2">
        <f t="shared" si="349"/>
        <v>402.46521045225171</v>
      </c>
      <c r="P1078" s="15">
        <f t="shared" si="338"/>
        <v>-10868.630788939001</v>
      </c>
      <c r="Q1078" s="15">
        <f t="shared" si="350"/>
        <v>0</v>
      </c>
      <c r="R1078" s="15">
        <f t="shared" si="351"/>
        <v>10868.630788939001</v>
      </c>
      <c r="S1078" s="15">
        <f t="shared" si="352"/>
        <v>0</v>
      </c>
      <c r="T1078" s="2">
        <f t="shared" si="339"/>
        <v>2.567537015299709E-2</v>
      </c>
      <c r="U1078" s="2">
        <f t="shared" si="353"/>
        <v>3.2643884332098638E-2</v>
      </c>
      <c r="V1078" s="15">
        <f t="shared" si="340"/>
        <v>-0.74009327220689602</v>
      </c>
      <c r="W1078" s="15">
        <f t="shared" si="354"/>
        <v>-1.1867304209052048</v>
      </c>
      <c r="X1078" s="2">
        <f t="shared" si="355"/>
        <v>-0.35829327220689605</v>
      </c>
      <c r="Y1078" s="2">
        <f t="shared" si="356"/>
        <v>-0.80493042090520484</v>
      </c>
    </row>
    <row r="1079" spans="4:25">
      <c r="D1079" s="13">
        <f t="shared" si="341"/>
        <v>21.56</v>
      </c>
      <c r="E1079" s="2">
        <v>31.75</v>
      </c>
      <c r="F1079" s="14">
        <f t="shared" si="337"/>
        <v>12212.113387591084</v>
      </c>
      <c r="G1079" s="14">
        <f t="shared" si="342"/>
        <v>1273056.4447292902</v>
      </c>
      <c r="H1079" s="2">
        <f t="shared" si="343"/>
        <v>2.22846542732308E-2</v>
      </c>
      <c r="I1079" s="2">
        <f t="shared" si="344"/>
        <v>0.25235658403420053</v>
      </c>
      <c r="J1079" s="2">
        <f t="shared" si="336"/>
        <v>0.23007192976096974</v>
      </c>
      <c r="K1079" s="2">
        <f t="shared" si="345"/>
        <v>436.7792237553237</v>
      </c>
      <c r="L1079" s="15">
        <f t="shared" si="346"/>
        <v>404.89376934851606</v>
      </c>
      <c r="M1079" s="15">
        <f t="shared" si="347"/>
        <v>492.20071929760968</v>
      </c>
      <c r="N1079" s="15">
        <f t="shared" si="348"/>
        <v>-487.59928070239027</v>
      </c>
      <c r="O1079" s="2">
        <f t="shared" si="349"/>
        <v>404.89376934851606</v>
      </c>
      <c r="P1079" s="15">
        <f t="shared" si="338"/>
        <v>-10868.630788939001</v>
      </c>
      <c r="Q1079" s="15">
        <f t="shared" si="350"/>
        <v>0</v>
      </c>
      <c r="R1079" s="15">
        <f t="shared" si="351"/>
        <v>10868.630788939001</v>
      </c>
      <c r="S1079" s="15">
        <f t="shared" si="352"/>
        <v>0</v>
      </c>
      <c r="T1079" s="2">
        <f t="shared" si="339"/>
        <v>1.1515976269735384E-2</v>
      </c>
      <c r="U1079" s="2">
        <f t="shared" si="353"/>
        <v>9.5037047360713167E-3</v>
      </c>
      <c r="V1079" s="15">
        <f t="shared" si="340"/>
        <v>-0.67584611611927414</v>
      </c>
      <c r="W1079" s="15">
        <f t="shared" si="354"/>
        <v>-1.1272875386975274</v>
      </c>
      <c r="X1079" s="2">
        <f t="shared" si="355"/>
        <v>-0.35834611611927414</v>
      </c>
      <c r="Y1079" s="2">
        <f t="shared" si="356"/>
        <v>-0.8097875386975274</v>
      </c>
    </row>
    <row r="1080" spans="4:25">
      <c r="D1080" s="13">
        <f t="shared" si="341"/>
        <v>21.580000000000002</v>
      </c>
      <c r="E1080" s="2">
        <v>19.079999999999998</v>
      </c>
      <c r="F1080" s="14">
        <f t="shared" si="337"/>
        <v>12327.832004172171</v>
      </c>
      <c r="G1080" s="14">
        <f t="shared" si="342"/>
        <v>1272942.8776641998</v>
      </c>
      <c r="H1080" s="2">
        <f t="shared" si="343"/>
        <v>2.238862257882436E-2</v>
      </c>
      <c r="I1080" s="2">
        <f t="shared" si="344"/>
        <v>0.25233510005358728</v>
      </c>
      <c r="J1080" s="2">
        <f t="shared" si="336"/>
        <v>0.22994647747476293</v>
      </c>
      <c r="K1080" s="2">
        <f t="shared" si="345"/>
        <v>438.81700254495746</v>
      </c>
      <c r="L1080" s="15">
        <f t="shared" si="346"/>
        <v>398.74660732438252</v>
      </c>
      <c r="M1080" s="15">
        <f t="shared" si="347"/>
        <v>492.19946477474764</v>
      </c>
      <c r="N1080" s="15">
        <f t="shared" si="348"/>
        <v>-487.60053522525237</v>
      </c>
      <c r="O1080" s="2">
        <f t="shared" si="349"/>
        <v>398.74660732438252</v>
      </c>
      <c r="P1080" s="15">
        <f t="shared" si="338"/>
        <v>-10868.630788939001</v>
      </c>
      <c r="Q1080" s="15">
        <f t="shared" si="350"/>
        <v>0</v>
      </c>
      <c r="R1080" s="15">
        <f t="shared" si="351"/>
        <v>10868.630788939001</v>
      </c>
      <c r="S1080" s="15">
        <f t="shared" si="352"/>
        <v>0</v>
      </c>
      <c r="T1080" s="2">
        <f t="shared" si="339"/>
        <v>-1.1191457103793545E-3</v>
      </c>
      <c r="U1080" s="2">
        <f t="shared" si="353"/>
        <v>-1.1652102797395925E-2</v>
      </c>
      <c r="V1080" s="15">
        <f t="shared" si="340"/>
        <v>-0.58766608189219971</v>
      </c>
      <c r="W1080" s="15">
        <f t="shared" si="354"/>
        <v>-0.98829321464919673</v>
      </c>
      <c r="X1080" s="2">
        <f t="shared" si="355"/>
        <v>-0.39686608189219974</v>
      </c>
      <c r="Y1080" s="2">
        <f t="shared" si="356"/>
        <v>-0.79749321464919676</v>
      </c>
    </row>
    <row r="1081" spans="4:25">
      <c r="D1081" s="13">
        <f t="shared" si="341"/>
        <v>21.6</v>
      </c>
      <c r="E1081" s="2">
        <v>5.68</v>
      </c>
      <c r="F1081" s="14">
        <f t="shared" si="337"/>
        <v>12200.548299523434</v>
      </c>
      <c r="G1081" s="14">
        <f t="shared" si="342"/>
        <v>1270856.3741698111</v>
      </c>
      <c r="H1081" s="2">
        <f t="shared" si="343"/>
        <v>2.2254795766049603E-2</v>
      </c>
      <c r="I1081" s="2">
        <f t="shared" si="344"/>
        <v>0.25192055043817541</v>
      </c>
      <c r="J1081" s="2">
        <f t="shared" si="336"/>
        <v>0.2296657546721258</v>
      </c>
      <c r="K1081" s="2">
        <f t="shared" si="345"/>
        <v>436.19399701457223</v>
      </c>
      <c r="L1081" s="15">
        <f t="shared" si="346"/>
        <v>384.99118999516293</v>
      </c>
      <c r="M1081" s="15">
        <f t="shared" si="347"/>
        <v>492.19665754672127</v>
      </c>
      <c r="N1081" s="15">
        <f t="shared" si="348"/>
        <v>-487.60334245327874</v>
      </c>
      <c r="O1081" s="2">
        <f t="shared" si="349"/>
        <v>384.99118999516293</v>
      </c>
      <c r="P1081" s="15">
        <f t="shared" si="338"/>
        <v>-10868.630788939003</v>
      </c>
      <c r="Q1081" s="15">
        <f t="shared" si="350"/>
        <v>0</v>
      </c>
      <c r="R1081" s="15">
        <f t="shared" si="351"/>
        <v>10868.630788939003</v>
      </c>
      <c r="S1081" s="15">
        <f t="shared" si="352"/>
        <v>0</v>
      </c>
      <c r="T1081" s="2">
        <f t="shared" si="339"/>
        <v>-1.2263535567096376E-2</v>
      </c>
      <c r="U1081" s="2">
        <f t="shared" si="353"/>
        <v>-2.9802858743791516E-2</v>
      </c>
      <c r="V1081" s="15">
        <f t="shared" si="340"/>
        <v>-0.52677290377950237</v>
      </c>
      <c r="W1081" s="15">
        <f t="shared" si="354"/>
        <v>-0.82678237999036241</v>
      </c>
      <c r="X1081" s="2">
        <f t="shared" si="355"/>
        <v>-0.46997290377950235</v>
      </c>
      <c r="Y1081" s="2">
        <f t="shared" si="356"/>
        <v>-0.76998237999036245</v>
      </c>
    </row>
    <row r="1082" spans="4:25">
      <c r="D1082" s="13">
        <f t="shared" si="341"/>
        <v>21.62</v>
      </c>
      <c r="E1082" s="2">
        <v>-7.5</v>
      </c>
      <c r="F1082" s="14">
        <f t="shared" si="337"/>
        <v>11854.691974142683</v>
      </c>
      <c r="G1082" s="14">
        <f t="shared" si="342"/>
        <v>1267115.2059154417</v>
      </c>
      <c r="H1082" s="2">
        <f t="shared" si="343"/>
        <v>2.1908135791034251E-2</v>
      </c>
      <c r="I1082" s="2">
        <f t="shared" si="344"/>
        <v>0.25117621401647899</v>
      </c>
      <c r="J1082" s="2">
        <f t="shared" si="336"/>
        <v>0.22926807822544473</v>
      </c>
      <c r="K1082" s="2">
        <f t="shared" si="345"/>
        <v>429.3994615042713</v>
      </c>
      <c r="L1082" s="15">
        <f t="shared" si="346"/>
        <v>365.50504410779064</v>
      </c>
      <c r="M1082" s="15">
        <f t="shared" si="347"/>
        <v>492.19268078225446</v>
      </c>
      <c r="N1082" s="15">
        <f t="shared" si="348"/>
        <v>-487.60731921774556</v>
      </c>
      <c r="O1082" s="2">
        <f t="shared" si="349"/>
        <v>365.50504410779064</v>
      </c>
      <c r="P1082" s="15">
        <f t="shared" si="338"/>
        <v>-10868.630788939001</v>
      </c>
      <c r="Q1082" s="15">
        <f t="shared" si="350"/>
        <v>0</v>
      </c>
      <c r="R1082" s="15">
        <f t="shared" si="351"/>
        <v>10868.630788939001</v>
      </c>
      <c r="S1082" s="15">
        <f t="shared" si="352"/>
        <v>0</v>
      </c>
      <c r="T1082" s="2">
        <f t="shared" si="339"/>
        <v>-2.2402461934438858E-2</v>
      </c>
      <c r="U1082" s="2">
        <f t="shared" si="353"/>
        <v>-4.4630783425849696E-2</v>
      </c>
      <c r="V1082" s="15">
        <f t="shared" si="340"/>
        <v>-0.48711973295474609</v>
      </c>
      <c r="W1082" s="15">
        <f t="shared" si="354"/>
        <v>-0.65601008821545559</v>
      </c>
      <c r="X1082" s="2">
        <f t="shared" si="355"/>
        <v>-0.56211973295474604</v>
      </c>
      <c r="Y1082" s="2">
        <f t="shared" si="356"/>
        <v>-0.73101008821545554</v>
      </c>
    </row>
    <row r="1083" spans="4:25">
      <c r="D1083" s="13">
        <f t="shared" si="341"/>
        <v>21.64</v>
      </c>
      <c r="E1083" s="2">
        <v>-22.25</v>
      </c>
      <c r="F1083" s="14">
        <f t="shared" si="337"/>
        <v>11308.603900660944</v>
      </c>
      <c r="G1083" s="14">
        <f t="shared" si="342"/>
        <v>1262069.867484641</v>
      </c>
      <c r="H1083" s="2">
        <f t="shared" si="343"/>
        <v>2.1368365116771308E-2</v>
      </c>
      <c r="I1083" s="2">
        <f t="shared" si="344"/>
        <v>0.25017170080716239</v>
      </c>
      <c r="J1083" s="2">
        <f t="shared" si="336"/>
        <v>0.22880333569039107</v>
      </c>
      <c r="K1083" s="2">
        <f t="shared" si="345"/>
        <v>418.81995628871766</v>
      </c>
      <c r="L1083" s="15">
        <f t="shared" si="346"/>
        <v>342.73265989016136</v>
      </c>
      <c r="M1083" s="15">
        <f t="shared" si="347"/>
        <v>492.18803335690393</v>
      </c>
      <c r="N1083" s="15">
        <f t="shared" si="348"/>
        <v>-487.61196664309608</v>
      </c>
      <c r="O1083" s="2">
        <f t="shared" si="349"/>
        <v>342.73265989016136</v>
      </c>
      <c r="P1083" s="15">
        <f t="shared" si="338"/>
        <v>-10868.630788939001</v>
      </c>
      <c r="Q1083" s="15">
        <f t="shared" si="350"/>
        <v>0</v>
      </c>
      <c r="R1083" s="15">
        <f t="shared" si="351"/>
        <v>10868.630788939001</v>
      </c>
      <c r="S1083" s="15">
        <f t="shared" si="352"/>
        <v>0</v>
      </c>
      <c r="T1083" s="2">
        <f t="shared" si="339"/>
        <v>-3.1574605491855395E-2</v>
      </c>
      <c r="U1083" s="2">
        <f t="shared" si="353"/>
        <v>-5.582053750581073E-2</v>
      </c>
      <c r="V1083" s="15">
        <f t="shared" si="340"/>
        <v>-0.4300946227869078</v>
      </c>
      <c r="W1083" s="15">
        <f t="shared" si="354"/>
        <v>-0.46296531978064692</v>
      </c>
      <c r="X1083" s="2">
        <f t="shared" si="355"/>
        <v>-0.65259462278690783</v>
      </c>
      <c r="Y1083" s="2">
        <f t="shared" si="356"/>
        <v>-0.68546531978064695</v>
      </c>
    </row>
    <row r="1084" spans="4:25">
      <c r="D1084" s="13">
        <f t="shared" si="341"/>
        <v>21.66</v>
      </c>
      <c r="E1084" s="2">
        <v>-34.83</v>
      </c>
      <c r="F1084" s="14">
        <f t="shared" si="337"/>
        <v>10582.017198026728</v>
      </c>
      <c r="G1084" s="14">
        <f t="shared" si="342"/>
        <v>1256087.7484142794</v>
      </c>
      <c r="H1084" s="2">
        <f t="shared" si="343"/>
        <v>2.0656617840479972E-2</v>
      </c>
      <c r="I1084" s="2">
        <f t="shared" si="344"/>
        <v>0.24897998072657218</v>
      </c>
      <c r="J1084" s="2">
        <f t="shared" si="336"/>
        <v>0.2283233628860922</v>
      </c>
      <c r="K1084" s="2">
        <f t="shared" si="345"/>
        <v>404.86970967340744</v>
      </c>
      <c r="L1084" s="15">
        <f t="shared" si="346"/>
        <v>319.21399247951661</v>
      </c>
      <c r="M1084" s="15">
        <f t="shared" si="347"/>
        <v>492.18323362886093</v>
      </c>
      <c r="N1084" s="15">
        <f t="shared" si="348"/>
        <v>-487.61676637113908</v>
      </c>
      <c r="O1084" s="2">
        <f t="shared" si="349"/>
        <v>319.21399247951661</v>
      </c>
      <c r="P1084" s="15">
        <f t="shared" si="338"/>
        <v>-10868.630788939001</v>
      </c>
      <c r="Q1084" s="15">
        <f t="shared" si="350"/>
        <v>0</v>
      </c>
      <c r="R1084" s="15">
        <f t="shared" si="351"/>
        <v>10868.630788939001</v>
      </c>
      <c r="S1084" s="15">
        <f t="shared" si="352"/>
        <v>0</v>
      </c>
      <c r="T1084" s="2">
        <f t="shared" si="339"/>
        <v>-3.9600122137278176E-2</v>
      </c>
      <c r="U1084" s="2">
        <f t="shared" si="353"/>
        <v>-6.335147055321011E-2</v>
      </c>
      <c r="V1084" s="15">
        <f t="shared" si="340"/>
        <v>-0.37245704175536964</v>
      </c>
      <c r="W1084" s="15">
        <f t="shared" si="354"/>
        <v>-0.29012798495929104</v>
      </c>
      <c r="X1084" s="2">
        <f t="shared" si="355"/>
        <v>-0.7207570417553697</v>
      </c>
      <c r="Y1084" s="2">
        <f t="shared" si="356"/>
        <v>-0.63842798495929109</v>
      </c>
    </row>
    <row r="1085" spans="4:25">
      <c r="D1085" s="13">
        <f t="shared" si="341"/>
        <v>21.68</v>
      </c>
      <c r="E1085" s="2">
        <v>-42.76</v>
      </c>
      <c r="F1085" s="14">
        <f t="shared" si="337"/>
        <v>9696.2933208933828</v>
      </c>
      <c r="G1085" s="14">
        <f t="shared" si="342"/>
        <v>1249502.123373999</v>
      </c>
      <c r="H1085" s="2">
        <f t="shared" si="343"/>
        <v>1.9795204795794209E-2</v>
      </c>
      <c r="I1085" s="2">
        <f t="shared" si="344"/>
        <v>0.24766727835393007</v>
      </c>
      <c r="J1085" s="2">
        <f t="shared" si="336"/>
        <v>0.22787207355813585</v>
      </c>
      <c r="K1085" s="2">
        <f t="shared" si="345"/>
        <v>387.98601399756649</v>
      </c>
      <c r="L1085" s="15">
        <f t="shared" si="346"/>
        <v>297.10081540965547</v>
      </c>
      <c r="M1085" s="15">
        <f t="shared" si="347"/>
        <v>492.17872073558135</v>
      </c>
      <c r="N1085" s="15">
        <f t="shared" si="348"/>
        <v>-487.62127926441866</v>
      </c>
      <c r="O1085" s="2">
        <f t="shared" si="349"/>
        <v>297.10081540965547</v>
      </c>
      <c r="P1085" s="15">
        <f t="shared" si="338"/>
        <v>-10868.630788939001</v>
      </c>
      <c r="Q1085" s="15">
        <f t="shared" si="350"/>
        <v>0</v>
      </c>
      <c r="R1085" s="15">
        <f t="shared" si="351"/>
        <v>10868.630788939001</v>
      </c>
      <c r="S1085" s="15">
        <f t="shared" si="352"/>
        <v>0</v>
      </c>
      <c r="T1085" s="2">
        <f t="shared" si="339"/>
        <v>-4.6541182331298211E-2</v>
      </c>
      <c r="U1085" s="2">
        <f t="shared" si="353"/>
        <v>-6.7918766711000944E-2</v>
      </c>
      <c r="V1085" s="15">
        <f t="shared" si="340"/>
        <v>-0.32164897764663358</v>
      </c>
      <c r="W1085" s="15">
        <f t="shared" si="354"/>
        <v>-0.16660163081979285</v>
      </c>
      <c r="X1085" s="2">
        <f t="shared" si="355"/>
        <v>-0.74924897764663356</v>
      </c>
      <c r="Y1085" s="2">
        <f t="shared" si="356"/>
        <v>-0.59420163081979283</v>
      </c>
    </row>
    <row r="1086" spans="4:25">
      <c r="D1086" s="13">
        <f t="shared" si="341"/>
        <v>21.7</v>
      </c>
      <c r="E1086" s="2">
        <v>-43.68</v>
      </c>
      <c r="F1086" s="14">
        <f t="shared" si="337"/>
        <v>8670.1392770915918</v>
      </c>
      <c r="G1086" s="14">
        <f t="shared" si="342"/>
        <v>1242548.2450720791</v>
      </c>
      <c r="H1086" s="2">
        <f t="shared" si="343"/>
        <v>1.8803166059147058E-2</v>
      </c>
      <c r="I1086" s="2">
        <f t="shared" si="344"/>
        <v>0.24628037239235043</v>
      </c>
      <c r="J1086" s="2">
        <f t="shared" si="336"/>
        <v>0.22747720633320337</v>
      </c>
      <c r="K1086" s="2">
        <f t="shared" si="345"/>
        <v>368.54205475928234</v>
      </c>
      <c r="L1086" s="15">
        <f t="shared" si="346"/>
        <v>277.75232138796383</v>
      </c>
      <c r="M1086" s="15">
        <f t="shared" si="347"/>
        <v>492.17477206333206</v>
      </c>
      <c r="N1086" s="15">
        <f t="shared" si="348"/>
        <v>-487.62522793666795</v>
      </c>
      <c r="O1086" s="2">
        <f t="shared" si="349"/>
        <v>277.75232138796383</v>
      </c>
      <c r="P1086" s="15">
        <f t="shared" si="338"/>
        <v>-10868.630788939003</v>
      </c>
      <c r="Q1086" s="15">
        <f t="shared" si="350"/>
        <v>0</v>
      </c>
      <c r="R1086" s="15">
        <f t="shared" si="351"/>
        <v>10868.630788939003</v>
      </c>
      <c r="S1086" s="15">
        <f t="shared" si="352"/>
        <v>0</v>
      </c>
      <c r="T1086" s="2">
        <f t="shared" si="339"/>
        <v>-5.2662691333416806E-2</v>
      </c>
      <c r="U1086" s="2">
        <f t="shared" si="353"/>
        <v>-7.0771829446963364E-2</v>
      </c>
      <c r="V1086" s="15">
        <f t="shared" si="340"/>
        <v>-0.29050192256522678</v>
      </c>
      <c r="W1086" s="15">
        <f t="shared" si="354"/>
        <v>-0.11870464277644821</v>
      </c>
      <c r="X1086" s="2">
        <f t="shared" si="355"/>
        <v>-0.72730192256522685</v>
      </c>
      <c r="Y1086" s="2">
        <f t="shared" si="356"/>
        <v>-0.55550464277644829</v>
      </c>
    </row>
    <row r="1087" spans="4:25">
      <c r="D1087" s="13">
        <f t="shared" si="341"/>
        <v>21.72</v>
      </c>
      <c r="E1087" s="2">
        <v>-36.24</v>
      </c>
      <c r="F1087" s="14">
        <f t="shared" si="337"/>
        <v>7515.2259836806088</v>
      </c>
      <c r="G1087" s="14">
        <f t="shared" si="342"/>
        <v>1235315.1574846066</v>
      </c>
      <c r="H1087" s="2">
        <f t="shared" si="343"/>
        <v>1.7691872169667243E-2</v>
      </c>
      <c r="I1087" s="2">
        <f t="shared" si="344"/>
        <v>0.24483700915447026</v>
      </c>
      <c r="J1087" s="2">
        <f t="shared" si="336"/>
        <v>0.22714513698480301</v>
      </c>
      <c r="K1087" s="2">
        <f t="shared" si="345"/>
        <v>346.76069452547796</v>
      </c>
      <c r="L1087" s="15">
        <f t="shared" si="346"/>
        <v>261.48092331634643</v>
      </c>
      <c r="M1087" s="15">
        <f t="shared" si="347"/>
        <v>492.17145136984806</v>
      </c>
      <c r="N1087" s="15">
        <f t="shared" si="348"/>
        <v>-487.62854863015195</v>
      </c>
      <c r="O1087" s="2">
        <f t="shared" si="349"/>
        <v>261.48092331634643</v>
      </c>
      <c r="P1087" s="15">
        <f t="shared" si="338"/>
        <v>-10868.630788939001</v>
      </c>
      <c r="Q1087" s="15">
        <f t="shared" si="350"/>
        <v>0</v>
      </c>
      <c r="R1087" s="15">
        <f t="shared" si="351"/>
        <v>10868.630788939001</v>
      </c>
      <c r="S1087" s="15">
        <f t="shared" si="352"/>
        <v>0</v>
      </c>
      <c r="T1087" s="2">
        <f t="shared" si="339"/>
        <v>-5.8466697614564744E-2</v>
      </c>
      <c r="U1087" s="2">
        <f t="shared" si="353"/>
        <v>-7.3564494341052944E-2</v>
      </c>
      <c r="V1087" s="15">
        <f t="shared" si="340"/>
        <v>-0.28989870554956809</v>
      </c>
      <c r="W1087" s="15">
        <f t="shared" si="354"/>
        <v>-0.16056184663251116</v>
      </c>
      <c r="X1087" s="2">
        <f t="shared" si="355"/>
        <v>-0.65229870554956815</v>
      </c>
      <c r="Y1087" s="2">
        <f t="shared" si="356"/>
        <v>-0.52296184663251122</v>
      </c>
    </row>
    <row r="1088" spans="4:25">
      <c r="D1088" s="13">
        <f t="shared" si="341"/>
        <v>21.740000000000002</v>
      </c>
      <c r="E1088" s="2">
        <v>-26.4</v>
      </c>
      <c r="F1088" s="14">
        <f t="shared" si="337"/>
        <v>6237.9724889710442</v>
      </c>
      <c r="G1088" s="14">
        <f t="shared" si="342"/>
        <v>1227748.9462038688</v>
      </c>
      <c r="H1088" s="2">
        <f t="shared" si="343"/>
        <v>1.6466671206266568E-2</v>
      </c>
      <c r="I1088" s="2">
        <f t="shared" si="344"/>
        <v>0.243326562307977</v>
      </c>
      <c r="J1088" s="2">
        <f t="shared" si="336"/>
        <v>0.22685989110171043</v>
      </c>
      <c r="K1088" s="2">
        <f t="shared" si="345"/>
        <v>322.74675564282472</v>
      </c>
      <c r="L1088" s="15">
        <f t="shared" si="346"/>
        <v>247.5038750448096</v>
      </c>
      <c r="M1088" s="15">
        <f t="shared" si="347"/>
        <v>492.16859891101711</v>
      </c>
      <c r="N1088" s="15">
        <f t="shared" si="348"/>
        <v>-487.6314010889829</v>
      </c>
      <c r="O1088" s="2">
        <f t="shared" si="349"/>
        <v>247.5038750448096</v>
      </c>
      <c r="P1088" s="15">
        <f t="shared" si="338"/>
        <v>-10868.630788939001</v>
      </c>
      <c r="Q1088" s="15">
        <f t="shared" si="350"/>
        <v>0</v>
      </c>
      <c r="R1088" s="15">
        <f t="shared" si="351"/>
        <v>10868.630788939001</v>
      </c>
      <c r="S1088" s="15">
        <f t="shared" si="352"/>
        <v>0</v>
      </c>
      <c r="T1088" s="2">
        <f t="shared" si="339"/>
        <v>-6.4053398725502697E-2</v>
      </c>
      <c r="U1088" s="2">
        <f t="shared" si="353"/>
        <v>-7.7480190308273356E-2</v>
      </c>
      <c r="V1088" s="15">
        <f t="shared" si="340"/>
        <v>-0.26877140554422674</v>
      </c>
      <c r="W1088" s="15">
        <f t="shared" si="354"/>
        <v>-0.23100775008953001</v>
      </c>
      <c r="X1088" s="2">
        <f t="shared" si="355"/>
        <v>-0.53277140554422675</v>
      </c>
      <c r="Y1088" s="2">
        <f t="shared" si="356"/>
        <v>-0.49500775008953002</v>
      </c>
    </row>
    <row r="1089" spans="4:25">
      <c r="D1089" s="13">
        <f t="shared" si="341"/>
        <v>21.76</v>
      </c>
      <c r="E1089" s="2">
        <v>-18.059999999999999</v>
      </c>
      <c r="F1089" s="14">
        <f t="shared" si="337"/>
        <v>4850.8787532649603</v>
      </c>
      <c r="G1089" s="14">
        <f t="shared" si="342"/>
        <v>1219728.2194229516</v>
      </c>
      <c r="H1089" s="2">
        <f t="shared" si="343"/>
        <v>1.5137833205298663E-2</v>
      </c>
      <c r="I1089" s="2">
        <f t="shared" si="344"/>
        <v>0.24172508877995866</v>
      </c>
      <c r="J1089" s="2">
        <f t="shared" si="336"/>
        <v>0.22658725557466</v>
      </c>
      <c r="K1089" s="2">
        <f t="shared" si="345"/>
        <v>296.70153082385383</v>
      </c>
      <c r="L1089" s="15">
        <f t="shared" si="346"/>
        <v>234.1447342193388</v>
      </c>
      <c r="M1089" s="15">
        <f t="shared" si="347"/>
        <v>492.1658725557466</v>
      </c>
      <c r="N1089" s="15">
        <f t="shared" si="348"/>
        <v>-487.63412744425341</v>
      </c>
      <c r="O1089" s="2">
        <f t="shared" si="349"/>
        <v>234.1447342193388</v>
      </c>
      <c r="P1089" s="15">
        <f t="shared" si="338"/>
        <v>-10868.630788939001</v>
      </c>
      <c r="Q1089" s="15">
        <f t="shared" si="350"/>
        <v>0</v>
      </c>
      <c r="R1089" s="15">
        <f t="shared" si="351"/>
        <v>10868.630788939001</v>
      </c>
      <c r="S1089" s="15">
        <f t="shared" si="352"/>
        <v>0</v>
      </c>
      <c r="T1089" s="2">
        <f t="shared" si="339"/>
        <v>-6.8830401371287819E-2</v>
      </c>
      <c r="U1089" s="2">
        <f t="shared" si="353"/>
        <v>-8.2667162493560986E-2</v>
      </c>
      <c r="V1089" s="15">
        <f t="shared" si="340"/>
        <v>-0.20892885903428571</v>
      </c>
      <c r="W1089" s="15">
        <f t="shared" si="354"/>
        <v>-0.2876894684392326</v>
      </c>
      <c r="X1089" s="2">
        <f t="shared" si="355"/>
        <v>-0.38952885903428569</v>
      </c>
      <c r="Y1089" s="2">
        <f t="shared" si="356"/>
        <v>-0.46828946843923258</v>
      </c>
    </row>
    <row r="1090" spans="4:25">
      <c r="D1090" s="13">
        <f t="shared" si="341"/>
        <v>21.78</v>
      </c>
      <c r="E1090" s="2">
        <v>-8.3699999999999992</v>
      </c>
      <c r="F1090" s="14">
        <f t="shared" si="337"/>
        <v>3375.5871326301731</v>
      </c>
      <c r="G1090" s="14">
        <f t="shared" si="342"/>
        <v>1211125.3637051566</v>
      </c>
      <c r="H1090" s="2">
        <f t="shared" si="343"/>
        <v>1.3723866476757083E-2</v>
      </c>
      <c r="I1090" s="2">
        <f t="shared" si="344"/>
        <v>0.24000749319915185</v>
      </c>
      <c r="J1090" s="2">
        <f t="shared" ref="J1090:J1153" si="357">I1090-H1090</f>
        <v>0.22628362672239477</v>
      </c>
      <c r="K1090" s="2">
        <f t="shared" si="345"/>
        <v>268.98778294443883</v>
      </c>
      <c r="L1090" s="15">
        <f t="shared" si="346"/>
        <v>219.2669204583425</v>
      </c>
      <c r="M1090" s="15">
        <f t="shared" si="347"/>
        <v>492.16283626722395</v>
      </c>
      <c r="N1090" s="15">
        <f t="shared" si="348"/>
        <v>-487.63716373277606</v>
      </c>
      <c r="O1090" s="2">
        <f t="shared" si="349"/>
        <v>219.2669204583425</v>
      </c>
      <c r="P1090" s="15">
        <f t="shared" si="338"/>
        <v>-10868.630788939003</v>
      </c>
      <c r="Q1090" s="15">
        <f t="shared" si="350"/>
        <v>0</v>
      </c>
      <c r="R1090" s="15">
        <f t="shared" si="351"/>
        <v>10868.630788939003</v>
      </c>
      <c r="S1090" s="15">
        <f t="shared" si="352"/>
        <v>0</v>
      </c>
      <c r="T1090" s="2">
        <f t="shared" si="339"/>
        <v>-7.2566271482870204E-2</v>
      </c>
      <c r="U1090" s="2">
        <f t="shared" si="353"/>
        <v>-8.9092395587119788E-2</v>
      </c>
      <c r="V1090" s="15">
        <f t="shared" si="340"/>
        <v>-0.16465815212395363</v>
      </c>
      <c r="W1090" s="15">
        <f t="shared" si="354"/>
        <v>-0.3548338409166476</v>
      </c>
      <c r="X1090" s="2">
        <f t="shared" si="355"/>
        <v>-0.24835815212395362</v>
      </c>
      <c r="Y1090" s="2">
        <f t="shared" si="356"/>
        <v>-0.4385338409166476</v>
      </c>
    </row>
    <row r="1091" spans="4:25">
      <c r="D1091" s="13">
        <f t="shared" si="341"/>
        <v>21.8</v>
      </c>
      <c r="E1091" s="2">
        <v>2.66</v>
      </c>
      <c r="F1091" s="14">
        <f t="shared" ref="F1091:F1154" si="358">-$B$2*E1091/100+P1090+$B$2*(4*H1090/$B$8/$B$8+4*T1090/$B$8+V1090)+$B$26*(2*H1090/$B$8+T1090)</f>
        <v>1830.5299780005712</v>
      </c>
      <c r="G1091" s="14">
        <f t="shared" si="342"/>
        <v>1201806.1403055277</v>
      </c>
      <c r="H1091" s="2">
        <f t="shared" si="343"/>
        <v>1.2240309218513733E-2</v>
      </c>
      <c r="I1091" s="2">
        <f t="shared" si="344"/>
        <v>0.23814733916760447</v>
      </c>
      <c r="J1091" s="2">
        <f t="shared" si="357"/>
        <v>0.22590702994909073</v>
      </c>
      <c r="K1091" s="2">
        <f t="shared" si="345"/>
        <v>239.91006068286916</v>
      </c>
      <c r="L1091" s="15">
        <f t="shared" si="346"/>
        <v>200.81367856644459</v>
      </c>
      <c r="M1091" s="15">
        <f t="shared" si="347"/>
        <v>492.15907029949091</v>
      </c>
      <c r="N1091" s="15">
        <f t="shared" si="348"/>
        <v>-487.6409297005091</v>
      </c>
      <c r="O1091" s="2">
        <f t="shared" si="349"/>
        <v>200.81367856644459</v>
      </c>
      <c r="P1091" s="15">
        <f t="shared" ref="P1091:P1154" si="359">$B$4*H1091-$B$25*J1091-K1091+O1091</f>
        <v>-10868.630788939001</v>
      </c>
      <c r="Q1091" s="15">
        <f t="shared" si="350"/>
        <v>0</v>
      </c>
      <c r="R1091" s="15">
        <f t="shared" si="351"/>
        <v>10868.630788939001</v>
      </c>
      <c r="S1091" s="15">
        <f t="shared" si="352"/>
        <v>0</v>
      </c>
      <c r="T1091" s="2">
        <f t="shared" ref="T1091:T1154" si="360">-T1090+2/$B$8*(H1091-H1090)+Q1091/($B$2+$B$8*$B$26/2)*$B$8/2</f>
        <v>-7.5789454341464835E-2</v>
      </c>
      <c r="U1091" s="2">
        <f t="shared" si="353"/>
        <v>-9.6923007567618069E-2</v>
      </c>
      <c r="V1091" s="15">
        <f t="shared" ref="V1091:V1154" si="361">-V1090-4/$B$8*T1090+4/$B$8/$B$8*(H1091-H1090)+Q1091/($B$2+$B$8*$B$26/2)*$B$8/2</f>
        <v>-0.15766013373550969</v>
      </c>
      <c r="W1091" s="15">
        <f t="shared" si="354"/>
        <v>-0.42822735713317783</v>
      </c>
      <c r="X1091" s="2">
        <f t="shared" si="355"/>
        <v>-0.13106013373550968</v>
      </c>
      <c r="Y1091" s="2">
        <f t="shared" si="356"/>
        <v>-0.40162735713317782</v>
      </c>
    </row>
    <row r="1092" spans="4:25">
      <c r="D1092" s="13">
        <f t="shared" ref="D1092:D1155" si="362">IF(ROW(D1091)&lt;=$B$9,ROW(D1091)*$B$8," ")</f>
        <v>21.82</v>
      </c>
      <c r="E1092" s="2">
        <v>11.24</v>
      </c>
      <c r="F1092" s="14">
        <f t="shared" si="358"/>
        <v>222.64812693841901</v>
      </c>
      <c r="G1092" s="14">
        <f t="shared" ref="G1092:G1155" si="363">-$B$3*E1092/100+R1091+$B$3*(4*I1091/$B$8/$B$8+4*U1091/$B$8+W1091)</f>
        <v>1191642.7121916329</v>
      </c>
      <c r="H1092" s="2">
        <f t="shared" ref="H1092:H1155" si="364">$B$33*F1092+$B$34*G1092</f>
        <v>1.0692332061395278E-2</v>
      </c>
      <c r="I1092" s="2">
        <f t="shared" ref="I1092:I1155" si="365">$B$34*F1092+$B$35*G1092</f>
        <v>0.23611935758816424</v>
      </c>
      <c r="J1092" s="2">
        <f t="shared" si="357"/>
        <v>0.22542702552676896</v>
      </c>
      <c r="K1092" s="2">
        <f t="shared" ref="K1092:K1155" si="366">H1092*$B$4</f>
        <v>209.56970840334745</v>
      </c>
      <c r="L1092" s="15">
        <f t="shared" ref="L1092:L1155" si="367">$B$25*(J1092-J1091)+O1091</f>
        <v>177.29346187267802</v>
      </c>
      <c r="M1092" s="15">
        <f t="shared" ref="M1092:M1155" si="368">$B$10*(J1092-$B$6)+$B$7</f>
        <v>492.1542702552677</v>
      </c>
      <c r="N1092" s="15">
        <f t="shared" ref="N1092:N1155" si="369">$B$10*(J1092+$B$6)-$B$7</f>
        <v>-487.64572974473231</v>
      </c>
      <c r="O1092" s="2">
        <f t="shared" ref="O1092:O1155" si="370">MEDIAN(L1092:N1092)</f>
        <v>177.29346187267802</v>
      </c>
      <c r="P1092" s="15">
        <f t="shared" si="359"/>
        <v>-10868.630788939001</v>
      </c>
      <c r="Q1092" s="15">
        <f t="shared" ref="Q1092:Q1155" si="371">P1092-P1091</f>
        <v>0</v>
      </c>
      <c r="R1092" s="15">
        <f t="shared" ref="R1092:R1155" si="372">$B$25*J1092-O1092</f>
        <v>10868.630788939001</v>
      </c>
      <c r="S1092" s="15">
        <f t="shared" ref="S1092:S1155" si="373">R1092-R1091</f>
        <v>0</v>
      </c>
      <c r="T1092" s="2">
        <f t="shared" si="360"/>
        <v>-7.9008261370380611E-2</v>
      </c>
      <c r="U1092" s="2">
        <f t="shared" ref="U1092:U1155" si="374">-U1091+2/$B$8*(I1092-I1091)+S1092/$B$3*$B$8/2</f>
        <v>-0.10587515037640494</v>
      </c>
      <c r="V1092" s="15">
        <f t="shared" si="361"/>
        <v>-0.16422056915606831</v>
      </c>
      <c r="W1092" s="15">
        <f t="shared" ref="W1092:W1155" si="375">-W1091-4/$B$8*U1091+4/$B$8/$B$8*(I1092-I1091)+S1092/$B$3</f>
        <v>-0.46698692374550888</v>
      </c>
      <c r="X1092" s="2">
        <f t="shared" ref="X1092:X1155" si="376">V1092+E1092/100</f>
        <v>-5.1820569156068308E-2</v>
      </c>
      <c r="Y1092" s="2">
        <f t="shared" ref="Y1092:Y1155" si="377">W1092+E1092/100</f>
        <v>-0.35458692374550888</v>
      </c>
    </row>
    <row r="1093" spans="4:25">
      <c r="D1093" s="13">
        <f t="shared" si="362"/>
        <v>21.84</v>
      </c>
      <c r="E1093" s="2">
        <v>16.03</v>
      </c>
      <c r="F1093" s="14">
        <f t="shared" si="358"/>
        <v>-1449.339593530535</v>
      </c>
      <c r="G1093" s="14">
        <f t="shared" si="363"/>
        <v>1180564.2602302467</v>
      </c>
      <c r="H1093" s="2">
        <f t="shared" si="364"/>
        <v>9.078149415690781E-3</v>
      </c>
      <c r="I1093" s="2">
        <f t="shared" si="365"/>
        <v>0.23390950476363945</v>
      </c>
      <c r="J1093" s="2">
        <f t="shared" si="357"/>
        <v>0.22483135534794868</v>
      </c>
      <c r="K1093" s="2">
        <f t="shared" si="366"/>
        <v>177.93172854753931</v>
      </c>
      <c r="L1093" s="15">
        <f t="shared" si="367"/>
        <v>148.10562311048409</v>
      </c>
      <c r="M1093" s="15">
        <f t="shared" si="368"/>
        <v>492.14831355347951</v>
      </c>
      <c r="N1093" s="15">
        <f t="shared" si="369"/>
        <v>-487.6516864465205</v>
      </c>
      <c r="O1093" s="2">
        <f t="shared" si="370"/>
        <v>148.10562311048409</v>
      </c>
      <c r="P1093" s="15">
        <f t="shared" si="359"/>
        <v>-10868.630788939001</v>
      </c>
      <c r="Q1093" s="15">
        <f t="shared" si="371"/>
        <v>0</v>
      </c>
      <c r="R1093" s="15">
        <f t="shared" si="372"/>
        <v>10868.630788939001</v>
      </c>
      <c r="S1093" s="15">
        <f t="shared" si="373"/>
        <v>0</v>
      </c>
      <c r="T1093" s="2">
        <f t="shared" si="360"/>
        <v>-8.241000320006911E-2</v>
      </c>
      <c r="U1093" s="2">
        <f t="shared" si="374"/>
        <v>-0.11511013207607446</v>
      </c>
      <c r="V1093" s="15">
        <f t="shared" si="361"/>
        <v>-0.17595361381278352</v>
      </c>
      <c r="W1093" s="15">
        <f t="shared" si="375"/>
        <v>-0.45651124622144579</v>
      </c>
      <c r="X1093" s="2">
        <f t="shared" si="376"/>
        <v>-1.5653613812783518E-2</v>
      </c>
      <c r="Y1093" s="2">
        <f t="shared" si="377"/>
        <v>-0.29621124622144579</v>
      </c>
    </row>
    <row r="1094" spans="4:25">
      <c r="D1094" s="13">
        <f t="shared" si="362"/>
        <v>21.86</v>
      </c>
      <c r="E1094" s="2">
        <v>18.54</v>
      </c>
      <c r="F1094" s="14">
        <f t="shared" si="358"/>
        <v>-3191.7618684060371</v>
      </c>
      <c r="G1094" s="14">
        <f t="shared" si="363"/>
        <v>1168584.1857764178</v>
      </c>
      <c r="H1094" s="2">
        <f t="shared" si="364"/>
        <v>7.3921385229386936E-3</v>
      </c>
      <c r="I1094" s="2">
        <f t="shared" si="365"/>
        <v>0.23152038038503503</v>
      </c>
      <c r="J1094" s="2">
        <f t="shared" si="357"/>
        <v>0.22412824186209634</v>
      </c>
      <c r="K1094" s="2">
        <f t="shared" si="366"/>
        <v>144.8859150495984</v>
      </c>
      <c r="L1094" s="15">
        <f t="shared" si="367"/>
        <v>113.65306230371964</v>
      </c>
      <c r="M1094" s="15">
        <f t="shared" si="368"/>
        <v>492.14128241862096</v>
      </c>
      <c r="N1094" s="15">
        <f t="shared" si="369"/>
        <v>-487.65871758137905</v>
      </c>
      <c r="O1094" s="2">
        <f t="shared" si="370"/>
        <v>113.65306230371964</v>
      </c>
      <c r="P1094" s="15">
        <f t="shared" si="359"/>
        <v>-10868.630788939001</v>
      </c>
      <c r="Q1094" s="15">
        <f t="shared" si="371"/>
        <v>0</v>
      </c>
      <c r="R1094" s="15">
        <f t="shared" si="372"/>
        <v>10868.630788939001</v>
      </c>
      <c r="S1094" s="15">
        <f t="shared" si="373"/>
        <v>0</v>
      </c>
      <c r="T1094" s="2">
        <f t="shared" si="360"/>
        <v>-8.6191086075139645E-2</v>
      </c>
      <c r="U1094" s="2">
        <f t="shared" si="374"/>
        <v>-0.12380230578436735</v>
      </c>
      <c r="V1094" s="15">
        <f t="shared" si="361"/>
        <v>-0.20215467369427031</v>
      </c>
      <c r="W1094" s="15">
        <f t="shared" si="375"/>
        <v>-0.41270612460784406</v>
      </c>
      <c r="X1094" s="2">
        <f t="shared" si="376"/>
        <v>-1.6754673694270333E-2</v>
      </c>
      <c r="Y1094" s="2">
        <f t="shared" si="377"/>
        <v>-0.22730612460784408</v>
      </c>
    </row>
    <row r="1095" spans="4:25">
      <c r="D1095" s="13">
        <f t="shared" si="362"/>
        <v>21.88</v>
      </c>
      <c r="E1095" s="2">
        <v>18.75</v>
      </c>
      <c r="F1095" s="14">
        <f t="shared" si="358"/>
        <v>-5015.3392954005913</v>
      </c>
      <c r="G1095" s="14">
        <f t="shared" si="363"/>
        <v>1155790.1990733736</v>
      </c>
      <c r="H1095" s="2">
        <f t="shared" si="364"/>
        <v>5.6253468938046959E-3</v>
      </c>
      <c r="I1095" s="2">
        <f t="shared" si="365"/>
        <v>0.22896926937436521</v>
      </c>
      <c r="J1095" s="2">
        <f t="shared" si="357"/>
        <v>0.22334392248056051</v>
      </c>
      <c r="K1095" s="2">
        <f t="shared" si="366"/>
        <v>110.25679911857203</v>
      </c>
      <c r="L1095" s="15">
        <f t="shared" si="367"/>
        <v>75.221412608463652</v>
      </c>
      <c r="M1095" s="15">
        <f t="shared" si="368"/>
        <v>492.13343922480561</v>
      </c>
      <c r="N1095" s="15">
        <f t="shared" si="369"/>
        <v>-487.6665607751944</v>
      </c>
      <c r="O1095" s="2">
        <f t="shared" si="370"/>
        <v>75.221412608463652</v>
      </c>
      <c r="P1095" s="15">
        <f t="shared" si="359"/>
        <v>-10868.630788939001</v>
      </c>
      <c r="Q1095" s="15">
        <f t="shared" si="371"/>
        <v>0</v>
      </c>
      <c r="R1095" s="15">
        <f t="shared" si="372"/>
        <v>10868.630788939001</v>
      </c>
      <c r="S1095" s="15">
        <f t="shared" si="373"/>
        <v>0</v>
      </c>
      <c r="T1095" s="2">
        <f t="shared" si="360"/>
        <v>-9.0488076838260129E-2</v>
      </c>
      <c r="U1095" s="2">
        <f t="shared" si="374"/>
        <v>-0.13130879528261474</v>
      </c>
      <c r="V1095" s="15">
        <f t="shared" si="361"/>
        <v>-0.22754440261777731</v>
      </c>
      <c r="W1095" s="15">
        <f t="shared" si="375"/>
        <v>-0.33794282521689567</v>
      </c>
      <c r="X1095" s="2">
        <f t="shared" si="376"/>
        <v>-4.0044402617777308E-2</v>
      </c>
      <c r="Y1095" s="2">
        <f t="shared" si="377"/>
        <v>-0.15044282521689567</v>
      </c>
    </row>
    <row r="1096" spans="4:25">
      <c r="D1096" s="13">
        <f t="shared" si="362"/>
        <v>21.900000000000002</v>
      </c>
      <c r="E1096" s="2">
        <v>16.239999999999998</v>
      </c>
      <c r="F1096" s="14">
        <f t="shared" si="358"/>
        <v>-6930.1616051860092</v>
      </c>
      <c r="G1096" s="14">
        <f t="shared" si="363"/>
        <v>1142333.9267198951</v>
      </c>
      <c r="H1096" s="2">
        <f t="shared" si="364"/>
        <v>3.7699569706660246E-3</v>
      </c>
      <c r="I1096" s="2">
        <f t="shared" si="365"/>
        <v>0.22628612687887853</v>
      </c>
      <c r="J1096" s="2">
        <f t="shared" si="357"/>
        <v>0.22251616990821249</v>
      </c>
      <c r="K1096" s="2">
        <f t="shared" si="366"/>
        <v>73.89115662505408</v>
      </c>
      <c r="L1096" s="15">
        <f t="shared" si="367"/>
        <v>34.661536563410806</v>
      </c>
      <c r="M1096" s="15">
        <f t="shared" si="368"/>
        <v>492.12516169908213</v>
      </c>
      <c r="N1096" s="15">
        <f t="shared" si="369"/>
        <v>-487.67483830091788</v>
      </c>
      <c r="O1096" s="2">
        <f t="shared" si="370"/>
        <v>34.661536563410806</v>
      </c>
      <c r="P1096" s="15">
        <f t="shared" si="359"/>
        <v>-10868.630788939001</v>
      </c>
      <c r="Q1096" s="15">
        <f t="shared" si="371"/>
        <v>0</v>
      </c>
      <c r="R1096" s="15">
        <f t="shared" si="372"/>
        <v>10868.630788939001</v>
      </c>
      <c r="S1096" s="15">
        <f t="shared" si="373"/>
        <v>0</v>
      </c>
      <c r="T1096" s="2">
        <f t="shared" si="360"/>
        <v>-9.5050915475606984E-2</v>
      </c>
      <c r="U1096" s="2">
        <f t="shared" si="374"/>
        <v>-0.13700545426605315</v>
      </c>
      <c r="V1096" s="15">
        <f t="shared" si="361"/>
        <v>-0.22873946111690913</v>
      </c>
      <c r="W1096" s="15">
        <f t="shared" si="375"/>
        <v>-0.23172307312694684</v>
      </c>
      <c r="X1096" s="2">
        <f t="shared" si="376"/>
        <v>-6.6339461116909137E-2</v>
      </c>
      <c r="Y1096" s="2">
        <f t="shared" si="377"/>
        <v>-6.9323073126946855E-2</v>
      </c>
    </row>
    <row r="1097" spans="4:25">
      <c r="D1097" s="13">
        <f t="shared" si="362"/>
        <v>21.92</v>
      </c>
      <c r="E1097" s="2">
        <v>9.3000000000000007</v>
      </c>
      <c r="F1097" s="14">
        <f t="shared" si="358"/>
        <v>-8935.1791548214314</v>
      </c>
      <c r="G1097" s="14">
        <f t="shared" si="363"/>
        <v>1128436.358220163</v>
      </c>
      <c r="H1097" s="2">
        <f t="shared" si="364"/>
        <v>1.8288663152504284E-3</v>
      </c>
      <c r="I1097" s="2">
        <f t="shared" si="365"/>
        <v>0.22351474998407808</v>
      </c>
      <c r="J1097" s="2">
        <f t="shared" si="357"/>
        <v>0.22168588366882766</v>
      </c>
      <c r="K1097" s="2">
        <f t="shared" si="366"/>
        <v>35.845779778908394</v>
      </c>
      <c r="L1097" s="15">
        <f t="shared" si="367"/>
        <v>-6.0224891664459079</v>
      </c>
      <c r="M1097" s="15">
        <f t="shared" si="368"/>
        <v>492.11685883668827</v>
      </c>
      <c r="N1097" s="15">
        <f t="shared" si="369"/>
        <v>-487.68314116331175</v>
      </c>
      <c r="O1097" s="2">
        <f t="shared" si="370"/>
        <v>-6.0224891664459079</v>
      </c>
      <c r="P1097" s="15">
        <f t="shared" si="359"/>
        <v>-10868.630788939001</v>
      </c>
      <c r="Q1097" s="15">
        <f t="shared" si="371"/>
        <v>0</v>
      </c>
      <c r="R1097" s="15">
        <f t="shared" si="372"/>
        <v>10868.630788939001</v>
      </c>
      <c r="S1097" s="15">
        <f t="shared" si="373"/>
        <v>0</v>
      </c>
      <c r="T1097" s="2">
        <f t="shared" si="360"/>
        <v>-9.9058150065952644E-2</v>
      </c>
      <c r="U1097" s="2">
        <f t="shared" si="374"/>
        <v>-0.14013223521399165</v>
      </c>
      <c r="V1097" s="15">
        <f t="shared" si="361"/>
        <v>-0.17198399791765695</v>
      </c>
      <c r="W1097" s="15">
        <f t="shared" si="375"/>
        <v>-8.0955021666902383E-2</v>
      </c>
      <c r="X1097" s="2">
        <f t="shared" si="376"/>
        <v>-7.8983997917656937E-2</v>
      </c>
      <c r="Y1097" s="2">
        <f t="shared" si="377"/>
        <v>1.2044978333097631E-2</v>
      </c>
    </row>
    <row r="1098" spans="4:25">
      <c r="D1098" s="13">
        <f t="shared" si="362"/>
        <v>21.94</v>
      </c>
      <c r="E1098" s="2">
        <v>-0.84</v>
      </c>
      <c r="F1098" s="14">
        <f t="shared" si="358"/>
        <v>-11008.538694031193</v>
      </c>
      <c r="G1098" s="14">
        <f t="shared" si="363"/>
        <v>1114392.8796770968</v>
      </c>
      <c r="H1098" s="2">
        <f t="shared" si="364"/>
        <v>-1.7550167601527479E-4</v>
      </c>
      <c r="I1098" s="2">
        <f t="shared" si="365"/>
        <v>0.22071386018914085</v>
      </c>
      <c r="J1098" s="2">
        <f t="shared" si="357"/>
        <v>0.22088936186515612</v>
      </c>
      <c r="K1098" s="2">
        <f t="shared" si="366"/>
        <v>-3.439832849899386</v>
      </c>
      <c r="L1098" s="15">
        <f t="shared" si="367"/>
        <v>-45.052057546351392</v>
      </c>
      <c r="M1098" s="15">
        <f t="shared" si="368"/>
        <v>492.10889361865156</v>
      </c>
      <c r="N1098" s="15">
        <f t="shared" si="369"/>
        <v>-487.69110638134845</v>
      </c>
      <c r="O1098" s="2">
        <f t="shared" si="370"/>
        <v>-45.052057546351392</v>
      </c>
      <c r="P1098" s="15">
        <f t="shared" si="359"/>
        <v>-10868.630788939001</v>
      </c>
      <c r="Q1098" s="15">
        <f t="shared" si="371"/>
        <v>0</v>
      </c>
      <c r="R1098" s="15">
        <f t="shared" si="372"/>
        <v>10868.630788939001</v>
      </c>
      <c r="S1098" s="15">
        <f t="shared" si="373"/>
        <v>0</v>
      </c>
      <c r="T1098" s="2">
        <f t="shared" si="360"/>
        <v>-0.10137864906061766</v>
      </c>
      <c r="U1098" s="2">
        <f t="shared" si="374"/>
        <v>-0.13995674427973115</v>
      </c>
      <c r="V1098" s="15">
        <f t="shared" si="361"/>
        <v>-6.0065901548842504E-2</v>
      </c>
      <c r="W1098" s="15">
        <f t="shared" si="375"/>
        <v>9.8504115092953981E-2</v>
      </c>
      <c r="X1098" s="2">
        <f t="shared" si="376"/>
        <v>-6.8465901548842509E-2</v>
      </c>
      <c r="Y1098" s="2">
        <f t="shared" si="377"/>
        <v>9.0104115092953976E-2</v>
      </c>
    </row>
    <row r="1099" spans="4:25">
      <c r="D1099" s="13">
        <f t="shared" si="362"/>
        <v>21.96</v>
      </c>
      <c r="E1099" s="2">
        <v>-7.59</v>
      </c>
      <c r="F1099" s="14">
        <f t="shared" si="358"/>
        <v>-13110.906124636451</v>
      </c>
      <c r="G1099" s="14">
        <f t="shared" si="363"/>
        <v>1100529.4593642163</v>
      </c>
      <c r="H1099" s="2">
        <f t="shared" si="364"/>
        <v>-2.204597549630755E-3</v>
      </c>
      <c r="I1099" s="2">
        <f t="shared" si="365"/>
        <v>0.21794839256967408</v>
      </c>
      <c r="J1099" s="2">
        <f t="shared" si="357"/>
        <v>0.22015299011930484</v>
      </c>
      <c r="K1099" s="2">
        <f t="shared" si="366"/>
        <v>-43.210111972762796</v>
      </c>
      <c r="L1099" s="15">
        <f t="shared" si="367"/>
        <v>-81.134273093064266</v>
      </c>
      <c r="M1099" s="15">
        <f t="shared" si="368"/>
        <v>492.10152990119303</v>
      </c>
      <c r="N1099" s="15">
        <f t="shared" si="369"/>
        <v>-487.69847009880698</v>
      </c>
      <c r="O1099" s="2">
        <f t="shared" si="370"/>
        <v>-81.134273093064266</v>
      </c>
      <c r="P1099" s="15">
        <f t="shared" si="359"/>
        <v>-10868.630788939001</v>
      </c>
      <c r="Q1099" s="15">
        <f t="shared" si="371"/>
        <v>0</v>
      </c>
      <c r="R1099" s="15">
        <f t="shared" si="372"/>
        <v>10868.630788939001</v>
      </c>
      <c r="S1099" s="15">
        <f t="shared" si="373"/>
        <v>0</v>
      </c>
      <c r="T1099" s="2">
        <f t="shared" si="360"/>
        <v>-0.10153093830093035</v>
      </c>
      <c r="U1099" s="2">
        <f t="shared" si="374"/>
        <v>-0.13659001766694656</v>
      </c>
      <c r="V1099" s="15">
        <f t="shared" si="361"/>
        <v>4.4836977517572763E-2</v>
      </c>
      <c r="W1099" s="15">
        <f t="shared" si="375"/>
        <v>0.23816854618550209</v>
      </c>
      <c r="X1099" s="2">
        <f t="shared" si="376"/>
        <v>-3.1063022482427233E-2</v>
      </c>
      <c r="Y1099" s="2">
        <f t="shared" si="377"/>
        <v>0.1622685461855021</v>
      </c>
    </row>
    <row r="1100" spans="4:25">
      <c r="D1100" s="13">
        <f t="shared" si="362"/>
        <v>21.98</v>
      </c>
      <c r="E1100" s="2">
        <v>-10.73</v>
      </c>
      <c r="F1100" s="14">
        <f t="shared" si="358"/>
        <v>-15199.05321289566</v>
      </c>
      <c r="G1100" s="14">
        <f t="shared" si="363"/>
        <v>1087124.3261437074</v>
      </c>
      <c r="H1100" s="2">
        <f t="shared" si="364"/>
        <v>-4.216759755000625E-3</v>
      </c>
      <c r="I1100" s="2">
        <f t="shared" si="365"/>
        <v>0.21527385718275152</v>
      </c>
      <c r="J1100" s="2">
        <f t="shared" si="357"/>
        <v>0.21949061693775215</v>
      </c>
      <c r="K1100" s="2">
        <f t="shared" si="366"/>
        <v>-82.648491198012252</v>
      </c>
      <c r="L1100" s="15">
        <f t="shared" si="367"/>
        <v>-113.59055898914576</v>
      </c>
      <c r="M1100" s="15">
        <f t="shared" si="368"/>
        <v>492.09490616937751</v>
      </c>
      <c r="N1100" s="15">
        <f t="shared" si="369"/>
        <v>-487.7050938306225</v>
      </c>
      <c r="O1100" s="2">
        <f t="shared" si="370"/>
        <v>-113.59055898914576</v>
      </c>
      <c r="P1100" s="15">
        <f t="shared" si="359"/>
        <v>-10868.630788939001</v>
      </c>
      <c r="Q1100" s="15">
        <f t="shared" si="371"/>
        <v>0</v>
      </c>
      <c r="R1100" s="15">
        <f t="shared" si="372"/>
        <v>10868.630788939001</v>
      </c>
      <c r="S1100" s="15">
        <f t="shared" si="373"/>
        <v>0</v>
      </c>
      <c r="T1100" s="2">
        <f t="shared" si="360"/>
        <v>-9.968528223605666E-2</v>
      </c>
      <c r="U1100" s="2">
        <f t="shared" si="374"/>
        <v>-0.13086352102530896</v>
      </c>
      <c r="V1100" s="15">
        <f t="shared" si="361"/>
        <v>0.13972862896979521</v>
      </c>
      <c r="W1100" s="15">
        <f t="shared" si="375"/>
        <v>0.33448111797825675</v>
      </c>
      <c r="X1100" s="2">
        <f t="shared" si="376"/>
        <v>3.2428628969795203E-2</v>
      </c>
      <c r="Y1100" s="2">
        <f t="shared" si="377"/>
        <v>0.22718111797825674</v>
      </c>
    </row>
    <row r="1101" spans="4:25">
      <c r="D1101" s="13">
        <f t="shared" si="362"/>
        <v>22</v>
      </c>
      <c r="E1101" s="2">
        <v>-14.68</v>
      </c>
      <c r="F1101" s="14">
        <f t="shared" si="358"/>
        <v>-17229.232993199061</v>
      </c>
      <c r="G1101" s="14">
        <f t="shared" si="363"/>
        <v>1074392.2051591545</v>
      </c>
      <c r="H1101" s="2">
        <f t="shared" si="364"/>
        <v>-6.1704152423763241E-3</v>
      </c>
      <c r="I1101" s="2">
        <f t="shared" si="365"/>
        <v>0.21273318574218222</v>
      </c>
      <c r="J1101" s="2">
        <f t="shared" si="357"/>
        <v>0.21890360098455855</v>
      </c>
      <c r="K1101" s="2">
        <f t="shared" si="366"/>
        <v>-120.94013875057595</v>
      </c>
      <c r="L1101" s="15">
        <f t="shared" si="367"/>
        <v>-142.35434069563235</v>
      </c>
      <c r="M1101" s="15">
        <f t="shared" si="368"/>
        <v>492.08903600984559</v>
      </c>
      <c r="N1101" s="15">
        <f t="shared" si="369"/>
        <v>-487.71096399015443</v>
      </c>
      <c r="O1101" s="2">
        <f t="shared" si="370"/>
        <v>-142.35434069563235</v>
      </c>
      <c r="P1101" s="15">
        <f t="shared" si="359"/>
        <v>-10868.630788939001</v>
      </c>
      <c r="Q1101" s="15">
        <f t="shared" si="371"/>
        <v>0</v>
      </c>
      <c r="R1101" s="15">
        <f t="shared" si="372"/>
        <v>10868.630788939001</v>
      </c>
      <c r="S1101" s="15">
        <f t="shared" si="373"/>
        <v>0</v>
      </c>
      <c r="T1101" s="2">
        <f t="shared" si="360"/>
        <v>-9.5680266501513261E-2</v>
      </c>
      <c r="U1101" s="2">
        <f t="shared" si="374"/>
        <v>-0.1232036230316208</v>
      </c>
      <c r="V1101" s="15">
        <f t="shared" si="361"/>
        <v>0.2607729444845468</v>
      </c>
      <c r="W1101" s="15">
        <f t="shared" si="375"/>
        <v>0.43150868139055731</v>
      </c>
      <c r="X1101" s="2">
        <f t="shared" si="376"/>
        <v>0.11397294448454681</v>
      </c>
      <c r="Y1101" s="2">
        <f t="shared" si="377"/>
        <v>0.28470868139055733</v>
      </c>
    </row>
    <row r="1102" spans="4:25">
      <c r="D1102" s="13">
        <f t="shared" si="362"/>
        <v>22.02</v>
      </c>
      <c r="E1102" s="2">
        <v>-17.010000000000002</v>
      </c>
      <c r="F1102" s="14">
        <f t="shared" si="358"/>
        <v>-19153.97672711944</v>
      </c>
      <c r="G1102" s="14">
        <f t="shared" si="363"/>
        <v>1062515.0015373833</v>
      </c>
      <c r="H1102" s="2">
        <f t="shared" si="364"/>
        <v>-8.02090387507229E-3</v>
      </c>
      <c r="I1102" s="2">
        <f t="shared" si="365"/>
        <v>0.21036283962121305</v>
      </c>
      <c r="J1102" s="2">
        <f t="shared" si="357"/>
        <v>0.21838374349628534</v>
      </c>
      <c r="K1102" s="2">
        <f t="shared" si="366"/>
        <v>-157.20971595141688</v>
      </c>
      <c r="L1102" s="15">
        <f t="shared" si="367"/>
        <v>-167.82735762101973</v>
      </c>
      <c r="M1102" s="15">
        <f t="shared" si="368"/>
        <v>492.08383743496285</v>
      </c>
      <c r="N1102" s="15">
        <f t="shared" si="369"/>
        <v>-487.71616256503717</v>
      </c>
      <c r="O1102" s="2">
        <f t="shared" si="370"/>
        <v>-167.82735762101973</v>
      </c>
      <c r="P1102" s="15">
        <f t="shared" si="359"/>
        <v>-10868.630788939001</v>
      </c>
      <c r="Q1102" s="15">
        <f t="shared" si="371"/>
        <v>0</v>
      </c>
      <c r="R1102" s="15">
        <f t="shared" si="372"/>
        <v>10868.630788939001</v>
      </c>
      <c r="S1102" s="15">
        <f t="shared" si="373"/>
        <v>0</v>
      </c>
      <c r="T1102" s="2">
        <f t="shared" si="360"/>
        <v>-8.9368596768083314E-2</v>
      </c>
      <c r="U1102" s="2">
        <f t="shared" si="374"/>
        <v>-0.11383098906529665</v>
      </c>
      <c r="V1102" s="15">
        <f t="shared" si="361"/>
        <v>0.37039402885844552</v>
      </c>
      <c r="W1102" s="15">
        <f t="shared" si="375"/>
        <v>0.50575471524185645</v>
      </c>
      <c r="X1102" s="2">
        <f t="shared" si="376"/>
        <v>0.20029402885844549</v>
      </c>
      <c r="Y1102" s="2">
        <f t="shared" si="377"/>
        <v>0.33565471524185642</v>
      </c>
    </row>
    <row r="1103" spans="4:25">
      <c r="D1103" s="13">
        <f t="shared" si="362"/>
        <v>22.04</v>
      </c>
      <c r="E1103" s="2">
        <v>-15.1</v>
      </c>
      <c r="F1103" s="14">
        <f t="shared" si="358"/>
        <v>-20930.473945820311</v>
      </c>
      <c r="G1103" s="14">
        <f t="shared" si="363"/>
        <v>1051628.1073460956</v>
      </c>
      <c r="H1103" s="2">
        <f t="shared" si="364"/>
        <v>-9.7282004887781718E-3</v>
      </c>
      <c r="I1103" s="2">
        <f t="shared" si="365"/>
        <v>0.20819002288020311</v>
      </c>
      <c r="J1103" s="2">
        <f t="shared" si="357"/>
        <v>0.21791822336898128</v>
      </c>
      <c r="K1103" s="2">
        <f t="shared" si="366"/>
        <v>-190.67272958005216</v>
      </c>
      <c r="L1103" s="15">
        <f t="shared" si="367"/>
        <v>-190.63784385891833</v>
      </c>
      <c r="M1103" s="15">
        <f t="shared" si="368"/>
        <v>492.07918223368983</v>
      </c>
      <c r="N1103" s="15">
        <f t="shared" si="369"/>
        <v>-487.72081776631018</v>
      </c>
      <c r="O1103" s="2">
        <f t="shared" si="370"/>
        <v>-190.63784385891833</v>
      </c>
      <c r="P1103" s="15">
        <f t="shared" si="359"/>
        <v>-10868.630788939001</v>
      </c>
      <c r="Q1103" s="15">
        <f t="shared" si="371"/>
        <v>0</v>
      </c>
      <c r="R1103" s="15">
        <f t="shared" si="372"/>
        <v>10868.630788939001</v>
      </c>
      <c r="S1103" s="15">
        <f t="shared" si="373"/>
        <v>0</v>
      </c>
      <c r="T1103" s="2">
        <f t="shared" si="360"/>
        <v>-8.1361064602504862E-2</v>
      </c>
      <c r="U1103" s="2">
        <f t="shared" si="374"/>
        <v>-0.10345068503569754</v>
      </c>
      <c r="V1103" s="15">
        <f t="shared" si="361"/>
        <v>0.43035918769940196</v>
      </c>
      <c r="W1103" s="15">
        <f t="shared" si="375"/>
        <v>0.53227568771805167</v>
      </c>
      <c r="X1103" s="2">
        <f t="shared" si="376"/>
        <v>0.27935918769940193</v>
      </c>
      <c r="Y1103" s="2">
        <f t="shared" si="377"/>
        <v>0.38127568771805165</v>
      </c>
    </row>
    <row r="1104" spans="4:25">
      <c r="D1104" s="13">
        <f t="shared" si="362"/>
        <v>22.06</v>
      </c>
      <c r="E1104" s="2">
        <v>-11.42</v>
      </c>
      <c r="F1104" s="14">
        <f t="shared" si="358"/>
        <v>-22531.10546642814</v>
      </c>
      <c r="G1104" s="14">
        <f t="shared" si="363"/>
        <v>1041796.9145302438</v>
      </c>
      <c r="H1104" s="2">
        <f t="shared" si="364"/>
        <v>-1.1266676127731891E-2</v>
      </c>
      <c r="I1104" s="2">
        <f t="shared" si="365"/>
        <v>0.20622793571003861</v>
      </c>
      <c r="J1104" s="2">
        <f t="shared" si="357"/>
        <v>0.2174946118377705</v>
      </c>
      <c r="K1104" s="2">
        <f t="shared" si="366"/>
        <v>-220.82685210354506</v>
      </c>
      <c r="L1104" s="15">
        <f t="shared" si="367"/>
        <v>-211.39480888824693</v>
      </c>
      <c r="M1104" s="15">
        <f t="shared" si="368"/>
        <v>492.07494611837768</v>
      </c>
      <c r="N1104" s="15">
        <f t="shared" si="369"/>
        <v>-487.72505388162227</v>
      </c>
      <c r="O1104" s="2">
        <f t="shared" si="370"/>
        <v>-211.39480888824693</v>
      </c>
      <c r="P1104" s="15">
        <f t="shared" si="359"/>
        <v>-10868.630788939001</v>
      </c>
      <c r="Q1104" s="15">
        <f t="shared" si="371"/>
        <v>0</v>
      </c>
      <c r="R1104" s="15">
        <f t="shared" si="372"/>
        <v>10868.630788939001</v>
      </c>
      <c r="S1104" s="15">
        <f t="shared" si="373"/>
        <v>0</v>
      </c>
      <c r="T1104" s="2">
        <f t="shared" si="360"/>
        <v>-7.2486499292867046E-2</v>
      </c>
      <c r="U1104" s="2">
        <f t="shared" si="374"/>
        <v>-9.2758031980751943E-2</v>
      </c>
      <c r="V1104" s="15">
        <f t="shared" si="361"/>
        <v>0.45709734326438145</v>
      </c>
      <c r="W1104" s="15">
        <f t="shared" si="375"/>
        <v>0.53698961777650922</v>
      </c>
      <c r="X1104" s="2">
        <f t="shared" si="376"/>
        <v>0.34289734326438148</v>
      </c>
      <c r="Y1104" s="2">
        <f t="shared" si="377"/>
        <v>0.42278961777650925</v>
      </c>
    </row>
    <row r="1105" spans="4:25">
      <c r="D1105" s="13">
        <f t="shared" si="362"/>
        <v>22.080000000000002</v>
      </c>
      <c r="E1105" s="2">
        <v>-6.13</v>
      </c>
      <c r="F1105" s="14">
        <f t="shared" si="358"/>
        <v>-23944.421365854887</v>
      </c>
      <c r="G1105" s="14">
        <f t="shared" si="363"/>
        <v>1033031.650949945</v>
      </c>
      <c r="H1105" s="2">
        <f t="shared" si="364"/>
        <v>-1.2625854556490089E-2</v>
      </c>
      <c r="I1105" s="2">
        <f t="shared" si="365"/>
        <v>0.20447870550142144</v>
      </c>
      <c r="J1105" s="2">
        <f t="shared" si="357"/>
        <v>0.21710456005791154</v>
      </c>
      <c r="K1105" s="2">
        <f t="shared" si="366"/>
        <v>-247.46674930720573</v>
      </c>
      <c r="L1105" s="15">
        <f t="shared" si="367"/>
        <v>-230.50734610133586</v>
      </c>
      <c r="M1105" s="15">
        <f t="shared" si="368"/>
        <v>492.07104560057911</v>
      </c>
      <c r="N1105" s="15">
        <f t="shared" si="369"/>
        <v>-487.7289543994209</v>
      </c>
      <c r="O1105" s="2">
        <f t="shared" si="370"/>
        <v>-230.50734610133586</v>
      </c>
      <c r="P1105" s="15">
        <f t="shared" si="359"/>
        <v>-10868.630788939001</v>
      </c>
      <c r="Q1105" s="15">
        <f t="shared" si="371"/>
        <v>0</v>
      </c>
      <c r="R1105" s="15">
        <f t="shared" si="372"/>
        <v>10868.630788939001</v>
      </c>
      <c r="S1105" s="15">
        <f t="shared" si="373"/>
        <v>0</v>
      </c>
      <c r="T1105" s="2">
        <f t="shared" si="360"/>
        <v>-6.3431343582952771E-2</v>
      </c>
      <c r="U1105" s="2">
        <f t="shared" si="374"/>
        <v>-8.2164988880965018E-2</v>
      </c>
      <c r="V1105" s="15">
        <f t="shared" si="361"/>
        <v>0.44841822772704631</v>
      </c>
      <c r="W1105" s="15">
        <f t="shared" si="375"/>
        <v>0.52231469220218329</v>
      </c>
      <c r="X1105" s="2">
        <f t="shared" si="376"/>
        <v>0.38711822772704629</v>
      </c>
      <c r="Y1105" s="2">
        <f t="shared" si="377"/>
        <v>0.46101469220218327</v>
      </c>
    </row>
    <row r="1106" spans="4:25">
      <c r="D1106" s="13">
        <f t="shared" si="362"/>
        <v>22.1</v>
      </c>
      <c r="E1106" s="2">
        <v>1.17</v>
      </c>
      <c r="F1106" s="14">
        <f t="shared" si="358"/>
        <v>-25174.1694311022</v>
      </c>
      <c r="G1106" s="14">
        <f t="shared" si="363"/>
        <v>1025300.9667540508</v>
      </c>
      <c r="H1106" s="2">
        <f t="shared" si="364"/>
        <v>-1.3809411364923987E-2</v>
      </c>
      <c r="I1106" s="2">
        <f t="shared" si="365"/>
        <v>0.20293608746230332</v>
      </c>
      <c r="J1106" s="2">
        <f t="shared" si="357"/>
        <v>0.21674549882722732</v>
      </c>
      <c r="K1106" s="2">
        <f t="shared" si="366"/>
        <v>-270.66446275251013</v>
      </c>
      <c r="L1106" s="15">
        <f t="shared" si="367"/>
        <v>-248.10134640486243</v>
      </c>
      <c r="M1106" s="15">
        <f t="shared" si="368"/>
        <v>492.06745498827229</v>
      </c>
      <c r="N1106" s="15">
        <f t="shared" si="369"/>
        <v>-487.73254501172772</v>
      </c>
      <c r="O1106" s="2">
        <f t="shared" si="370"/>
        <v>-248.10134640486243</v>
      </c>
      <c r="P1106" s="15">
        <f t="shared" si="359"/>
        <v>-10868.630788939001</v>
      </c>
      <c r="Q1106" s="15">
        <f t="shared" si="371"/>
        <v>0</v>
      </c>
      <c r="R1106" s="15">
        <f t="shared" si="372"/>
        <v>10868.630788939001</v>
      </c>
      <c r="S1106" s="15">
        <f t="shared" si="373"/>
        <v>0</v>
      </c>
      <c r="T1106" s="2">
        <f t="shared" si="360"/>
        <v>-5.4924337260437078E-2</v>
      </c>
      <c r="U1106" s="2">
        <f t="shared" si="374"/>
        <v>-7.2096815030847083E-2</v>
      </c>
      <c r="V1106" s="15">
        <f t="shared" si="361"/>
        <v>0.40228240452452368</v>
      </c>
      <c r="W1106" s="15">
        <f t="shared" si="375"/>
        <v>0.48450269280961145</v>
      </c>
      <c r="X1106" s="2">
        <f t="shared" si="376"/>
        <v>0.41398240452452367</v>
      </c>
      <c r="Y1106" s="2">
        <f t="shared" si="377"/>
        <v>0.49620269280961143</v>
      </c>
    </row>
    <row r="1107" spans="4:25">
      <c r="D1107" s="13">
        <f t="shared" si="362"/>
        <v>22.12</v>
      </c>
      <c r="E1107" s="2">
        <v>4.57</v>
      </c>
      <c r="F1107" s="14">
        <f t="shared" si="358"/>
        <v>-26233.269943615651</v>
      </c>
      <c r="G1107" s="14">
        <f t="shared" si="363"/>
        <v>1018558.7879437759</v>
      </c>
      <c r="H1107" s="2">
        <f t="shared" si="364"/>
        <v>-1.4829472110595224E-2</v>
      </c>
      <c r="I1107" s="2">
        <f t="shared" si="365"/>
        <v>0.20159083854433685</v>
      </c>
      <c r="J1107" s="2">
        <f t="shared" si="357"/>
        <v>0.21642031065493206</v>
      </c>
      <c r="K1107" s="2">
        <f t="shared" si="366"/>
        <v>-290.6576533676664</v>
      </c>
      <c r="L1107" s="15">
        <f t="shared" si="367"/>
        <v>-264.03556684733041</v>
      </c>
      <c r="M1107" s="15">
        <f t="shared" si="368"/>
        <v>492.06420310654931</v>
      </c>
      <c r="N1107" s="15">
        <f t="shared" si="369"/>
        <v>-487.7357968934507</v>
      </c>
      <c r="O1107" s="2">
        <f t="shared" si="370"/>
        <v>-264.03556684733041</v>
      </c>
      <c r="P1107" s="15">
        <f t="shared" si="359"/>
        <v>-10868.630788939003</v>
      </c>
      <c r="Q1107" s="15">
        <f t="shared" si="371"/>
        <v>0</v>
      </c>
      <c r="R1107" s="15">
        <f t="shared" si="372"/>
        <v>10868.630788939003</v>
      </c>
      <c r="S1107" s="15">
        <f t="shared" si="373"/>
        <v>0</v>
      </c>
      <c r="T1107" s="2">
        <f t="shared" si="360"/>
        <v>-4.708173730668655E-2</v>
      </c>
      <c r="U1107" s="2">
        <f t="shared" si="374"/>
        <v>-6.2428076765800311E-2</v>
      </c>
      <c r="V1107" s="15">
        <f t="shared" si="361"/>
        <v>0.38197759085053029</v>
      </c>
      <c r="W1107" s="15">
        <f t="shared" si="375"/>
        <v>0.48237113369506446</v>
      </c>
      <c r="X1107" s="2">
        <f t="shared" si="376"/>
        <v>0.42767759085053031</v>
      </c>
      <c r="Y1107" s="2">
        <f t="shared" si="377"/>
        <v>0.52807113369506442</v>
      </c>
    </row>
    <row r="1108" spans="4:25">
      <c r="D1108" s="13">
        <f t="shared" si="362"/>
        <v>22.14</v>
      </c>
      <c r="E1108" s="2">
        <v>1.97</v>
      </c>
      <c r="F1108" s="14">
        <f t="shared" si="358"/>
        <v>-27128.200516708712</v>
      </c>
      <c r="G1108" s="14">
        <f t="shared" si="363"/>
        <v>1012811.3514008909</v>
      </c>
      <c r="H1108" s="2">
        <f t="shared" si="364"/>
        <v>-1.5691857715356146E-2</v>
      </c>
      <c r="I1108" s="2">
        <f t="shared" si="365"/>
        <v>0.20044413752680498</v>
      </c>
      <c r="J1108" s="2">
        <f t="shared" si="357"/>
        <v>0.21613599524216112</v>
      </c>
      <c r="K1108" s="2">
        <f t="shared" si="366"/>
        <v>-307.56041122098048</v>
      </c>
      <c r="L1108" s="15">
        <f t="shared" si="367"/>
        <v>-277.96702207310625</v>
      </c>
      <c r="M1108" s="15">
        <f t="shared" si="368"/>
        <v>492.06135995242164</v>
      </c>
      <c r="N1108" s="15">
        <f t="shared" si="369"/>
        <v>-487.73864004757837</v>
      </c>
      <c r="O1108" s="2">
        <f t="shared" si="370"/>
        <v>-277.96702207310625</v>
      </c>
      <c r="P1108" s="15">
        <f t="shared" si="359"/>
        <v>-10868.630788939001</v>
      </c>
      <c r="Q1108" s="15">
        <f t="shared" si="371"/>
        <v>0</v>
      </c>
      <c r="R1108" s="15">
        <f t="shared" si="372"/>
        <v>10868.630788939001</v>
      </c>
      <c r="S1108" s="15">
        <f t="shared" si="373"/>
        <v>0</v>
      </c>
      <c r="T1108" s="2">
        <f t="shared" si="360"/>
        <v>-3.9156823169405663E-2</v>
      </c>
      <c r="U1108" s="2">
        <f t="shared" si="374"/>
        <v>-5.2242024987386171E-2</v>
      </c>
      <c r="V1108" s="15">
        <f t="shared" si="361"/>
        <v>0.410513822877558</v>
      </c>
      <c r="W1108" s="15">
        <f t="shared" si="375"/>
        <v>0.53623404414634912</v>
      </c>
      <c r="X1108" s="2">
        <f t="shared" si="376"/>
        <v>0.43021382287755799</v>
      </c>
      <c r="Y1108" s="2">
        <f t="shared" si="377"/>
        <v>0.55593404414634917</v>
      </c>
    </row>
    <row r="1109" spans="4:25">
      <c r="D1109" s="13">
        <f t="shared" si="362"/>
        <v>22.16</v>
      </c>
      <c r="E1109" s="2">
        <v>-1.05</v>
      </c>
      <c r="F1109" s="14">
        <f t="shared" si="358"/>
        <v>-27853.070201801074</v>
      </c>
      <c r="G1109" s="14">
        <f t="shared" si="363"/>
        <v>1008138.4829462984</v>
      </c>
      <c r="H1109" s="2">
        <f t="shared" si="364"/>
        <v>-1.6390521785110163E-2</v>
      </c>
      <c r="I1109" s="2">
        <f t="shared" si="365"/>
        <v>0.19951185331329532</v>
      </c>
      <c r="J1109" s="2">
        <f t="shared" si="357"/>
        <v>0.21590237509840549</v>
      </c>
      <c r="K1109" s="2">
        <f t="shared" si="366"/>
        <v>-321.25422698815919</v>
      </c>
      <c r="L1109" s="15">
        <f t="shared" si="367"/>
        <v>-289.41440911713244</v>
      </c>
      <c r="M1109" s="15">
        <f t="shared" si="368"/>
        <v>492.05902375098407</v>
      </c>
      <c r="N1109" s="15">
        <f t="shared" si="369"/>
        <v>-487.74097624901594</v>
      </c>
      <c r="O1109" s="2">
        <f t="shared" si="370"/>
        <v>-289.41440911713244</v>
      </c>
      <c r="P1109" s="15">
        <f t="shared" si="359"/>
        <v>-10868.630788939001</v>
      </c>
      <c r="Q1109" s="15">
        <f t="shared" si="371"/>
        <v>0</v>
      </c>
      <c r="R1109" s="15">
        <f t="shared" si="372"/>
        <v>10868.630788939001</v>
      </c>
      <c r="S1109" s="15">
        <f t="shared" si="373"/>
        <v>0</v>
      </c>
      <c r="T1109" s="2">
        <f t="shared" si="360"/>
        <v>-3.0709583805996005E-2</v>
      </c>
      <c r="U1109" s="2">
        <f t="shared" si="374"/>
        <v>-4.0986396363579813E-2</v>
      </c>
      <c r="V1109" s="15">
        <f t="shared" si="361"/>
        <v>0.43421011346340865</v>
      </c>
      <c r="W1109" s="15">
        <f t="shared" si="375"/>
        <v>0.58932881823428573</v>
      </c>
      <c r="X1109" s="2">
        <f t="shared" si="376"/>
        <v>0.42371011346340864</v>
      </c>
      <c r="Y1109" s="2">
        <f t="shared" si="377"/>
        <v>0.57882881823428578</v>
      </c>
    </row>
    <row r="1110" spans="4:25">
      <c r="D1110" s="13">
        <f t="shared" si="362"/>
        <v>22.18</v>
      </c>
      <c r="E1110" s="2">
        <v>-2.6</v>
      </c>
      <c r="F1110" s="14">
        <f t="shared" si="358"/>
        <v>-28399.932242178933</v>
      </c>
      <c r="G1110" s="14">
        <f t="shared" si="363"/>
        <v>1004636.9221281746</v>
      </c>
      <c r="H1110" s="2">
        <f t="shared" si="364"/>
        <v>-1.6917404210992821E-2</v>
      </c>
      <c r="I1110" s="2">
        <f t="shared" si="365"/>
        <v>0.19881322426655496</v>
      </c>
      <c r="J1110" s="2">
        <f t="shared" si="357"/>
        <v>0.21573062847754779</v>
      </c>
      <c r="K1110" s="2">
        <f t="shared" si="366"/>
        <v>-331.58112253545931</v>
      </c>
      <c r="L1110" s="15">
        <f t="shared" si="367"/>
        <v>-297.82999353915966</v>
      </c>
      <c r="M1110" s="15">
        <f t="shared" si="368"/>
        <v>492.05730628477545</v>
      </c>
      <c r="N1110" s="15">
        <f t="shared" si="369"/>
        <v>-487.7426937152245</v>
      </c>
      <c r="O1110" s="2">
        <f t="shared" si="370"/>
        <v>-297.82999353915966</v>
      </c>
      <c r="P1110" s="15">
        <f t="shared" si="359"/>
        <v>-10868.630788939001</v>
      </c>
      <c r="Q1110" s="15">
        <f t="shared" si="371"/>
        <v>0</v>
      </c>
      <c r="R1110" s="15">
        <f t="shared" si="372"/>
        <v>10868.630788939001</v>
      </c>
      <c r="S1110" s="15">
        <f t="shared" si="373"/>
        <v>0</v>
      </c>
      <c r="T1110" s="2">
        <f t="shared" si="360"/>
        <v>-2.197865878226983E-2</v>
      </c>
      <c r="U1110" s="2">
        <f t="shared" si="374"/>
        <v>-2.8876508310456961E-2</v>
      </c>
      <c r="V1110" s="15">
        <f t="shared" si="361"/>
        <v>0.43888238890920839</v>
      </c>
      <c r="W1110" s="15">
        <f t="shared" si="375"/>
        <v>0.62165998707800085</v>
      </c>
      <c r="X1110" s="2">
        <f t="shared" si="376"/>
        <v>0.41288238890920836</v>
      </c>
      <c r="Y1110" s="2">
        <f t="shared" si="377"/>
        <v>0.59565998707800083</v>
      </c>
    </row>
    <row r="1111" spans="4:25">
      <c r="D1111" s="13">
        <f t="shared" si="362"/>
        <v>22.2</v>
      </c>
      <c r="E1111" s="2">
        <v>-2.27</v>
      </c>
      <c r="F1111" s="14">
        <f t="shared" si="358"/>
        <v>-28767.133159831734</v>
      </c>
      <c r="G1111" s="14">
        <f t="shared" si="363"/>
        <v>1002369.281284207</v>
      </c>
      <c r="H1111" s="2">
        <f t="shared" si="364"/>
        <v>-1.7270453933069661E-2</v>
      </c>
      <c r="I1111" s="2">
        <f t="shared" si="365"/>
        <v>0.19836067123024095</v>
      </c>
      <c r="J1111" s="2">
        <f t="shared" si="357"/>
        <v>0.21563112516331062</v>
      </c>
      <c r="K1111" s="2">
        <f t="shared" si="366"/>
        <v>-338.50089708816535</v>
      </c>
      <c r="L1111" s="15">
        <f t="shared" si="367"/>
        <v>-302.70565593678072</v>
      </c>
      <c r="M1111" s="15">
        <f t="shared" si="368"/>
        <v>492.05631125163313</v>
      </c>
      <c r="N1111" s="15">
        <f t="shared" si="369"/>
        <v>-487.74368874836688</v>
      </c>
      <c r="O1111" s="2">
        <f t="shared" si="370"/>
        <v>-302.70565593678072</v>
      </c>
      <c r="P1111" s="15">
        <f t="shared" si="359"/>
        <v>-10868.630788939001</v>
      </c>
      <c r="Q1111" s="15">
        <f t="shared" si="371"/>
        <v>0</v>
      </c>
      <c r="R1111" s="15">
        <f t="shared" si="372"/>
        <v>10868.630788939001</v>
      </c>
      <c r="S1111" s="15">
        <f t="shared" si="373"/>
        <v>0</v>
      </c>
      <c r="T1111" s="2">
        <f t="shared" si="360"/>
        <v>-1.332631342541421E-2</v>
      </c>
      <c r="U1111" s="2">
        <f t="shared" si="374"/>
        <v>-1.6378795320943218E-2</v>
      </c>
      <c r="V1111" s="15">
        <f t="shared" si="361"/>
        <v>0.42635214677635336</v>
      </c>
      <c r="W1111" s="15">
        <f t="shared" si="375"/>
        <v>0.62811131187337388</v>
      </c>
      <c r="X1111" s="2">
        <f t="shared" si="376"/>
        <v>0.40365214677635336</v>
      </c>
      <c r="Y1111" s="2">
        <f t="shared" si="377"/>
        <v>0.60541131187337383</v>
      </c>
    </row>
    <row r="1112" spans="4:25">
      <c r="D1112" s="13">
        <f t="shared" si="362"/>
        <v>22.22</v>
      </c>
      <c r="E1112" s="2">
        <v>-1.05</v>
      </c>
      <c r="F1112" s="14">
        <f t="shared" si="358"/>
        <v>-28958.748946037253</v>
      </c>
      <c r="G1112" s="14">
        <f t="shared" si="363"/>
        <v>1001353.413063986</v>
      </c>
      <c r="H1112" s="2">
        <f t="shared" si="364"/>
        <v>-1.7453211110934952E-2</v>
      </c>
      <c r="I1112" s="2">
        <f t="shared" si="365"/>
        <v>0.19815769572579722</v>
      </c>
      <c r="J1112" s="2">
        <f t="shared" si="357"/>
        <v>0.21561090683673217</v>
      </c>
      <c r="K1112" s="2">
        <f t="shared" si="366"/>
        <v>-342.08293777432505</v>
      </c>
      <c r="L1112" s="15">
        <f t="shared" si="367"/>
        <v>-303.69635393912461</v>
      </c>
      <c r="M1112" s="15">
        <f t="shared" si="368"/>
        <v>492.05610906836733</v>
      </c>
      <c r="N1112" s="15">
        <f t="shared" si="369"/>
        <v>-487.74389093163268</v>
      </c>
      <c r="O1112" s="2">
        <f t="shared" si="370"/>
        <v>-303.69635393912461</v>
      </c>
      <c r="P1112" s="15">
        <f t="shared" si="359"/>
        <v>-10868.630788939003</v>
      </c>
      <c r="Q1112" s="15">
        <f t="shared" si="371"/>
        <v>0</v>
      </c>
      <c r="R1112" s="15">
        <f t="shared" si="372"/>
        <v>10868.630788939003</v>
      </c>
      <c r="S1112" s="15">
        <f t="shared" si="373"/>
        <v>0</v>
      </c>
      <c r="T1112" s="2">
        <f t="shared" si="360"/>
        <v>-4.9494043611148508E-3</v>
      </c>
      <c r="U1112" s="2">
        <f t="shared" si="374"/>
        <v>-3.9187551234298734E-3</v>
      </c>
      <c r="V1112" s="15">
        <f t="shared" si="361"/>
        <v>0.41133875965358291</v>
      </c>
      <c r="W1112" s="15">
        <f t="shared" si="375"/>
        <v>0.61789270787796058</v>
      </c>
      <c r="X1112" s="2">
        <f t="shared" si="376"/>
        <v>0.4008387596535829</v>
      </c>
      <c r="Y1112" s="2">
        <f t="shared" si="377"/>
        <v>0.60739270787796062</v>
      </c>
    </row>
    <row r="1113" spans="4:25">
      <c r="D1113" s="13">
        <f t="shared" si="362"/>
        <v>22.240000000000002</v>
      </c>
      <c r="E1113" s="2">
        <v>-2.2999999999999998</v>
      </c>
      <c r="F1113" s="14">
        <f t="shared" si="358"/>
        <v>-28977.613865589163</v>
      </c>
      <c r="G1113" s="14">
        <f t="shared" si="363"/>
        <v>1001585.6802595211</v>
      </c>
      <c r="H1113" s="2">
        <f t="shared" si="364"/>
        <v>-1.746827871849083E-2</v>
      </c>
      <c r="I1113" s="2">
        <f t="shared" si="365"/>
        <v>0.1982035521097871</v>
      </c>
      <c r="J1113" s="2">
        <f t="shared" si="357"/>
        <v>0.21567183082827793</v>
      </c>
      <c r="K1113" s="2">
        <f t="shared" si="366"/>
        <v>-342.37826288242024</v>
      </c>
      <c r="L1113" s="15">
        <f t="shared" si="367"/>
        <v>-300.71107835338273</v>
      </c>
      <c r="M1113" s="15">
        <f t="shared" si="368"/>
        <v>492.05671830828277</v>
      </c>
      <c r="N1113" s="15">
        <f t="shared" si="369"/>
        <v>-487.74328169171724</v>
      </c>
      <c r="O1113" s="2">
        <f t="shared" si="370"/>
        <v>-300.71107835338273</v>
      </c>
      <c r="P1113" s="15">
        <f t="shared" si="359"/>
        <v>-10868.630788939001</v>
      </c>
      <c r="Q1113" s="15">
        <f t="shared" si="371"/>
        <v>0</v>
      </c>
      <c r="R1113" s="15">
        <f t="shared" si="372"/>
        <v>10868.630788939001</v>
      </c>
      <c r="S1113" s="15">
        <f t="shared" si="373"/>
        <v>0</v>
      </c>
      <c r="T1113" s="2">
        <f t="shared" si="360"/>
        <v>3.442643605527082E-3</v>
      </c>
      <c r="U1113" s="2">
        <f t="shared" si="374"/>
        <v>8.5043935224177192E-3</v>
      </c>
      <c r="V1113" s="15">
        <f t="shared" si="361"/>
        <v>0.42786603701061038</v>
      </c>
      <c r="W1113" s="15">
        <f t="shared" si="375"/>
        <v>0.62442215670679868</v>
      </c>
      <c r="X1113" s="2">
        <f t="shared" si="376"/>
        <v>0.40486603701061036</v>
      </c>
      <c r="Y1113" s="2">
        <f t="shared" si="377"/>
        <v>0.60142215670679866</v>
      </c>
    </row>
    <row r="1114" spans="4:25">
      <c r="D1114" s="13">
        <f t="shared" si="362"/>
        <v>22.26</v>
      </c>
      <c r="E1114" s="2">
        <v>-5.47</v>
      </c>
      <c r="F1114" s="14">
        <f t="shared" si="358"/>
        <v>-28817.656624420553</v>
      </c>
      <c r="G1114" s="14">
        <f t="shared" si="363"/>
        <v>1003076.3917684697</v>
      </c>
      <c r="H1114" s="2">
        <f t="shared" si="364"/>
        <v>-1.7310058747875411E-2</v>
      </c>
      <c r="I1114" s="2">
        <f t="shared" si="365"/>
        <v>0.19850033648045629</v>
      </c>
      <c r="J1114" s="2">
        <f t="shared" si="357"/>
        <v>0.2158103952283317</v>
      </c>
      <c r="K1114" s="2">
        <f t="shared" si="366"/>
        <v>-339.27715145835805</v>
      </c>
      <c r="L1114" s="15">
        <f t="shared" si="367"/>
        <v>-293.92142275074775</v>
      </c>
      <c r="M1114" s="15">
        <f t="shared" si="368"/>
        <v>492.05810395228332</v>
      </c>
      <c r="N1114" s="15">
        <f t="shared" si="369"/>
        <v>-487.74189604771669</v>
      </c>
      <c r="O1114" s="2">
        <f t="shared" si="370"/>
        <v>-293.92142275074775</v>
      </c>
      <c r="P1114" s="15">
        <f t="shared" si="359"/>
        <v>-10868.630788939001</v>
      </c>
      <c r="Q1114" s="15">
        <f t="shared" si="371"/>
        <v>0</v>
      </c>
      <c r="R1114" s="15">
        <f t="shared" si="372"/>
        <v>10868.630788939001</v>
      </c>
      <c r="S1114" s="15">
        <f t="shared" si="373"/>
        <v>0</v>
      </c>
      <c r="T1114" s="2">
        <f t="shared" si="360"/>
        <v>1.2379353456014819E-2</v>
      </c>
      <c r="U1114" s="2">
        <f t="shared" si="374"/>
        <v>2.1174043544500698E-2</v>
      </c>
      <c r="V1114" s="15">
        <f t="shared" si="361"/>
        <v>0.46580494803816341</v>
      </c>
      <c r="W1114" s="15">
        <f t="shared" si="375"/>
        <v>0.6425428455014992</v>
      </c>
      <c r="X1114" s="2">
        <f t="shared" si="376"/>
        <v>0.41110494803816344</v>
      </c>
      <c r="Y1114" s="2">
        <f t="shared" si="377"/>
        <v>0.58784284550149923</v>
      </c>
    </row>
    <row r="1115" spans="4:25">
      <c r="D1115" s="13">
        <f t="shared" si="362"/>
        <v>22.28</v>
      </c>
      <c r="E1115" s="2">
        <v>-8.07</v>
      </c>
      <c r="F1115" s="14">
        <f t="shared" si="358"/>
        <v>-28465.81809788504</v>
      </c>
      <c r="G1115" s="14">
        <f t="shared" si="363"/>
        <v>1005849.3389684213</v>
      </c>
      <c r="H1115" s="2">
        <f t="shared" si="364"/>
        <v>-1.6966495857434837E-2</v>
      </c>
      <c r="I1115" s="2">
        <f t="shared" si="365"/>
        <v>0.19905287793056192</v>
      </c>
      <c r="J1115" s="2">
        <f t="shared" si="357"/>
        <v>0.21601937378799677</v>
      </c>
      <c r="K1115" s="2">
        <f t="shared" si="366"/>
        <v>-332.54331880572278</v>
      </c>
      <c r="L1115" s="15">
        <f t="shared" si="367"/>
        <v>-283.68147332715967</v>
      </c>
      <c r="M1115" s="15">
        <f t="shared" si="368"/>
        <v>492.06019373787996</v>
      </c>
      <c r="N1115" s="15">
        <f t="shared" si="369"/>
        <v>-487.73980626212006</v>
      </c>
      <c r="O1115" s="2">
        <f t="shared" si="370"/>
        <v>-283.68147332715967</v>
      </c>
      <c r="P1115" s="15">
        <f t="shared" si="359"/>
        <v>-10868.630788939003</v>
      </c>
      <c r="Q1115" s="15">
        <f t="shared" si="371"/>
        <v>0</v>
      </c>
      <c r="R1115" s="15">
        <f t="shared" si="372"/>
        <v>10868.630788939003</v>
      </c>
      <c r="S1115" s="15">
        <f t="shared" si="373"/>
        <v>0</v>
      </c>
      <c r="T1115" s="2">
        <f t="shared" si="360"/>
        <v>2.197693558804259E-2</v>
      </c>
      <c r="U1115" s="2">
        <f t="shared" si="374"/>
        <v>3.4080101466062995E-2</v>
      </c>
      <c r="V1115" s="15">
        <f t="shared" si="361"/>
        <v>0.49395326516461369</v>
      </c>
      <c r="W1115" s="15">
        <f t="shared" si="375"/>
        <v>0.64806294665473096</v>
      </c>
      <c r="X1115" s="2">
        <f t="shared" si="376"/>
        <v>0.41325326516461369</v>
      </c>
      <c r="Y1115" s="2">
        <f t="shared" si="377"/>
        <v>0.56736294665473097</v>
      </c>
    </row>
    <row r="1116" spans="4:25">
      <c r="D1116" s="13">
        <f t="shared" si="362"/>
        <v>22.3</v>
      </c>
      <c r="E1116" s="2">
        <v>-7.45</v>
      </c>
      <c r="F1116" s="14">
        <f t="shared" si="358"/>
        <v>-27913.035695167062</v>
      </c>
      <c r="G1116" s="14">
        <f t="shared" si="363"/>
        <v>1009902.3120616823</v>
      </c>
      <c r="H1116" s="2">
        <f t="shared" si="364"/>
        <v>-1.642938884710575E-2</v>
      </c>
      <c r="I1116" s="2">
        <f t="shared" si="365"/>
        <v>0.19986081838149616</v>
      </c>
      <c r="J1116" s="2">
        <f t="shared" si="357"/>
        <v>0.21629020722860193</v>
      </c>
      <c r="K1116" s="2">
        <f t="shared" si="366"/>
        <v>-322.0160214032727</v>
      </c>
      <c r="L1116" s="15">
        <f t="shared" si="367"/>
        <v>-270.41063473750677</v>
      </c>
      <c r="M1116" s="15">
        <f t="shared" si="368"/>
        <v>492.06290207228602</v>
      </c>
      <c r="N1116" s="15">
        <f t="shared" si="369"/>
        <v>-487.73709792771399</v>
      </c>
      <c r="O1116" s="2">
        <f t="shared" si="370"/>
        <v>-270.41063473750677</v>
      </c>
      <c r="P1116" s="15">
        <f t="shared" si="359"/>
        <v>-10868.630788939001</v>
      </c>
      <c r="Q1116" s="15">
        <f t="shared" si="371"/>
        <v>0</v>
      </c>
      <c r="R1116" s="15">
        <f t="shared" si="372"/>
        <v>10868.630788939001</v>
      </c>
      <c r="S1116" s="15">
        <f t="shared" si="373"/>
        <v>0</v>
      </c>
      <c r="T1116" s="2">
        <f t="shared" si="360"/>
        <v>3.1733765444866086E-2</v>
      </c>
      <c r="U1116" s="2">
        <f t="shared" si="374"/>
        <v>4.6713943627361143E-2</v>
      </c>
      <c r="V1116" s="15">
        <f t="shared" si="361"/>
        <v>0.48172972051773666</v>
      </c>
      <c r="W1116" s="15">
        <f t="shared" si="375"/>
        <v>0.61532126947508381</v>
      </c>
      <c r="X1116" s="2">
        <f t="shared" si="376"/>
        <v>0.40722972051773665</v>
      </c>
      <c r="Y1116" s="2">
        <f t="shared" si="377"/>
        <v>0.5408212694750838</v>
      </c>
    </row>
    <row r="1117" spans="4:25">
      <c r="D1117" s="13">
        <f t="shared" si="362"/>
        <v>22.32</v>
      </c>
      <c r="E1117" s="2">
        <v>-2.69</v>
      </c>
      <c r="F1117" s="14">
        <f t="shared" si="358"/>
        <v>-27165.009612938207</v>
      </c>
      <c r="G1117" s="14">
        <f t="shared" si="363"/>
        <v>1015165.2276938935</v>
      </c>
      <c r="H1117" s="2">
        <f t="shared" si="364"/>
        <v>-1.570452531470987E-2</v>
      </c>
      <c r="I1117" s="2">
        <f t="shared" si="365"/>
        <v>0.20091022102465295</v>
      </c>
      <c r="J1117" s="2">
        <f t="shared" si="357"/>
        <v>0.21661474633936281</v>
      </c>
      <c r="K1117" s="2">
        <f t="shared" si="366"/>
        <v>-307.80869616831347</v>
      </c>
      <c r="L1117" s="15">
        <f t="shared" si="367"/>
        <v>-254.50821831022338</v>
      </c>
      <c r="M1117" s="15">
        <f t="shared" si="368"/>
        <v>492.06614746339363</v>
      </c>
      <c r="N1117" s="15">
        <f t="shared" si="369"/>
        <v>-487.73385253660638</v>
      </c>
      <c r="O1117" s="2">
        <f t="shared" si="370"/>
        <v>-254.50821831022338</v>
      </c>
      <c r="P1117" s="15">
        <f t="shared" si="359"/>
        <v>-10868.630788939003</v>
      </c>
      <c r="Q1117" s="15">
        <f t="shared" si="371"/>
        <v>0</v>
      </c>
      <c r="R1117" s="15">
        <f t="shared" si="372"/>
        <v>10868.630788939003</v>
      </c>
      <c r="S1117" s="15">
        <f t="shared" si="373"/>
        <v>0</v>
      </c>
      <c r="T1117" s="2">
        <f t="shared" si="360"/>
        <v>4.075258779472192E-2</v>
      </c>
      <c r="U1117" s="2">
        <f t="shared" si="374"/>
        <v>5.8226320688317124E-2</v>
      </c>
      <c r="V1117" s="15">
        <f t="shared" si="361"/>
        <v>0.42015251446784685</v>
      </c>
      <c r="W1117" s="15">
        <f t="shared" si="375"/>
        <v>0.53591643662051425</v>
      </c>
      <c r="X1117" s="2">
        <f t="shared" si="376"/>
        <v>0.39325251446784687</v>
      </c>
      <c r="Y1117" s="2">
        <f t="shared" si="377"/>
        <v>0.50901643662051421</v>
      </c>
    </row>
    <row r="1118" spans="4:25">
      <c r="D1118" s="13">
        <f t="shared" si="362"/>
        <v>22.34</v>
      </c>
      <c r="E1118" s="2">
        <v>3.74</v>
      </c>
      <c r="F1118" s="14">
        <f t="shared" si="358"/>
        <v>-26244.406901327595</v>
      </c>
      <c r="G1118" s="14">
        <f t="shared" si="363"/>
        <v>1021491.6261993457</v>
      </c>
      <c r="H1118" s="2">
        <f t="shared" si="364"/>
        <v>-1.481375581086084E-2</v>
      </c>
      <c r="I1118" s="2">
        <f t="shared" si="365"/>
        <v>0.20217186614470462</v>
      </c>
      <c r="J1118" s="2">
        <f t="shared" si="357"/>
        <v>0.21698562195556545</v>
      </c>
      <c r="K1118" s="2">
        <f t="shared" si="366"/>
        <v>-290.34961389287247</v>
      </c>
      <c r="L1118" s="15">
        <f t="shared" si="367"/>
        <v>-236.33531311629417</v>
      </c>
      <c r="M1118" s="15">
        <f t="shared" si="368"/>
        <v>492.06985621955567</v>
      </c>
      <c r="N1118" s="15">
        <f t="shared" si="369"/>
        <v>-487.73014378044434</v>
      </c>
      <c r="O1118" s="2">
        <f t="shared" si="370"/>
        <v>-236.33531311629417</v>
      </c>
      <c r="P1118" s="15">
        <f t="shared" si="359"/>
        <v>-10868.630788939003</v>
      </c>
      <c r="Q1118" s="15">
        <f t="shared" si="371"/>
        <v>0</v>
      </c>
      <c r="R1118" s="15">
        <f t="shared" si="372"/>
        <v>10868.630788939003</v>
      </c>
      <c r="S1118" s="15">
        <f t="shared" si="373"/>
        <v>0</v>
      </c>
      <c r="T1118" s="2">
        <f t="shared" si="360"/>
        <v>4.8324362590181066E-2</v>
      </c>
      <c r="U1118" s="2">
        <f t="shared" si="374"/>
        <v>6.793819131684975E-2</v>
      </c>
      <c r="V1118" s="15">
        <f t="shared" si="361"/>
        <v>0.33702496507806678</v>
      </c>
      <c r="W1118" s="15">
        <f t="shared" si="375"/>
        <v>0.43527062623274837</v>
      </c>
      <c r="X1118" s="2">
        <f t="shared" si="376"/>
        <v>0.37442496507806677</v>
      </c>
      <c r="Y1118" s="2">
        <f t="shared" si="377"/>
        <v>0.47267062623274836</v>
      </c>
    </row>
    <row r="1119" spans="4:25">
      <c r="D1119" s="13">
        <f t="shared" si="362"/>
        <v>22.36</v>
      </c>
      <c r="E1119" s="2">
        <v>10.49</v>
      </c>
      <c r="F1119" s="14">
        <f t="shared" si="358"/>
        <v>-25184.121047970828</v>
      </c>
      <c r="G1119" s="14">
        <f t="shared" si="363"/>
        <v>1028686.9659572634</v>
      </c>
      <c r="H1119" s="2">
        <f t="shared" si="364"/>
        <v>-1.3788630541219869E-2</v>
      </c>
      <c r="I1119" s="2">
        <f t="shared" si="365"/>
        <v>0.20360691682724177</v>
      </c>
      <c r="J1119" s="2">
        <f t="shared" si="357"/>
        <v>0.21739554736846164</v>
      </c>
      <c r="K1119" s="2">
        <f t="shared" si="366"/>
        <v>-270.25715860790945</v>
      </c>
      <c r="L1119" s="15">
        <f t="shared" si="367"/>
        <v>-216.24896788438062</v>
      </c>
      <c r="M1119" s="15">
        <f t="shared" si="368"/>
        <v>492.07395547368463</v>
      </c>
      <c r="N1119" s="15">
        <f t="shared" si="369"/>
        <v>-487.72604452631538</v>
      </c>
      <c r="O1119" s="2">
        <f t="shared" si="370"/>
        <v>-216.24896788438062</v>
      </c>
      <c r="P1119" s="15">
        <f t="shared" si="359"/>
        <v>-10868.630788939003</v>
      </c>
      <c r="Q1119" s="15">
        <f t="shared" si="371"/>
        <v>0</v>
      </c>
      <c r="R1119" s="15">
        <f t="shared" si="372"/>
        <v>10868.630788939003</v>
      </c>
      <c r="S1119" s="15">
        <f t="shared" si="373"/>
        <v>0</v>
      </c>
      <c r="T1119" s="2">
        <f t="shared" si="360"/>
        <v>5.4188164373916034E-2</v>
      </c>
      <c r="U1119" s="2">
        <f t="shared" si="374"/>
        <v>7.5566876936866145E-2</v>
      </c>
      <c r="V1119" s="15">
        <f t="shared" si="361"/>
        <v>0.24935521329542887</v>
      </c>
      <c r="W1119" s="15">
        <f t="shared" si="375"/>
        <v>0.32759793576889074</v>
      </c>
      <c r="X1119" s="2">
        <f t="shared" si="376"/>
        <v>0.35425521329542886</v>
      </c>
      <c r="Y1119" s="2">
        <f t="shared" si="377"/>
        <v>0.43249793576889073</v>
      </c>
    </row>
    <row r="1120" spans="4:25">
      <c r="D1120" s="13">
        <f t="shared" si="362"/>
        <v>22.38</v>
      </c>
      <c r="E1120" s="2">
        <v>18.510000000000002</v>
      </c>
      <c r="F1120" s="14">
        <f t="shared" si="358"/>
        <v>-24021.341379045454</v>
      </c>
      <c r="G1120" s="14">
        <f t="shared" si="363"/>
        <v>1036531.1515867191</v>
      </c>
      <c r="H1120" s="2">
        <f t="shared" si="364"/>
        <v>-1.2664821412873849E-2</v>
      </c>
      <c r="I1120" s="2">
        <f t="shared" si="365"/>
        <v>0.20517143500445401</v>
      </c>
      <c r="J1120" s="2">
        <f t="shared" si="357"/>
        <v>0.21783625641732784</v>
      </c>
      <c r="K1120" s="2">
        <f t="shared" si="366"/>
        <v>-248.23049969232744</v>
      </c>
      <c r="L1120" s="15">
        <f t="shared" si="367"/>
        <v>-194.65422448993681</v>
      </c>
      <c r="M1120" s="15">
        <f t="shared" si="368"/>
        <v>492.07836256417329</v>
      </c>
      <c r="N1120" s="15">
        <f t="shared" si="369"/>
        <v>-487.72163743582672</v>
      </c>
      <c r="O1120" s="2">
        <f t="shared" si="370"/>
        <v>-194.65422448993681</v>
      </c>
      <c r="P1120" s="15">
        <f t="shared" si="359"/>
        <v>-10868.630788939001</v>
      </c>
      <c r="Q1120" s="15">
        <f t="shared" si="371"/>
        <v>0</v>
      </c>
      <c r="R1120" s="15">
        <f t="shared" si="372"/>
        <v>10868.630788939001</v>
      </c>
      <c r="S1120" s="15">
        <f t="shared" si="373"/>
        <v>0</v>
      </c>
      <c r="T1120" s="2">
        <f t="shared" si="360"/>
        <v>5.8192748460685909E-2</v>
      </c>
      <c r="U1120" s="2">
        <f t="shared" si="374"/>
        <v>8.088494078435704E-2</v>
      </c>
      <c r="V1120" s="15">
        <f t="shared" si="361"/>
        <v>0.15110319538155892</v>
      </c>
      <c r="W1120" s="15">
        <f t="shared" si="375"/>
        <v>0.20420844898020007</v>
      </c>
      <c r="X1120" s="2">
        <f t="shared" si="376"/>
        <v>0.33620319538155896</v>
      </c>
      <c r="Y1120" s="2">
        <f t="shared" si="377"/>
        <v>0.38930844898020012</v>
      </c>
    </row>
    <row r="1121" spans="4:25">
      <c r="D1121" s="13">
        <f t="shared" si="362"/>
        <v>22.400000000000002</v>
      </c>
      <c r="E1121" s="2">
        <v>26.37</v>
      </c>
      <c r="F1121" s="14">
        <f t="shared" si="358"/>
        <v>-22795.21385942696</v>
      </c>
      <c r="G1121" s="14">
        <f t="shared" si="363"/>
        <v>1044784.554114135</v>
      </c>
      <c r="H1121" s="2">
        <f t="shared" si="364"/>
        <v>-1.1479947154747115E-2</v>
      </c>
      <c r="I1121" s="2">
        <f t="shared" si="365"/>
        <v>0.20681759491058671</v>
      </c>
      <c r="J1121" s="2">
        <f t="shared" si="357"/>
        <v>0.21829754206533383</v>
      </c>
      <c r="K1121" s="2">
        <f t="shared" si="366"/>
        <v>-225.00696423304345</v>
      </c>
      <c r="L1121" s="15">
        <f t="shared" si="367"/>
        <v>-172.05122773764339</v>
      </c>
      <c r="M1121" s="15">
        <f t="shared" si="368"/>
        <v>492.08297542065333</v>
      </c>
      <c r="N1121" s="15">
        <f t="shared" si="369"/>
        <v>-487.71702457934668</v>
      </c>
      <c r="O1121" s="2">
        <f t="shared" si="370"/>
        <v>-172.05122773764339</v>
      </c>
      <c r="P1121" s="15">
        <f t="shared" si="359"/>
        <v>-10868.630788939001</v>
      </c>
      <c r="Q1121" s="15">
        <f t="shared" si="371"/>
        <v>0</v>
      </c>
      <c r="R1121" s="15">
        <f t="shared" si="372"/>
        <v>10868.630788939001</v>
      </c>
      <c r="S1121" s="15">
        <f t="shared" si="373"/>
        <v>0</v>
      </c>
      <c r="T1121" s="2">
        <f t="shared" si="360"/>
        <v>6.0294677351987513E-2</v>
      </c>
      <c r="U1121" s="2">
        <f t="shared" si="374"/>
        <v>8.373104982891344E-2</v>
      </c>
      <c r="V1121" s="15">
        <f t="shared" si="361"/>
        <v>5.908969374860007E-2</v>
      </c>
      <c r="W1121" s="15">
        <f t="shared" si="375"/>
        <v>8.0402455475439893E-2</v>
      </c>
      <c r="X1121" s="2">
        <f t="shared" si="376"/>
        <v>0.32278969374860006</v>
      </c>
      <c r="Y1121" s="2">
        <f t="shared" si="377"/>
        <v>0.34410245547543988</v>
      </c>
    </row>
    <row r="1122" spans="4:25">
      <c r="D1122" s="13">
        <f t="shared" si="362"/>
        <v>22.42</v>
      </c>
      <c r="E1122" s="2">
        <v>31.1</v>
      </c>
      <c r="F1122" s="14">
        <f t="shared" si="358"/>
        <v>-21540.878839396413</v>
      </c>
      <c r="G1122" s="14">
        <f t="shared" si="363"/>
        <v>1053214.4115525016</v>
      </c>
      <c r="H1122" s="2">
        <f t="shared" si="364"/>
        <v>-1.0267932560721279E-2</v>
      </c>
      <c r="I1122" s="2">
        <f t="shared" si="365"/>
        <v>0.20849896669776716</v>
      </c>
      <c r="J1122" s="2">
        <f t="shared" si="357"/>
        <v>0.21876689925848844</v>
      </c>
      <c r="K1122" s="2">
        <f t="shared" si="366"/>
        <v>-201.25147819013708</v>
      </c>
      <c r="L1122" s="15">
        <f t="shared" si="367"/>
        <v>-149.05272527306764</v>
      </c>
      <c r="M1122" s="15">
        <f t="shared" si="368"/>
        <v>492.0876689925849</v>
      </c>
      <c r="N1122" s="15">
        <f t="shared" si="369"/>
        <v>-487.71233100741512</v>
      </c>
      <c r="O1122" s="2">
        <f t="shared" si="370"/>
        <v>-149.05272527306764</v>
      </c>
      <c r="P1122" s="15">
        <f t="shared" si="359"/>
        <v>-10868.630788939001</v>
      </c>
      <c r="Q1122" s="15">
        <f t="shared" si="371"/>
        <v>0</v>
      </c>
      <c r="R1122" s="15">
        <f t="shared" si="372"/>
        <v>10868.630788939001</v>
      </c>
      <c r="S1122" s="15">
        <f t="shared" si="373"/>
        <v>0</v>
      </c>
      <c r="T1122" s="2">
        <f t="shared" si="360"/>
        <v>6.0906782050596117E-2</v>
      </c>
      <c r="U1122" s="2">
        <f t="shared" si="374"/>
        <v>8.4406128889131238E-2</v>
      </c>
      <c r="V1122" s="15">
        <f t="shared" si="361"/>
        <v>2.1207761122603586E-3</v>
      </c>
      <c r="W1122" s="15">
        <f t="shared" si="375"/>
        <v>-1.2894549453662307E-2</v>
      </c>
      <c r="X1122" s="2">
        <f t="shared" si="376"/>
        <v>0.31312077611226036</v>
      </c>
      <c r="Y1122" s="2">
        <f t="shared" si="377"/>
        <v>0.29810545054633769</v>
      </c>
    </row>
    <row r="1123" spans="4:25">
      <c r="D1123" s="13">
        <f t="shared" si="362"/>
        <v>22.44</v>
      </c>
      <c r="E1123" s="2">
        <v>34.92</v>
      </c>
      <c r="F1123" s="14">
        <f t="shared" si="358"/>
        <v>-20284.365692550356</v>
      </c>
      <c r="G1123" s="14">
        <f t="shared" si="363"/>
        <v>1061623.029891961</v>
      </c>
      <c r="H1123" s="2">
        <f t="shared" si="364"/>
        <v>-9.0541291670971791E-3</v>
      </c>
      <c r="I1123" s="2">
        <f t="shared" si="365"/>
        <v>0.21017614924990558</v>
      </c>
      <c r="J1123" s="2">
        <f t="shared" si="357"/>
        <v>0.21923027841700277</v>
      </c>
      <c r="K1123" s="2">
        <f t="shared" si="366"/>
        <v>-177.46093167510472</v>
      </c>
      <c r="L1123" s="15">
        <f t="shared" si="367"/>
        <v>-126.34714650586564</v>
      </c>
      <c r="M1123" s="15">
        <f t="shared" si="368"/>
        <v>492.09230278417004</v>
      </c>
      <c r="N1123" s="15">
        <f t="shared" si="369"/>
        <v>-487.70769721582997</v>
      </c>
      <c r="O1123" s="2">
        <f t="shared" si="370"/>
        <v>-126.34714650586564</v>
      </c>
      <c r="P1123" s="15">
        <f t="shared" si="359"/>
        <v>-10868.630788939003</v>
      </c>
      <c r="Q1123" s="15">
        <f t="shared" si="371"/>
        <v>0</v>
      </c>
      <c r="R1123" s="15">
        <f t="shared" si="372"/>
        <v>10868.630788939003</v>
      </c>
      <c r="S1123" s="15">
        <f t="shared" si="373"/>
        <v>0</v>
      </c>
      <c r="T1123" s="2">
        <f t="shared" si="360"/>
        <v>6.047355731181385E-2</v>
      </c>
      <c r="U1123" s="2">
        <f t="shared" si="374"/>
        <v>8.3312126324710523E-2</v>
      </c>
      <c r="V1123" s="15">
        <f t="shared" si="361"/>
        <v>-4.5443249990485768E-2</v>
      </c>
      <c r="W1123" s="15">
        <f t="shared" si="375"/>
        <v>-9.6505706988409656E-2</v>
      </c>
      <c r="X1123" s="2">
        <f t="shared" si="376"/>
        <v>0.30375675000951424</v>
      </c>
      <c r="Y1123" s="2">
        <f t="shared" si="377"/>
        <v>0.25269429301159035</v>
      </c>
    </row>
    <row r="1124" spans="4:25">
      <c r="D1124" s="13">
        <f t="shared" si="362"/>
        <v>22.46</v>
      </c>
      <c r="E1124" s="2">
        <v>37.700000000000003</v>
      </c>
      <c r="F1124" s="14">
        <f t="shared" si="358"/>
        <v>-19045.28697597561</v>
      </c>
      <c r="G1124" s="14">
        <f t="shared" si="363"/>
        <v>1069843.8368174438</v>
      </c>
      <c r="H1124" s="2">
        <f t="shared" si="364"/>
        <v>-7.8577938588157824E-3</v>
      </c>
      <c r="I1124" s="2">
        <f t="shared" si="365"/>
        <v>0.21181596453126597</v>
      </c>
      <c r="J1124" s="2">
        <f t="shared" si="357"/>
        <v>0.21967375839008174</v>
      </c>
      <c r="K1124" s="2">
        <f t="shared" si="366"/>
        <v>-154.01275963278934</v>
      </c>
      <c r="L1124" s="15">
        <f t="shared" si="367"/>
        <v>-104.61662782499586</v>
      </c>
      <c r="M1124" s="15">
        <f t="shared" si="368"/>
        <v>492.09673758390079</v>
      </c>
      <c r="N1124" s="15">
        <f t="shared" si="369"/>
        <v>-487.70326241609916</v>
      </c>
      <c r="O1124" s="2">
        <f t="shared" si="370"/>
        <v>-104.61662782499586</v>
      </c>
      <c r="P1124" s="15">
        <f t="shared" si="359"/>
        <v>-10868.630788939003</v>
      </c>
      <c r="Q1124" s="15">
        <f t="shared" si="371"/>
        <v>0</v>
      </c>
      <c r="R1124" s="15">
        <f t="shared" si="372"/>
        <v>10868.630788939003</v>
      </c>
      <c r="S1124" s="15">
        <f t="shared" si="373"/>
        <v>0</v>
      </c>
      <c r="T1124" s="2">
        <f t="shared" si="360"/>
        <v>5.915997351632582E-2</v>
      </c>
      <c r="U1124" s="2">
        <f t="shared" si="374"/>
        <v>8.0669401811329089E-2</v>
      </c>
      <c r="V1124" s="15">
        <f t="shared" si="361"/>
        <v>-8.5915129558317815E-2</v>
      </c>
      <c r="W1124" s="15">
        <f t="shared" si="375"/>
        <v>-0.16776674434973415</v>
      </c>
      <c r="X1124" s="2">
        <f t="shared" si="376"/>
        <v>0.29108487044168219</v>
      </c>
      <c r="Y1124" s="2">
        <f t="shared" si="377"/>
        <v>0.20923325565026585</v>
      </c>
    </row>
    <row r="1125" spans="4:25">
      <c r="D1125" s="13">
        <f t="shared" si="362"/>
        <v>22.48</v>
      </c>
      <c r="E1125" s="2">
        <v>35.76</v>
      </c>
      <c r="F1125" s="14">
        <f t="shared" si="358"/>
        <v>-17836.755242033516</v>
      </c>
      <c r="G1125" s="14">
        <f t="shared" si="363"/>
        <v>1077752.710254227</v>
      </c>
      <c r="H1125" s="2">
        <f t="shared" si="364"/>
        <v>-6.6919136812380372E-3</v>
      </c>
      <c r="I1125" s="2">
        <f t="shared" si="365"/>
        <v>0.21339370300729776</v>
      </c>
      <c r="J1125" s="2">
        <f t="shared" si="357"/>
        <v>0.2200856166885358</v>
      </c>
      <c r="K1125" s="2">
        <f t="shared" si="366"/>
        <v>-131.16150815226553</v>
      </c>
      <c r="L1125" s="15">
        <f t="shared" si="367"/>
        <v>-84.435571200747205</v>
      </c>
      <c r="M1125" s="15">
        <f t="shared" si="368"/>
        <v>492.10085616688536</v>
      </c>
      <c r="N1125" s="15">
        <f t="shared" si="369"/>
        <v>-487.69914383311465</v>
      </c>
      <c r="O1125" s="2">
        <f t="shared" si="370"/>
        <v>-84.435571200747205</v>
      </c>
      <c r="P1125" s="15">
        <f t="shared" si="359"/>
        <v>-10868.630788939001</v>
      </c>
      <c r="Q1125" s="15">
        <f t="shared" si="371"/>
        <v>0</v>
      </c>
      <c r="R1125" s="15">
        <f t="shared" si="372"/>
        <v>10868.630788939001</v>
      </c>
      <c r="S1125" s="15">
        <f t="shared" si="373"/>
        <v>0</v>
      </c>
      <c r="T1125" s="2">
        <f t="shared" si="360"/>
        <v>5.7428044241448706E-2</v>
      </c>
      <c r="U1125" s="2">
        <f t="shared" si="374"/>
        <v>7.7104445791850162E-2</v>
      </c>
      <c r="V1125" s="15">
        <f t="shared" si="361"/>
        <v>-8.7277797929392165E-2</v>
      </c>
      <c r="W1125" s="15">
        <f t="shared" si="375"/>
        <v>-0.18872885759815716</v>
      </c>
      <c r="X1125" s="2">
        <f t="shared" si="376"/>
        <v>0.27032220207060781</v>
      </c>
      <c r="Y1125" s="2">
        <f t="shared" si="377"/>
        <v>0.16887114240184281</v>
      </c>
    </row>
    <row r="1126" spans="4:25">
      <c r="D1126" s="13">
        <f t="shared" si="362"/>
        <v>22.5</v>
      </c>
      <c r="E1126" s="2">
        <v>27.33</v>
      </c>
      <c r="F1126" s="14">
        <f t="shared" si="358"/>
        <v>-16657.83248330151</v>
      </c>
      <c r="G1126" s="14">
        <f t="shared" si="363"/>
        <v>1085316.5759758134</v>
      </c>
      <c r="H1126" s="2">
        <f t="shared" si="364"/>
        <v>-5.5559289319579899E-3</v>
      </c>
      <c r="I1126" s="2">
        <f t="shared" si="365"/>
        <v>0.21490281946091255</v>
      </c>
      <c r="J1126" s="2">
        <f t="shared" si="357"/>
        <v>0.22045874839287055</v>
      </c>
      <c r="K1126" s="2">
        <f t="shared" si="366"/>
        <v>-108.8962070663766</v>
      </c>
      <c r="L1126" s="15">
        <f t="shared" si="367"/>
        <v>-66.152117688344163</v>
      </c>
      <c r="M1126" s="15">
        <f t="shared" si="368"/>
        <v>492.1045874839287</v>
      </c>
      <c r="N1126" s="15">
        <f t="shared" si="369"/>
        <v>-487.69541251607131</v>
      </c>
      <c r="O1126" s="2">
        <f t="shared" si="370"/>
        <v>-66.152117688344163</v>
      </c>
      <c r="P1126" s="15">
        <f t="shared" si="359"/>
        <v>-10868.630788939001</v>
      </c>
      <c r="Q1126" s="15">
        <f t="shared" si="371"/>
        <v>0</v>
      </c>
      <c r="R1126" s="15">
        <f t="shared" si="372"/>
        <v>10868.630788939001</v>
      </c>
      <c r="S1126" s="15">
        <f t="shared" si="373"/>
        <v>0</v>
      </c>
      <c r="T1126" s="2">
        <f t="shared" si="360"/>
        <v>5.6170430686556028E-2</v>
      </c>
      <c r="U1126" s="2">
        <f t="shared" si="374"/>
        <v>7.3807199569628779E-2</v>
      </c>
      <c r="V1126" s="15">
        <f t="shared" si="361"/>
        <v>-3.8483557559876758E-2</v>
      </c>
      <c r="W1126" s="15">
        <f t="shared" si="375"/>
        <v>-0.14099576462398211</v>
      </c>
      <c r="X1126" s="2">
        <f t="shared" si="376"/>
        <v>0.23481644244012323</v>
      </c>
      <c r="Y1126" s="2">
        <f t="shared" si="377"/>
        <v>0.13230423537601788</v>
      </c>
    </row>
    <row r="1127" spans="4:25">
      <c r="D1127" s="13">
        <f t="shared" si="362"/>
        <v>22.52</v>
      </c>
      <c r="E1127" s="2">
        <v>14.86</v>
      </c>
      <c r="F1127" s="14">
        <f t="shared" si="358"/>
        <v>-15491.125690814326</v>
      </c>
      <c r="G1127" s="14">
        <f t="shared" si="363"/>
        <v>1092618.6501681528</v>
      </c>
      <c r="H1127" s="2">
        <f t="shared" si="364"/>
        <v>-4.4333298802304386E-3</v>
      </c>
      <c r="I1127" s="2">
        <f t="shared" si="365"/>
        <v>0.21635995583363468</v>
      </c>
      <c r="J1127" s="2">
        <f t="shared" si="357"/>
        <v>0.22079328571386511</v>
      </c>
      <c r="K1127" s="2">
        <f t="shared" si="366"/>
        <v>-86.893265652516604</v>
      </c>
      <c r="L1127" s="15">
        <f t="shared" si="367"/>
        <v>-49.759788959610717</v>
      </c>
      <c r="M1127" s="15">
        <f t="shared" si="368"/>
        <v>492.10793285713868</v>
      </c>
      <c r="N1127" s="15">
        <f t="shared" si="369"/>
        <v>-487.69206714286133</v>
      </c>
      <c r="O1127" s="2">
        <f t="shared" si="370"/>
        <v>-49.759788959610717</v>
      </c>
      <c r="P1127" s="15">
        <f t="shared" si="359"/>
        <v>-10868.630788939001</v>
      </c>
      <c r="Q1127" s="15">
        <f t="shared" si="371"/>
        <v>0</v>
      </c>
      <c r="R1127" s="15">
        <f t="shared" si="372"/>
        <v>10868.630788939001</v>
      </c>
      <c r="S1127" s="15">
        <f t="shared" si="373"/>
        <v>0</v>
      </c>
      <c r="T1127" s="2">
        <f t="shared" si="360"/>
        <v>5.6089474486199095E-2</v>
      </c>
      <c r="U1127" s="2">
        <f t="shared" si="374"/>
        <v>7.1906437702584092E-2</v>
      </c>
      <c r="V1127" s="15">
        <f t="shared" si="361"/>
        <v>3.0387937524183783E-2</v>
      </c>
      <c r="W1127" s="15">
        <f t="shared" si="375"/>
        <v>-4.908042208048613E-2</v>
      </c>
      <c r="X1127" s="2">
        <f t="shared" si="376"/>
        <v>0.17898793752418377</v>
      </c>
      <c r="Y1127" s="2">
        <f t="shared" si="377"/>
        <v>9.9519577919513852E-2</v>
      </c>
    </row>
    <row r="1128" spans="4:25">
      <c r="D1128" s="13">
        <f t="shared" si="362"/>
        <v>22.54</v>
      </c>
      <c r="E1128" s="2">
        <v>4.46</v>
      </c>
      <c r="F1128" s="14">
        <f t="shared" si="358"/>
        <v>-14314.389247704534</v>
      </c>
      <c r="G1128" s="14">
        <f t="shared" si="363"/>
        <v>1099812.2135163306</v>
      </c>
      <c r="H1128" s="2">
        <f t="shared" si="364"/>
        <v>-3.3025882091363094E-3</v>
      </c>
      <c r="I1128" s="2">
        <f t="shared" si="365"/>
        <v>0.21779567967797245</v>
      </c>
      <c r="J1128" s="2">
        <f t="shared" si="357"/>
        <v>0.22109826788710876</v>
      </c>
      <c r="K1128" s="2">
        <f t="shared" si="366"/>
        <v>-64.730728899071664</v>
      </c>
      <c r="L1128" s="15">
        <f t="shared" si="367"/>
        <v>-34.815662470671825</v>
      </c>
      <c r="M1128" s="15">
        <f t="shared" si="368"/>
        <v>492.1109826788711</v>
      </c>
      <c r="N1128" s="15">
        <f t="shared" si="369"/>
        <v>-487.68901732112892</v>
      </c>
      <c r="O1128" s="2">
        <f t="shared" si="370"/>
        <v>-34.815662470671825</v>
      </c>
      <c r="P1128" s="15">
        <f t="shared" si="359"/>
        <v>-10868.630788939001</v>
      </c>
      <c r="Q1128" s="15">
        <f t="shared" si="371"/>
        <v>0</v>
      </c>
      <c r="R1128" s="15">
        <f t="shared" si="372"/>
        <v>10868.630788939001</v>
      </c>
      <c r="S1128" s="15">
        <f t="shared" si="373"/>
        <v>0</v>
      </c>
      <c r="T1128" s="2">
        <f t="shared" si="360"/>
        <v>5.6984692623213831E-2</v>
      </c>
      <c r="U1128" s="2">
        <f t="shared" si="374"/>
        <v>7.1665946731192531E-2</v>
      </c>
      <c r="V1128" s="15">
        <f t="shared" si="361"/>
        <v>5.9133876177289935E-2</v>
      </c>
      <c r="W1128" s="15">
        <f t="shared" si="375"/>
        <v>2.5031324941329203E-2</v>
      </c>
      <c r="X1128" s="2">
        <f t="shared" si="376"/>
        <v>0.10373387617728994</v>
      </c>
      <c r="Y1128" s="2">
        <f t="shared" si="377"/>
        <v>6.9631324941329203E-2</v>
      </c>
    </row>
    <row r="1129" spans="4:25">
      <c r="D1129" s="13">
        <f t="shared" si="362"/>
        <v>22.56</v>
      </c>
      <c r="E1129" s="2">
        <v>-3.02</v>
      </c>
      <c r="F1129" s="14">
        <f t="shared" si="358"/>
        <v>-13116.305262383459</v>
      </c>
      <c r="G1129" s="14">
        <f t="shared" si="363"/>
        <v>1107041.2395143909</v>
      </c>
      <c r="H1129" s="2">
        <f t="shared" si="364"/>
        <v>-2.1521700479579658E-3</v>
      </c>
      <c r="I1129" s="2">
        <f t="shared" si="365"/>
        <v>0.21923861817826124</v>
      </c>
      <c r="J1129" s="2">
        <f t="shared" si="357"/>
        <v>0.22139078822621922</v>
      </c>
      <c r="K1129" s="2">
        <f t="shared" si="366"/>
        <v>-42.182532939976127</v>
      </c>
      <c r="L1129" s="15">
        <f t="shared" si="367"/>
        <v>-20.482165854259652</v>
      </c>
      <c r="M1129" s="15">
        <f t="shared" si="368"/>
        <v>492.1139078822622</v>
      </c>
      <c r="N1129" s="15">
        <f t="shared" si="369"/>
        <v>-487.68609211773781</v>
      </c>
      <c r="O1129" s="2">
        <f t="shared" si="370"/>
        <v>-20.482165854259652</v>
      </c>
      <c r="P1129" s="15">
        <f t="shared" si="359"/>
        <v>-10868.630788939003</v>
      </c>
      <c r="Q1129" s="15">
        <f t="shared" si="371"/>
        <v>0</v>
      </c>
      <c r="R1129" s="15">
        <f t="shared" si="372"/>
        <v>10868.630788939003</v>
      </c>
      <c r="S1129" s="15">
        <f t="shared" si="373"/>
        <v>0</v>
      </c>
      <c r="T1129" s="2">
        <f t="shared" si="360"/>
        <v>5.8057123494620513E-2</v>
      </c>
      <c r="U1129" s="2">
        <f t="shared" si="374"/>
        <v>7.2627903297686203E-2</v>
      </c>
      <c r="V1129" s="15">
        <f t="shared" si="361"/>
        <v>4.8109210963378501E-2</v>
      </c>
      <c r="W1129" s="15">
        <f t="shared" si="375"/>
        <v>7.1164331708038375E-2</v>
      </c>
      <c r="X1129" s="2">
        <f t="shared" si="376"/>
        <v>1.79092109633785E-2</v>
      </c>
      <c r="Y1129" s="2">
        <f t="shared" si="377"/>
        <v>4.0964331708038371E-2</v>
      </c>
    </row>
    <row r="1130" spans="4:25">
      <c r="D1130" s="13">
        <f t="shared" si="362"/>
        <v>22.580000000000002</v>
      </c>
      <c r="E1130" s="2">
        <v>-9.93</v>
      </c>
      <c r="F1130" s="14">
        <f t="shared" si="358"/>
        <v>-11898.812058319616</v>
      </c>
      <c r="G1130" s="14">
        <f t="shared" si="363"/>
        <v>1114409.7441758679</v>
      </c>
      <c r="H1130" s="2">
        <f t="shared" si="364"/>
        <v>-9.8291796263738455E-4</v>
      </c>
      <c r="I1130" s="2">
        <f t="shared" si="365"/>
        <v>0.22070936446735959</v>
      </c>
      <c r="J1130" s="2">
        <f t="shared" si="357"/>
        <v>0.22169228242999697</v>
      </c>
      <c r="K1130" s="2">
        <f t="shared" si="366"/>
        <v>-19.265192067692738</v>
      </c>
      <c r="L1130" s="15">
        <f t="shared" si="367"/>
        <v>-5.7089498691495137</v>
      </c>
      <c r="M1130" s="15">
        <f t="shared" si="368"/>
        <v>492.11692282429999</v>
      </c>
      <c r="N1130" s="15">
        <f t="shared" si="369"/>
        <v>-487.68307717570002</v>
      </c>
      <c r="O1130" s="2">
        <f t="shared" si="370"/>
        <v>-5.7089498691495137</v>
      </c>
      <c r="P1130" s="15">
        <f t="shared" si="359"/>
        <v>-10868.630788939001</v>
      </c>
      <c r="Q1130" s="15">
        <f t="shared" si="371"/>
        <v>0</v>
      </c>
      <c r="R1130" s="15">
        <f t="shared" si="372"/>
        <v>10868.630788939001</v>
      </c>
      <c r="S1130" s="15">
        <f t="shared" si="373"/>
        <v>0</v>
      </c>
      <c r="T1130" s="2">
        <f t="shared" si="360"/>
        <v>5.8868085037437609E-2</v>
      </c>
      <c r="U1130" s="2">
        <f t="shared" si="374"/>
        <v>7.4446725612148934E-2</v>
      </c>
      <c r="V1130" s="15">
        <f t="shared" si="361"/>
        <v>3.2986943318332962E-2</v>
      </c>
      <c r="W1130" s="15">
        <f t="shared" si="375"/>
        <v>0.1107178997382352</v>
      </c>
      <c r="X1130" s="2">
        <f t="shared" si="376"/>
        <v>-6.6313056681667037E-2</v>
      </c>
      <c r="Y1130" s="2">
        <f t="shared" si="377"/>
        <v>1.1417899738235204E-2</v>
      </c>
    </row>
    <row r="1131" spans="4:25">
      <c r="D1131" s="13">
        <f t="shared" si="362"/>
        <v>22.6</v>
      </c>
      <c r="E1131" s="2">
        <v>-15.64</v>
      </c>
      <c r="F1131" s="14">
        <f t="shared" si="358"/>
        <v>-10668.767873173778</v>
      </c>
      <c r="G1131" s="14">
        <f t="shared" si="363"/>
        <v>1121993.684636821</v>
      </c>
      <c r="H1131" s="2">
        <f t="shared" si="364"/>
        <v>1.9961562873327746E-4</v>
      </c>
      <c r="I1131" s="2">
        <f t="shared" si="365"/>
        <v>0.22222290865569994</v>
      </c>
      <c r="J1131" s="2">
        <f t="shared" si="357"/>
        <v>0.22202329302696666</v>
      </c>
      <c r="K1131" s="2">
        <f t="shared" si="366"/>
        <v>3.9124663231722381</v>
      </c>
      <c r="L1131" s="15">
        <f t="shared" si="367"/>
        <v>10.510569382365226</v>
      </c>
      <c r="M1131" s="15">
        <f t="shared" si="368"/>
        <v>492.12023293026965</v>
      </c>
      <c r="N1131" s="15">
        <f t="shared" si="369"/>
        <v>-487.67976706973036</v>
      </c>
      <c r="O1131" s="2">
        <f t="shared" si="370"/>
        <v>10.510569382365226</v>
      </c>
      <c r="P1131" s="15">
        <f t="shared" si="359"/>
        <v>-10868.630788939003</v>
      </c>
      <c r="Q1131" s="15">
        <f t="shared" si="371"/>
        <v>0</v>
      </c>
      <c r="R1131" s="15">
        <f t="shared" si="372"/>
        <v>10868.630788939003</v>
      </c>
      <c r="S1131" s="15">
        <f t="shared" si="373"/>
        <v>0</v>
      </c>
      <c r="T1131" s="2">
        <f t="shared" si="360"/>
        <v>5.9385274099628585E-2</v>
      </c>
      <c r="U1131" s="2">
        <f t="shared" si="374"/>
        <v>7.6907693221885953E-2</v>
      </c>
      <c r="V1131" s="15">
        <f t="shared" si="361"/>
        <v>1.8731962900766064E-2</v>
      </c>
      <c r="W1131" s="15">
        <f t="shared" si="375"/>
        <v>0.13537886123546627</v>
      </c>
      <c r="X1131" s="2">
        <f t="shared" si="376"/>
        <v>-0.13766803709923395</v>
      </c>
      <c r="Y1131" s="2">
        <f t="shared" si="377"/>
        <v>-2.1021138764533737E-2</v>
      </c>
    </row>
    <row r="1132" spans="4:25">
      <c r="D1132" s="13">
        <f t="shared" si="362"/>
        <v>22.62</v>
      </c>
      <c r="E1132" s="2">
        <v>-17.940000000000001</v>
      </c>
      <c r="F1132" s="14">
        <f t="shared" si="358"/>
        <v>-9434.2861850628215</v>
      </c>
      <c r="G1132" s="14">
        <f t="shared" si="363"/>
        <v>1129831.3328202448</v>
      </c>
      <c r="H1132" s="2">
        <f t="shared" si="364"/>
        <v>1.388407928962632E-3</v>
      </c>
      <c r="I1132" s="2">
        <f t="shared" si="365"/>
        <v>0.22378676268741612</v>
      </c>
      <c r="J1132" s="2">
        <f t="shared" si="357"/>
        <v>0.22239835475845349</v>
      </c>
      <c r="K1132" s="2">
        <f t="shared" si="366"/>
        <v>27.212795407667588</v>
      </c>
      <c r="L1132" s="15">
        <f t="shared" si="367"/>
        <v>28.88859422521967</v>
      </c>
      <c r="M1132" s="15">
        <f t="shared" si="368"/>
        <v>492.12398354758454</v>
      </c>
      <c r="N1132" s="15">
        <f t="shared" si="369"/>
        <v>-487.67601645241547</v>
      </c>
      <c r="O1132" s="2">
        <f t="shared" si="370"/>
        <v>28.88859422521967</v>
      </c>
      <c r="P1132" s="15">
        <f t="shared" si="359"/>
        <v>-10868.630788939001</v>
      </c>
      <c r="Q1132" s="15">
        <f t="shared" si="371"/>
        <v>0</v>
      </c>
      <c r="R1132" s="15">
        <f t="shared" si="372"/>
        <v>10868.630788939001</v>
      </c>
      <c r="S1132" s="15">
        <f t="shared" si="373"/>
        <v>0</v>
      </c>
      <c r="T1132" s="2">
        <f t="shared" si="360"/>
        <v>5.9493955923306877E-2</v>
      </c>
      <c r="U1132" s="2">
        <f t="shared" si="374"/>
        <v>7.9477709949732911E-2</v>
      </c>
      <c r="V1132" s="15">
        <f t="shared" si="361"/>
        <v>-7.863780532938236E-3</v>
      </c>
      <c r="W1132" s="15">
        <f t="shared" si="375"/>
        <v>0.12162281154922994</v>
      </c>
      <c r="X1132" s="2">
        <f t="shared" si="376"/>
        <v>-0.18726378053293824</v>
      </c>
      <c r="Y1132" s="2">
        <f t="shared" si="377"/>
        <v>-5.7777188450770067E-2</v>
      </c>
    </row>
    <row r="1133" spans="4:25">
      <c r="D1133" s="13">
        <f t="shared" si="362"/>
        <v>22.64</v>
      </c>
      <c r="E1133" s="2">
        <v>-16.39</v>
      </c>
      <c r="F1133" s="14">
        <f t="shared" si="358"/>
        <v>-8206.7254689615838</v>
      </c>
      <c r="G1133" s="14">
        <f t="shared" si="363"/>
        <v>1137892.9766267673</v>
      </c>
      <c r="H1133" s="2">
        <f t="shared" si="364"/>
        <v>2.5728941296829745E-3</v>
      </c>
      <c r="I1133" s="2">
        <f t="shared" si="365"/>
        <v>0.2253949392828524</v>
      </c>
      <c r="J1133" s="2">
        <f t="shared" si="357"/>
        <v>0.22282204515316942</v>
      </c>
      <c r="K1133" s="2">
        <f t="shared" si="366"/>
        <v>50.428724941786299</v>
      </c>
      <c r="L1133" s="15">
        <f t="shared" si="367"/>
        <v>49.649423566300285</v>
      </c>
      <c r="M1133" s="15">
        <f t="shared" si="368"/>
        <v>492.12822045153172</v>
      </c>
      <c r="N1133" s="15">
        <f t="shared" si="369"/>
        <v>-487.67177954846829</v>
      </c>
      <c r="O1133" s="2">
        <f t="shared" si="370"/>
        <v>49.649423566300285</v>
      </c>
      <c r="P1133" s="15">
        <f t="shared" si="359"/>
        <v>-10868.630788939003</v>
      </c>
      <c r="Q1133" s="15">
        <f t="shared" si="371"/>
        <v>0</v>
      </c>
      <c r="R1133" s="15">
        <f t="shared" si="372"/>
        <v>10868.630788939003</v>
      </c>
      <c r="S1133" s="15">
        <f t="shared" si="373"/>
        <v>0</v>
      </c>
      <c r="T1133" s="2">
        <f t="shared" si="360"/>
        <v>5.8954664148727368E-2</v>
      </c>
      <c r="U1133" s="2">
        <f t="shared" si="374"/>
        <v>8.1339949593894345E-2</v>
      </c>
      <c r="V1133" s="15">
        <f t="shared" si="361"/>
        <v>-4.6065396925012436E-2</v>
      </c>
      <c r="W1133" s="15">
        <f t="shared" si="375"/>
        <v>6.460115286691348E-2</v>
      </c>
      <c r="X1133" s="2">
        <f t="shared" si="376"/>
        <v>-0.20996539692501245</v>
      </c>
      <c r="Y1133" s="2">
        <f t="shared" si="377"/>
        <v>-9.9298847133086537E-2</v>
      </c>
    </row>
    <row r="1134" spans="4:25">
      <c r="D1134" s="13">
        <f t="shared" si="362"/>
        <v>22.66</v>
      </c>
      <c r="E1134" s="2">
        <v>-12.35</v>
      </c>
      <c r="F1134" s="14">
        <f t="shared" si="358"/>
        <v>-7000.4507887380105</v>
      </c>
      <c r="G1134" s="14">
        <f t="shared" si="363"/>
        <v>1146071.3727390238</v>
      </c>
      <c r="H1134" s="2">
        <f t="shared" si="364"/>
        <v>3.7390996239521912E-3</v>
      </c>
      <c r="I1134" s="2">
        <f t="shared" si="365"/>
        <v>0.22702606231344771</v>
      </c>
      <c r="J1134" s="2">
        <f t="shared" si="357"/>
        <v>0.22328696268949552</v>
      </c>
      <c r="K1134" s="2">
        <f t="shared" si="366"/>
        <v>73.286352629462954</v>
      </c>
      <c r="L1134" s="15">
        <f t="shared" si="367"/>
        <v>72.430382846279372</v>
      </c>
      <c r="M1134" s="15">
        <f t="shared" si="368"/>
        <v>492.13286962689494</v>
      </c>
      <c r="N1134" s="15">
        <f t="shared" si="369"/>
        <v>-487.66713037310507</v>
      </c>
      <c r="O1134" s="2">
        <f t="shared" si="370"/>
        <v>72.430382846279372</v>
      </c>
      <c r="P1134" s="15">
        <f t="shared" si="359"/>
        <v>-10868.630788939001</v>
      </c>
      <c r="Q1134" s="15">
        <f t="shared" si="371"/>
        <v>0</v>
      </c>
      <c r="R1134" s="15">
        <f t="shared" si="372"/>
        <v>10868.630788939001</v>
      </c>
      <c r="S1134" s="15">
        <f t="shared" si="373"/>
        <v>0</v>
      </c>
      <c r="T1134" s="2">
        <f t="shared" si="360"/>
        <v>5.7665885278194301E-2</v>
      </c>
      <c r="U1134" s="2">
        <f t="shared" si="374"/>
        <v>8.1772353465637271E-2</v>
      </c>
      <c r="V1134" s="15">
        <f t="shared" si="361"/>
        <v>-8.2812490128294058E-2</v>
      </c>
      <c r="W1134" s="15">
        <f t="shared" si="375"/>
        <v>-2.1360765692623573E-2</v>
      </c>
      <c r="X1134" s="2">
        <f t="shared" si="376"/>
        <v>-0.20631249012829406</v>
      </c>
      <c r="Y1134" s="2">
        <f t="shared" si="377"/>
        <v>-0.14486076569262357</v>
      </c>
    </row>
    <row r="1135" spans="4:25">
      <c r="D1135" s="13">
        <f t="shared" si="362"/>
        <v>22.68</v>
      </c>
      <c r="E1135" s="2">
        <v>-7.59</v>
      </c>
      <c r="F1135" s="14">
        <f t="shared" si="358"/>
        <v>-5828.905022740495</v>
      </c>
      <c r="G1135" s="14">
        <f t="shared" si="363"/>
        <v>1154203.447319895</v>
      </c>
      <c r="H1135" s="2">
        <f t="shared" si="364"/>
        <v>4.873394825126786E-3</v>
      </c>
      <c r="I1135" s="2">
        <f t="shared" si="365"/>
        <v>0.22864770126090833</v>
      </c>
      <c r="J1135" s="2">
        <f t="shared" si="357"/>
        <v>0.22377430643578156</v>
      </c>
      <c r="K1135" s="2">
        <f t="shared" si="366"/>
        <v>95.518538572484999</v>
      </c>
      <c r="L1135" s="15">
        <f t="shared" si="367"/>
        <v>96.310226414295045</v>
      </c>
      <c r="M1135" s="15">
        <f t="shared" si="368"/>
        <v>492.13774306435784</v>
      </c>
      <c r="N1135" s="15">
        <f t="shared" si="369"/>
        <v>-487.66225693564218</v>
      </c>
      <c r="O1135" s="2">
        <f t="shared" si="370"/>
        <v>96.310226414295045</v>
      </c>
      <c r="P1135" s="15">
        <f t="shared" si="359"/>
        <v>-10868.630788939001</v>
      </c>
      <c r="Q1135" s="15">
        <f t="shared" si="371"/>
        <v>0</v>
      </c>
      <c r="R1135" s="15">
        <f t="shared" si="372"/>
        <v>10868.630788939001</v>
      </c>
      <c r="S1135" s="15">
        <f t="shared" si="373"/>
        <v>0</v>
      </c>
      <c r="T1135" s="2">
        <f t="shared" si="360"/>
        <v>5.5763634839265178E-2</v>
      </c>
      <c r="U1135" s="2">
        <f t="shared" si="374"/>
        <v>8.0391541280424583E-2</v>
      </c>
      <c r="V1135" s="15">
        <f t="shared" si="361"/>
        <v>-0.10741255376461822</v>
      </c>
      <c r="W1135" s="15">
        <f t="shared" si="375"/>
        <v>-0.11672045282864474</v>
      </c>
      <c r="X1135" s="2">
        <f t="shared" si="376"/>
        <v>-0.18331255376461822</v>
      </c>
      <c r="Y1135" s="2">
        <f t="shared" si="377"/>
        <v>-0.19262045282864473</v>
      </c>
    </row>
    <row r="1136" spans="4:25">
      <c r="D1136" s="13">
        <f t="shared" si="362"/>
        <v>22.7</v>
      </c>
      <c r="E1136" s="2">
        <v>-3.32</v>
      </c>
      <c r="F1136" s="14">
        <f t="shared" si="358"/>
        <v>-4701.138950271571</v>
      </c>
      <c r="G1136" s="14">
        <f t="shared" si="363"/>
        <v>1162104.5309951084</v>
      </c>
      <c r="H1136" s="2">
        <f t="shared" si="364"/>
        <v>5.9659440970260685E-3</v>
      </c>
      <c r="I1136" s="2">
        <f t="shared" si="365"/>
        <v>0.23022318523586111</v>
      </c>
      <c r="J1136" s="2">
        <f t="shared" si="357"/>
        <v>0.22425724113883505</v>
      </c>
      <c r="K1136" s="2">
        <f t="shared" si="366"/>
        <v>116.93250430171095</v>
      </c>
      <c r="L1136" s="15">
        <f t="shared" si="367"/>
        <v>119.97402686391629</v>
      </c>
      <c r="M1136" s="15">
        <f t="shared" si="368"/>
        <v>492.14257241138836</v>
      </c>
      <c r="N1136" s="15">
        <f t="shared" si="369"/>
        <v>-487.65742758861165</v>
      </c>
      <c r="O1136" s="2">
        <f t="shared" si="370"/>
        <v>119.97402686391629</v>
      </c>
      <c r="P1136" s="15">
        <f t="shared" si="359"/>
        <v>-10868.630788939001</v>
      </c>
      <c r="Q1136" s="15">
        <f t="shared" si="371"/>
        <v>0</v>
      </c>
      <c r="R1136" s="15">
        <f t="shared" si="372"/>
        <v>10868.630788939001</v>
      </c>
      <c r="S1136" s="15">
        <f t="shared" si="373"/>
        <v>0</v>
      </c>
      <c r="T1136" s="2">
        <f t="shared" si="360"/>
        <v>5.3491292350663078E-2</v>
      </c>
      <c r="U1136" s="2">
        <f t="shared" si="374"/>
        <v>7.7156856214852798E-2</v>
      </c>
      <c r="V1136" s="15">
        <f t="shared" si="361"/>
        <v>-0.11982169509559171</v>
      </c>
      <c r="W1136" s="15">
        <f t="shared" si="375"/>
        <v>-0.20674805372853378</v>
      </c>
      <c r="X1136" s="2">
        <f t="shared" si="376"/>
        <v>-0.15302169509559171</v>
      </c>
      <c r="Y1136" s="2">
        <f t="shared" si="377"/>
        <v>-0.23994805372853378</v>
      </c>
    </row>
    <row r="1137" spans="4:25">
      <c r="D1137" s="13">
        <f t="shared" si="362"/>
        <v>22.72</v>
      </c>
      <c r="E1137" s="2">
        <v>2</v>
      </c>
      <c r="F1137" s="14">
        <f t="shared" si="358"/>
        <v>-3623.9100581339035</v>
      </c>
      <c r="G1137" s="14">
        <f t="shared" si="363"/>
        <v>1169586.8685628658</v>
      </c>
      <c r="H1137" s="2">
        <f t="shared" si="364"/>
        <v>7.0089648779653353E-3</v>
      </c>
      <c r="I1137" s="2">
        <f t="shared" si="365"/>
        <v>0.2317152520978186</v>
      </c>
      <c r="J1137" s="2">
        <f t="shared" si="357"/>
        <v>0.22470628721985325</v>
      </c>
      <c r="K1137" s="2">
        <f t="shared" si="366"/>
        <v>137.37571160812058</v>
      </c>
      <c r="L1137" s="15">
        <f t="shared" si="367"/>
        <v>141.97728483380811</v>
      </c>
      <c r="M1137" s="15">
        <f t="shared" si="368"/>
        <v>492.14706287219855</v>
      </c>
      <c r="N1137" s="15">
        <f t="shared" si="369"/>
        <v>-487.65293712780147</v>
      </c>
      <c r="O1137" s="2">
        <f t="shared" si="370"/>
        <v>141.97728483380811</v>
      </c>
      <c r="P1137" s="15">
        <f t="shared" si="359"/>
        <v>-10868.630788939003</v>
      </c>
      <c r="Q1137" s="15">
        <f t="shared" si="371"/>
        <v>0</v>
      </c>
      <c r="R1137" s="15">
        <f t="shared" si="372"/>
        <v>10868.630788939001</v>
      </c>
      <c r="S1137" s="15">
        <f t="shared" si="373"/>
        <v>0</v>
      </c>
      <c r="T1137" s="2">
        <f t="shared" si="360"/>
        <v>5.0810785743263601E-2</v>
      </c>
      <c r="U1137" s="2">
        <f t="shared" si="374"/>
        <v>7.2049829980896374E-2</v>
      </c>
      <c r="V1137" s="15">
        <f t="shared" si="361"/>
        <v>-0.14822896564435517</v>
      </c>
      <c r="W1137" s="15">
        <f t="shared" si="375"/>
        <v>-0.3039545696671091</v>
      </c>
      <c r="X1137" s="2">
        <f t="shared" si="376"/>
        <v>-0.12822896564435518</v>
      </c>
      <c r="Y1137" s="2">
        <f t="shared" si="377"/>
        <v>-0.28395456966710908</v>
      </c>
    </row>
    <row r="1138" spans="4:25">
      <c r="D1138" s="13">
        <f t="shared" si="362"/>
        <v>22.740000000000002</v>
      </c>
      <c r="E1138" s="2">
        <v>9.81</v>
      </c>
      <c r="F1138" s="14">
        <f t="shared" si="358"/>
        <v>-2610.3011968172564</v>
      </c>
      <c r="G1138" s="14">
        <f t="shared" si="363"/>
        <v>1176448.846991288</v>
      </c>
      <c r="H1138" s="2">
        <f t="shared" si="364"/>
        <v>7.9888148902209476E-3</v>
      </c>
      <c r="I1138" s="2">
        <f t="shared" si="365"/>
        <v>0.23308383817011466</v>
      </c>
      <c r="J1138" s="2">
        <f t="shared" si="357"/>
        <v>0.22509502327989372</v>
      </c>
      <c r="K1138" s="2">
        <f t="shared" si="366"/>
        <v>156.58077184833058</v>
      </c>
      <c r="L1138" s="15">
        <f t="shared" si="367"/>
        <v>161.02535177579131</v>
      </c>
      <c r="M1138" s="15">
        <f t="shared" si="368"/>
        <v>492.15095023279895</v>
      </c>
      <c r="N1138" s="15">
        <f t="shared" si="369"/>
        <v>-487.64904976720106</v>
      </c>
      <c r="O1138" s="2">
        <f t="shared" si="370"/>
        <v>161.02535177579131</v>
      </c>
      <c r="P1138" s="15">
        <f t="shared" si="359"/>
        <v>-10868.630788939001</v>
      </c>
      <c r="Q1138" s="15">
        <f t="shared" si="371"/>
        <v>0</v>
      </c>
      <c r="R1138" s="15">
        <f t="shared" si="372"/>
        <v>10868.630788939001</v>
      </c>
      <c r="S1138" s="15">
        <f t="shared" si="373"/>
        <v>0</v>
      </c>
      <c r="T1138" s="2">
        <f t="shared" si="360"/>
        <v>4.7174215482297624E-2</v>
      </c>
      <c r="U1138" s="2">
        <f t="shared" si="374"/>
        <v>6.4808777248709926E-2</v>
      </c>
      <c r="V1138" s="15">
        <f t="shared" si="361"/>
        <v>-0.21542806045224339</v>
      </c>
      <c r="W1138" s="15">
        <f t="shared" si="375"/>
        <v>-0.42015070355153483</v>
      </c>
      <c r="X1138" s="2">
        <f t="shared" si="376"/>
        <v>-0.11732806045224338</v>
      </c>
      <c r="Y1138" s="2">
        <f t="shared" si="377"/>
        <v>-0.32205070355153481</v>
      </c>
    </row>
    <row r="1139" spans="4:25">
      <c r="D1139" s="13">
        <f t="shared" si="362"/>
        <v>22.76</v>
      </c>
      <c r="E1139" s="2">
        <v>15.16</v>
      </c>
      <c r="F1139" s="14">
        <f t="shared" si="358"/>
        <v>-1682.8977273163848</v>
      </c>
      <c r="G1139" s="14">
        <f t="shared" si="363"/>
        <v>1182482.8240126073</v>
      </c>
      <c r="H1139" s="2">
        <f t="shared" si="364"/>
        <v>8.883179075404684E-3</v>
      </c>
      <c r="I1139" s="2">
        <f t="shared" si="365"/>
        <v>0.23428760146312183</v>
      </c>
      <c r="J1139" s="2">
        <f t="shared" si="357"/>
        <v>0.22540442238771716</v>
      </c>
      <c r="K1139" s="2">
        <f t="shared" si="366"/>
        <v>174.1103098779318</v>
      </c>
      <c r="L1139" s="15">
        <f t="shared" si="367"/>
        <v>176.18590805913951</v>
      </c>
      <c r="M1139" s="15">
        <f t="shared" si="368"/>
        <v>492.15404422387718</v>
      </c>
      <c r="N1139" s="15">
        <f t="shared" si="369"/>
        <v>-487.64595577612283</v>
      </c>
      <c r="O1139" s="2">
        <f t="shared" si="370"/>
        <v>176.18590805913951</v>
      </c>
      <c r="P1139" s="15">
        <f t="shared" si="359"/>
        <v>-10868.630788939001</v>
      </c>
      <c r="Q1139" s="15">
        <f t="shared" si="371"/>
        <v>0</v>
      </c>
      <c r="R1139" s="15">
        <f t="shared" si="372"/>
        <v>10868.630788939001</v>
      </c>
      <c r="S1139" s="15">
        <f t="shared" si="373"/>
        <v>0</v>
      </c>
      <c r="T1139" s="2">
        <f t="shared" si="360"/>
        <v>4.2262203036076015E-2</v>
      </c>
      <c r="U1139" s="2">
        <f t="shared" si="374"/>
        <v>5.5567552052007141E-2</v>
      </c>
      <c r="V1139" s="15">
        <f t="shared" si="361"/>
        <v>-0.27577318416991936</v>
      </c>
      <c r="W1139" s="15">
        <f t="shared" si="375"/>
        <v>-0.50397181611874409</v>
      </c>
      <c r="X1139" s="2">
        <f t="shared" si="376"/>
        <v>-0.12417318416991935</v>
      </c>
      <c r="Y1139" s="2">
        <f t="shared" si="377"/>
        <v>-0.35237181611874407</v>
      </c>
    </row>
    <row r="1140" spans="4:25">
      <c r="D1140" s="13">
        <f t="shared" si="362"/>
        <v>22.78</v>
      </c>
      <c r="E1140" s="2">
        <v>11.72</v>
      </c>
      <c r="F1140" s="14">
        <f t="shared" si="358"/>
        <v>-860.38247023244844</v>
      </c>
      <c r="G1140" s="14">
        <f t="shared" si="363"/>
        <v>1187552.8074016895</v>
      </c>
      <c r="H1140" s="2">
        <f t="shared" si="364"/>
        <v>9.673913115422119E-3</v>
      </c>
      <c r="I1140" s="2">
        <f t="shared" si="365"/>
        <v>0.2352994314011379</v>
      </c>
      <c r="J1140" s="2">
        <f t="shared" si="357"/>
        <v>0.22562551828571578</v>
      </c>
      <c r="K1140" s="2">
        <f t="shared" si="366"/>
        <v>189.60869706227354</v>
      </c>
      <c r="L1140" s="15">
        <f t="shared" si="367"/>
        <v>187.01960706107209</v>
      </c>
      <c r="M1140" s="15">
        <f t="shared" si="368"/>
        <v>492.15625518285714</v>
      </c>
      <c r="N1140" s="15">
        <f t="shared" si="369"/>
        <v>-487.64374481714282</v>
      </c>
      <c r="O1140" s="2">
        <f t="shared" si="370"/>
        <v>187.01960706107209</v>
      </c>
      <c r="P1140" s="15">
        <f t="shared" si="359"/>
        <v>-10868.630788939001</v>
      </c>
      <c r="Q1140" s="15">
        <f t="shared" si="371"/>
        <v>0</v>
      </c>
      <c r="R1140" s="15">
        <f t="shared" si="372"/>
        <v>10868.630788939001</v>
      </c>
      <c r="S1140" s="15">
        <f t="shared" si="373"/>
        <v>0</v>
      </c>
      <c r="T1140" s="2">
        <f t="shared" si="360"/>
        <v>3.6811200965667493E-2</v>
      </c>
      <c r="U1140" s="2">
        <f t="shared" si="374"/>
        <v>4.5615441749600194E-2</v>
      </c>
      <c r="V1140" s="15">
        <f t="shared" si="361"/>
        <v>-0.26932702287093324</v>
      </c>
      <c r="W1140" s="15">
        <f t="shared" si="375"/>
        <v>-0.4912392141219506</v>
      </c>
      <c r="X1140" s="2">
        <f t="shared" si="376"/>
        <v>-0.15212702287093322</v>
      </c>
      <c r="Y1140" s="2">
        <f t="shared" si="377"/>
        <v>-0.37403921412195057</v>
      </c>
    </row>
    <row r="1141" spans="4:25">
      <c r="D1141" s="13">
        <f t="shared" si="362"/>
        <v>22.8</v>
      </c>
      <c r="E1141" s="2">
        <v>1.55</v>
      </c>
      <c r="F1141" s="14">
        <f t="shared" si="358"/>
        <v>-142.60663092150548</v>
      </c>
      <c r="G1141" s="14">
        <f t="shared" si="363"/>
        <v>1191673.9623625278</v>
      </c>
      <c r="H1141" s="2">
        <f t="shared" si="364"/>
        <v>1.0361285485112367E-2</v>
      </c>
      <c r="I1141" s="2">
        <f t="shared" si="365"/>
        <v>0.23612233419514722</v>
      </c>
      <c r="J1141" s="2">
        <f t="shared" si="357"/>
        <v>0.22576104871003486</v>
      </c>
      <c r="K1141" s="2">
        <f t="shared" si="366"/>
        <v>203.08119550820237</v>
      </c>
      <c r="L1141" s="15">
        <f t="shared" si="367"/>
        <v>193.66059785270676</v>
      </c>
      <c r="M1141" s="15">
        <f t="shared" si="368"/>
        <v>492.15761048710033</v>
      </c>
      <c r="N1141" s="15">
        <f t="shared" si="369"/>
        <v>-487.64238951289963</v>
      </c>
      <c r="O1141" s="2">
        <f t="shared" si="370"/>
        <v>193.66059785270676</v>
      </c>
      <c r="P1141" s="15">
        <f t="shared" si="359"/>
        <v>-10868.630788939003</v>
      </c>
      <c r="Q1141" s="15">
        <f t="shared" si="371"/>
        <v>0</v>
      </c>
      <c r="R1141" s="15">
        <f t="shared" si="372"/>
        <v>10868.630788939003</v>
      </c>
      <c r="S1141" s="15">
        <f t="shared" si="373"/>
        <v>0</v>
      </c>
      <c r="T1141" s="2">
        <f t="shared" si="360"/>
        <v>3.1926036003357264E-2</v>
      </c>
      <c r="U1141" s="2">
        <f t="shared" si="374"/>
        <v>3.6674837651331504E-2</v>
      </c>
      <c r="V1141" s="15">
        <f t="shared" si="361"/>
        <v>-0.21918947336008987</v>
      </c>
      <c r="W1141" s="15">
        <f t="shared" si="375"/>
        <v>-0.40282119570491837</v>
      </c>
      <c r="X1141" s="2">
        <f t="shared" si="376"/>
        <v>-0.20368947336008986</v>
      </c>
      <c r="Y1141" s="2">
        <f t="shared" si="377"/>
        <v>-0.38732119570491835</v>
      </c>
    </row>
    <row r="1142" spans="4:25">
      <c r="D1142" s="13">
        <f t="shared" si="362"/>
        <v>22.82</v>
      </c>
      <c r="E1142" s="2">
        <v>-9.2100000000000009</v>
      </c>
      <c r="F1142" s="14">
        <f t="shared" si="358"/>
        <v>484.7328938346451</v>
      </c>
      <c r="G1142" s="14">
        <f t="shared" si="363"/>
        <v>1194992.4249319558</v>
      </c>
      <c r="H1142" s="2">
        <f t="shared" si="364"/>
        <v>1.0959556970698066E-2</v>
      </c>
      <c r="I1142" s="2">
        <f t="shared" si="365"/>
        <v>0.23678539180501484</v>
      </c>
      <c r="J1142" s="2">
        <f t="shared" si="357"/>
        <v>0.22582583483431679</v>
      </c>
      <c r="K1142" s="2">
        <f t="shared" si="366"/>
        <v>214.80731662568209</v>
      </c>
      <c r="L1142" s="15">
        <f t="shared" si="367"/>
        <v>196.83511794252129</v>
      </c>
      <c r="M1142" s="15">
        <f t="shared" si="368"/>
        <v>492.15825834834317</v>
      </c>
      <c r="N1142" s="15">
        <f t="shared" si="369"/>
        <v>-487.64174165165684</v>
      </c>
      <c r="O1142" s="2">
        <f t="shared" si="370"/>
        <v>196.83511794252129</v>
      </c>
      <c r="P1142" s="15">
        <f t="shared" si="359"/>
        <v>-10868.630788939001</v>
      </c>
      <c r="Q1142" s="15">
        <f t="shared" si="371"/>
        <v>0</v>
      </c>
      <c r="R1142" s="15">
        <f t="shared" si="372"/>
        <v>10868.630788939001</v>
      </c>
      <c r="S1142" s="15">
        <f t="shared" si="373"/>
        <v>0</v>
      </c>
      <c r="T1142" s="2">
        <f t="shared" si="360"/>
        <v>2.7901112555212666E-2</v>
      </c>
      <c r="U1142" s="2">
        <f t="shared" si="374"/>
        <v>2.9630923335430825E-2</v>
      </c>
      <c r="V1142" s="15">
        <f t="shared" si="361"/>
        <v>-0.1833028714543703</v>
      </c>
      <c r="W1142" s="15">
        <f t="shared" si="375"/>
        <v>-0.30157023588514953</v>
      </c>
      <c r="X1142" s="2">
        <f t="shared" si="376"/>
        <v>-0.27540287145437031</v>
      </c>
      <c r="Y1142" s="2">
        <f t="shared" si="377"/>
        <v>-0.39367023588514954</v>
      </c>
    </row>
    <row r="1143" spans="4:25">
      <c r="D1143" s="13">
        <f t="shared" si="362"/>
        <v>22.84</v>
      </c>
      <c r="E1143" s="2">
        <v>-17.43</v>
      </c>
      <c r="F1143" s="14">
        <f t="shared" si="358"/>
        <v>1033.4507475725729</v>
      </c>
      <c r="G1143" s="14">
        <f t="shared" si="363"/>
        <v>1197695.0470296135</v>
      </c>
      <c r="H1143" s="2">
        <f t="shared" si="364"/>
        <v>1.1481089516282581E-2</v>
      </c>
      <c r="I1143" s="2">
        <f t="shared" si="365"/>
        <v>0.23732573191045975</v>
      </c>
      <c r="J1143" s="2">
        <f t="shared" si="357"/>
        <v>0.22584464239417718</v>
      </c>
      <c r="K1143" s="2">
        <f t="shared" si="366"/>
        <v>225.02935451913859</v>
      </c>
      <c r="L1143" s="15">
        <f t="shared" si="367"/>
        <v>197.7566883756804</v>
      </c>
      <c r="M1143" s="15">
        <f t="shared" si="368"/>
        <v>492.15844642394177</v>
      </c>
      <c r="N1143" s="15">
        <f t="shared" si="369"/>
        <v>-487.64155357605824</v>
      </c>
      <c r="O1143" s="2">
        <f t="shared" si="370"/>
        <v>197.7566883756804</v>
      </c>
      <c r="P1143" s="15">
        <f t="shared" si="359"/>
        <v>-10868.630788939001</v>
      </c>
      <c r="Q1143" s="15">
        <f t="shared" si="371"/>
        <v>0</v>
      </c>
      <c r="R1143" s="15">
        <f t="shared" si="372"/>
        <v>10868.630788939001</v>
      </c>
      <c r="S1143" s="15">
        <f t="shared" si="373"/>
        <v>0</v>
      </c>
      <c r="T1143" s="2">
        <f t="shared" si="360"/>
        <v>2.425214200323883E-2</v>
      </c>
      <c r="U1143" s="2">
        <f t="shared" si="374"/>
        <v>2.4403087209059482E-2</v>
      </c>
      <c r="V1143" s="15">
        <f t="shared" si="361"/>
        <v>-0.18159418374301328</v>
      </c>
      <c r="W1143" s="15">
        <f t="shared" si="375"/>
        <v>-0.22121337675198482</v>
      </c>
      <c r="X1143" s="2">
        <f t="shared" si="376"/>
        <v>-0.35589418374301329</v>
      </c>
      <c r="Y1143" s="2">
        <f t="shared" si="377"/>
        <v>-0.39551337675198484</v>
      </c>
    </row>
    <row r="1144" spans="4:25">
      <c r="D1144" s="13">
        <f t="shared" si="362"/>
        <v>22.86</v>
      </c>
      <c r="E1144" s="2">
        <v>-18.78</v>
      </c>
      <c r="F1144" s="14">
        <f t="shared" si="358"/>
        <v>1500.158255350435</v>
      </c>
      <c r="G1144" s="14">
        <f t="shared" si="363"/>
        <v>1199920.8923737677</v>
      </c>
      <c r="H1144" s="2">
        <f t="shared" si="364"/>
        <v>1.1924033480594827E-2</v>
      </c>
      <c r="I1144" s="2">
        <f t="shared" si="365"/>
        <v>0.23777087938489144</v>
      </c>
      <c r="J1144" s="2">
        <f t="shared" si="357"/>
        <v>0.22584684590429663</v>
      </c>
      <c r="K1144" s="2">
        <f t="shared" si="366"/>
        <v>233.71105621965862</v>
      </c>
      <c r="L1144" s="15">
        <f t="shared" si="367"/>
        <v>197.86466037153357</v>
      </c>
      <c r="M1144" s="15">
        <f t="shared" si="368"/>
        <v>492.15846845904298</v>
      </c>
      <c r="N1144" s="15">
        <f t="shared" si="369"/>
        <v>-487.64153154095703</v>
      </c>
      <c r="O1144" s="2">
        <f t="shared" si="370"/>
        <v>197.86466037153357</v>
      </c>
      <c r="P1144" s="15">
        <f t="shared" si="359"/>
        <v>-10868.630788939001</v>
      </c>
      <c r="Q1144" s="15">
        <f t="shared" si="371"/>
        <v>0</v>
      </c>
      <c r="R1144" s="15">
        <f t="shared" si="372"/>
        <v>10868.630788939001</v>
      </c>
      <c r="S1144" s="15">
        <f t="shared" si="373"/>
        <v>0</v>
      </c>
      <c r="T1144" s="2">
        <f t="shared" si="360"/>
        <v>2.0042254427985753E-2</v>
      </c>
      <c r="U1144" s="2">
        <f t="shared" si="374"/>
        <v>2.011166023411004E-2</v>
      </c>
      <c r="V1144" s="15">
        <f t="shared" si="361"/>
        <v>-0.23939457378229445</v>
      </c>
      <c r="W1144" s="15">
        <f t="shared" si="375"/>
        <v>-0.20792932074295933</v>
      </c>
      <c r="X1144" s="2">
        <f t="shared" si="376"/>
        <v>-0.42719457378229447</v>
      </c>
      <c r="Y1144" s="2">
        <f t="shared" si="377"/>
        <v>-0.39572932074295936</v>
      </c>
    </row>
    <row r="1145" spans="4:25">
      <c r="D1145" s="13">
        <f t="shared" si="362"/>
        <v>22.88</v>
      </c>
      <c r="E1145" s="2">
        <v>-14.89</v>
      </c>
      <c r="F1145" s="14">
        <f t="shared" si="358"/>
        <v>1862.9805522138995</v>
      </c>
      <c r="G1145" s="14">
        <f t="shared" si="363"/>
        <v>1201704.6790764355</v>
      </c>
      <c r="H1145" s="2">
        <f t="shared" si="364"/>
        <v>1.2268851861540662E-2</v>
      </c>
      <c r="I1145" s="2">
        <f t="shared" si="365"/>
        <v>0.2381275208591109</v>
      </c>
      <c r="J1145" s="2">
        <f t="shared" si="357"/>
        <v>0.22585866899757023</v>
      </c>
      <c r="K1145" s="2">
        <f t="shared" si="366"/>
        <v>240.46949648619699</v>
      </c>
      <c r="L1145" s="15">
        <f t="shared" si="367"/>
        <v>198.44399194194023</v>
      </c>
      <c r="M1145" s="15">
        <f t="shared" si="368"/>
        <v>492.15858668997572</v>
      </c>
      <c r="N1145" s="15">
        <f t="shared" si="369"/>
        <v>-487.64141331002429</v>
      </c>
      <c r="O1145" s="2">
        <f t="shared" si="370"/>
        <v>198.44399194194023</v>
      </c>
      <c r="P1145" s="15">
        <f t="shared" si="359"/>
        <v>-10868.630788939001</v>
      </c>
      <c r="Q1145" s="15">
        <f t="shared" si="371"/>
        <v>0</v>
      </c>
      <c r="R1145" s="15">
        <f t="shared" si="372"/>
        <v>10868.630788939001</v>
      </c>
      <c r="S1145" s="15">
        <f t="shared" si="373"/>
        <v>0</v>
      </c>
      <c r="T1145" s="2">
        <f t="shared" si="360"/>
        <v>1.4439583666597831E-2</v>
      </c>
      <c r="U1145" s="2">
        <f t="shared" si="374"/>
        <v>1.5552487187835973E-2</v>
      </c>
      <c r="V1145" s="15">
        <f t="shared" si="361"/>
        <v>-0.32087250235649822</v>
      </c>
      <c r="W1145" s="15">
        <f t="shared" si="375"/>
        <v>-0.24798798388444743</v>
      </c>
      <c r="X1145" s="2">
        <f t="shared" si="376"/>
        <v>-0.46977250235649826</v>
      </c>
      <c r="Y1145" s="2">
        <f t="shared" si="377"/>
        <v>-0.39688798388444746</v>
      </c>
    </row>
    <row r="1146" spans="4:25">
      <c r="D1146" s="13">
        <f t="shared" si="362"/>
        <v>22.900000000000002</v>
      </c>
      <c r="E1146" s="2">
        <v>-11.9</v>
      </c>
      <c r="F1146" s="14">
        <f t="shared" si="358"/>
        <v>2094.5112164573443</v>
      </c>
      <c r="G1146" s="14">
        <f t="shared" si="363"/>
        <v>1202996.989811335</v>
      </c>
      <c r="H1146" s="2">
        <f t="shared" si="364"/>
        <v>1.2490249327578353E-2</v>
      </c>
      <c r="I1146" s="2">
        <f t="shared" si="365"/>
        <v>0.2383856232973631</v>
      </c>
      <c r="J1146" s="2">
        <f t="shared" si="357"/>
        <v>0.22589537396978474</v>
      </c>
      <c r="K1146" s="2">
        <f t="shared" si="366"/>
        <v>244.80888682053572</v>
      </c>
      <c r="L1146" s="15">
        <f t="shared" si="367"/>
        <v>200.24253558045081</v>
      </c>
      <c r="M1146" s="15">
        <f t="shared" si="368"/>
        <v>492.15895373969784</v>
      </c>
      <c r="N1146" s="15">
        <f t="shared" si="369"/>
        <v>-487.64104626030218</v>
      </c>
      <c r="O1146" s="2">
        <f t="shared" si="370"/>
        <v>200.24253558045081</v>
      </c>
      <c r="P1146" s="15">
        <f t="shared" si="359"/>
        <v>-10868.630788939001</v>
      </c>
      <c r="Q1146" s="15">
        <f t="shared" si="371"/>
        <v>0</v>
      </c>
      <c r="R1146" s="15">
        <f t="shared" si="372"/>
        <v>10868.630788939001</v>
      </c>
      <c r="S1146" s="15">
        <f t="shared" si="373"/>
        <v>0</v>
      </c>
      <c r="T1146" s="2">
        <f t="shared" si="360"/>
        <v>7.7001629371712677E-3</v>
      </c>
      <c r="U1146" s="2">
        <f t="shared" si="374"/>
        <v>1.0257756637383486E-2</v>
      </c>
      <c r="V1146" s="15">
        <f t="shared" si="361"/>
        <v>-0.35306957058615795</v>
      </c>
      <c r="W1146" s="15">
        <f t="shared" si="375"/>
        <v>-0.28148507116080124</v>
      </c>
      <c r="X1146" s="2">
        <f t="shared" si="376"/>
        <v>-0.47206957058615795</v>
      </c>
      <c r="Y1146" s="2">
        <f t="shared" si="377"/>
        <v>-0.40048507116080123</v>
      </c>
    </row>
    <row r="1147" spans="4:25">
      <c r="D1147" s="13">
        <f t="shared" si="362"/>
        <v>22.92</v>
      </c>
      <c r="E1147" s="2">
        <v>-8.73</v>
      </c>
      <c r="F1147" s="14">
        <f t="shared" si="358"/>
        <v>2180.0117727205984</v>
      </c>
      <c r="G1147" s="14">
        <f t="shared" si="363"/>
        <v>1203725.4304039124</v>
      </c>
      <c r="H1147" s="2">
        <f t="shared" si="364"/>
        <v>1.2574219338012206E-2</v>
      </c>
      <c r="I1147" s="2">
        <f t="shared" si="365"/>
        <v>0.23853071244830165</v>
      </c>
      <c r="J1147" s="2">
        <f t="shared" si="357"/>
        <v>0.22595649311028945</v>
      </c>
      <c r="K1147" s="2">
        <f t="shared" si="366"/>
        <v>246.45469902503925</v>
      </c>
      <c r="L1147" s="15">
        <f t="shared" si="367"/>
        <v>203.23737346518195</v>
      </c>
      <c r="M1147" s="15">
        <f t="shared" si="368"/>
        <v>492.15956493110292</v>
      </c>
      <c r="N1147" s="15">
        <f t="shared" si="369"/>
        <v>-487.64043506889709</v>
      </c>
      <c r="O1147" s="2">
        <f t="shared" si="370"/>
        <v>203.23737346518195</v>
      </c>
      <c r="P1147" s="15">
        <f t="shared" si="359"/>
        <v>-10868.630788939001</v>
      </c>
      <c r="Q1147" s="15">
        <f t="shared" si="371"/>
        <v>0</v>
      </c>
      <c r="R1147" s="15">
        <f t="shared" si="372"/>
        <v>10868.630788939001</v>
      </c>
      <c r="S1147" s="15">
        <f t="shared" si="373"/>
        <v>0</v>
      </c>
      <c r="T1147" s="2">
        <f t="shared" si="360"/>
        <v>6.9683810621399417E-4</v>
      </c>
      <c r="U1147" s="2">
        <f t="shared" si="374"/>
        <v>4.2511584564719485E-3</v>
      </c>
      <c r="V1147" s="15">
        <f t="shared" si="361"/>
        <v>-0.34726291250956942</v>
      </c>
      <c r="W1147" s="15">
        <f t="shared" si="375"/>
        <v>-0.31917474693035253</v>
      </c>
      <c r="X1147" s="2">
        <f t="shared" si="376"/>
        <v>-0.43456291250956941</v>
      </c>
      <c r="Y1147" s="2">
        <f t="shared" si="377"/>
        <v>-0.40647474693035252</v>
      </c>
    </row>
    <row r="1148" spans="4:25">
      <c r="D1148" s="13">
        <f t="shared" si="362"/>
        <v>22.94</v>
      </c>
      <c r="E1148" s="2">
        <v>-2.48</v>
      </c>
      <c r="F1148" s="14">
        <f t="shared" si="358"/>
        <v>2118.7238837251612</v>
      </c>
      <c r="G1148" s="14">
        <f t="shared" si="363"/>
        <v>1203800.1215026292</v>
      </c>
      <c r="H1148" s="2">
        <f t="shared" si="364"/>
        <v>1.2519282773584271E-2</v>
      </c>
      <c r="I1148" s="2">
        <f t="shared" si="365"/>
        <v>0.23854497254080706</v>
      </c>
      <c r="J1148" s="2">
        <f t="shared" si="357"/>
        <v>0.22602568976722279</v>
      </c>
      <c r="K1148" s="2">
        <f t="shared" si="366"/>
        <v>245.3779423622517</v>
      </c>
      <c r="L1148" s="15">
        <f t="shared" si="367"/>
        <v>206.62800965491533</v>
      </c>
      <c r="M1148" s="15">
        <f t="shared" si="368"/>
        <v>492.16025689767224</v>
      </c>
      <c r="N1148" s="15">
        <f t="shared" si="369"/>
        <v>-487.63974310232777</v>
      </c>
      <c r="O1148" s="2">
        <f t="shared" si="370"/>
        <v>206.62800965491533</v>
      </c>
      <c r="P1148" s="15">
        <f t="shared" si="359"/>
        <v>-10868.630788939001</v>
      </c>
      <c r="Q1148" s="15">
        <f t="shared" si="371"/>
        <v>0</v>
      </c>
      <c r="R1148" s="15">
        <f t="shared" si="372"/>
        <v>10868.630788939001</v>
      </c>
      <c r="S1148" s="15">
        <f t="shared" si="373"/>
        <v>0</v>
      </c>
      <c r="T1148" s="2">
        <f t="shared" si="360"/>
        <v>-6.1904945490075108E-3</v>
      </c>
      <c r="U1148" s="2">
        <f t="shared" si="374"/>
        <v>-2.8251492059311323E-3</v>
      </c>
      <c r="V1148" s="15">
        <f t="shared" si="361"/>
        <v>-0.34147035301258105</v>
      </c>
      <c r="W1148" s="15">
        <f t="shared" si="375"/>
        <v>-0.38845601930995555</v>
      </c>
      <c r="X1148" s="2">
        <f t="shared" si="376"/>
        <v>-0.36627035301258104</v>
      </c>
      <c r="Y1148" s="2">
        <f t="shared" si="377"/>
        <v>-0.41325601930995554</v>
      </c>
    </row>
    <row r="1149" spans="4:25">
      <c r="D1149" s="13">
        <f t="shared" si="362"/>
        <v>22.96</v>
      </c>
      <c r="E1149" s="2">
        <v>4.5999999999999996</v>
      </c>
      <c r="F1149" s="14">
        <f t="shared" si="358"/>
        <v>1915.2941273303372</v>
      </c>
      <c r="G1149" s="14">
        <f t="shared" si="363"/>
        <v>1203093.7505627263</v>
      </c>
      <c r="H1149" s="2">
        <f t="shared" si="364"/>
        <v>1.2328533765077122E-2</v>
      </c>
      <c r="I1149" s="2">
        <f t="shared" si="365"/>
        <v>0.23840321820503368</v>
      </c>
      <c r="J1149" s="2">
        <f t="shared" si="357"/>
        <v>0.22607468443995657</v>
      </c>
      <c r="K1149" s="2">
        <f t="shared" si="366"/>
        <v>241.6392617955116</v>
      </c>
      <c r="L1149" s="15">
        <f t="shared" si="367"/>
        <v>209.02874861887065</v>
      </c>
      <c r="M1149" s="15">
        <f t="shared" si="368"/>
        <v>492.16074684439957</v>
      </c>
      <c r="N1149" s="15">
        <f t="shared" si="369"/>
        <v>-487.63925315560044</v>
      </c>
      <c r="O1149" s="2">
        <f t="shared" si="370"/>
        <v>209.02874861887065</v>
      </c>
      <c r="P1149" s="15">
        <f t="shared" si="359"/>
        <v>-10868.630788939003</v>
      </c>
      <c r="Q1149" s="15">
        <f t="shared" si="371"/>
        <v>0</v>
      </c>
      <c r="R1149" s="15">
        <f t="shared" si="372"/>
        <v>10868.630788939003</v>
      </c>
      <c r="S1149" s="15">
        <f t="shared" si="373"/>
        <v>0</v>
      </c>
      <c r="T1149" s="2">
        <f t="shared" si="360"/>
        <v>-1.2884406301707348E-2</v>
      </c>
      <c r="U1149" s="2">
        <f t="shared" si="374"/>
        <v>-1.1350284371406394E-2</v>
      </c>
      <c r="V1149" s="15">
        <f t="shared" si="361"/>
        <v>-0.3279208222574026</v>
      </c>
      <c r="W1149" s="15">
        <f t="shared" si="375"/>
        <v>-0.46405749723757062</v>
      </c>
      <c r="X1149" s="2">
        <f t="shared" si="376"/>
        <v>-0.28192082225740261</v>
      </c>
      <c r="Y1149" s="2">
        <f t="shared" si="377"/>
        <v>-0.41805749723757063</v>
      </c>
    </row>
    <row r="1150" spans="4:25">
      <c r="D1150" s="13">
        <f t="shared" si="362"/>
        <v>22.98</v>
      </c>
      <c r="E1150" s="2">
        <v>9.2100000000000009</v>
      </c>
      <c r="F1150" s="14">
        <f t="shared" si="358"/>
        <v>1578.5749749429058</v>
      </c>
      <c r="G1150" s="14">
        <f t="shared" si="363"/>
        <v>1201471.614628348</v>
      </c>
      <c r="H1150" s="2">
        <f t="shared" si="364"/>
        <v>1.2008816538943042E-2</v>
      </c>
      <c r="I1150" s="2">
        <f t="shared" si="365"/>
        <v>0.23807883672781863</v>
      </c>
      <c r="J1150" s="2">
        <f t="shared" si="357"/>
        <v>0.22607002018887559</v>
      </c>
      <c r="K1150" s="2">
        <f t="shared" si="366"/>
        <v>235.3728041632836</v>
      </c>
      <c r="L1150" s="15">
        <f t="shared" si="367"/>
        <v>208.80020031590277</v>
      </c>
      <c r="M1150" s="15">
        <f t="shared" si="368"/>
        <v>492.16070020188874</v>
      </c>
      <c r="N1150" s="15">
        <f t="shared" si="369"/>
        <v>-487.63929979811127</v>
      </c>
      <c r="O1150" s="2">
        <f t="shared" si="370"/>
        <v>208.80020031590277</v>
      </c>
      <c r="P1150" s="15">
        <f t="shared" si="359"/>
        <v>-10868.630788939001</v>
      </c>
      <c r="Q1150" s="15">
        <f t="shared" si="371"/>
        <v>0</v>
      </c>
      <c r="R1150" s="15">
        <f t="shared" si="372"/>
        <v>10868.630788939001</v>
      </c>
      <c r="S1150" s="15">
        <f t="shared" si="373"/>
        <v>0</v>
      </c>
      <c r="T1150" s="2">
        <f t="shared" si="360"/>
        <v>-1.9087316311700735E-2</v>
      </c>
      <c r="U1150" s="2">
        <f t="shared" si="374"/>
        <v>-2.1087863350099378E-2</v>
      </c>
      <c r="V1150" s="15">
        <f t="shared" si="361"/>
        <v>-0.29237017874193638</v>
      </c>
      <c r="W1150" s="15">
        <f t="shared" si="375"/>
        <v>-0.50970040063172783</v>
      </c>
      <c r="X1150" s="2">
        <f t="shared" si="376"/>
        <v>-0.20027017874193637</v>
      </c>
      <c r="Y1150" s="2">
        <f t="shared" si="377"/>
        <v>-0.41760040063172782</v>
      </c>
    </row>
    <row r="1151" spans="4:25">
      <c r="D1151" s="13">
        <f t="shared" si="362"/>
        <v>23</v>
      </c>
      <c r="E1151" s="2">
        <v>10.23</v>
      </c>
      <c r="F1151" s="14">
        <f t="shared" si="358"/>
        <v>1124.2434410141304</v>
      </c>
      <c r="G1151" s="14">
        <f t="shared" si="363"/>
        <v>1198848.0278927065</v>
      </c>
      <c r="H1151" s="2">
        <f t="shared" si="364"/>
        <v>1.1573597359473029E-2</v>
      </c>
      <c r="I1151" s="2">
        <f t="shared" si="365"/>
        <v>0.23755498795074681</v>
      </c>
      <c r="J1151" s="2">
        <f t="shared" si="357"/>
        <v>0.22598139059127378</v>
      </c>
      <c r="K1151" s="2">
        <f t="shared" si="366"/>
        <v>226.84250824567138</v>
      </c>
      <c r="L1151" s="15">
        <f t="shared" si="367"/>
        <v>204.45735003341417</v>
      </c>
      <c r="M1151" s="15">
        <f t="shared" si="368"/>
        <v>492.15981390591276</v>
      </c>
      <c r="N1151" s="15">
        <f t="shared" si="369"/>
        <v>-487.64018609408726</v>
      </c>
      <c r="O1151" s="2">
        <f t="shared" si="370"/>
        <v>204.45735003341417</v>
      </c>
      <c r="P1151" s="15">
        <f t="shared" si="359"/>
        <v>-10868.630788939001</v>
      </c>
      <c r="Q1151" s="15">
        <f t="shared" si="371"/>
        <v>0</v>
      </c>
      <c r="R1151" s="15">
        <f t="shared" si="372"/>
        <v>10868.630788939001</v>
      </c>
      <c r="S1151" s="15">
        <f t="shared" si="373"/>
        <v>0</v>
      </c>
      <c r="T1151" s="2">
        <f t="shared" si="360"/>
        <v>-2.44346016353005E-2</v>
      </c>
      <c r="U1151" s="2">
        <f t="shared" si="374"/>
        <v>-3.129701435708232E-2</v>
      </c>
      <c r="V1151" s="15">
        <f t="shared" si="361"/>
        <v>-0.24235835361804092</v>
      </c>
      <c r="W1151" s="15">
        <f t="shared" si="375"/>
        <v>-0.51121470006656544</v>
      </c>
      <c r="X1151" s="2">
        <f t="shared" si="376"/>
        <v>-0.14005835361804092</v>
      </c>
      <c r="Y1151" s="2">
        <f t="shared" si="377"/>
        <v>-0.40891470006656544</v>
      </c>
    </row>
    <row r="1152" spans="4:25">
      <c r="D1152" s="13">
        <f t="shared" si="362"/>
        <v>23.02</v>
      </c>
      <c r="E1152" s="2">
        <v>9.7200000000000006</v>
      </c>
      <c r="F1152" s="14">
        <f t="shared" si="358"/>
        <v>570.83109188360538</v>
      </c>
      <c r="G1152" s="14">
        <f t="shared" si="363"/>
        <v>1195209.6617569313</v>
      </c>
      <c r="H1152" s="2">
        <f t="shared" si="364"/>
        <v>1.103956882886746E-2</v>
      </c>
      <c r="I1152" s="2">
        <f t="shared" si="365"/>
        <v>0.23682919402446936</v>
      </c>
      <c r="J1152" s="2">
        <f t="shared" si="357"/>
        <v>0.22578962519560192</v>
      </c>
      <c r="K1152" s="2">
        <f t="shared" si="366"/>
        <v>216.37554904580222</v>
      </c>
      <c r="L1152" s="15">
        <f t="shared" si="367"/>
        <v>195.06084564549269</v>
      </c>
      <c r="M1152" s="15">
        <f t="shared" si="368"/>
        <v>492.157896251956</v>
      </c>
      <c r="N1152" s="15">
        <f t="shared" si="369"/>
        <v>-487.64210374804401</v>
      </c>
      <c r="O1152" s="2">
        <f t="shared" si="370"/>
        <v>195.06084564549269</v>
      </c>
      <c r="P1152" s="15">
        <f t="shared" si="359"/>
        <v>-10868.630788939003</v>
      </c>
      <c r="Q1152" s="15">
        <f t="shared" si="371"/>
        <v>0</v>
      </c>
      <c r="R1152" s="15">
        <f t="shared" si="372"/>
        <v>10868.630788939003</v>
      </c>
      <c r="S1152" s="15">
        <f t="shared" si="373"/>
        <v>0</v>
      </c>
      <c r="T1152" s="2">
        <f t="shared" si="360"/>
        <v>-2.8968251425256379E-2</v>
      </c>
      <c r="U1152" s="2">
        <f t="shared" si="374"/>
        <v>-4.1282378270662279E-2</v>
      </c>
      <c r="V1152" s="15">
        <f t="shared" si="361"/>
        <v>-0.21100662537754733</v>
      </c>
      <c r="W1152" s="15">
        <f t="shared" si="375"/>
        <v>-0.48732169129143088</v>
      </c>
      <c r="X1152" s="2">
        <f t="shared" si="376"/>
        <v>-0.11380662537754732</v>
      </c>
      <c r="Y1152" s="2">
        <f t="shared" si="377"/>
        <v>-0.39012169129143087</v>
      </c>
    </row>
    <row r="1153" spans="4:25">
      <c r="D1153" s="13">
        <f t="shared" si="362"/>
        <v>23.04</v>
      </c>
      <c r="E1153" s="2">
        <v>6.85</v>
      </c>
      <c r="F1153" s="14">
        <f t="shared" si="358"/>
        <v>-67.733343422141786</v>
      </c>
      <c r="G1153" s="14">
        <f t="shared" si="363"/>
        <v>1190608.4522385737</v>
      </c>
      <c r="H1153" s="2">
        <f t="shared" si="364"/>
        <v>1.0419822869987386E-2</v>
      </c>
      <c r="I1153" s="2">
        <f t="shared" si="365"/>
        <v>0.23591186840150585</v>
      </c>
      <c r="J1153" s="2">
        <f t="shared" si="357"/>
        <v>0.22549204553151847</v>
      </c>
      <c r="K1153" s="2">
        <f t="shared" si="366"/>
        <v>204.22852825175278</v>
      </c>
      <c r="L1153" s="15">
        <f t="shared" si="367"/>
        <v>180.47944210540379</v>
      </c>
      <c r="M1153" s="15">
        <f t="shared" si="368"/>
        <v>492.15492045531516</v>
      </c>
      <c r="N1153" s="15">
        <f t="shared" si="369"/>
        <v>-487.64507954468479</v>
      </c>
      <c r="O1153" s="2">
        <f t="shared" si="370"/>
        <v>180.47944210540379</v>
      </c>
      <c r="P1153" s="15">
        <f t="shared" si="359"/>
        <v>-10868.630788939003</v>
      </c>
      <c r="Q1153" s="15">
        <f t="shared" si="371"/>
        <v>0</v>
      </c>
      <c r="R1153" s="15">
        <f t="shared" si="372"/>
        <v>10868.630788939003</v>
      </c>
      <c r="S1153" s="15">
        <f t="shared" si="373"/>
        <v>0</v>
      </c>
      <c r="T1153" s="2">
        <f t="shared" si="360"/>
        <v>-3.3006344462751018E-2</v>
      </c>
      <c r="U1153" s="2">
        <f t="shared" si="374"/>
        <v>-5.0450184025688793E-2</v>
      </c>
      <c r="V1153" s="15">
        <f t="shared" si="361"/>
        <v>-0.19280267837191722</v>
      </c>
      <c r="W1153" s="15">
        <f t="shared" si="375"/>
        <v>-0.42945888421122191</v>
      </c>
      <c r="X1153" s="2">
        <f t="shared" si="376"/>
        <v>-0.12430267837191723</v>
      </c>
      <c r="Y1153" s="2">
        <f t="shared" si="377"/>
        <v>-0.36095888421122191</v>
      </c>
    </row>
    <row r="1154" spans="4:25">
      <c r="D1154" s="13">
        <f t="shared" si="362"/>
        <v>23.06</v>
      </c>
      <c r="E1154" s="2">
        <v>-0.78</v>
      </c>
      <c r="F1154" s="14">
        <f t="shared" si="358"/>
        <v>-781.42840496986537</v>
      </c>
      <c r="G1154" s="14">
        <f t="shared" si="363"/>
        <v>1185172.1249517936</v>
      </c>
      <c r="H1154" s="2">
        <f t="shared" si="364"/>
        <v>9.7245743289362061E-3</v>
      </c>
      <c r="I1154" s="2">
        <f t="shared" si="365"/>
        <v>0.23482840742600744</v>
      </c>
      <c r="J1154" s="2">
        <f t="shared" ref="J1154:J1217" si="378">I1154-H1154</f>
        <v>0.22510383309707124</v>
      </c>
      <c r="K1154" s="2">
        <f t="shared" si="366"/>
        <v>190.60165684714963</v>
      </c>
      <c r="L1154" s="15">
        <f t="shared" si="367"/>
        <v>161.45703281748968</v>
      </c>
      <c r="M1154" s="15">
        <f t="shared" si="368"/>
        <v>492.15103833097072</v>
      </c>
      <c r="N1154" s="15">
        <f t="shared" si="369"/>
        <v>-487.64896166902929</v>
      </c>
      <c r="O1154" s="2">
        <f t="shared" si="370"/>
        <v>161.45703281748968</v>
      </c>
      <c r="P1154" s="15">
        <f t="shared" si="359"/>
        <v>-10868.630788939001</v>
      </c>
      <c r="Q1154" s="15">
        <f t="shared" si="371"/>
        <v>0</v>
      </c>
      <c r="R1154" s="15">
        <f t="shared" si="372"/>
        <v>10868.630788939001</v>
      </c>
      <c r="S1154" s="15">
        <f t="shared" si="373"/>
        <v>0</v>
      </c>
      <c r="T1154" s="2">
        <f t="shared" si="360"/>
        <v>-3.6518509642367004E-2</v>
      </c>
      <c r="U1154" s="2">
        <f t="shared" si="374"/>
        <v>-5.7895913524152465E-2</v>
      </c>
      <c r="V1154" s="15">
        <f t="shared" si="361"/>
        <v>-0.15841383958968169</v>
      </c>
      <c r="W1154" s="15">
        <f t="shared" si="375"/>
        <v>-0.31511406563514477</v>
      </c>
      <c r="X1154" s="2">
        <f t="shared" si="376"/>
        <v>-0.16621383958968169</v>
      </c>
      <c r="Y1154" s="2">
        <f t="shared" si="377"/>
        <v>-0.32291406563514474</v>
      </c>
    </row>
    <row r="1155" spans="4:25">
      <c r="D1155" s="13">
        <f t="shared" si="362"/>
        <v>23.080000000000002</v>
      </c>
      <c r="E1155" s="2">
        <v>-7.27</v>
      </c>
      <c r="F1155" s="14">
        <f t="shared" ref="F1155:F1218" si="379">-$B$2*E1155/100+P1154+$B$2*(4*H1154/$B$8/$B$8+4*T1154/$B$8+V1154)+$B$26*(2*H1154/$B$8+T1154)</f>
        <v>-1562.0378458765349</v>
      </c>
      <c r="G1155" s="14">
        <f t="shared" si="363"/>
        <v>1179099.8695337432</v>
      </c>
      <c r="H1155" s="2">
        <f t="shared" si="364"/>
        <v>8.9630296656061925E-3</v>
      </c>
      <c r="I1155" s="2">
        <f t="shared" si="365"/>
        <v>0.23361835175031848</v>
      </c>
      <c r="J1155" s="2">
        <f t="shared" si="378"/>
        <v>0.22465532208471228</v>
      </c>
      <c r="K1155" s="2">
        <f t="shared" si="366"/>
        <v>175.67538144588138</v>
      </c>
      <c r="L1155" s="15">
        <f t="shared" si="367"/>
        <v>139.47999321190065</v>
      </c>
      <c r="M1155" s="15">
        <f t="shared" si="368"/>
        <v>492.14655322084712</v>
      </c>
      <c r="N1155" s="15">
        <f t="shared" si="369"/>
        <v>-487.65344677915289</v>
      </c>
      <c r="O1155" s="2">
        <f t="shared" si="370"/>
        <v>139.47999321190065</v>
      </c>
      <c r="P1155" s="15">
        <f t="shared" ref="P1155:P1218" si="380">$B$4*H1155-$B$25*J1155-K1155+O1155</f>
        <v>-10868.630788939001</v>
      </c>
      <c r="Q1155" s="15">
        <f t="shared" si="371"/>
        <v>0</v>
      </c>
      <c r="R1155" s="15">
        <f t="shared" si="372"/>
        <v>10868.630788939001</v>
      </c>
      <c r="S1155" s="15">
        <f t="shared" si="373"/>
        <v>0</v>
      </c>
      <c r="T1155" s="2">
        <f t="shared" ref="T1155:T1218" si="381">-T1154+2/$B$8*(H1155-H1154)+Q1155/($B$2+$B$8*$B$26/2)*$B$8/2</f>
        <v>-3.9635956690634348E-2</v>
      </c>
      <c r="U1155" s="2">
        <f t="shared" si="374"/>
        <v>-6.3109654044744001E-2</v>
      </c>
      <c r="V1155" s="15">
        <f t="shared" ref="V1155:V1218" si="382">-V1154-4/$B$8*T1154+4/$B$8/$B$8*(H1155-H1154)+Q1155/($B$2+$B$8*$B$26/2)*$B$8/2</f>
        <v>-0.15333086523705397</v>
      </c>
      <c r="W1155" s="15">
        <f t="shared" si="375"/>
        <v>-0.20625998642400845</v>
      </c>
      <c r="X1155" s="2">
        <f t="shared" si="376"/>
        <v>-0.22603086523705396</v>
      </c>
      <c r="Y1155" s="2">
        <f t="shared" si="377"/>
        <v>-0.27895998642400843</v>
      </c>
    </row>
    <row r="1156" spans="4:25">
      <c r="D1156" s="13">
        <f t="shared" ref="D1156:D1219" si="383">IF(ROW(D1155)&lt;=$B$9,ROW(D1155)*$B$8," ")</f>
        <v>23.1</v>
      </c>
      <c r="E1156" s="2">
        <v>-8.31</v>
      </c>
      <c r="F1156" s="14">
        <f t="shared" si="379"/>
        <v>-2411.5677561571842</v>
      </c>
      <c r="G1156" s="14">
        <f t="shared" ref="G1156:G1219" si="384">-$B$3*E1156/100+R1155+$B$3*(4*I1155/$B$8/$B$8+4*U1155/$B$8+W1155)</f>
        <v>1172587.8441428449</v>
      </c>
      <c r="H1156" s="2">
        <f t="shared" ref="H1156:H1219" si="385">$B$33*F1156+$B$34*G1156</f>
        <v>8.1350959966039714E-3</v>
      </c>
      <c r="I1156" s="2">
        <f t="shared" ref="I1156:I1219" si="386">$B$34*F1156+$B$35*G1156</f>
        <v>0.2323205513659494</v>
      </c>
      <c r="J1156" s="2">
        <f t="shared" si="378"/>
        <v>0.22418545536934542</v>
      </c>
      <c r="K1156" s="2">
        <f t="shared" ref="K1156:K1219" si="387">H1156*$B$4</f>
        <v>159.44788153343785</v>
      </c>
      <c r="L1156" s="15">
        <f t="shared" ref="L1156:L1219" si="388">$B$25*(J1156-J1155)+O1155</f>
        <v>116.4565241589244</v>
      </c>
      <c r="M1156" s="15">
        <f t="shared" ref="M1156:M1219" si="389">$B$10*(J1156-$B$6)+$B$7</f>
        <v>492.14185455369346</v>
      </c>
      <c r="N1156" s="15">
        <f t="shared" ref="N1156:N1219" si="390">$B$10*(J1156+$B$6)-$B$7</f>
        <v>-487.65814544630655</v>
      </c>
      <c r="O1156" s="2">
        <f t="shared" ref="O1156:O1219" si="391">MEDIAN(L1156:N1156)</f>
        <v>116.4565241589244</v>
      </c>
      <c r="P1156" s="15">
        <f t="shared" si="380"/>
        <v>-10868.630788939001</v>
      </c>
      <c r="Q1156" s="15">
        <f t="shared" ref="Q1156:Q1219" si="392">P1156-P1155</f>
        <v>0</v>
      </c>
      <c r="R1156" s="15">
        <f t="shared" ref="R1156:R1219" si="393">$B$25*J1156-O1156</f>
        <v>10868.630788939001</v>
      </c>
      <c r="S1156" s="15">
        <f t="shared" ref="S1156:S1219" si="394">R1156-R1155</f>
        <v>0</v>
      </c>
      <c r="T1156" s="2">
        <f t="shared" si="381"/>
        <v>-4.3157410209587764E-2</v>
      </c>
      <c r="U1156" s="2">
        <f t="shared" ref="U1156:U1219" si="395">-U1155+2/$B$8*(I1156-I1155)+S1156/$B$3*$B$8/2</f>
        <v>-6.6670384392163995E-2</v>
      </c>
      <c r="V1156" s="15">
        <f t="shared" si="382"/>
        <v>-0.19881448665828749</v>
      </c>
      <c r="W1156" s="15">
        <f t="shared" ref="W1156:W1219" si="396">-W1155-4/$B$8*U1155+4/$B$8/$B$8*(I1156-I1155)+S1156/$B$3</f>
        <v>-0.14981304831799136</v>
      </c>
      <c r="X1156" s="2">
        <f t="shared" ref="X1156:X1219" si="397">V1156+E1156/100</f>
        <v>-0.2819144866582875</v>
      </c>
      <c r="Y1156" s="2">
        <f t="shared" ref="Y1156:Y1219" si="398">W1156+E1156/100</f>
        <v>-0.23291304831799137</v>
      </c>
    </row>
    <row r="1157" spans="4:25">
      <c r="D1157" s="13">
        <f t="shared" si="383"/>
        <v>23.12</v>
      </c>
      <c r="E1157" s="2">
        <v>-7.12</v>
      </c>
      <c r="F1157" s="14">
        <f t="shared" si="379"/>
        <v>-3345.2686750979688</v>
      </c>
      <c r="G1157" s="14">
        <f t="shared" si="384"/>
        <v>1165765.0426553106</v>
      </c>
      <c r="H1157" s="2">
        <f t="shared" si="385"/>
        <v>7.2280751654061615E-3</v>
      </c>
      <c r="I1157" s="2">
        <f t="shared" si="386"/>
        <v>0.23096043143957526</v>
      </c>
      <c r="J1157" s="2">
        <f t="shared" si="378"/>
        <v>0.2237323562741691</v>
      </c>
      <c r="K1157" s="2">
        <f t="shared" si="387"/>
        <v>141.67027324196076</v>
      </c>
      <c r="L1157" s="15">
        <f t="shared" si="388"/>
        <v>94.254668495284534</v>
      </c>
      <c r="M1157" s="15">
        <f t="shared" si="389"/>
        <v>492.1373235627417</v>
      </c>
      <c r="N1157" s="15">
        <f t="shared" si="390"/>
        <v>-487.66267643725831</v>
      </c>
      <c r="O1157" s="2">
        <f t="shared" si="391"/>
        <v>94.254668495284534</v>
      </c>
      <c r="P1157" s="15">
        <f t="shared" si="380"/>
        <v>-10868.630788939001</v>
      </c>
      <c r="Q1157" s="15">
        <f t="shared" si="392"/>
        <v>0</v>
      </c>
      <c r="R1157" s="15">
        <f t="shared" si="393"/>
        <v>10868.630788939001</v>
      </c>
      <c r="S1157" s="15">
        <f t="shared" si="394"/>
        <v>0</v>
      </c>
      <c r="T1157" s="2">
        <f t="shared" si="381"/>
        <v>-4.7544672910193229E-2</v>
      </c>
      <c r="U1157" s="2">
        <f t="shared" si="395"/>
        <v>-6.9341608245249708E-2</v>
      </c>
      <c r="V1157" s="15">
        <f t="shared" si="382"/>
        <v>-0.23991178340225972</v>
      </c>
      <c r="W1157" s="15">
        <f t="shared" si="396"/>
        <v>-0.11730933699057999</v>
      </c>
      <c r="X1157" s="2">
        <f t="shared" si="397"/>
        <v>-0.3111117834022597</v>
      </c>
      <c r="Y1157" s="2">
        <f t="shared" si="398"/>
        <v>-0.18850933699057998</v>
      </c>
    </row>
    <row r="1158" spans="4:25">
      <c r="D1158" s="13">
        <f t="shared" si="383"/>
        <v>23.14</v>
      </c>
      <c r="E1158" s="2">
        <v>-6.1</v>
      </c>
      <c r="F1158" s="14">
        <f t="shared" si="379"/>
        <v>-4377.7733427951844</v>
      </c>
      <c r="G1158" s="14">
        <f t="shared" si="384"/>
        <v>1158708.4724937952</v>
      </c>
      <c r="H1158" s="2">
        <f t="shared" si="385"/>
        <v>6.2293717681111832E-3</v>
      </c>
      <c r="I1158" s="2">
        <f t="shared" si="386"/>
        <v>0.22955312174894685</v>
      </c>
      <c r="J1158" s="2">
        <f t="shared" si="378"/>
        <v>0.22332374998083565</v>
      </c>
      <c r="K1158" s="2">
        <f t="shared" si="387"/>
        <v>122.09568665497919</v>
      </c>
      <c r="L1158" s="15">
        <f t="shared" si="388"/>
        <v>74.232960121945652</v>
      </c>
      <c r="M1158" s="15">
        <f t="shared" si="389"/>
        <v>492.13323749980833</v>
      </c>
      <c r="N1158" s="15">
        <f t="shared" si="390"/>
        <v>-487.66676250019162</v>
      </c>
      <c r="O1158" s="2">
        <f t="shared" si="391"/>
        <v>74.232960121945652</v>
      </c>
      <c r="P1158" s="15">
        <f t="shared" si="380"/>
        <v>-10868.630788939001</v>
      </c>
      <c r="Q1158" s="15">
        <f t="shared" si="392"/>
        <v>0</v>
      </c>
      <c r="R1158" s="15">
        <f t="shared" si="393"/>
        <v>10868.630788939001</v>
      </c>
      <c r="S1158" s="15">
        <f t="shared" si="394"/>
        <v>0</v>
      </c>
      <c r="T1158" s="2">
        <f t="shared" si="381"/>
        <v>-5.2325666819304596E-2</v>
      </c>
      <c r="U1158" s="2">
        <f t="shared" si="395"/>
        <v>-7.1389360817591396E-2</v>
      </c>
      <c r="V1158" s="15">
        <f t="shared" si="382"/>
        <v>-0.23818760750887691</v>
      </c>
      <c r="W1158" s="15">
        <f t="shared" si="396"/>
        <v>-8.7465920243587902E-2</v>
      </c>
      <c r="X1158" s="2">
        <f t="shared" si="397"/>
        <v>-0.29918760750887691</v>
      </c>
      <c r="Y1158" s="2">
        <f t="shared" si="398"/>
        <v>-0.1484659202435879</v>
      </c>
    </row>
    <row r="1159" spans="4:25">
      <c r="D1159" s="13">
        <f t="shared" si="383"/>
        <v>23.16</v>
      </c>
      <c r="E1159" s="2">
        <v>-3.23</v>
      </c>
      <c r="F1159" s="14">
        <f t="shared" si="379"/>
        <v>-5510.6821322473434</v>
      </c>
      <c r="G1159" s="14">
        <f t="shared" si="384"/>
        <v>1151467.7204917923</v>
      </c>
      <c r="H1159" s="2">
        <f t="shared" si="385"/>
        <v>5.137970637309178E-3</v>
      </c>
      <c r="I1159" s="2">
        <f t="shared" si="386"/>
        <v>0.22810843356169944</v>
      </c>
      <c r="J1159" s="2">
        <f t="shared" si="378"/>
        <v>0.22297046292439027</v>
      </c>
      <c r="K1159" s="2">
        <f t="shared" si="387"/>
        <v>100.70422449125989</v>
      </c>
      <c r="L1159" s="15">
        <f t="shared" si="388"/>
        <v>56.92189435612184</v>
      </c>
      <c r="M1159" s="15">
        <f t="shared" si="389"/>
        <v>492.12970462924392</v>
      </c>
      <c r="N1159" s="15">
        <f t="shared" si="390"/>
        <v>-487.67029537075609</v>
      </c>
      <c r="O1159" s="2">
        <f t="shared" si="391"/>
        <v>56.92189435612184</v>
      </c>
      <c r="P1159" s="15">
        <f t="shared" si="380"/>
        <v>-10868.630788939001</v>
      </c>
      <c r="Q1159" s="15">
        <f t="shared" si="392"/>
        <v>0</v>
      </c>
      <c r="R1159" s="15">
        <f t="shared" si="393"/>
        <v>10868.630788939001</v>
      </c>
      <c r="S1159" s="15">
        <f t="shared" si="394"/>
        <v>0</v>
      </c>
      <c r="T1159" s="2">
        <f t="shared" si="381"/>
        <v>-5.6814446260895927E-2</v>
      </c>
      <c r="U1159" s="2">
        <f t="shared" si="395"/>
        <v>-7.3079457907149759E-2</v>
      </c>
      <c r="V1159" s="15">
        <f t="shared" si="382"/>
        <v>-0.21069033665025572</v>
      </c>
      <c r="W1159" s="15">
        <f t="shared" si="396"/>
        <v>-8.154378871224921E-2</v>
      </c>
      <c r="X1159" s="2">
        <f t="shared" si="397"/>
        <v>-0.24299033665025571</v>
      </c>
      <c r="Y1159" s="2">
        <f t="shared" si="398"/>
        <v>-0.11384378871224921</v>
      </c>
    </row>
    <row r="1160" spans="4:25">
      <c r="D1160" s="13">
        <f t="shared" si="383"/>
        <v>23.18</v>
      </c>
      <c r="E1160" s="2">
        <v>0.48</v>
      </c>
      <c r="F1160" s="14">
        <f t="shared" si="379"/>
        <v>-6731.7857177355436</v>
      </c>
      <c r="G1160" s="14">
        <f t="shared" si="384"/>
        <v>1144059.680912365</v>
      </c>
      <c r="H1160" s="2">
        <f t="shared" si="385"/>
        <v>3.9650955469113722E-3</v>
      </c>
      <c r="I1160" s="2">
        <f t="shared" si="386"/>
        <v>0.22662982186456004</v>
      </c>
      <c r="J1160" s="2">
        <f t="shared" si="378"/>
        <v>0.22266472631764866</v>
      </c>
      <c r="K1160" s="2">
        <f t="shared" si="387"/>
        <v>77.715872719462894</v>
      </c>
      <c r="L1160" s="15">
        <f t="shared" si="388"/>
        <v>41.940800625783325</v>
      </c>
      <c r="M1160" s="15">
        <f t="shared" si="389"/>
        <v>492.12664726317649</v>
      </c>
      <c r="N1160" s="15">
        <f t="shared" si="390"/>
        <v>-487.67335273682352</v>
      </c>
      <c r="O1160" s="2">
        <f t="shared" si="391"/>
        <v>41.940800625783325</v>
      </c>
      <c r="P1160" s="15">
        <f t="shared" si="380"/>
        <v>-10868.630788939001</v>
      </c>
      <c r="Q1160" s="15">
        <f t="shared" si="392"/>
        <v>0</v>
      </c>
      <c r="R1160" s="15">
        <f t="shared" si="393"/>
        <v>10868.630788939001</v>
      </c>
      <c r="S1160" s="15">
        <f t="shared" si="394"/>
        <v>0</v>
      </c>
      <c r="T1160" s="2">
        <f t="shared" si="381"/>
        <v>-6.0473062778884652E-2</v>
      </c>
      <c r="U1160" s="2">
        <f t="shared" si="395"/>
        <v>-7.4781711806789497E-2</v>
      </c>
      <c r="V1160" s="15">
        <f t="shared" si="382"/>
        <v>-0.15517131514861759</v>
      </c>
      <c r="W1160" s="15">
        <f t="shared" si="396"/>
        <v>-8.8681601251723308E-2</v>
      </c>
      <c r="X1160" s="2">
        <f t="shared" si="397"/>
        <v>-0.1503713151486176</v>
      </c>
      <c r="Y1160" s="2">
        <f t="shared" si="398"/>
        <v>-8.3881601251723309E-2</v>
      </c>
    </row>
    <row r="1161" spans="4:25">
      <c r="D1161" s="13">
        <f t="shared" si="383"/>
        <v>23.2</v>
      </c>
      <c r="E1161" s="2">
        <v>1.82</v>
      </c>
      <c r="F1161" s="14">
        <f t="shared" si="379"/>
        <v>-8015.0971175005961</v>
      </c>
      <c r="G1161" s="14">
        <f t="shared" si="384"/>
        <v>1136486.1281304341</v>
      </c>
      <c r="H1161" s="2">
        <f t="shared" si="385"/>
        <v>2.7343348436197059E-3</v>
      </c>
      <c r="I1161" s="2">
        <f t="shared" si="386"/>
        <v>0.22511786701084796</v>
      </c>
      <c r="J1161" s="2">
        <f t="shared" si="378"/>
        <v>0.22238353216722825</v>
      </c>
      <c r="K1161" s="2">
        <f t="shared" si="387"/>
        <v>53.592962934946236</v>
      </c>
      <c r="L1161" s="15">
        <f t="shared" si="388"/>
        <v>28.162287255183198</v>
      </c>
      <c r="M1161" s="15">
        <f t="shared" si="389"/>
        <v>492.12383532167229</v>
      </c>
      <c r="N1161" s="15">
        <f t="shared" si="390"/>
        <v>-487.67616467832772</v>
      </c>
      <c r="O1161" s="2">
        <f t="shared" si="391"/>
        <v>28.162287255183198</v>
      </c>
      <c r="P1161" s="15">
        <f t="shared" si="380"/>
        <v>-10868.630788939001</v>
      </c>
      <c r="Q1161" s="15">
        <f t="shared" si="392"/>
        <v>0</v>
      </c>
      <c r="R1161" s="15">
        <f t="shared" si="393"/>
        <v>10868.630788939001</v>
      </c>
      <c r="S1161" s="15">
        <f t="shared" si="394"/>
        <v>0</v>
      </c>
      <c r="T1161" s="2">
        <f t="shared" si="381"/>
        <v>-6.2603007550281975E-2</v>
      </c>
      <c r="U1161" s="2">
        <f t="shared" si="395"/>
        <v>-7.6413773564418808E-2</v>
      </c>
      <c r="V1161" s="15">
        <f t="shared" si="382"/>
        <v>-5.7823161991114702E-2</v>
      </c>
      <c r="W1161" s="15">
        <f t="shared" si="396"/>
        <v>-7.4524574511208641E-2</v>
      </c>
      <c r="X1161" s="2">
        <f t="shared" si="397"/>
        <v>-3.9623161991114701E-2</v>
      </c>
      <c r="Y1161" s="2">
        <f t="shared" si="398"/>
        <v>-5.632457451120864E-2</v>
      </c>
    </row>
    <row r="1162" spans="4:25">
      <c r="D1162" s="13">
        <f t="shared" si="383"/>
        <v>23.22</v>
      </c>
      <c r="E1162" s="2">
        <v>3.35</v>
      </c>
      <c r="F1162" s="14">
        <f t="shared" si="379"/>
        <v>-9323.1886198657612</v>
      </c>
      <c r="G1162" s="14">
        <f t="shared" si="384"/>
        <v>1128762.5761994813</v>
      </c>
      <c r="H1162" s="2">
        <f t="shared" si="385"/>
        <v>1.4797756860104368E-3</v>
      </c>
      <c r="I1162" s="2">
        <f t="shared" si="386"/>
        <v>0.22357597251101122</v>
      </c>
      <c r="J1162" s="2">
        <f t="shared" si="378"/>
        <v>0.22209619682500079</v>
      </c>
      <c r="K1162" s="2">
        <f t="shared" si="387"/>
        <v>29.003603445804561</v>
      </c>
      <c r="L1162" s="15">
        <f t="shared" si="388"/>
        <v>14.082855486037253</v>
      </c>
      <c r="M1162" s="15">
        <f t="shared" si="389"/>
        <v>492.12096196825001</v>
      </c>
      <c r="N1162" s="15">
        <f t="shared" si="390"/>
        <v>-487.67903803175</v>
      </c>
      <c r="O1162" s="2">
        <f t="shared" si="391"/>
        <v>14.082855486037253</v>
      </c>
      <c r="P1162" s="15">
        <f t="shared" si="380"/>
        <v>-10868.630788939003</v>
      </c>
      <c r="Q1162" s="15">
        <f t="shared" si="392"/>
        <v>0</v>
      </c>
      <c r="R1162" s="15">
        <f t="shared" si="393"/>
        <v>10868.630788939003</v>
      </c>
      <c r="S1162" s="15">
        <f t="shared" si="394"/>
        <v>0</v>
      </c>
      <c r="T1162" s="2">
        <f t="shared" si="381"/>
        <v>-6.2852908210644931E-2</v>
      </c>
      <c r="U1162" s="2">
        <f t="shared" si="395"/>
        <v>-7.7775676419255535E-2</v>
      </c>
      <c r="V1162" s="15">
        <f t="shared" si="382"/>
        <v>3.2833095954817537E-2</v>
      </c>
      <c r="W1162" s="15">
        <f t="shared" si="396"/>
        <v>-6.1665710972464538E-2</v>
      </c>
      <c r="X1162" s="2">
        <f t="shared" si="397"/>
        <v>6.6333095954817539E-2</v>
      </c>
      <c r="Y1162" s="2">
        <f t="shared" si="398"/>
        <v>-2.8165710972464536E-2</v>
      </c>
    </row>
    <row r="1163" spans="4:25">
      <c r="D1163" s="13">
        <f t="shared" si="383"/>
        <v>23.240000000000002</v>
      </c>
      <c r="E1163" s="2">
        <v>5.62</v>
      </c>
      <c r="F1163" s="14">
        <f t="shared" si="379"/>
        <v>-10619.058279998198</v>
      </c>
      <c r="G1163" s="14">
        <f t="shared" si="384"/>
        <v>1120911.992846583</v>
      </c>
      <c r="H1163" s="2">
        <f t="shared" si="385"/>
        <v>2.3518463741800492E-4</v>
      </c>
      <c r="I1163" s="2">
        <f t="shared" si="386"/>
        <v>0.22200901503145504</v>
      </c>
      <c r="J1163" s="2">
        <f t="shared" si="378"/>
        <v>0.22177383039403703</v>
      </c>
      <c r="K1163" s="2">
        <f t="shared" si="387"/>
        <v>4.6096188933928968</v>
      </c>
      <c r="L1163" s="15">
        <f t="shared" si="388"/>
        <v>-1.7130996311867559</v>
      </c>
      <c r="M1163" s="15">
        <f t="shared" si="389"/>
        <v>492.11773830394037</v>
      </c>
      <c r="N1163" s="15">
        <f t="shared" si="390"/>
        <v>-487.68226169605964</v>
      </c>
      <c r="O1163" s="2">
        <f t="shared" si="391"/>
        <v>-1.7130996311867559</v>
      </c>
      <c r="P1163" s="15">
        <f t="shared" si="380"/>
        <v>-10868.630788939001</v>
      </c>
      <c r="Q1163" s="15">
        <f t="shared" si="392"/>
        <v>0</v>
      </c>
      <c r="R1163" s="15">
        <f t="shared" si="393"/>
        <v>10868.630788939001</v>
      </c>
      <c r="S1163" s="15">
        <f t="shared" si="394"/>
        <v>0</v>
      </c>
      <c r="T1163" s="2">
        <f t="shared" si="381"/>
        <v>-6.160619664859826E-2</v>
      </c>
      <c r="U1163" s="2">
        <f t="shared" si="395"/>
        <v>-7.8920071536362491E-2</v>
      </c>
      <c r="V1163" s="15">
        <f t="shared" si="382"/>
        <v>9.1838060249848752E-2</v>
      </c>
      <c r="W1163" s="15">
        <f t="shared" si="396"/>
        <v>-5.2773800738229681E-2</v>
      </c>
      <c r="X1163" s="2">
        <f t="shared" si="397"/>
        <v>0.14803806024984875</v>
      </c>
      <c r="Y1163" s="2">
        <f t="shared" si="398"/>
        <v>3.4261992617703185E-3</v>
      </c>
    </row>
    <row r="1164" spans="4:25">
      <c r="D1164" s="13">
        <f t="shared" si="383"/>
        <v>23.26</v>
      </c>
      <c r="E1164" s="2">
        <v>5.86</v>
      </c>
      <c r="F1164" s="14">
        <f t="shared" si="379"/>
        <v>-11875.307650019327</v>
      </c>
      <c r="G1164" s="14">
        <f t="shared" si="384"/>
        <v>1112966.0118922086</v>
      </c>
      <c r="H1164" s="2">
        <f t="shared" si="385"/>
        <v>-9.7430675689590997E-4</v>
      </c>
      <c r="I1164" s="2">
        <f t="shared" si="386"/>
        <v>0.22042350383464462</v>
      </c>
      <c r="J1164" s="2">
        <f t="shared" si="378"/>
        <v>0.22139781059154054</v>
      </c>
      <c r="K1164" s="2">
        <f t="shared" si="387"/>
        <v>-19.096412435159834</v>
      </c>
      <c r="L1164" s="15">
        <f t="shared" si="388"/>
        <v>-20.138069953514822</v>
      </c>
      <c r="M1164" s="15">
        <f t="shared" si="389"/>
        <v>492.11397810591541</v>
      </c>
      <c r="N1164" s="15">
        <f t="shared" si="390"/>
        <v>-487.6860218940846</v>
      </c>
      <c r="O1164" s="2">
        <f t="shared" si="391"/>
        <v>-20.138069953514822</v>
      </c>
      <c r="P1164" s="15">
        <f t="shared" si="380"/>
        <v>-10868.630788939001</v>
      </c>
      <c r="Q1164" s="15">
        <f t="shared" si="392"/>
        <v>0</v>
      </c>
      <c r="R1164" s="15">
        <f t="shared" si="393"/>
        <v>10868.630788939001</v>
      </c>
      <c r="S1164" s="15">
        <f t="shared" si="394"/>
        <v>0</v>
      </c>
      <c r="T1164" s="2">
        <f t="shared" si="381"/>
        <v>-5.9342942782793229E-2</v>
      </c>
      <c r="U1164" s="2">
        <f t="shared" si="395"/>
        <v>-7.9631048144678807E-2</v>
      </c>
      <c r="V1164" s="15">
        <f t="shared" si="382"/>
        <v>0.13448732633065497</v>
      </c>
      <c r="W1164" s="15">
        <f t="shared" si="396"/>
        <v>-1.8323860093401478E-2</v>
      </c>
      <c r="X1164" s="2">
        <f t="shared" si="397"/>
        <v>0.19308732633065498</v>
      </c>
      <c r="Y1164" s="2">
        <f t="shared" si="398"/>
        <v>4.0276139906598528E-2</v>
      </c>
    </row>
    <row r="1165" spans="4:25">
      <c r="D1165" s="13">
        <f t="shared" si="383"/>
        <v>23.28</v>
      </c>
      <c r="E1165" s="2">
        <v>2.5099999999999998</v>
      </c>
      <c r="F1165" s="14">
        <f t="shared" si="379"/>
        <v>-13072.619820711905</v>
      </c>
      <c r="G1165" s="14">
        <f t="shared" si="384"/>
        <v>1105001.3332176476</v>
      </c>
      <c r="H1165" s="2">
        <f t="shared" si="385"/>
        <v>-2.1305009659397973E-3</v>
      </c>
      <c r="I1165" s="2">
        <f t="shared" si="386"/>
        <v>0.21883480662909816</v>
      </c>
      <c r="J1165" s="2">
        <f t="shared" si="378"/>
        <v>0.22096530759503796</v>
      </c>
      <c r="K1165" s="2">
        <f t="shared" si="387"/>
        <v>-41.75781893242003</v>
      </c>
      <c r="L1165" s="15">
        <f t="shared" si="388"/>
        <v>-41.330716782141053</v>
      </c>
      <c r="M1165" s="15">
        <f t="shared" si="389"/>
        <v>492.1096530759504</v>
      </c>
      <c r="N1165" s="15">
        <f t="shared" si="390"/>
        <v>-487.69034692404961</v>
      </c>
      <c r="O1165" s="2">
        <f t="shared" si="391"/>
        <v>-41.330716782141053</v>
      </c>
      <c r="P1165" s="15">
        <f t="shared" si="380"/>
        <v>-10868.630788939001</v>
      </c>
      <c r="Q1165" s="15">
        <f t="shared" si="392"/>
        <v>0</v>
      </c>
      <c r="R1165" s="15">
        <f t="shared" si="393"/>
        <v>10868.630788939001</v>
      </c>
      <c r="S1165" s="15">
        <f t="shared" si="394"/>
        <v>0</v>
      </c>
      <c r="T1165" s="2">
        <f t="shared" si="381"/>
        <v>-5.6276478121595502E-2</v>
      </c>
      <c r="U1165" s="2">
        <f t="shared" si="395"/>
        <v>-7.9238672409968069E-2</v>
      </c>
      <c r="V1165" s="15">
        <f t="shared" si="382"/>
        <v>0.17215913978911601</v>
      </c>
      <c r="W1165" s="15">
        <f t="shared" si="396"/>
        <v>5.7561433564476516E-2</v>
      </c>
      <c r="X1165" s="2">
        <f t="shared" si="397"/>
        <v>0.19725913978911602</v>
      </c>
      <c r="Y1165" s="2">
        <f t="shared" si="398"/>
        <v>8.2661433564476514E-2</v>
      </c>
    </row>
    <row r="1166" spans="4:25">
      <c r="D1166" s="13">
        <f t="shared" si="383"/>
        <v>23.3</v>
      </c>
      <c r="E1166" s="2">
        <v>-2.5099999999999998</v>
      </c>
      <c r="F1166" s="14">
        <f t="shared" si="379"/>
        <v>-14197.295178843258</v>
      </c>
      <c r="G1166" s="14">
        <f t="shared" si="384"/>
        <v>1097160.1274102151</v>
      </c>
      <c r="H1166" s="2">
        <f t="shared" si="385"/>
        <v>-3.2197195367284805E-3</v>
      </c>
      <c r="I1166" s="2">
        <f t="shared" si="386"/>
        <v>0.21727121433014762</v>
      </c>
      <c r="J1166" s="2">
        <f t="shared" si="378"/>
        <v>0.2204909338668761</v>
      </c>
      <c r="K1166" s="2">
        <f t="shared" si="387"/>
        <v>-63.106502919878217</v>
      </c>
      <c r="L1166" s="15">
        <f t="shared" si="388"/>
        <v>-64.575029462072408</v>
      </c>
      <c r="M1166" s="15">
        <f t="shared" si="389"/>
        <v>492.10490933866873</v>
      </c>
      <c r="N1166" s="15">
        <f t="shared" si="390"/>
        <v>-487.69509066133122</v>
      </c>
      <c r="O1166" s="2">
        <f t="shared" si="391"/>
        <v>-64.575029462072408</v>
      </c>
      <c r="P1166" s="15">
        <f t="shared" si="380"/>
        <v>-10868.630788939001</v>
      </c>
      <c r="Q1166" s="15">
        <f t="shared" si="392"/>
        <v>0</v>
      </c>
      <c r="R1166" s="15">
        <f t="shared" si="393"/>
        <v>10868.630788939001</v>
      </c>
      <c r="S1166" s="15">
        <f t="shared" si="394"/>
        <v>0</v>
      </c>
      <c r="T1166" s="2">
        <f t="shared" si="381"/>
        <v>-5.2645378957272809E-2</v>
      </c>
      <c r="U1166" s="2">
        <f t="shared" si="395"/>
        <v>-7.7120557485085284E-2</v>
      </c>
      <c r="V1166" s="15">
        <f t="shared" si="382"/>
        <v>0.19095077664315241</v>
      </c>
      <c r="W1166" s="15">
        <f t="shared" si="396"/>
        <v>0.15425005892380206</v>
      </c>
      <c r="X1166" s="2">
        <f t="shared" si="397"/>
        <v>0.1658507766431524</v>
      </c>
      <c r="Y1166" s="2">
        <f t="shared" si="398"/>
        <v>0.12915005892380205</v>
      </c>
    </row>
    <row r="1167" spans="4:25">
      <c r="D1167" s="13">
        <f t="shared" si="383"/>
        <v>23.32</v>
      </c>
      <c r="E1167" s="2">
        <v>-4.4000000000000004</v>
      </c>
      <c r="F1167" s="14">
        <f t="shared" si="379"/>
        <v>-15246.229811073101</v>
      </c>
      <c r="G1167" s="14">
        <f t="shared" si="384"/>
        <v>1089611.7717206308</v>
      </c>
      <c r="H1167" s="2">
        <f t="shared" si="385"/>
        <v>-4.2376558412693614E-3</v>
      </c>
      <c r="I1167" s="2">
        <f t="shared" si="386"/>
        <v>0.21576631542570976</v>
      </c>
      <c r="J1167" s="2">
        <f t="shared" si="378"/>
        <v>0.22000397126697913</v>
      </c>
      <c r="K1167" s="2">
        <f t="shared" si="387"/>
        <v>-83.058054488879478</v>
      </c>
      <c r="L1167" s="15">
        <f t="shared" si="388"/>
        <v>-88.436196857024072</v>
      </c>
      <c r="M1167" s="15">
        <f t="shared" si="389"/>
        <v>492.1000397126698</v>
      </c>
      <c r="N1167" s="15">
        <f t="shared" si="390"/>
        <v>-487.69996028733021</v>
      </c>
      <c r="O1167" s="2">
        <f t="shared" si="391"/>
        <v>-88.436196857024072</v>
      </c>
      <c r="P1167" s="15">
        <f t="shared" si="380"/>
        <v>-10868.630788939003</v>
      </c>
      <c r="Q1167" s="15">
        <f t="shared" si="392"/>
        <v>0</v>
      </c>
      <c r="R1167" s="15">
        <f t="shared" si="393"/>
        <v>10868.630788939003</v>
      </c>
      <c r="S1167" s="15">
        <f t="shared" si="394"/>
        <v>0</v>
      </c>
      <c r="T1167" s="2">
        <f t="shared" si="381"/>
        <v>-4.9148251496815287E-2</v>
      </c>
      <c r="U1167" s="2">
        <f t="shared" si="395"/>
        <v>-7.3369332958700961E-2</v>
      </c>
      <c r="V1167" s="15">
        <f t="shared" si="382"/>
        <v>0.15876196940259923</v>
      </c>
      <c r="W1167" s="15">
        <f t="shared" si="396"/>
        <v>0.22087239371463063</v>
      </c>
      <c r="X1167" s="2">
        <f t="shared" si="397"/>
        <v>0.11476196940259922</v>
      </c>
      <c r="Y1167" s="2">
        <f t="shared" si="398"/>
        <v>0.17687239371463062</v>
      </c>
    </row>
    <row r="1168" spans="4:25">
      <c r="D1168" s="13">
        <f t="shared" si="383"/>
        <v>23.34</v>
      </c>
      <c r="E1168" s="2">
        <v>-4.22</v>
      </c>
      <c r="F1168" s="14">
        <f t="shared" si="379"/>
        <v>-16231.331125745697</v>
      </c>
      <c r="G1168" s="14">
        <f t="shared" si="384"/>
        <v>1082494.810818475</v>
      </c>
      <c r="H1168" s="2">
        <f t="shared" si="385"/>
        <v>-5.1938914120011111E-3</v>
      </c>
      <c r="I1168" s="2">
        <f t="shared" si="386"/>
        <v>0.21434745694974983</v>
      </c>
      <c r="J1168" s="2">
        <f t="shared" si="378"/>
        <v>0.21954134836175093</v>
      </c>
      <c r="K1168" s="2">
        <f t="shared" si="387"/>
        <v>-101.80027167522178</v>
      </c>
      <c r="L1168" s="15">
        <f t="shared" si="388"/>
        <v>-111.10471921320557</v>
      </c>
      <c r="M1168" s="15">
        <f t="shared" si="389"/>
        <v>492.09541348361751</v>
      </c>
      <c r="N1168" s="15">
        <f t="shared" si="390"/>
        <v>-487.70458651638251</v>
      </c>
      <c r="O1168" s="2">
        <f t="shared" si="391"/>
        <v>-111.10471921320557</v>
      </c>
      <c r="P1168" s="15">
        <f t="shared" si="380"/>
        <v>-10868.630788939003</v>
      </c>
      <c r="Q1168" s="15">
        <f t="shared" si="392"/>
        <v>0</v>
      </c>
      <c r="R1168" s="15">
        <f t="shared" si="393"/>
        <v>10868.630788939003</v>
      </c>
      <c r="S1168" s="15">
        <f t="shared" si="394"/>
        <v>0</v>
      </c>
      <c r="T1168" s="2">
        <f t="shared" si="381"/>
        <v>-4.6475305576359691E-2</v>
      </c>
      <c r="U1168" s="2">
        <f t="shared" si="395"/>
        <v>-6.8516514637292358E-2</v>
      </c>
      <c r="V1168" s="15">
        <f t="shared" si="382"/>
        <v>0.10853262264296148</v>
      </c>
      <c r="W1168" s="15">
        <f t="shared" si="396"/>
        <v>0.26440943842623099</v>
      </c>
      <c r="X1168" s="2">
        <f t="shared" si="397"/>
        <v>6.6332622642961497E-2</v>
      </c>
      <c r="Y1168" s="2">
        <f t="shared" si="398"/>
        <v>0.222209438426231</v>
      </c>
    </row>
    <row r="1169" spans="4:25">
      <c r="D1169" s="13">
        <f t="shared" si="383"/>
        <v>23.36</v>
      </c>
      <c r="E1169" s="2">
        <v>-2.27</v>
      </c>
      <c r="F1169" s="14">
        <f t="shared" si="379"/>
        <v>-17172.95613234886</v>
      </c>
      <c r="G1169" s="14">
        <f t="shared" si="384"/>
        <v>1075897.818793172</v>
      </c>
      <c r="H1169" s="2">
        <f t="shared" si="385"/>
        <v>-6.106112298676105E-3</v>
      </c>
      <c r="I1169" s="2">
        <f t="shared" si="386"/>
        <v>0.21303201015855355</v>
      </c>
      <c r="J1169" s="2">
        <f t="shared" si="378"/>
        <v>0.21913812245722966</v>
      </c>
      <c r="K1169" s="2">
        <f t="shared" si="387"/>
        <v>-119.67980105405165</v>
      </c>
      <c r="L1169" s="15">
        <f t="shared" si="388"/>
        <v>-130.86278853474784</v>
      </c>
      <c r="M1169" s="15">
        <f t="shared" si="389"/>
        <v>492.09138122457227</v>
      </c>
      <c r="N1169" s="15">
        <f t="shared" si="390"/>
        <v>-487.70861877542768</v>
      </c>
      <c r="O1169" s="2">
        <f t="shared" si="391"/>
        <v>-130.86278853474784</v>
      </c>
      <c r="P1169" s="15">
        <f t="shared" si="380"/>
        <v>-10868.630788939003</v>
      </c>
      <c r="Q1169" s="15">
        <f t="shared" si="392"/>
        <v>0</v>
      </c>
      <c r="R1169" s="15">
        <f t="shared" si="393"/>
        <v>10868.630788939003</v>
      </c>
      <c r="S1169" s="15">
        <f t="shared" si="394"/>
        <v>0</v>
      </c>
      <c r="T1169" s="2">
        <f t="shared" si="381"/>
        <v>-4.4746783091139705E-2</v>
      </c>
      <c r="U1169" s="2">
        <f t="shared" si="395"/>
        <v>-6.3028164482334947E-2</v>
      </c>
      <c r="V1169" s="15">
        <f t="shared" si="382"/>
        <v>6.4319625879038611E-2</v>
      </c>
      <c r="W1169" s="15">
        <f t="shared" si="396"/>
        <v>0.28442557706951099</v>
      </c>
      <c r="X1169" s="2">
        <f t="shared" si="397"/>
        <v>4.1619625879038613E-2</v>
      </c>
      <c r="Y1169" s="2">
        <f t="shared" si="398"/>
        <v>0.261725577069511</v>
      </c>
    </row>
    <row r="1170" spans="4:25">
      <c r="D1170" s="13">
        <f t="shared" si="383"/>
        <v>23.38</v>
      </c>
      <c r="E1170" s="2">
        <v>3.8</v>
      </c>
      <c r="F1170" s="14">
        <f t="shared" si="379"/>
        <v>-18091.78776913305</v>
      </c>
      <c r="G1170" s="14">
        <f t="shared" si="384"/>
        <v>1069849.077922008</v>
      </c>
      <c r="H1170" s="2">
        <f t="shared" si="385"/>
        <v>-6.9928309661235078E-3</v>
      </c>
      <c r="I1170" s="2">
        <f t="shared" si="386"/>
        <v>0.21182539695081559</v>
      </c>
      <c r="J1170" s="2">
        <f t="shared" si="378"/>
        <v>0.21881822791693911</v>
      </c>
      <c r="K1170" s="2">
        <f t="shared" si="387"/>
        <v>-137.05948693602076</v>
      </c>
      <c r="L1170" s="15">
        <f t="shared" si="388"/>
        <v>-146.53762100898476</v>
      </c>
      <c r="M1170" s="15">
        <f t="shared" si="389"/>
        <v>492.08818227916942</v>
      </c>
      <c r="N1170" s="15">
        <f t="shared" si="390"/>
        <v>-487.7118177208306</v>
      </c>
      <c r="O1170" s="2">
        <f t="shared" si="391"/>
        <v>-146.53762100898476</v>
      </c>
      <c r="P1170" s="15">
        <f t="shared" si="380"/>
        <v>-10868.630788939001</v>
      </c>
      <c r="Q1170" s="15">
        <f t="shared" si="392"/>
        <v>0</v>
      </c>
      <c r="R1170" s="15">
        <f t="shared" si="393"/>
        <v>10868.630788939001</v>
      </c>
      <c r="S1170" s="15">
        <f t="shared" si="394"/>
        <v>0</v>
      </c>
      <c r="T1170" s="2">
        <f t="shared" si="381"/>
        <v>-4.392508365360058E-2</v>
      </c>
      <c r="U1170" s="2">
        <f t="shared" si="395"/>
        <v>-5.7633156291461152E-2</v>
      </c>
      <c r="V1170" s="15">
        <f t="shared" si="382"/>
        <v>1.7850317874875898E-2</v>
      </c>
      <c r="W1170" s="15">
        <f t="shared" si="396"/>
        <v>0.25507524201786858</v>
      </c>
      <c r="X1170" s="2">
        <f t="shared" si="397"/>
        <v>5.5850317874875897E-2</v>
      </c>
      <c r="Y1170" s="2">
        <f t="shared" si="398"/>
        <v>0.29307524201786855</v>
      </c>
    </row>
    <row r="1171" spans="4:25">
      <c r="D1171" s="13">
        <f t="shared" si="383"/>
        <v>23.400000000000002</v>
      </c>
      <c r="E1171" s="2">
        <v>8.8800000000000008</v>
      </c>
      <c r="F1171" s="14">
        <f t="shared" si="379"/>
        <v>-19001.925710350992</v>
      </c>
      <c r="G1171" s="14">
        <f t="shared" si="384"/>
        <v>1064315.4375348799</v>
      </c>
      <c r="H1171" s="2">
        <f t="shared" si="385"/>
        <v>-7.8671290284557001E-3</v>
      </c>
      <c r="I1171" s="2">
        <f t="shared" si="386"/>
        <v>0.21072092458159744</v>
      </c>
      <c r="J1171" s="2">
        <f t="shared" si="378"/>
        <v>0.21858805361005315</v>
      </c>
      <c r="K1171" s="2">
        <f t="shared" si="387"/>
        <v>-154.19572895773172</v>
      </c>
      <c r="L1171" s="15">
        <f t="shared" si="388"/>
        <v>-157.81616204639684</v>
      </c>
      <c r="M1171" s="15">
        <f t="shared" si="389"/>
        <v>492.08588053610055</v>
      </c>
      <c r="N1171" s="15">
        <f t="shared" si="390"/>
        <v>-487.71411946389946</v>
      </c>
      <c r="O1171" s="2">
        <f t="shared" si="391"/>
        <v>-157.81616204639684</v>
      </c>
      <c r="P1171" s="15">
        <f t="shared" si="380"/>
        <v>-10868.630788939001</v>
      </c>
      <c r="Q1171" s="15">
        <f t="shared" si="392"/>
        <v>0</v>
      </c>
      <c r="R1171" s="15">
        <f t="shared" si="393"/>
        <v>10868.630788939001</v>
      </c>
      <c r="S1171" s="15">
        <f t="shared" si="394"/>
        <v>0</v>
      </c>
      <c r="T1171" s="2">
        <f t="shared" si="381"/>
        <v>-4.350472257961864E-2</v>
      </c>
      <c r="U1171" s="2">
        <f t="shared" si="395"/>
        <v>-5.2814080630353977E-2</v>
      </c>
      <c r="V1171" s="15">
        <f t="shared" si="382"/>
        <v>2.4185789523317069E-2</v>
      </c>
      <c r="W1171" s="15">
        <f t="shared" si="396"/>
        <v>0.22683232409284848</v>
      </c>
      <c r="X1171" s="2">
        <f t="shared" si="397"/>
        <v>0.11298578952331707</v>
      </c>
      <c r="Y1171" s="2">
        <f t="shared" si="398"/>
        <v>0.31563232409284847</v>
      </c>
    </row>
    <row r="1172" spans="4:25">
      <c r="D1172" s="13">
        <f t="shared" si="383"/>
        <v>23.42</v>
      </c>
      <c r="E1172" s="2">
        <v>9.75</v>
      </c>
      <c r="F1172" s="14">
        <f t="shared" si="379"/>
        <v>-19897.891028120695</v>
      </c>
      <c r="G1172" s="14">
        <f t="shared" si="384"/>
        <v>1059256.5117959373</v>
      </c>
      <c r="H1172" s="2">
        <f t="shared" si="385"/>
        <v>-8.7243920918062285E-3</v>
      </c>
      <c r="I1172" s="2">
        <f t="shared" si="386"/>
        <v>0.20971063905395895</v>
      </c>
      <c r="J1172" s="2">
        <f t="shared" si="378"/>
        <v>0.21843503114576518</v>
      </c>
      <c r="K1172" s="2">
        <f t="shared" si="387"/>
        <v>-170.99808499940207</v>
      </c>
      <c r="L1172" s="15">
        <f t="shared" si="388"/>
        <v>-165.31426279650745</v>
      </c>
      <c r="M1172" s="15">
        <f t="shared" si="389"/>
        <v>492.08435031145763</v>
      </c>
      <c r="N1172" s="15">
        <f t="shared" si="390"/>
        <v>-487.71564968854233</v>
      </c>
      <c r="O1172" s="2">
        <f t="shared" si="391"/>
        <v>-165.31426279650745</v>
      </c>
      <c r="P1172" s="15">
        <f t="shared" si="380"/>
        <v>-10868.630788939003</v>
      </c>
      <c r="Q1172" s="15">
        <f t="shared" si="392"/>
        <v>0</v>
      </c>
      <c r="R1172" s="15">
        <f t="shared" si="393"/>
        <v>10868.630788939003</v>
      </c>
      <c r="S1172" s="15">
        <f t="shared" si="394"/>
        <v>0</v>
      </c>
      <c r="T1172" s="2">
        <f t="shared" si="381"/>
        <v>-4.2221583755434208E-2</v>
      </c>
      <c r="U1172" s="2">
        <f t="shared" si="395"/>
        <v>-4.8214472133494835E-2</v>
      </c>
      <c r="V1172" s="15">
        <f t="shared" si="382"/>
        <v>0.10412809289512737</v>
      </c>
      <c r="W1172" s="15">
        <f t="shared" si="396"/>
        <v>0.23312852559306663</v>
      </c>
      <c r="X1172" s="2">
        <f t="shared" si="397"/>
        <v>0.20162809289512737</v>
      </c>
      <c r="Y1172" s="2">
        <f t="shared" si="398"/>
        <v>0.33062852559306666</v>
      </c>
    </row>
    <row r="1173" spans="4:25">
      <c r="D1173" s="13">
        <f t="shared" si="383"/>
        <v>23.44</v>
      </c>
      <c r="E1173" s="2">
        <v>7.06</v>
      </c>
      <c r="F1173" s="14">
        <f t="shared" si="379"/>
        <v>-20747.765058823596</v>
      </c>
      <c r="G1173" s="14">
        <f t="shared" si="384"/>
        <v>1054681.6431081807</v>
      </c>
      <c r="H1173" s="2">
        <f t="shared" si="385"/>
        <v>-9.5355845721483371E-3</v>
      </c>
      <c r="I1173" s="2">
        <f t="shared" si="386"/>
        <v>0.20879667250230649</v>
      </c>
      <c r="J1173" s="2">
        <f t="shared" si="378"/>
        <v>0.21833225707445483</v>
      </c>
      <c r="K1173" s="2">
        <f t="shared" si="387"/>
        <v>-186.8974576141074</v>
      </c>
      <c r="L1173" s="15">
        <f t="shared" si="388"/>
        <v>-170.35019229071443</v>
      </c>
      <c r="M1173" s="15">
        <f t="shared" si="389"/>
        <v>492.08332257074454</v>
      </c>
      <c r="N1173" s="15">
        <f t="shared" si="390"/>
        <v>-487.71667742925547</v>
      </c>
      <c r="O1173" s="2">
        <f t="shared" si="391"/>
        <v>-170.35019229071443</v>
      </c>
      <c r="P1173" s="15">
        <f t="shared" si="380"/>
        <v>-10868.630788939001</v>
      </c>
      <c r="Q1173" s="15">
        <f t="shared" si="392"/>
        <v>0</v>
      </c>
      <c r="R1173" s="15">
        <f t="shared" si="393"/>
        <v>10868.630788939001</v>
      </c>
      <c r="S1173" s="15">
        <f t="shared" si="394"/>
        <v>0</v>
      </c>
      <c r="T1173" s="2">
        <f t="shared" si="381"/>
        <v>-3.8897664278776653E-2</v>
      </c>
      <c r="U1173" s="2">
        <f t="shared" si="395"/>
        <v>-4.3182183031751364E-2</v>
      </c>
      <c r="V1173" s="15">
        <f t="shared" si="382"/>
        <v>0.22826385477062772</v>
      </c>
      <c r="W1173" s="15">
        <f t="shared" si="396"/>
        <v>0.27010038458127994</v>
      </c>
      <c r="X1173" s="2">
        <f t="shared" si="397"/>
        <v>0.29886385477062771</v>
      </c>
      <c r="Y1173" s="2">
        <f t="shared" si="398"/>
        <v>0.34070038458127994</v>
      </c>
    </row>
    <row r="1174" spans="4:25">
      <c r="D1174" s="13">
        <f t="shared" si="383"/>
        <v>23.46</v>
      </c>
      <c r="E1174" s="2">
        <v>4.37</v>
      </c>
      <c r="F1174" s="14">
        <f t="shared" si="379"/>
        <v>-21504.053813752344</v>
      </c>
      <c r="G1174" s="14">
        <f t="shared" si="384"/>
        <v>1050646.9751895871</v>
      </c>
      <c r="H1174" s="2">
        <f t="shared" si="385"/>
        <v>-1.025713054165249E-2</v>
      </c>
      <c r="I1174" s="2">
        <f t="shared" si="386"/>
        <v>0.2079905675961668</v>
      </c>
      <c r="J1174" s="2">
        <f t="shared" si="378"/>
        <v>0.2182476981378193</v>
      </c>
      <c r="K1174" s="2">
        <f t="shared" si="387"/>
        <v>-201.03975861638881</v>
      </c>
      <c r="L1174" s="15">
        <f t="shared" si="388"/>
        <v>-174.49358018585548</v>
      </c>
      <c r="M1174" s="15">
        <f t="shared" si="389"/>
        <v>492.08247698137819</v>
      </c>
      <c r="N1174" s="15">
        <f t="shared" si="390"/>
        <v>-487.71752301862182</v>
      </c>
      <c r="O1174" s="2">
        <f t="shared" si="391"/>
        <v>-174.49358018585548</v>
      </c>
      <c r="P1174" s="15">
        <f t="shared" si="380"/>
        <v>-10868.630788939001</v>
      </c>
      <c r="Q1174" s="15">
        <f t="shared" si="392"/>
        <v>0</v>
      </c>
      <c r="R1174" s="15">
        <f t="shared" si="393"/>
        <v>10868.630788939001</v>
      </c>
      <c r="S1174" s="15">
        <f t="shared" si="394"/>
        <v>0</v>
      </c>
      <c r="T1174" s="2">
        <f t="shared" si="381"/>
        <v>-3.3256932671638637E-2</v>
      </c>
      <c r="U1174" s="2">
        <f t="shared" si="395"/>
        <v>-3.7428307582217935E-2</v>
      </c>
      <c r="V1174" s="15">
        <f t="shared" si="382"/>
        <v>0.33580930594317415</v>
      </c>
      <c r="W1174" s="15">
        <f t="shared" si="396"/>
        <v>0.30528716037206394</v>
      </c>
      <c r="X1174" s="2">
        <f t="shared" si="397"/>
        <v>0.37950930594317417</v>
      </c>
      <c r="Y1174" s="2">
        <f t="shared" si="398"/>
        <v>0.34898716037206395</v>
      </c>
    </row>
    <row r="1175" spans="4:25">
      <c r="D1175" s="13">
        <f t="shared" si="383"/>
        <v>23.48</v>
      </c>
      <c r="E1175" s="2">
        <v>3.29</v>
      </c>
      <c r="F1175" s="14">
        <f t="shared" si="379"/>
        <v>-22123.760110324056</v>
      </c>
      <c r="G1175" s="14">
        <f t="shared" si="384"/>
        <v>1047214.8315917372</v>
      </c>
      <c r="H1175" s="2">
        <f t="shared" si="385"/>
        <v>-1.084947871128902E-2</v>
      </c>
      <c r="I1175" s="2">
        <f t="shared" si="386"/>
        <v>0.20730505191817866</v>
      </c>
      <c r="J1175" s="2">
        <f t="shared" si="378"/>
        <v>0.21815453062946769</v>
      </c>
      <c r="K1175" s="2">
        <f t="shared" si="387"/>
        <v>-212.6497827412648</v>
      </c>
      <c r="L1175" s="15">
        <f t="shared" si="388"/>
        <v>-179.05878809508465</v>
      </c>
      <c r="M1175" s="15">
        <f t="shared" si="389"/>
        <v>492.08154530629469</v>
      </c>
      <c r="N1175" s="15">
        <f t="shared" si="390"/>
        <v>-487.71845469370533</v>
      </c>
      <c r="O1175" s="2">
        <f t="shared" si="391"/>
        <v>-179.05878809508465</v>
      </c>
      <c r="P1175" s="15">
        <f t="shared" si="380"/>
        <v>-10868.630788939001</v>
      </c>
      <c r="Q1175" s="15">
        <f t="shared" si="392"/>
        <v>0</v>
      </c>
      <c r="R1175" s="15">
        <f t="shared" si="393"/>
        <v>10868.630788939001</v>
      </c>
      <c r="S1175" s="15">
        <f t="shared" si="394"/>
        <v>0</v>
      </c>
      <c r="T1175" s="2">
        <f t="shared" si="381"/>
        <v>-2.5977884292014364E-2</v>
      </c>
      <c r="U1175" s="2">
        <f t="shared" si="395"/>
        <v>-3.1123260216595616E-2</v>
      </c>
      <c r="V1175" s="15">
        <f t="shared" si="382"/>
        <v>0.39209553201925296</v>
      </c>
      <c r="W1175" s="15">
        <f t="shared" si="396"/>
        <v>0.32521757619016789</v>
      </c>
      <c r="X1175" s="2">
        <f t="shared" si="397"/>
        <v>0.42499553201925294</v>
      </c>
      <c r="Y1175" s="2">
        <f t="shared" si="398"/>
        <v>0.35811757619016787</v>
      </c>
    </row>
    <row r="1176" spans="4:25">
      <c r="D1176" s="13">
        <f t="shared" si="383"/>
        <v>23.5</v>
      </c>
      <c r="E1176" s="2">
        <v>2.84</v>
      </c>
      <c r="F1176" s="14">
        <f t="shared" si="379"/>
        <v>-22582.26580687199</v>
      </c>
      <c r="G1176" s="14">
        <f t="shared" si="384"/>
        <v>1044429.9731462677</v>
      </c>
      <c r="H1176" s="2">
        <f t="shared" si="385"/>
        <v>-1.1289903983831175E-2</v>
      </c>
      <c r="I1176" s="2">
        <f t="shared" si="386"/>
        <v>0.20674921129947713</v>
      </c>
      <c r="J1176" s="2">
        <f t="shared" si="378"/>
        <v>0.2180391152833083</v>
      </c>
      <c r="K1176" s="2">
        <f t="shared" si="387"/>
        <v>-221.28211808309104</v>
      </c>
      <c r="L1176" s="15">
        <f t="shared" si="388"/>
        <v>-184.71414005689459</v>
      </c>
      <c r="M1176" s="15">
        <f t="shared" si="389"/>
        <v>492.0803911528331</v>
      </c>
      <c r="N1176" s="15">
        <f t="shared" si="390"/>
        <v>-487.71960884716691</v>
      </c>
      <c r="O1176" s="2">
        <f t="shared" si="391"/>
        <v>-184.71414005689459</v>
      </c>
      <c r="P1176" s="15">
        <f t="shared" si="380"/>
        <v>-10868.630788939001</v>
      </c>
      <c r="Q1176" s="15">
        <f t="shared" si="392"/>
        <v>0</v>
      </c>
      <c r="R1176" s="15">
        <f t="shared" si="393"/>
        <v>10868.630788939001</v>
      </c>
      <c r="S1176" s="15">
        <f t="shared" si="394"/>
        <v>0</v>
      </c>
      <c r="T1176" s="2">
        <f t="shared" si="381"/>
        <v>-1.8064642962201137E-2</v>
      </c>
      <c r="U1176" s="2">
        <f t="shared" si="395"/>
        <v>-2.4460801653558017E-2</v>
      </c>
      <c r="V1176" s="15">
        <f t="shared" si="382"/>
        <v>0.39922860096207025</v>
      </c>
      <c r="W1176" s="15">
        <f t="shared" si="396"/>
        <v>0.34102828011359243</v>
      </c>
      <c r="X1176" s="2">
        <f t="shared" si="397"/>
        <v>0.42762860096207023</v>
      </c>
      <c r="Y1176" s="2">
        <f t="shared" si="398"/>
        <v>0.36942828011359241</v>
      </c>
    </row>
    <row r="1177" spans="4:25">
      <c r="D1177" s="13">
        <f t="shared" si="383"/>
        <v>23.52</v>
      </c>
      <c r="E1177" s="2">
        <v>4.07</v>
      </c>
      <c r="F1177" s="14">
        <f t="shared" si="379"/>
        <v>-22877.332710063623</v>
      </c>
      <c r="G1177" s="14">
        <f t="shared" si="384"/>
        <v>1042318.7712610256</v>
      </c>
      <c r="H1177" s="2">
        <f t="shared" si="385"/>
        <v>-1.1576143944709322E-2</v>
      </c>
      <c r="I1177" s="2">
        <f t="shared" si="386"/>
        <v>0.20632829079178744</v>
      </c>
      <c r="J1177" s="2">
        <f t="shared" si="378"/>
        <v>0.21790443473649676</v>
      </c>
      <c r="K1177" s="2">
        <f t="shared" si="387"/>
        <v>-226.89242131630272</v>
      </c>
      <c r="L1177" s="15">
        <f t="shared" si="388"/>
        <v>-191.31348685065998</v>
      </c>
      <c r="M1177" s="15">
        <f t="shared" si="389"/>
        <v>492.07904434736497</v>
      </c>
      <c r="N1177" s="15">
        <f t="shared" si="390"/>
        <v>-487.72095565263504</v>
      </c>
      <c r="O1177" s="2">
        <f t="shared" si="391"/>
        <v>-191.31348685065998</v>
      </c>
      <c r="P1177" s="15">
        <f t="shared" si="380"/>
        <v>-10868.630788939001</v>
      </c>
      <c r="Q1177" s="15">
        <f t="shared" si="392"/>
        <v>0</v>
      </c>
      <c r="R1177" s="15">
        <f t="shared" si="393"/>
        <v>10868.630788939001</v>
      </c>
      <c r="S1177" s="15">
        <f t="shared" si="394"/>
        <v>0</v>
      </c>
      <c r="T1177" s="2">
        <f t="shared" si="381"/>
        <v>-1.0559353125613541E-2</v>
      </c>
      <c r="U1177" s="2">
        <f t="shared" si="395"/>
        <v>-1.7631249115410697E-2</v>
      </c>
      <c r="V1177" s="15">
        <f t="shared" si="382"/>
        <v>0.35130038269668917</v>
      </c>
      <c r="W1177" s="15">
        <f t="shared" si="396"/>
        <v>0.34192697370113923</v>
      </c>
      <c r="X1177" s="2">
        <f t="shared" si="397"/>
        <v>0.39200038269668919</v>
      </c>
      <c r="Y1177" s="2">
        <f t="shared" si="398"/>
        <v>0.38262697370113924</v>
      </c>
    </row>
    <row r="1178" spans="4:25">
      <c r="D1178" s="13">
        <f t="shared" si="383"/>
        <v>23.54</v>
      </c>
      <c r="E1178" s="2">
        <v>6.4</v>
      </c>
      <c r="F1178" s="14">
        <f t="shared" si="379"/>
        <v>-23027.831903644605</v>
      </c>
      <c r="G1178" s="14">
        <f t="shared" si="384"/>
        <v>1040885.9233231856</v>
      </c>
      <c r="H1178" s="2">
        <f t="shared" si="385"/>
        <v>-1.1725275154519149E-2</v>
      </c>
      <c r="I1178" s="2">
        <f t="shared" si="386"/>
        <v>0.20604305502884021</v>
      </c>
      <c r="J1178" s="2">
        <f t="shared" si="378"/>
        <v>0.21776833018335937</v>
      </c>
      <c r="K1178" s="2">
        <f t="shared" si="387"/>
        <v>-229.81539302857533</v>
      </c>
      <c r="L1178" s="15">
        <f t="shared" si="388"/>
        <v>-197.98260995439233</v>
      </c>
      <c r="M1178" s="15">
        <f t="shared" si="389"/>
        <v>492.07768330183359</v>
      </c>
      <c r="N1178" s="15">
        <f t="shared" si="390"/>
        <v>-487.72231669816642</v>
      </c>
      <c r="O1178" s="2">
        <f t="shared" si="391"/>
        <v>-197.98260995439233</v>
      </c>
      <c r="P1178" s="15">
        <f t="shared" si="380"/>
        <v>-10868.630788939001</v>
      </c>
      <c r="Q1178" s="15">
        <f t="shared" si="392"/>
        <v>0</v>
      </c>
      <c r="R1178" s="15">
        <f t="shared" si="393"/>
        <v>10868.630788939001</v>
      </c>
      <c r="S1178" s="15">
        <f t="shared" si="394"/>
        <v>0</v>
      </c>
      <c r="T1178" s="2">
        <f t="shared" si="381"/>
        <v>-4.3537678553692352E-3</v>
      </c>
      <c r="U1178" s="2">
        <f t="shared" si="395"/>
        <v>-1.08923271793121E-2</v>
      </c>
      <c r="V1178" s="15">
        <f t="shared" si="382"/>
        <v>0.26925814432774109</v>
      </c>
      <c r="W1178" s="15">
        <f t="shared" si="396"/>
        <v>0.33196521990872041</v>
      </c>
      <c r="X1178" s="2">
        <f t="shared" si="397"/>
        <v>0.33325814432774109</v>
      </c>
      <c r="Y1178" s="2">
        <f t="shared" si="398"/>
        <v>0.39596521990872041</v>
      </c>
    </row>
    <row r="1179" spans="4:25">
      <c r="D1179" s="13">
        <f t="shared" si="383"/>
        <v>23.56</v>
      </c>
      <c r="E1179" s="2">
        <v>10.41</v>
      </c>
      <c r="F1179" s="14">
        <f t="shared" si="379"/>
        <v>-23068.051694603619</v>
      </c>
      <c r="G1179" s="14">
        <f t="shared" si="384"/>
        <v>1040108.6058251633</v>
      </c>
      <c r="H1179" s="2">
        <f t="shared" si="385"/>
        <v>-1.1768601372865823E-2</v>
      </c>
      <c r="I1179" s="2">
        <f t="shared" si="386"/>
        <v>0.205888679809446</v>
      </c>
      <c r="J1179" s="2">
        <f t="shared" si="378"/>
        <v>0.21765728118231181</v>
      </c>
      <c r="K1179" s="2">
        <f t="shared" si="387"/>
        <v>-230.66458690817015</v>
      </c>
      <c r="L1179" s="15">
        <f t="shared" si="388"/>
        <v>-203.42401100572243</v>
      </c>
      <c r="M1179" s="15">
        <f t="shared" si="389"/>
        <v>492.0765728118231</v>
      </c>
      <c r="N1179" s="15">
        <f t="shared" si="390"/>
        <v>-487.72342718817686</v>
      </c>
      <c r="O1179" s="2">
        <f t="shared" si="391"/>
        <v>-203.42401100572243</v>
      </c>
      <c r="P1179" s="15">
        <f t="shared" si="380"/>
        <v>-10868.630788939001</v>
      </c>
      <c r="Q1179" s="15">
        <f t="shared" si="392"/>
        <v>0</v>
      </c>
      <c r="R1179" s="15">
        <f t="shared" si="393"/>
        <v>10868.630788939001</v>
      </c>
      <c r="S1179" s="15">
        <f t="shared" si="394"/>
        <v>0</v>
      </c>
      <c r="T1179" s="2">
        <f t="shared" si="381"/>
        <v>2.1146020701849622E-5</v>
      </c>
      <c r="U1179" s="2">
        <f t="shared" si="395"/>
        <v>-4.5451947601088394E-3</v>
      </c>
      <c r="V1179" s="15">
        <f t="shared" si="382"/>
        <v>0.16823324327936734</v>
      </c>
      <c r="W1179" s="15">
        <f t="shared" si="396"/>
        <v>0.30274802201160567</v>
      </c>
      <c r="X1179" s="2">
        <f t="shared" si="397"/>
        <v>0.27233324327936737</v>
      </c>
      <c r="Y1179" s="2">
        <f t="shared" si="398"/>
        <v>0.40684802201160564</v>
      </c>
    </row>
    <row r="1180" spans="4:25">
      <c r="D1180" s="13">
        <f t="shared" si="383"/>
        <v>23.580000000000002</v>
      </c>
      <c r="E1180" s="2">
        <v>16.77</v>
      </c>
      <c r="F1180" s="14">
        <f t="shared" si="379"/>
        <v>-23040.327622384684</v>
      </c>
      <c r="G1180" s="14">
        <f t="shared" si="384"/>
        <v>1039925.0343711638</v>
      </c>
      <c r="H1180" s="2">
        <f t="shared" si="385"/>
        <v>-1.1745068967595824E-2</v>
      </c>
      <c r="I1180" s="2">
        <f t="shared" si="386"/>
        <v>0.20585255020632831</v>
      </c>
      <c r="J1180" s="2">
        <f t="shared" si="378"/>
        <v>0.21759761917392414</v>
      </c>
      <c r="K1180" s="2">
        <f t="shared" si="387"/>
        <v>-230.20335176487814</v>
      </c>
      <c r="L1180" s="15">
        <f t="shared" si="388"/>
        <v>-206.34744941671815</v>
      </c>
      <c r="M1180" s="15">
        <f t="shared" si="389"/>
        <v>492.07597619173924</v>
      </c>
      <c r="N1180" s="15">
        <f t="shared" si="390"/>
        <v>-487.72402380826077</v>
      </c>
      <c r="O1180" s="2">
        <f t="shared" si="391"/>
        <v>-206.34744941671815</v>
      </c>
      <c r="P1180" s="15">
        <f t="shared" si="380"/>
        <v>-10868.630788939001</v>
      </c>
      <c r="Q1180" s="15">
        <f t="shared" si="392"/>
        <v>0</v>
      </c>
      <c r="R1180" s="15">
        <f t="shared" si="393"/>
        <v>10868.630788939001</v>
      </c>
      <c r="S1180" s="15">
        <f t="shared" si="394"/>
        <v>0</v>
      </c>
      <c r="T1180" s="2">
        <f t="shared" si="381"/>
        <v>2.3320945062981074E-3</v>
      </c>
      <c r="U1180" s="2">
        <f t="shared" si="395"/>
        <v>9.3223444833978597E-4</v>
      </c>
      <c r="V1180" s="15">
        <f t="shared" si="382"/>
        <v>6.2861605280258442E-2</v>
      </c>
      <c r="W1180" s="15">
        <f t="shared" si="396"/>
        <v>0.24499489883325687</v>
      </c>
      <c r="X1180" s="2">
        <f t="shared" si="397"/>
        <v>0.23056160528025843</v>
      </c>
      <c r="Y1180" s="2">
        <f t="shared" si="398"/>
        <v>0.41269489883325683</v>
      </c>
    </row>
    <row r="1181" spans="4:25">
      <c r="D1181" s="13">
        <f t="shared" si="383"/>
        <v>23.6</v>
      </c>
      <c r="E1181" s="2">
        <v>22.72</v>
      </c>
      <c r="F1181" s="14">
        <f t="shared" si="379"/>
        <v>-22985.463927562399</v>
      </c>
      <c r="G1181" s="14">
        <f t="shared" si="384"/>
        <v>1040233.502714831</v>
      </c>
      <c r="H1181" s="2">
        <f t="shared" si="385"/>
        <v>-1.1692586712532338E-2</v>
      </c>
      <c r="I1181" s="2">
        <f t="shared" si="386"/>
        <v>0.20591415447928638</v>
      </c>
      <c r="J1181" s="2">
        <f t="shared" si="378"/>
        <v>0.21760674119181872</v>
      </c>
      <c r="K1181" s="2">
        <f t="shared" si="387"/>
        <v>-229.17469956563383</v>
      </c>
      <c r="L1181" s="15">
        <f t="shared" si="388"/>
        <v>-205.90047053988397</v>
      </c>
      <c r="M1181" s="15">
        <f t="shared" si="389"/>
        <v>492.07606741191819</v>
      </c>
      <c r="N1181" s="15">
        <f t="shared" si="390"/>
        <v>-487.72393258808182</v>
      </c>
      <c r="O1181" s="2">
        <f t="shared" si="391"/>
        <v>-205.90047053988397</v>
      </c>
      <c r="P1181" s="15">
        <f t="shared" si="380"/>
        <v>-10868.630788939001</v>
      </c>
      <c r="Q1181" s="15">
        <f t="shared" si="392"/>
        <v>0</v>
      </c>
      <c r="R1181" s="15">
        <f t="shared" si="393"/>
        <v>10868.630788939001</v>
      </c>
      <c r="S1181" s="15">
        <f t="shared" si="394"/>
        <v>0</v>
      </c>
      <c r="T1181" s="2">
        <f t="shared" si="381"/>
        <v>2.9161310000504412E-3</v>
      </c>
      <c r="U1181" s="2">
        <f t="shared" si="395"/>
        <v>5.2281928474667838E-3</v>
      </c>
      <c r="V1181" s="15">
        <f t="shared" si="382"/>
        <v>-4.4579559050250683E-3</v>
      </c>
      <c r="W1181" s="15">
        <f t="shared" si="396"/>
        <v>0.18460094107944292</v>
      </c>
      <c r="X1181" s="2">
        <f t="shared" si="397"/>
        <v>0.22274204409497492</v>
      </c>
      <c r="Y1181" s="2">
        <f t="shared" si="398"/>
        <v>0.41180094107944287</v>
      </c>
    </row>
    <row r="1182" spans="4:25">
      <c r="D1182" s="13">
        <f t="shared" si="383"/>
        <v>23.62</v>
      </c>
      <c r="E1182" s="2">
        <v>26.43</v>
      </c>
      <c r="F1182" s="14">
        <f t="shared" si="379"/>
        <v>-22929.742849509894</v>
      </c>
      <c r="G1182" s="14">
        <f t="shared" si="384"/>
        <v>1040922.3729406571</v>
      </c>
      <c r="H1182" s="2">
        <f t="shared" si="385"/>
        <v>-1.163597794170544E-2</v>
      </c>
      <c r="I1182" s="2">
        <f t="shared" si="386"/>
        <v>0.20605114082422529</v>
      </c>
      <c r="J1182" s="2">
        <f t="shared" si="378"/>
        <v>0.21768711876593072</v>
      </c>
      <c r="K1182" s="2">
        <f t="shared" si="387"/>
        <v>-228.06516765742663</v>
      </c>
      <c r="L1182" s="15">
        <f t="shared" si="388"/>
        <v>-201.96196940839593</v>
      </c>
      <c r="M1182" s="15">
        <f t="shared" si="389"/>
        <v>492.07687118765932</v>
      </c>
      <c r="N1182" s="15">
        <f t="shared" si="390"/>
        <v>-487.72312881234069</v>
      </c>
      <c r="O1182" s="2">
        <f t="shared" si="391"/>
        <v>-201.96196940839593</v>
      </c>
      <c r="P1182" s="15">
        <f t="shared" si="380"/>
        <v>-10868.630788939001</v>
      </c>
      <c r="Q1182" s="15">
        <f t="shared" si="392"/>
        <v>0</v>
      </c>
      <c r="R1182" s="15">
        <f t="shared" si="393"/>
        <v>10868.630788939001</v>
      </c>
      <c r="S1182" s="15">
        <f t="shared" si="394"/>
        <v>0</v>
      </c>
      <c r="T1182" s="2">
        <f t="shared" si="381"/>
        <v>2.7447460826394085E-3</v>
      </c>
      <c r="U1182" s="2">
        <f t="shared" si="395"/>
        <v>8.4704416464248533E-3</v>
      </c>
      <c r="V1182" s="15">
        <f t="shared" si="382"/>
        <v>-1.2680535836078199E-2</v>
      </c>
      <c r="W1182" s="15">
        <f t="shared" si="396"/>
        <v>0.13962393881636403</v>
      </c>
      <c r="X1182" s="2">
        <f t="shared" si="397"/>
        <v>0.25161946416392178</v>
      </c>
      <c r="Y1182" s="2">
        <f t="shared" si="398"/>
        <v>0.40392393881636401</v>
      </c>
    </row>
    <row r="1183" spans="4:25">
      <c r="D1183" s="13">
        <f t="shared" si="383"/>
        <v>23.64</v>
      </c>
      <c r="E1183" s="2">
        <v>28.35</v>
      </c>
      <c r="F1183" s="14">
        <f t="shared" si="379"/>
        <v>-22877.421531359047</v>
      </c>
      <c r="G1183" s="14">
        <f t="shared" si="384"/>
        <v>1041899.441044116</v>
      </c>
      <c r="H1183" s="2">
        <f t="shared" si="385"/>
        <v>-1.1579915997020337E-2</v>
      </c>
      <c r="I1183" s="2">
        <f t="shared" si="386"/>
        <v>0.20624520205194338</v>
      </c>
      <c r="J1183" s="2">
        <f t="shared" si="378"/>
        <v>0.21782511804896371</v>
      </c>
      <c r="K1183" s="2">
        <f t="shared" si="387"/>
        <v>-226.96635354159861</v>
      </c>
      <c r="L1183" s="15">
        <f t="shared" si="388"/>
        <v>-195.20000453977963</v>
      </c>
      <c r="M1183" s="15">
        <f t="shared" si="389"/>
        <v>492.07825118048964</v>
      </c>
      <c r="N1183" s="15">
        <f t="shared" si="390"/>
        <v>-487.72174881951037</v>
      </c>
      <c r="O1183" s="2">
        <f t="shared" si="391"/>
        <v>-195.20000453977963</v>
      </c>
      <c r="P1183" s="15">
        <f t="shared" si="380"/>
        <v>-10868.630788939001</v>
      </c>
      <c r="Q1183" s="15">
        <f t="shared" si="392"/>
        <v>0</v>
      </c>
      <c r="R1183" s="15">
        <f t="shared" si="393"/>
        <v>10868.630788939001</v>
      </c>
      <c r="S1183" s="15">
        <f t="shared" si="394"/>
        <v>0</v>
      </c>
      <c r="T1183" s="2">
        <f t="shared" si="381"/>
        <v>2.861448385870824E-3</v>
      </c>
      <c r="U1183" s="2">
        <f t="shared" si="395"/>
        <v>1.0935681125384122E-2</v>
      </c>
      <c r="V1183" s="15">
        <f t="shared" si="382"/>
        <v>2.4350766159219717E-2</v>
      </c>
      <c r="W1183" s="15">
        <f t="shared" si="396"/>
        <v>0.10690000907956287</v>
      </c>
      <c r="X1183" s="2">
        <f t="shared" si="397"/>
        <v>0.30785076615921975</v>
      </c>
      <c r="Y1183" s="2">
        <f t="shared" si="398"/>
        <v>0.3904000090795629</v>
      </c>
    </row>
    <row r="1184" spans="4:25">
      <c r="D1184" s="13">
        <f t="shared" si="383"/>
        <v>23.66</v>
      </c>
      <c r="E1184" s="2">
        <v>25.5</v>
      </c>
      <c r="F1184" s="14">
        <f t="shared" si="379"/>
        <v>-22810.509865637992</v>
      </c>
      <c r="G1184" s="14">
        <f t="shared" si="384"/>
        <v>1043114.159165734</v>
      </c>
      <c r="H1184" s="2">
        <f t="shared" si="385"/>
        <v>-1.1508527083964723E-2</v>
      </c>
      <c r="I1184" s="2">
        <f t="shared" si="386"/>
        <v>0.20648648075631207</v>
      </c>
      <c r="J1184" s="2">
        <f t="shared" si="378"/>
        <v>0.21799500784027678</v>
      </c>
      <c r="K1184" s="2">
        <f t="shared" si="387"/>
        <v>-225.56713084570859</v>
      </c>
      <c r="L1184" s="15">
        <f t="shared" si="388"/>
        <v>-186.87540476543884</v>
      </c>
      <c r="M1184" s="15">
        <f t="shared" si="389"/>
        <v>492.07995007840276</v>
      </c>
      <c r="N1184" s="15">
        <f t="shared" si="390"/>
        <v>-487.72004992159725</v>
      </c>
      <c r="O1184" s="2">
        <f t="shared" si="391"/>
        <v>-186.87540476543884</v>
      </c>
      <c r="P1184" s="15">
        <f t="shared" si="380"/>
        <v>-10868.630788939001</v>
      </c>
      <c r="Q1184" s="15">
        <f t="shared" si="392"/>
        <v>0</v>
      </c>
      <c r="R1184" s="15">
        <f t="shared" si="393"/>
        <v>10868.630788939001</v>
      </c>
      <c r="S1184" s="15">
        <f t="shared" si="394"/>
        <v>0</v>
      </c>
      <c r="T1184" s="2">
        <f t="shared" si="381"/>
        <v>4.2774429196905869E-3</v>
      </c>
      <c r="U1184" s="2">
        <f t="shared" si="395"/>
        <v>1.319218931148447E-2</v>
      </c>
      <c r="V1184" s="15">
        <f t="shared" si="382"/>
        <v>0.11724868722275661</v>
      </c>
      <c r="W1184" s="15">
        <f t="shared" si="396"/>
        <v>0.1187508095304719</v>
      </c>
      <c r="X1184" s="2">
        <f t="shared" si="397"/>
        <v>0.37224868722275661</v>
      </c>
      <c r="Y1184" s="2">
        <f t="shared" si="398"/>
        <v>0.37375080953047191</v>
      </c>
    </row>
    <row r="1185" spans="4:25">
      <c r="D1185" s="13">
        <f t="shared" si="383"/>
        <v>23.68</v>
      </c>
      <c r="E1185" s="2">
        <v>15.85</v>
      </c>
      <c r="F1185" s="14">
        <f t="shared" si="379"/>
        <v>-22688.927555083639</v>
      </c>
      <c r="G1185" s="14">
        <f t="shared" si="384"/>
        <v>1044600.3789064131</v>
      </c>
      <c r="H1185" s="2">
        <f t="shared" si="385"/>
        <v>-1.1385156459562295E-2</v>
      </c>
      <c r="I1185" s="2">
        <f t="shared" si="386"/>
        <v>0.20678203728260933</v>
      </c>
      <c r="J1185" s="2">
        <f t="shared" si="378"/>
        <v>0.21816719374217161</v>
      </c>
      <c r="K1185" s="2">
        <f t="shared" si="387"/>
        <v>-223.14906660742099</v>
      </c>
      <c r="L1185" s="15">
        <f t="shared" si="388"/>
        <v>-178.43829557259227</v>
      </c>
      <c r="M1185" s="15">
        <f t="shared" si="389"/>
        <v>492.08167193742173</v>
      </c>
      <c r="N1185" s="15">
        <f t="shared" si="390"/>
        <v>-487.71832806257828</v>
      </c>
      <c r="O1185" s="2">
        <f t="shared" si="391"/>
        <v>-178.43829557259227</v>
      </c>
      <c r="P1185" s="15">
        <f t="shared" si="380"/>
        <v>-10868.630788939001</v>
      </c>
      <c r="Q1185" s="15">
        <f t="shared" si="392"/>
        <v>0</v>
      </c>
      <c r="R1185" s="15">
        <f t="shared" si="393"/>
        <v>10868.630788939001</v>
      </c>
      <c r="S1185" s="15">
        <f t="shared" si="394"/>
        <v>0</v>
      </c>
      <c r="T1185" s="2">
        <f t="shared" si="381"/>
        <v>8.0596195205522581E-3</v>
      </c>
      <c r="U1185" s="2">
        <f t="shared" si="395"/>
        <v>1.6363463318241345E-2</v>
      </c>
      <c r="V1185" s="15">
        <f t="shared" si="382"/>
        <v>0.26096897286341048</v>
      </c>
      <c r="W1185" s="15">
        <f t="shared" si="396"/>
        <v>0.19837659114521555</v>
      </c>
      <c r="X1185" s="2">
        <f t="shared" si="397"/>
        <v>0.41946897286341045</v>
      </c>
      <c r="Y1185" s="2">
        <f t="shared" si="398"/>
        <v>0.35687659114521553</v>
      </c>
    </row>
    <row r="1186" spans="4:25">
      <c r="D1186" s="13">
        <f t="shared" si="383"/>
        <v>23.7</v>
      </c>
      <c r="E1186" s="2">
        <v>2.81</v>
      </c>
      <c r="F1186" s="14">
        <f t="shared" si="379"/>
        <v>-22456.973622602938</v>
      </c>
      <c r="G1186" s="14">
        <f t="shared" si="384"/>
        <v>1046500.3018293823</v>
      </c>
      <c r="H1186" s="2">
        <f t="shared" si="385"/>
        <v>-1.1158026065676115E-2</v>
      </c>
      <c r="I1186" s="2">
        <f t="shared" si="386"/>
        <v>0.20716053843378177</v>
      </c>
      <c r="J1186" s="2">
        <f t="shared" si="378"/>
        <v>0.21831856449945788</v>
      </c>
      <c r="K1186" s="2">
        <f t="shared" si="387"/>
        <v>-218.69731088725186</v>
      </c>
      <c r="L1186" s="15">
        <f t="shared" si="388"/>
        <v>-171.02112846556489</v>
      </c>
      <c r="M1186" s="15">
        <f t="shared" si="389"/>
        <v>492.08318564499456</v>
      </c>
      <c r="N1186" s="15">
        <f t="shared" si="390"/>
        <v>-487.7168143550054</v>
      </c>
      <c r="O1186" s="2">
        <f t="shared" si="391"/>
        <v>-171.02112846556489</v>
      </c>
      <c r="P1186" s="15">
        <f t="shared" si="380"/>
        <v>-10868.630788939001</v>
      </c>
      <c r="Q1186" s="15">
        <f t="shared" si="392"/>
        <v>0</v>
      </c>
      <c r="R1186" s="15">
        <f t="shared" si="393"/>
        <v>10868.630788939001</v>
      </c>
      <c r="S1186" s="15">
        <f t="shared" si="394"/>
        <v>0</v>
      </c>
      <c r="T1186" s="2">
        <f t="shared" si="381"/>
        <v>1.4653419868065704E-2</v>
      </c>
      <c r="U1186" s="2">
        <f t="shared" si="395"/>
        <v>2.1486651799002554E-2</v>
      </c>
      <c r="V1186" s="15">
        <f t="shared" si="382"/>
        <v>0.39841106188793374</v>
      </c>
      <c r="W1186" s="15">
        <f t="shared" si="396"/>
        <v>0.31394225693090538</v>
      </c>
      <c r="X1186" s="2">
        <f t="shared" si="397"/>
        <v>0.42651106188793375</v>
      </c>
      <c r="Y1186" s="2">
        <f t="shared" si="398"/>
        <v>0.3420422569309054</v>
      </c>
    </row>
    <row r="1187" spans="4:25">
      <c r="D1187" s="13">
        <f t="shared" si="383"/>
        <v>23.72</v>
      </c>
      <c r="E1187" s="2">
        <v>-10.58</v>
      </c>
      <c r="F1187" s="14">
        <f t="shared" si="379"/>
        <v>-22060.782860398249</v>
      </c>
      <c r="G1187" s="14">
        <f t="shared" si="384"/>
        <v>1049029.8592662136</v>
      </c>
      <c r="H1187" s="2">
        <f t="shared" si="385"/>
        <v>-1.0776374001875803E-2</v>
      </c>
      <c r="I1187" s="2">
        <f t="shared" si="386"/>
        <v>0.20766524399685515</v>
      </c>
      <c r="J1187" s="2">
        <f t="shared" si="378"/>
        <v>0.21844161799873096</v>
      </c>
      <c r="K1187" s="2">
        <f t="shared" si="387"/>
        <v>-211.21693043676575</v>
      </c>
      <c r="L1187" s="15">
        <f t="shared" si="388"/>
        <v>-164.991507001184</v>
      </c>
      <c r="M1187" s="15">
        <f t="shared" si="389"/>
        <v>492.08441617998733</v>
      </c>
      <c r="N1187" s="15">
        <f t="shared" si="390"/>
        <v>-487.71558382001268</v>
      </c>
      <c r="O1187" s="2">
        <f t="shared" si="391"/>
        <v>-164.991507001184</v>
      </c>
      <c r="P1187" s="15">
        <f t="shared" si="380"/>
        <v>-10868.630788939003</v>
      </c>
      <c r="Q1187" s="15">
        <f t="shared" si="392"/>
        <v>0</v>
      </c>
      <c r="R1187" s="15">
        <f t="shared" si="393"/>
        <v>10868.630788939003</v>
      </c>
      <c r="S1187" s="15">
        <f t="shared" si="394"/>
        <v>0</v>
      </c>
      <c r="T1187" s="2">
        <f t="shared" si="381"/>
        <v>2.3511786511965491E-2</v>
      </c>
      <c r="U1187" s="2">
        <f t="shared" si="395"/>
        <v>2.8983904508336211E-2</v>
      </c>
      <c r="V1187" s="15">
        <f t="shared" si="382"/>
        <v>0.48742560250204514</v>
      </c>
      <c r="W1187" s="15">
        <f t="shared" si="396"/>
        <v>0.43578301400246033</v>
      </c>
      <c r="X1187" s="2">
        <f t="shared" si="397"/>
        <v>0.38162560250204514</v>
      </c>
      <c r="Y1187" s="2">
        <f t="shared" si="398"/>
        <v>0.32998301400246033</v>
      </c>
    </row>
    <row r="1188" spans="4:25">
      <c r="D1188" s="13">
        <f t="shared" si="383"/>
        <v>23.740000000000002</v>
      </c>
      <c r="E1188" s="2">
        <v>-23.14</v>
      </c>
      <c r="F1188" s="14">
        <f t="shared" si="379"/>
        <v>-21464.376283287776</v>
      </c>
      <c r="G1188" s="14">
        <f t="shared" si="384"/>
        <v>1052426.8327310495</v>
      </c>
      <c r="H1188" s="2">
        <f t="shared" si="385"/>
        <v>-1.0205470562331889E-2</v>
      </c>
      <c r="I1188" s="2">
        <f t="shared" si="386"/>
        <v>0.20834358579391865</v>
      </c>
      <c r="J1188" s="2">
        <f t="shared" si="378"/>
        <v>0.21854905635625055</v>
      </c>
      <c r="K1188" s="2">
        <f t="shared" si="387"/>
        <v>-200.02722302170503</v>
      </c>
      <c r="L1188" s="15">
        <f t="shared" si="388"/>
        <v>-159.72702748272434</v>
      </c>
      <c r="M1188" s="15">
        <f t="shared" si="389"/>
        <v>492.08549056356253</v>
      </c>
      <c r="N1188" s="15">
        <f t="shared" si="390"/>
        <v>-487.71450943643748</v>
      </c>
      <c r="O1188" s="2">
        <f t="shared" si="391"/>
        <v>-159.72702748272434</v>
      </c>
      <c r="P1188" s="15">
        <f t="shared" si="380"/>
        <v>-10868.630788939001</v>
      </c>
      <c r="Q1188" s="15">
        <f t="shared" si="392"/>
        <v>0</v>
      </c>
      <c r="R1188" s="15">
        <f t="shared" si="393"/>
        <v>10868.630788939001</v>
      </c>
      <c r="S1188" s="15">
        <f t="shared" si="394"/>
        <v>0</v>
      </c>
      <c r="T1188" s="2">
        <f t="shared" si="381"/>
        <v>3.3578557442425959E-2</v>
      </c>
      <c r="U1188" s="2">
        <f t="shared" si="395"/>
        <v>3.885027519801354E-2</v>
      </c>
      <c r="V1188" s="15">
        <f t="shared" si="382"/>
        <v>0.51925149054400244</v>
      </c>
      <c r="W1188" s="15">
        <f t="shared" si="396"/>
        <v>0.55085405496527251</v>
      </c>
      <c r="X1188" s="2">
        <f t="shared" si="397"/>
        <v>0.28785149054400244</v>
      </c>
      <c r="Y1188" s="2">
        <f t="shared" si="398"/>
        <v>0.31945405496527252</v>
      </c>
    </row>
    <row r="1189" spans="4:25">
      <c r="D1189" s="13">
        <f t="shared" si="383"/>
        <v>23.76</v>
      </c>
      <c r="E1189" s="2">
        <v>-32.200000000000003</v>
      </c>
      <c r="F1189" s="14">
        <f t="shared" si="379"/>
        <v>-20656.8647433613</v>
      </c>
      <c r="G1189" s="14">
        <f t="shared" si="384"/>
        <v>1056908.0143058163</v>
      </c>
      <c r="H1189" s="2">
        <f t="shared" si="385"/>
        <v>-9.4335297459832244E-3</v>
      </c>
      <c r="I1189" s="2">
        <f t="shared" si="386"/>
        <v>0.20923861583447476</v>
      </c>
      <c r="J1189" s="2">
        <f t="shared" si="378"/>
        <v>0.21867214558045797</v>
      </c>
      <c r="K1189" s="2">
        <f t="shared" si="387"/>
        <v>-184.89718302127119</v>
      </c>
      <c r="L1189" s="15">
        <f t="shared" si="388"/>
        <v>-153.69565549656059</v>
      </c>
      <c r="M1189" s="15">
        <f t="shared" si="389"/>
        <v>492.08672145580459</v>
      </c>
      <c r="N1189" s="15">
        <f t="shared" si="390"/>
        <v>-487.71327854419542</v>
      </c>
      <c r="O1189" s="2">
        <f t="shared" si="391"/>
        <v>-153.69565549656059</v>
      </c>
      <c r="P1189" s="15">
        <f t="shared" si="380"/>
        <v>-10868.630788939001</v>
      </c>
      <c r="Q1189" s="15">
        <f t="shared" si="392"/>
        <v>0</v>
      </c>
      <c r="R1189" s="15">
        <f t="shared" si="393"/>
        <v>10868.630788939001</v>
      </c>
      <c r="S1189" s="15">
        <f t="shared" si="394"/>
        <v>0</v>
      </c>
      <c r="T1189" s="2">
        <f t="shared" si="381"/>
        <v>4.361552419244049E-2</v>
      </c>
      <c r="U1189" s="2">
        <f t="shared" si="395"/>
        <v>5.0652728857596974E-2</v>
      </c>
      <c r="V1189" s="15">
        <f t="shared" si="382"/>
        <v>0.48444518445745111</v>
      </c>
      <c r="W1189" s="15">
        <f t="shared" si="396"/>
        <v>0.62939131099307133</v>
      </c>
      <c r="X1189" s="2">
        <f t="shared" si="397"/>
        <v>0.1624451844574511</v>
      </c>
      <c r="Y1189" s="2">
        <f t="shared" si="398"/>
        <v>0.30739131099307132</v>
      </c>
    </row>
    <row r="1190" spans="4:25">
      <c r="D1190" s="13">
        <f t="shared" si="383"/>
        <v>23.78</v>
      </c>
      <c r="E1190" s="2">
        <v>-37.58</v>
      </c>
      <c r="F1190" s="14">
        <f t="shared" si="379"/>
        <v>-19652.371204463063</v>
      </c>
      <c r="G1190" s="14">
        <f t="shared" si="384"/>
        <v>1062629.5785025689</v>
      </c>
      <c r="H1190" s="2">
        <f t="shared" si="385"/>
        <v>-8.4719876096403506E-3</v>
      </c>
      <c r="I1190" s="2">
        <f t="shared" si="386"/>
        <v>0.21038115490388126</v>
      </c>
      <c r="J1190" s="2">
        <f t="shared" si="378"/>
        <v>0.21885314251352161</v>
      </c>
      <c r="K1190" s="2">
        <f t="shared" si="387"/>
        <v>-166.05095714895089</v>
      </c>
      <c r="L1190" s="15">
        <f t="shared" si="388"/>
        <v>-144.82680577644209</v>
      </c>
      <c r="M1190" s="15">
        <f t="shared" si="389"/>
        <v>492.08853142513522</v>
      </c>
      <c r="N1190" s="15">
        <f t="shared" si="390"/>
        <v>-487.7114685748648</v>
      </c>
      <c r="O1190" s="2">
        <f t="shared" si="391"/>
        <v>-144.82680577644209</v>
      </c>
      <c r="P1190" s="15">
        <f t="shared" si="380"/>
        <v>-10868.630788939001</v>
      </c>
      <c r="Q1190" s="15">
        <f t="shared" si="392"/>
        <v>0</v>
      </c>
      <c r="R1190" s="15">
        <f t="shared" si="393"/>
        <v>10868.630788939001</v>
      </c>
      <c r="S1190" s="15">
        <f t="shared" si="394"/>
        <v>0</v>
      </c>
      <c r="T1190" s="2">
        <f t="shared" si="381"/>
        <v>5.2538689441846885E-2</v>
      </c>
      <c r="U1190" s="2">
        <f t="shared" si="395"/>
        <v>6.3601178083053655E-2</v>
      </c>
      <c r="V1190" s="15">
        <f t="shared" si="382"/>
        <v>0.4078713404831884</v>
      </c>
      <c r="W1190" s="15">
        <f t="shared" si="396"/>
        <v>0.66545361155259819</v>
      </c>
      <c r="X1190" s="2">
        <f t="shared" si="397"/>
        <v>3.2071340483188437E-2</v>
      </c>
      <c r="Y1190" s="2">
        <f t="shared" si="398"/>
        <v>0.28965361155259822</v>
      </c>
    </row>
    <row r="1191" spans="4:25">
      <c r="D1191" s="13">
        <f t="shared" si="383"/>
        <v>23.8</v>
      </c>
      <c r="E1191" s="2">
        <v>-44.49</v>
      </c>
      <c r="F1191" s="14">
        <f t="shared" si="379"/>
        <v>-18477.079112881107</v>
      </c>
      <c r="G1191" s="14">
        <f t="shared" si="384"/>
        <v>1069689.6999224271</v>
      </c>
      <c r="H1191" s="2">
        <f t="shared" si="385"/>
        <v>-7.3437308333285326E-3</v>
      </c>
      <c r="I1191" s="2">
        <f t="shared" si="386"/>
        <v>0.21179042525482153</v>
      </c>
      <c r="J1191" s="2">
        <f t="shared" si="378"/>
        <v>0.21913415608815007</v>
      </c>
      <c r="K1191" s="2">
        <f t="shared" si="387"/>
        <v>-143.93712433323924</v>
      </c>
      <c r="L1191" s="15">
        <f t="shared" si="388"/>
        <v>-131.0571406196479</v>
      </c>
      <c r="M1191" s="15">
        <f t="shared" si="389"/>
        <v>492.09134156088152</v>
      </c>
      <c r="N1191" s="15">
        <f t="shared" si="390"/>
        <v>-487.70865843911849</v>
      </c>
      <c r="O1191" s="2">
        <f t="shared" si="391"/>
        <v>-131.0571406196479</v>
      </c>
      <c r="P1191" s="15">
        <f t="shared" si="380"/>
        <v>-10868.630788939003</v>
      </c>
      <c r="Q1191" s="15">
        <f t="shared" si="392"/>
        <v>0</v>
      </c>
      <c r="R1191" s="15">
        <f t="shared" si="393"/>
        <v>10868.630788939003</v>
      </c>
      <c r="S1191" s="15">
        <f t="shared" si="394"/>
        <v>0</v>
      </c>
      <c r="T1191" s="2">
        <f t="shared" si="381"/>
        <v>6.0286988189334915E-2</v>
      </c>
      <c r="U1191" s="2">
        <f t="shared" si="395"/>
        <v>7.7325857010973054E-2</v>
      </c>
      <c r="V1191" s="15">
        <f t="shared" si="382"/>
        <v>0.3669585342656152</v>
      </c>
      <c r="W1191" s="15">
        <f t="shared" si="396"/>
        <v>0.70701428123934207</v>
      </c>
      <c r="X1191" s="2">
        <f t="shared" si="397"/>
        <v>-7.7941465734384818E-2</v>
      </c>
      <c r="Y1191" s="2">
        <f t="shared" si="398"/>
        <v>0.26211428123934205</v>
      </c>
    </row>
    <row r="1192" spans="4:25">
      <c r="D1192" s="13">
        <f t="shared" si="383"/>
        <v>23.82</v>
      </c>
      <c r="E1192" s="2">
        <v>-52.59</v>
      </c>
      <c r="F1192" s="14">
        <f t="shared" si="379"/>
        <v>-17148.499381667229</v>
      </c>
      <c r="G1192" s="14">
        <f t="shared" si="384"/>
        <v>1078169.7999047637</v>
      </c>
      <c r="H1192" s="2">
        <f t="shared" si="385"/>
        <v>-6.0639267475031816E-3</v>
      </c>
      <c r="I1192" s="2">
        <f t="shared" si="386"/>
        <v>0.21348240592080334</v>
      </c>
      <c r="J1192" s="2">
        <f t="shared" si="378"/>
        <v>0.21954633266830653</v>
      </c>
      <c r="K1192" s="2">
        <f t="shared" si="387"/>
        <v>-118.85296425106236</v>
      </c>
      <c r="L1192" s="15">
        <f t="shared" si="388"/>
        <v>-110.86048819198112</v>
      </c>
      <c r="M1192" s="15">
        <f t="shared" si="389"/>
        <v>492.09546332668305</v>
      </c>
      <c r="N1192" s="15">
        <f t="shared" si="390"/>
        <v>-487.70453667331691</v>
      </c>
      <c r="O1192" s="2">
        <f t="shared" si="391"/>
        <v>-110.86048819198112</v>
      </c>
      <c r="P1192" s="15">
        <f t="shared" si="380"/>
        <v>-10868.630788939003</v>
      </c>
      <c r="Q1192" s="15">
        <f t="shared" si="392"/>
        <v>0</v>
      </c>
      <c r="R1192" s="15">
        <f t="shared" si="393"/>
        <v>10868.630788939003</v>
      </c>
      <c r="S1192" s="15">
        <f t="shared" si="394"/>
        <v>0</v>
      </c>
      <c r="T1192" s="2">
        <f t="shared" si="381"/>
        <v>6.7693420393200171E-2</v>
      </c>
      <c r="U1192" s="2">
        <f t="shared" si="395"/>
        <v>9.1872209587207654E-2</v>
      </c>
      <c r="V1192" s="15">
        <f t="shared" si="382"/>
        <v>0.37368468612091199</v>
      </c>
      <c r="W1192" s="15">
        <f t="shared" si="396"/>
        <v>0.74762097638411973</v>
      </c>
      <c r="X1192" s="2">
        <f t="shared" si="397"/>
        <v>-0.15221531387908804</v>
      </c>
      <c r="Y1192" s="2">
        <f t="shared" si="398"/>
        <v>0.22172097638411969</v>
      </c>
    </row>
    <row r="1193" spans="4:25">
      <c r="D1193" s="13">
        <f t="shared" si="383"/>
        <v>23.84</v>
      </c>
      <c r="E1193" s="2">
        <v>-54.69</v>
      </c>
      <c r="F1193" s="14">
        <f t="shared" si="379"/>
        <v>-15671.366021685068</v>
      </c>
      <c r="G1193" s="14">
        <f t="shared" si="384"/>
        <v>1088115.1418398684</v>
      </c>
      <c r="H1193" s="2">
        <f t="shared" si="385"/>
        <v>-4.6364710951662426E-3</v>
      </c>
      <c r="I1193" s="2">
        <f t="shared" si="386"/>
        <v>0.21546602391685588</v>
      </c>
      <c r="J1193" s="2">
        <f t="shared" si="378"/>
        <v>0.22010249501202211</v>
      </c>
      <c r="K1193" s="2">
        <f t="shared" si="387"/>
        <v>-90.874833465258348</v>
      </c>
      <c r="L1193" s="15">
        <f t="shared" si="388"/>
        <v>-83.608533349917565</v>
      </c>
      <c r="M1193" s="15">
        <f t="shared" si="389"/>
        <v>492.10102495012023</v>
      </c>
      <c r="N1193" s="15">
        <f t="shared" si="390"/>
        <v>-487.69897504987978</v>
      </c>
      <c r="O1193" s="2">
        <f t="shared" si="391"/>
        <v>-83.608533349917565</v>
      </c>
      <c r="P1193" s="15">
        <f t="shared" si="380"/>
        <v>-10868.630788939001</v>
      </c>
      <c r="Q1193" s="15">
        <f t="shared" si="392"/>
        <v>0</v>
      </c>
      <c r="R1193" s="15">
        <f t="shared" si="393"/>
        <v>10868.630788939001</v>
      </c>
      <c r="S1193" s="15">
        <f t="shared" si="394"/>
        <v>0</v>
      </c>
      <c r="T1193" s="2">
        <f t="shared" si="381"/>
        <v>7.5052144840493745E-2</v>
      </c>
      <c r="U1193" s="2">
        <f t="shared" si="395"/>
        <v>0.10648959001804625</v>
      </c>
      <c r="V1193" s="15">
        <f t="shared" si="382"/>
        <v>0.3621877586084441</v>
      </c>
      <c r="W1193" s="15">
        <f t="shared" si="396"/>
        <v>0.71411706669974251</v>
      </c>
      <c r="X1193" s="2">
        <f t="shared" si="397"/>
        <v>-0.18471224139155584</v>
      </c>
      <c r="Y1193" s="2">
        <f t="shared" si="398"/>
        <v>0.16721706669974257</v>
      </c>
    </row>
    <row r="1194" spans="4:25">
      <c r="D1194" s="13">
        <f t="shared" si="383"/>
        <v>23.86</v>
      </c>
      <c r="E1194" s="2">
        <v>-48.14</v>
      </c>
      <c r="F1194" s="14">
        <f t="shared" si="379"/>
        <v>-14052.960524644517</v>
      </c>
      <c r="G1194" s="14">
        <f t="shared" si="384"/>
        <v>1099445.4679083724</v>
      </c>
      <c r="H1194" s="2">
        <f t="shared" si="385"/>
        <v>-3.0686754316258946E-3</v>
      </c>
      <c r="I1194" s="2">
        <f t="shared" si="386"/>
        <v>0.21772531249994509</v>
      </c>
      <c r="J1194" s="2">
        <f t="shared" si="378"/>
        <v>0.22079398793157098</v>
      </c>
      <c r="K1194" s="2">
        <f t="shared" si="387"/>
        <v>-60.146038459867533</v>
      </c>
      <c r="L1194" s="15">
        <f t="shared" si="388"/>
        <v>-49.725380292022962</v>
      </c>
      <c r="M1194" s="15">
        <f t="shared" si="389"/>
        <v>492.10793987931572</v>
      </c>
      <c r="N1194" s="15">
        <f t="shared" si="390"/>
        <v>-487.69206012068429</v>
      </c>
      <c r="O1194" s="2">
        <f t="shared" si="391"/>
        <v>-49.725380292022962</v>
      </c>
      <c r="P1194" s="15">
        <f t="shared" si="380"/>
        <v>-10868.630788939001</v>
      </c>
      <c r="Q1194" s="15">
        <f t="shared" si="392"/>
        <v>0</v>
      </c>
      <c r="R1194" s="15">
        <f t="shared" si="393"/>
        <v>10868.630788939001</v>
      </c>
      <c r="S1194" s="15">
        <f t="shared" si="394"/>
        <v>0</v>
      </c>
      <c r="T1194" s="2">
        <f t="shared" si="381"/>
        <v>8.1727421513541038E-2</v>
      </c>
      <c r="U1194" s="2">
        <f t="shared" si="395"/>
        <v>0.11943926829087514</v>
      </c>
      <c r="V1194" s="15">
        <f t="shared" si="382"/>
        <v>0.30533990869628624</v>
      </c>
      <c r="W1194" s="15">
        <f t="shared" si="396"/>
        <v>0.58085076058314655</v>
      </c>
      <c r="X1194" s="2">
        <f t="shared" si="397"/>
        <v>-0.17606009130371375</v>
      </c>
      <c r="Y1194" s="2">
        <f t="shared" si="398"/>
        <v>9.9450760583146558E-2</v>
      </c>
    </row>
    <row r="1195" spans="4:25">
      <c r="D1195" s="13">
        <f t="shared" si="383"/>
        <v>23.88</v>
      </c>
      <c r="E1195" s="2">
        <v>-35.79</v>
      </c>
      <c r="F1195" s="14">
        <f t="shared" si="379"/>
        <v>-12313.640778038007</v>
      </c>
      <c r="G1195" s="14">
        <f t="shared" si="384"/>
        <v>1111908.4954980435</v>
      </c>
      <c r="H1195" s="2">
        <f t="shared" si="385"/>
        <v>-1.3812272612119241E-3</v>
      </c>
      <c r="I1195" s="2">
        <f t="shared" si="386"/>
        <v>0.22021010405273206</v>
      </c>
      <c r="J1195" s="2">
        <f t="shared" si="378"/>
        <v>0.22159133131394398</v>
      </c>
      <c r="K1195" s="2">
        <f t="shared" si="387"/>
        <v>-27.072054319753711</v>
      </c>
      <c r="L1195" s="15">
        <f t="shared" si="388"/>
        <v>-10.655554555745951</v>
      </c>
      <c r="M1195" s="15">
        <f t="shared" si="389"/>
        <v>492.11591331313946</v>
      </c>
      <c r="N1195" s="15">
        <f t="shared" si="390"/>
        <v>-487.68408668686055</v>
      </c>
      <c r="O1195" s="2">
        <f t="shared" si="391"/>
        <v>-10.655554555745951</v>
      </c>
      <c r="P1195" s="15">
        <f t="shared" si="380"/>
        <v>-10868.630788939001</v>
      </c>
      <c r="Q1195" s="15">
        <f t="shared" si="392"/>
        <v>0</v>
      </c>
      <c r="R1195" s="15">
        <f t="shared" si="393"/>
        <v>10868.630788939001</v>
      </c>
      <c r="S1195" s="15">
        <f t="shared" si="394"/>
        <v>0</v>
      </c>
      <c r="T1195" s="2">
        <f t="shared" si="381"/>
        <v>8.7017395527856006E-2</v>
      </c>
      <c r="U1195" s="2">
        <f t="shared" si="395"/>
        <v>0.12903988698782176</v>
      </c>
      <c r="V1195" s="15">
        <f t="shared" si="382"/>
        <v>0.22365749273521018</v>
      </c>
      <c r="W1195" s="15">
        <f t="shared" si="396"/>
        <v>0.37921110911151601</v>
      </c>
      <c r="X1195" s="2">
        <f t="shared" si="397"/>
        <v>-0.13424250726478981</v>
      </c>
      <c r="Y1195" s="2">
        <f t="shared" si="398"/>
        <v>2.1311109111516013E-2</v>
      </c>
    </row>
    <row r="1196" spans="4:25">
      <c r="D1196" s="13">
        <f t="shared" si="383"/>
        <v>23.900000000000002</v>
      </c>
      <c r="E1196" s="2">
        <v>-23.65</v>
      </c>
      <c r="F1196" s="14">
        <f t="shared" si="379"/>
        <v>-10481.019867952873</v>
      </c>
      <c r="G1196" s="14">
        <f t="shared" si="384"/>
        <v>1125130.9953059372</v>
      </c>
      <c r="H1196" s="2">
        <f t="shared" si="385"/>
        <v>3.9754001119133436E-4</v>
      </c>
      <c r="I1196" s="2">
        <f t="shared" si="386"/>
        <v>0.2228462021720114</v>
      </c>
      <c r="J1196" s="2">
        <f t="shared" si="378"/>
        <v>0.22244866216082007</v>
      </c>
      <c r="K1196" s="2">
        <f t="shared" si="387"/>
        <v>7.7917842193501539</v>
      </c>
      <c r="L1196" s="15">
        <f t="shared" si="388"/>
        <v>31.353656941182287</v>
      </c>
      <c r="M1196" s="15">
        <f t="shared" si="389"/>
        <v>492.12448662160818</v>
      </c>
      <c r="N1196" s="15">
        <f t="shared" si="390"/>
        <v>-487.67551337839183</v>
      </c>
      <c r="O1196" s="2">
        <f t="shared" si="391"/>
        <v>31.353656941182287</v>
      </c>
      <c r="P1196" s="15">
        <f t="shared" si="380"/>
        <v>-10868.630788939001</v>
      </c>
      <c r="Q1196" s="15">
        <f t="shared" si="392"/>
        <v>0</v>
      </c>
      <c r="R1196" s="15">
        <f t="shared" si="393"/>
        <v>10868.630788939001</v>
      </c>
      <c r="S1196" s="15">
        <f t="shared" si="394"/>
        <v>0</v>
      </c>
      <c r="T1196" s="2">
        <f t="shared" si="381"/>
        <v>9.0859331712469849E-2</v>
      </c>
      <c r="U1196" s="2">
        <f t="shared" si="395"/>
        <v>0.13456992494011222</v>
      </c>
      <c r="V1196" s="15">
        <f t="shared" si="382"/>
        <v>0.16053612572617482</v>
      </c>
      <c r="W1196" s="15">
        <f t="shared" si="396"/>
        <v>0.17379268611752963</v>
      </c>
      <c r="X1196" s="2">
        <f t="shared" si="397"/>
        <v>-7.5963874273825172E-2</v>
      </c>
      <c r="Y1196" s="2">
        <f t="shared" si="398"/>
        <v>-6.2707313882470361E-2</v>
      </c>
    </row>
    <row r="1197" spans="4:25">
      <c r="D1197" s="13">
        <f t="shared" si="383"/>
        <v>23.92</v>
      </c>
      <c r="E1197" s="2">
        <v>-13.07</v>
      </c>
      <c r="F1197" s="14">
        <f t="shared" si="379"/>
        <v>-8579.9894882598091</v>
      </c>
      <c r="G1197" s="14">
        <f t="shared" si="384"/>
        <v>1138708.880486066</v>
      </c>
      <c r="H1197" s="2">
        <f t="shared" si="385"/>
        <v>2.2414899010994374E-3</v>
      </c>
      <c r="I1197" s="2">
        <f t="shared" si="386"/>
        <v>0.2255533201606694</v>
      </c>
      <c r="J1197" s="2">
        <f t="shared" si="378"/>
        <v>0.22331183025956997</v>
      </c>
      <c r="K1197" s="2">
        <f t="shared" si="387"/>
        <v>43.933202061548975</v>
      </c>
      <c r="L1197" s="15">
        <f t="shared" si="388"/>
        <v>73.648893779927121</v>
      </c>
      <c r="M1197" s="15">
        <f t="shared" si="389"/>
        <v>492.13311830259568</v>
      </c>
      <c r="N1197" s="15">
        <f t="shared" si="390"/>
        <v>-487.66688169740428</v>
      </c>
      <c r="O1197" s="2">
        <f t="shared" si="391"/>
        <v>73.648893779927121</v>
      </c>
      <c r="P1197" s="15">
        <f t="shared" si="380"/>
        <v>-10868.630788939001</v>
      </c>
      <c r="Q1197" s="15">
        <f t="shared" si="392"/>
        <v>0</v>
      </c>
      <c r="R1197" s="15">
        <f t="shared" si="393"/>
        <v>10868.630788939001</v>
      </c>
      <c r="S1197" s="15">
        <f t="shared" si="394"/>
        <v>0</v>
      </c>
      <c r="T1197" s="2">
        <f t="shared" si="381"/>
        <v>9.3535657278340456E-2</v>
      </c>
      <c r="U1197" s="2">
        <f t="shared" si="395"/>
        <v>0.13614187392568755</v>
      </c>
      <c r="V1197" s="15">
        <f t="shared" si="382"/>
        <v>0.10709643086088505</v>
      </c>
      <c r="W1197" s="15">
        <f t="shared" si="396"/>
        <v>-1.659778755999497E-2</v>
      </c>
      <c r="X1197" s="2">
        <f t="shared" si="397"/>
        <v>-2.360356913911496E-2</v>
      </c>
      <c r="Y1197" s="2">
        <f t="shared" si="398"/>
        <v>-0.14729778755999498</v>
      </c>
    </row>
    <row r="1198" spans="4:25">
      <c r="D1198" s="13">
        <f t="shared" si="383"/>
        <v>23.94</v>
      </c>
      <c r="E1198" s="2">
        <v>-1.52</v>
      </c>
      <c r="F1198" s="14">
        <f t="shared" si="379"/>
        <v>-6635.2549592562445</v>
      </c>
      <c r="G1198" s="14">
        <f t="shared" si="384"/>
        <v>1152248.7200910745</v>
      </c>
      <c r="H1198" s="2">
        <f t="shared" si="385"/>
        <v>4.1247487899271776E-3</v>
      </c>
      <c r="I1198" s="2">
        <f t="shared" si="386"/>
        <v>0.22825328436953474</v>
      </c>
      <c r="J1198" s="2">
        <f t="shared" si="378"/>
        <v>0.22412853557960755</v>
      </c>
      <c r="K1198" s="2">
        <f t="shared" si="387"/>
        <v>80.845076282572677</v>
      </c>
      <c r="L1198" s="15">
        <f t="shared" si="388"/>
        <v>113.66745446176857</v>
      </c>
      <c r="M1198" s="15">
        <f t="shared" si="389"/>
        <v>492.14128535579607</v>
      </c>
      <c r="N1198" s="15">
        <f t="shared" si="390"/>
        <v>-487.65871464420394</v>
      </c>
      <c r="O1198" s="2">
        <f t="shared" si="391"/>
        <v>113.66745446176857</v>
      </c>
      <c r="P1198" s="15">
        <f t="shared" si="380"/>
        <v>-10868.630788939001</v>
      </c>
      <c r="Q1198" s="15">
        <f t="shared" si="392"/>
        <v>0</v>
      </c>
      <c r="R1198" s="15">
        <f t="shared" si="393"/>
        <v>10868.630788939001</v>
      </c>
      <c r="S1198" s="15">
        <f t="shared" si="394"/>
        <v>0</v>
      </c>
      <c r="T1198" s="2">
        <f t="shared" si="381"/>
        <v>9.4790231604433561E-2</v>
      </c>
      <c r="U1198" s="2">
        <f t="shared" si="395"/>
        <v>0.13385454696084653</v>
      </c>
      <c r="V1198" s="15">
        <f t="shared" si="382"/>
        <v>1.8361001748427697E-2</v>
      </c>
      <c r="W1198" s="15">
        <f t="shared" si="396"/>
        <v>-0.21213490892410647</v>
      </c>
      <c r="X1198" s="2">
        <f t="shared" si="397"/>
        <v>3.1610017484276966E-3</v>
      </c>
      <c r="Y1198" s="2">
        <f t="shared" si="398"/>
        <v>-0.22733490892410646</v>
      </c>
    </row>
    <row r="1199" spans="4:25">
      <c r="D1199" s="13">
        <f t="shared" si="383"/>
        <v>23.96</v>
      </c>
      <c r="E1199" s="2">
        <v>8.94</v>
      </c>
      <c r="F1199" s="14">
        <f t="shared" si="379"/>
        <v>-4681.2255708091807</v>
      </c>
      <c r="G1199" s="14">
        <f t="shared" si="384"/>
        <v>1165369.7398782352</v>
      </c>
      <c r="H1199" s="2">
        <f t="shared" si="385"/>
        <v>6.0127520330392975E-3</v>
      </c>
      <c r="I1199" s="2">
        <f t="shared" si="386"/>
        <v>0.2308703435785015</v>
      </c>
      <c r="J1199" s="2">
        <f t="shared" si="378"/>
        <v>0.2248575915454622</v>
      </c>
      <c r="K1199" s="2">
        <f t="shared" si="387"/>
        <v>117.84993984757023</v>
      </c>
      <c r="L1199" s="15">
        <f t="shared" si="388"/>
        <v>149.39119678864654</v>
      </c>
      <c r="M1199" s="15">
        <f t="shared" si="389"/>
        <v>492.14857591545461</v>
      </c>
      <c r="N1199" s="15">
        <f t="shared" si="390"/>
        <v>-487.6514240845454</v>
      </c>
      <c r="O1199" s="2">
        <f t="shared" si="391"/>
        <v>149.39119678864654</v>
      </c>
      <c r="P1199" s="15">
        <f t="shared" si="380"/>
        <v>-10868.630788939001</v>
      </c>
      <c r="Q1199" s="15">
        <f t="shared" si="392"/>
        <v>0</v>
      </c>
      <c r="R1199" s="15">
        <f t="shared" si="393"/>
        <v>10868.630788939001</v>
      </c>
      <c r="S1199" s="15">
        <f t="shared" si="394"/>
        <v>0</v>
      </c>
      <c r="T1199" s="2">
        <f t="shared" si="381"/>
        <v>9.4010092706778431E-2</v>
      </c>
      <c r="U1199" s="2">
        <f t="shared" si="395"/>
        <v>0.12785137393583001</v>
      </c>
      <c r="V1199" s="15">
        <f t="shared" si="382"/>
        <v>-9.6374891513939076E-2</v>
      </c>
      <c r="W1199" s="15">
        <f t="shared" si="396"/>
        <v>-0.38818239357754791</v>
      </c>
      <c r="X1199" s="2">
        <f t="shared" si="397"/>
        <v>-6.9748915139390827E-3</v>
      </c>
      <c r="Y1199" s="2">
        <f t="shared" si="398"/>
        <v>-0.29878239357754793</v>
      </c>
    </row>
    <row r="1200" spans="4:25">
      <c r="D1200" s="13">
        <f t="shared" si="383"/>
        <v>23.98</v>
      </c>
      <c r="E1200" s="2">
        <v>17.73</v>
      </c>
      <c r="F1200" s="14">
        <f t="shared" si="379"/>
        <v>-2764.6112027914601</v>
      </c>
      <c r="G1200" s="14">
        <f t="shared" si="384"/>
        <v>1177722.7448782406</v>
      </c>
      <c r="H1200" s="2">
        <f t="shared" si="385"/>
        <v>7.8600551525609269E-3</v>
      </c>
      <c r="I1200" s="2">
        <f t="shared" si="386"/>
        <v>0.23333489553985265</v>
      </c>
      <c r="J1200" s="2">
        <f t="shared" si="378"/>
        <v>0.22547484038729171</v>
      </c>
      <c r="K1200" s="2">
        <f t="shared" si="387"/>
        <v>154.05708099019418</v>
      </c>
      <c r="L1200" s="15">
        <f t="shared" si="388"/>
        <v>179.63639003829252</v>
      </c>
      <c r="M1200" s="15">
        <f t="shared" si="389"/>
        <v>492.15474840387293</v>
      </c>
      <c r="N1200" s="15">
        <f t="shared" si="390"/>
        <v>-487.64525159612708</v>
      </c>
      <c r="O1200" s="2">
        <f t="shared" si="391"/>
        <v>179.63639003829252</v>
      </c>
      <c r="P1200" s="15">
        <f t="shared" si="380"/>
        <v>-10868.630788939001</v>
      </c>
      <c r="Q1200" s="15">
        <f t="shared" si="392"/>
        <v>0</v>
      </c>
      <c r="R1200" s="15">
        <f t="shared" si="393"/>
        <v>10868.630788939001</v>
      </c>
      <c r="S1200" s="15">
        <f t="shared" si="394"/>
        <v>0</v>
      </c>
      <c r="T1200" s="2">
        <f t="shared" si="381"/>
        <v>9.0720219245384509E-2</v>
      </c>
      <c r="U1200" s="2">
        <f t="shared" si="395"/>
        <v>0.11860382219928467</v>
      </c>
      <c r="V1200" s="15">
        <f t="shared" si="382"/>
        <v>-0.23261245462545332</v>
      </c>
      <c r="W1200" s="15">
        <f t="shared" si="396"/>
        <v>-0.5365727800769875</v>
      </c>
      <c r="X1200" s="2">
        <f t="shared" si="397"/>
        <v>-5.5312454625453311E-2</v>
      </c>
      <c r="Y1200" s="2">
        <f t="shared" si="398"/>
        <v>-0.35927278007698749</v>
      </c>
    </row>
    <row r="1201" spans="4:25">
      <c r="D1201" s="13">
        <f t="shared" si="383"/>
        <v>24</v>
      </c>
      <c r="E1201" s="2">
        <v>25.18</v>
      </c>
      <c r="F1201" s="14">
        <f t="shared" si="379"/>
        <v>-941.95819978757197</v>
      </c>
      <c r="G1201" s="14">
        <f t="shared" si="384"/>
        <v>1189009.3043180921</v>
      </c>
      <c r="H1201" s="2">
        <f t="shared" si="385"/>
        <v>9.612737929602766E-3</v>
      </c>
      <c r="I1201" s="2">
        <f t="shared" si="386"/>
        <v>0.23558731005677216</v>
      </c>
      <c r="J1201" s="2">
        <f t="shared" si="378"/>
        <v>0.2259745721271694</v>
      </c>
      <c r="K1201" s="2">
        <f t="shared" si="387"/>
        <v>188.4096634202142</v>
      </c>
      <c r="L1201" s="15">
        <f t="shared" si="388"/>
        <v>204.12324529229934</v>
      </c>
      <c r="M1201" s="15">
        <f t="shared" si="389"/>
        <v>492.15974572127169</v>
      </c>
      <c r="N1201" s="15">
        <f t="shared" si="390"/>
        <v>-487.64025427872832</v>
      </c>
      <c r="O1201" s="2">
        <f t="shared" si="391"/>
        <v>204.12324529229934</v>
      </c>
      <c r="P1201" s="15">
        <f t="shared" si="380"/>
        <v>-10868.630788939001</v>
      </c>
      <c r="Q1201" s="15">
        <f t="shared" si="392"/>
        <v>0</v>
      </c>
      <c r="R1201" s="15">
        <f t="shared" si="393"/>
        <v>10868.630788939001</v>
      </c>
      <c r="S1201" s="15">
        <f t="shared" si="394"/>
        <v>0</v>
      </c>
      <c r="T1201" s="2">
        <f t="shared" si="381"/>
        <v>8.4548058458799397E-2</v>
      </c>
      <c r="U1201" s="2">
        <f t="shared" si="395"/>
        <v>0.10663762949266686</v>
      </c>
      <c r="V1201" s="15">
        <f t="shared" si="382"/>
        <v>-0.38460362403305837</v>
      </c>
      <c r="W1201" s="15">
        <f t="shared" si="396"/>
        <v>-0.66004649058479359</v>
      </c>
      <c r="X1201" s="2">
        <f t="shared" si="397"/>
        <v>-0.13280362403305834</v>
      </c>
      <c r="Y1201" s="2">
        <f t="shared" si="398"/>
        <v>-0.40824649058479356</v>
      </c>
    </row>
    <row r="1202" spans="4:25">
      <c r="D1202" s="13">
        <f t="shared" si="383"/>
        <v>24.02</v>
      </c>
      <c r="E1202" s="2">
        <v>29.21</v>
      </c>
      <c r="F1202" s="14">
        <f t="shared" si="379"/>
        <v>726.04013313258338</v>
      </c>
      <c r="G1202" s="14">
        <f t="shared" si="384"/>
        <v>1198992.8707767741</v>
      </c>
      <c r="H1202" s="2">
        <f t="shared" si="385"/>
        <v>1.1213663224441135E-2</v>
      </c>
      <c r="I1202" s="2">
        <f t="shared" si="386"/>
        <v>0.23758018226872088</v>
      </c>
      <c r="J1202" s="2">
        <f t="shared" si="378"/>
        <v>0.22636651904427973</v>
      </c>
      <c r="K1202" s="2">
        <f t="shared" si="387"/>
        <v>219.78779919904625</v>
      </c>
      <c r="L1202" s="15">
        <f t="shared" si="388"/>
        <v>223.32864423070583</v>
      </c>
      <c r="M1202" s="15">
        <f t="shared" si="389"/>
        <v>492.16366519044277</v>
      </c>
      <c r="N1202" s="15">
        <f t="shared" si="390"/>
        <v>-487.63633480955718</v>
      </c>
      <c r="O1202" s="2">
        <f t="shared" si="391"/>
        <v>223.32864423070583</v>
      </c>
      <c r="P1202" s="15">
        <f t="shared" si="380"/>
        <v>-10868.630788939001</v>
      </c>
      <c r="Q1202" s="15">
        <f t="shared" si="392"/>
        <v>0</v>
      </c>
      <c r="R1202" s="15">
        <f t="shared" si="393"/>
        <v>10868.630788939001</v>
      </c>
      <c r="S1202" s="15">
        <f t="shared" si="394"/>
        <v>0</v>
      </c>
      <c r="T1202" s="2">
        <f t="shared" si="381"/>
        <v>7.5544471025037446E-2</v>
      </c>
      <c r="U1202" s="2">
        <f t="shared" si="395"/>
        <v>9.2649591702204659E-2</v>
      </c>
      <c r="V1202" s="15">
        <f t="shared" si="382"/>
        <v>-0.51575511934313312</v>
      </c>
      <c r="W1202" s="15">
        <f t="shared" si="396"/>
        <v>-0.73875728846142863</v>
      </c>
      <c r="X1202" s="2">
        <f t="shared" si="397"/>
        <v>-0.22365511934313309</v>
      </c>
      <c r="Y1202" s="2">
        <f t="shared" si="398"/>
        <v>-0.4466572884614286</v>
      </c>
    </row>
    <row r="1203" spans="4:25">
      <c r="D1203" s="13">
        <f t="shared" si="383"/>
        <v>24.04</v>
      </c>
      <c r="E1203" s="2">
        <v>27.87</v>
      </c>
      <c r="F1203" s="14">
        <f t="shared" si="379"/>
        <v>2186.9312436966497</v>
      </c>
      <c r="G1203" s="14">
        <f t="shared" si="384"/>
        <v>1207525.7726585332</v>
      </c>
      <c r="H1203" s="2">
        <f t="shared" si="385"/>
        <v>1.2613951462750192E-2</v>
      </c>
      <c r="I1203" s="2">
        <f t="shared" si="386"/>
        <v>0.23928379011293482</v>
      </c>
      <c r="J1203" s="2">
        <f t="shared" si="378"/>
        <v>0.22666983865018464</v>
      </c>
      <c r="K1203" s="2">
        <f t="shared" si="387"/>
        <v>247.23344866990377</v>
      </c>
      <c r="L1203" s="15">
        <f t="shared" si="388"/>
        <v>238.19130492004624</v>
      </c>
      <c r="M1203" s="15">
        <f t="shared" si="389"/>
        <v>492.16669838650182</v>
      </c>
      <c r="N1203" s="15">
        <f t="shared" si="390"/>
        <v>-487.63330161349813</v>
      </c>
      <c r="O1203" s="2">
        <f t="shared" si="391"/>
        <v>238.19130492004624</v>
      </c>
      <c r="P1203" s="15">
        <f t="shared" si="380"/>
        <v>-10868.630788939001</v>
      </c>
      <c r="Q1203" s="15">
        <f t="shared" si="392"/>
        <v>0</v>
      </c>
      <c r="R1203" s="15">
        <f t="shared" si="393"/>
        <v>10868.630788939001</v>
      </c>
      <c r="S1203" s="15">
        <f t="shared" si="394"/>
        <v>0</v>
      </c>
      <c r="T1203" s="2">
        <f t="shared" si="381"/>
        <v>6.4484352805868339E-2</v>
      </c>
      <c r="U1203" s="2">
        <f t="shared" si="395"/>
        <v>7.7711192719189803E-2</v>
      </c>
      <c r="V1203" s="15">
        <f t="shared" si="382"/>
        <v>-0.59025670257377882</v>
      </c>
      <c r="W1203" s="15">
        <f t="shared" si="396"/>
        <v>-0.75508260984005915</v>
      </c>
      <c r="X1203" s="2">
        <f t="shared" si="397"/>
        <v>-0.31155670257377882</v>
      </c>
      <c r="Y1203" s="2">
        <f t="shared" si="398"/>
        <v>-0.47638260984005915</v>
      </c>
    </row>
    <row r="1204" spans="4:25">
      <c r="D1204" s="13">
        <f t="shared" si="383"/>
        <v>24.060000000000002</v>
      </c>
      <c r="E1204" s="2">
        <v>22.45</v>
      </c>
      <c r="F1204" s="14">
        <f t="shared" si="379"/>
        <v>3408.2140123142976</v>
      </c>
      <c r="G1204" s="14">
        <f t="shared" si="384"/>
        <v>1214568.9093206122</v>
      </c>
      <c r="H1204" s="2">
        <f t="shared" si="385"/>
        <v>1.378377674592517E-2</v>
      </c>
      <c r="I1204" s="2">
        <f t="shared" si="386"/>
        <v>0.24069009989723955</v>
      </c>
      <c r="J1204" s="2">
        <f t="shared" si="378"/>
        <v>0.22690632315131437</v>
      </c>
      <c r="K1204" s="2">
        <f t="shared" si="387"/>
        <v>270.16202422013333</v>
      </c>
      <c r="L1204" s="15">
        <f t="shared" si="388"/>
        <v>249.779045475403</v>
      </c>
      <c r="M1204" s="15">
        <f t="shared" si="389"/>
        <v>492.16906323151312</v>
      </c>
      <c r="N1204" s="15">
        <f t="shared" si="390"/>
        <v>-487.63093676848683</v>
      </c>
      <c r="O1204" s="2">
        <f t="shared" si="391"/>
        <v>249.779045475403</v>
      </c>
      <c r="P1204" s="15">
        <f t="shared" si="380"/>
        <v>-10868.630788939001</v>
      </c>
      <c r="Q1204" s="15">
        <f t="shared" si="392"/>
        <v>0</v>
      </c>
      <c r="R1204" s="15">
        <f t="shared" si="393"/>
        <v>10868.630788939001</v>
      </c>
      <c r="S1204" s="15">
        <f t="shared" si="394"/>
        <v>0</v>
      </c>
      <c r="T1204" s="2">
        <f t="shared" si="381"/>
        <v>5.2498175511629414E-2</v>
      </c>
      <c r="U1204" s="2">
        <f t="shared" si="395"/>
        <v>6.2919785711282872E-2</v>
      </c>
      <c r="V1204" s="15">
        <f t="shared" si="382"/>
        <v>-0.60836102685011184</v>
      </c>
      <c r="W1204" s="15">
        <f t="shared" si="396"/>
        <v>-0.72405809095063489</v>
      </c>
      <c r="X1204" s="2">
        <f t="shared" si="397"/>
        <v>-0.38386102685011181</v>
      </c>
      <c r="Y1204" s="2">
        <f t="shared" si="398"/>
        <v>-0.49955809095063486</v>
      </c>
    </row>
    <row r="1205" spans="4:25">
      <c r="D1205" s="13">
        <f t="shared" si="383"/>
        <v>24.080000000000002</v>
      </c>
      <c r="E1205" s="2">
        <v>15.1</v>
      </c>
      <c r="F1205" s="14">
        <f t="shared" si="379"/>
        <v>4379.861565057422</v>
      </c>
      <c r="G1205" s="14">
        <f t="shared" si="384"/>
        <v>1220173.5798007897</v>
      </c>
      <c r="H1205" s="2">
        <f t="shared" si="385"/>
        <v>1.4714495321587053E-2</v>
      </c>
      <c r="I1205" s="2">
        <f t="shared" si="386"/>
        <v>0.24180918797218209</v>
      </c>
      <c r="J1205" s="2">
        <f t="shared" si="378"/>
        <v>0.22709469265059504</v>
      </c>
      <c r="K1205" s="2">
        <f t="shared" si="387"/>
        <v>288.40410830310623</v>
      </c>
      <c r="L1205" s="15">
        <f t="shared" si="388"/>
        <v>259.00915094015562</v>
      </c>
      <c r="M1205" s="15">
        <f t="shared" si="389"/>
        <v>492.17094692650596</v>
      </c>
      <c r="N1205" s="15">
        <f t="shared" si="390"/>
        <v>-487.62905307349405</v>
      </c>
      <c r="O1205" s="2">
        <f t="shared" si="391"/>
        <v>259.00915094015562</v>
      </c>
      <c r="P1205" s="15">
        <f t="shared" si="380"/>
        <v>-10868.630788939001</v>
      </c>
      <c r="Q1205" s="15">
        <f t="shared" si="392"/>
        <v>0</v>
      </c>
      <c r="R1205" s="15">
        <f t="shared" si="393"/>
        <v>10868.630788939001</v>
      </c>
      <c r="S1205" s="15">
        <f t="shared" si="394"/>
        <v>0</v>
      </c>
      <c r="T1205" s="2">
        <f t="shared" si="381"/>
        <v>4.0573682054558913E-2</v>
      </c>
      <c r="U1205" s="2">
        <f t="shared" si="395"/>
        <v>4.8989021782971376E-2</v>
      </c>
      <c r="V1205" s="15">
        <f t="shared" si="382"/>
        <v>-0.58408831885693857</v>
      </c>
      <c r="W1205" s="15">
        <f t="shared" si="396"/>
        <v>-0.6690183018805147</v>
      </c>
      <c r="X1205" s="2">
        <f t="shared" si="397"/>
        <v>-0.43308831885693855</v>
      </c>
      <c r="Y1205" s="2">
        <f t="shared" si="398"/>
        <v>-0.51801830188051468</v>
      </c>
    </row>
    <row r="1206" spans="4:25">
      <c r="D1206" s="13">
        <f t="shared" si="383"/>
        <v>24.1</v>
      </c>
      <c r="E1206" s="2">
        <v>7.18</v>
      </c>
      <c r="F1206" s="14">
        <f t="shared" si="379"/>
        <v>5110.2652914226983</v>
      </c>
      <c r="G1206" s="14">
        <f t="shared" si="384"/>
        <v>1224443.0636772062</v>
      </c>
      <c r="H1206" s="2">
        <f t="shared" si="385"/>
        <v>1.5414628197626505E-2</v>
      </c>
      <c r="I1206" s="2">
        <f t="shared" si="386"/>
        <v>0.24266159248542085</v>
      </c>
      <c r="J1206" s="2">
        <f t="shared" si="378"/>
        <v>0.22724696428779434</v>
      </c>
      <c r="K1206" s="2">
        <f t="shared" si="387"/>
        <v>302.12671267347952</v>
      </c>
      <c r="L1206" s="15">
        <f t="shared" si="388"/>
        <v>266.47046116292148</v>
      </c>
      <c r="M1206" s="15">
        <f t="shared" si="389"/>
        <v>492.17246964287796</v>
      </c>
      <c r="N1206" s="15">
        <f t="shared" si="390"/>
        <v>-487.62753035712205</v>
      </c>
      <c r="O1206" s="2">
        <f t="shared" si="391"/>
        <v>266.47046116292148</v>
      </c>
      <c r="P1206" s="15">
        <f t="shared" si="380"/>
        <v>-10868.630788939001</v>
      </c>
      <c r="Q1206" s="15">
        <f t="shared" si="392"/>
        <v>0</v>
      </c>
      <c r="R1206" s="15">
        <f t="shared" si="393"/>
        <v>10868.630788939001</v>
      </c>
      <c r="S1206" s="15">
        <f t="shared" si="394"/>
        <v>0</v>
      </c>
      <c r="T1206" s="2">
        <f t="shared" si="381"/>
        <v>2.943960554938628E-2</v>
      </c>
      <c r="U1206" s="2">
        <f t="shared" si="395"/>
        <v>3.6251429540904434E-2</v>
      </c>
      <c r="V1206" s="15">
        <f t="shared" si="382"/>
        <v>-0.52931933166032419</v>
      </c>
      <c r="W1206" s="15">
        <f t="shared" si="396"/>
        <v>-0.60474092232617949</v>
      </c>
      <c r="X1206" s="2">
        <f t="shared" si="397"/>
        <v>-0.45751933166032421</v>
      </c>
      <c r="Y1206" s="2">
        <f t="shared" si="398"/>
        <v>-0.53294092232617951</v>
      </c>
    </row>
    <row r="1207" spans="4:25">
      <c r="D1207" s="13">
        <f t="shared" si="383"/>
        <v>24.12</v>
      </c>
      <c r="E1207" s="2">
        <v>-0.21</v>
      </c>
      <c r="F1207" s="14">
        <f t="shared" si="379"/>
        <v>5620.7748993893019</v>
      </c>
      <c r="G1207" s="14">
        <f t="shared" si="384"/>
        <v>1227500.4157089705</v>
      </c>
      <c r="H1207" s="2">
        <f t="shared" si="385"/>
        <v>1.5904624926851043E-2</v>
      </c>
      <c r="I1207" s="2">
        <f t="shared" si="386"/>
        <v>0.2432718840028493</v>
      </c>
      <c r="J1207" s="2">
        <f t="shared" si="378"/>
        <v>0.22736725907599825</v>
      </c>
      <c r="K1207" s="2">
        <f t="shared" si="387"/>
        <v>311.73064856628042</v>
      </c>
      <c r="L1207" s="15">
        <f t="shared" si="388"/>
        <v>272.36490578491316</v>
      </c>
      <c r="M1207" s="15">
        <f t="shared" si="389"/>
        <v>492.17367259075996</v>
      </c>
      <c r="N1207" s="15">
        <f t="shared" si="390"/>
        <v>-487.62632740923999</v>
      </c>
      <c r="O1207" s="2">
        <f t="shared" si="391"/>
        <v>272.36490578491316</v>
      </c>
      <c r="P1207" s="15">
        <f t="shared" si="380"/>
        <v>-10868.630788939003</v>
      </c>
      <c r="Q1207" s="15">
        <f t="shared" si="392"/>
        <v>0</v>
      </c>
      <c r="R1207" s="15">
        <f t="shared" si="393"/>
        <v>10868.630788939003</v>
      </c>
      <c r="S1207" s="15">
        <f t="shared" si="394"/>
        <v>0</v>
      </c>
      <c r="T1207" s="2">
        <f t="shared" si="381"/>
        <v>1.9560067373067508E-2</v>
      </c>
      <c r="U1207" s="2">
        <f t="shared" si="395"/>
        <v>2.4777722201940189E-2</v>
      </c>
      <c r="V1207" s="15">
        <f t="shared" si="382"/>
        <v>-0.45863448597155276</v>
      </c>
      <c r="W1207" s="15">
        <f t="shared" si="396"/>
        <v>-0.54262981157024548</v>
      </c>
      <c r="X1207" s="2">
        <f t="shared" si="397"/>
        <v>-0.46073448597155275</v>
      </c>
      <c r="Y1207" s="2">
        <f t="shared" si="398"/>
        <v>-0.54472981157024547</v>
      </c>
    </row>
    <row r="1208" spans="4:25">
      <c r="D1208" s="13">
        <f t="shared" si="383"/>
        <v>24.14</v>
      </c>
      <c r="E1208" s="2">
        <v>-7.09</v>
      </c>
      <c r="F1208" s="14">
        <f t="shared" si="379"/>
        <v>5940.5447612879161</v>
      </c>
      <c r="G1208" s="14">
        <f t="shared" si="384"/>
        <v>1229469.9581175942</v>
      </c>
      <c r="H1208" s="2">
        <f t="shared" si="385"/>
        <v>1.6212025811477661E-2</v>
      </c>
      <c r="I1208" s="2">
        <f t="shared" si="386"/>
        <v>0.24366495293768203</v>
      </c>
      <c r="J1208" s="2">
        <f t="shared" si="378"/>
        <v>0.22745292712620438</v>
      </c>
      <c r="K1208" s="2">
        <f t="shared" si="387"/>
        <v>317.75570590496216</v>
      </c>
      <c r="L1208" s="15">
        <f t="shared" si="388"/>
        <v>276.56264024501343</v>
      </c>
      <c r="M1208" s="15">
        <f t="shared" si="389"/>
        <v>492.17452927126203</v>
      </c>
      <c r="N1208" s="15">
        <f t="shared" si="390"/>
        <v>-487.62547072873798</v>
      </c>
      <c r="O1208" s="2">
        <f t="shared" si="391"/>
        <v>276.56264024501343</v>
      </c>
      <c r="P1208" s="15">
        <f t="shared" si="380"/>
        <v>-10868.630788939001</v>
      </c>
      <c r="Q1208" s="15">
        <f t="shared" si="392"/>
        <v>0</v>
      </c>
      <c r="R1208" s="15">
        <f t="shared" si="393"/>
        <v>10868.630788939001</v>
      </c>
      <c r="S1208" s="15">
        <f t="shared" si="394"/>
        <v>0</v>
      </c>
      <c r="T1208" s="2">
        <f t="shared" si="381"/>
        <v>1.1180021089594275E-2</v>
      </c>
      <c r="U1208" s="2">
        <f t="shared" si="395"/>
        <v>1.4529171281333353E-2</v>
      </c>
      <c r="V1208" s="15">
        <f t="shared" si="382"/>
        <v>-0.37937014237577049</v>
      </c>
      <c r="W1208" s="15">
        <f t="shared" si="396"/>
        <v>-0.48222528049043811</v>
      </c>
      <c r="X1208" s="2">
        <f t="shared" si="397"/>
        <v>-0.45027014237577051</v>
      </c>
      <c r="Y1208" s="2">
        <f t="shared" si="398"/>
        <v>-0.55312528049043808</v>
      </c>
    </row>
    <row r="1209" spans="4:25">
      <c r="D1209" s="13">
        <f t="shared" si="383"/>
        <v>24.16</v>
      </c>
      <c r="E1209" s="2">
        <v>-10.76</v>
      </c>
      <c r="F1209" s="14">
        <f t="shared" si="379"/>
        <v>6099.6090517599077</v>
      </c>
      <c r="G1209" s="14">
        <f t="shared" si="384"/>
        <v>1230458.999965237</v>
      </c>
      <c r="H1209" s="2">
        <f t="shared" si="385"/>
        <v>1.6365019448543103E-2</v>
      </c>
      <c r="I1209" s="2">
        <f t="shared" si="386"/>
        <v>0.24386232638506944</v>
      </c>
      <c r="J1209" s="2">
        <f t="shared" si="378"/>
        <v>0.22749730693652634</v>
      </c>
      <c r="K1209" s="2">
        <f t="shared" si="387"/>
        <v>320.75438119144485</v>
      </c>
      <c r="L1209" s="15">
        <f t="shared" si="388"/>
        <v>278.73725095078942</v>
      </c>
      <c r="M1209" s="15">
        <f t="shared" si="389"/>
        <v>492.17497306936525</v>
      </c>
      <c r="N1209" s="15">
        <f t="shared" si="390"/>
        <v>-487.62502693063476</v>
      </c>
      <c r="O1209" s="2">
        <f t="shared" si="391"/>
        <v>278.73725095078942</v>
      </c>
      <c r="P1209" s="15">
        <f t="shared" si="380"/>
        <v>-10868.630788939001</v>
      </c>
      <c r="Q1209" s="15">
        <f t="shared" si="392"/>
        <v>0</v>
      </c>
      <c r="R1209" s="15">
        <f t="shared" si="393"/>
        <v>10868.630788939001</v>
      </c>
      <c r="S1209" s="15">
        <f t="shared" si="394"/>
        <v>0</v>
      </c>
      <c r="T1209" s="2">
        <f t="shared" si="381"/>
        <v>4.1193426169499892E-3</v>
      </c>
      <c r="U1209" s="2">
        <f t="shared" si="395"/>
        <v>5.2081734574072058E-3</v>
      </c>
      <c r="V1209" s="15">
        <f t="shared" si="382"/>
        <v>-0.3266977048886579</v>
      </c>
      <c r="W1209" s="15">
        <f t="shared" si="396"/>
        <v>-0.44987450190217659</v>
      </c>
      <c r="X1209" s="2">
        <f t="shared" si="397"/>
        <v>-0.43429770488865793</v>
      </c>
      <c r="Y1209" s="2">
        <f t="shared" si="398"/>
        <v>-0.55747450190217662</v>
      </c>
    </row>
    <row r="1210" spans="4:25">
      <c r="D1210" s="13">
        <f t="shared" si="383"/>
        <v>24.18</v>
      </c>
      <c r="E1210" s="2">
        <v>-9.27</v>
      </c>
      <c r="F1210" s="14">
        <f t="shared" si="379"/>
        <v>6117.9916436175963</v>
      </c>
      <c r="G1210" s="14">
        <f t="shared" si="384"/>
        <v>1230522.4928090756</v>
      </c>
      <c r="H1210" s="2">
        <f t="shared" si="385"/>
        <v>1.6382253197293226E-2</v>
      </c>
      <c r="I1210" s="2">
        <f t="shared" si="386"/>
        <v>0.24387506896726935</v>
      </c>
      <c r="J1210" s="2">
        <f t="shared" si="378"/>
        <v>0.22749281576997613</v>
      </c>
      <c r="K1210" s="2">
        <f t="shared" si="387"/>
        <v>321.09216266694722</v>
      </c>
      <c r="L1210" s="15">
        <f t="shared" si="388"/>
        <v>278.51718378982895</v>
      </c>
      <c r="M1210" s="15">
        <f t="shared" si="389"/>
        <v>492.17492815769975</v>
      </c>
      <c r="N1210" s="15">
        <f t="shared" si="390"/>
        <v>-487.62507184230026</v>
      </c>
      <c r="O1210" s="2">
        <f t="shared" si="391"/>
        <v>278.51718378982895</v>
      </c>
      <c r="P1210" s="15">
        <f t="shared" si="380"/>
        <v>-10868.630788939001</v>
      </c>
      <c r="Q1210" s="15">
        <f t="shared" si="392"/>
        <v>0</v>
      </c>
      <c r="R1210" s="15">
        <f t="shared" si="393"/>
        <v>10868.630788939001</v>
      </c>
      <c r="S1210" s="15">
        <f t="shared" si="394"/>
        <v>0</v>
      </c>
      <c r="T1210" s="2">
        <f t="shared" si="381"/>
        <v>-2.3959677419377046E-3</v>
      </c>
      <c r="U1210" s="2">
        <f t="shared" si="395"/>
        <v>-3.9339152374162634E-3</v>
      </c>
      <c r="V1210" s="15">
        <f t="shared" si="382"/>
        <v>-0.32483333100011147</v>
      </c>
      <c r="W1210" s="15">
        <f t="shared" si="396"/>
        <v>-0.46433436758017033</v>
      </c>
      <c r="X1210" s="2">
        <f t="shared" si="397"/>
        <v>-0.41753333100011147</v>
      </c>
      <c r="Y1210" s="2">
        <f t="shared" si="398"/>
        <v>-0.55703436758017033</v>
      </c>
    </row>
    <row r="1211" spans="4:25">
      <c r="D1211" s="13">
        <f t="shared" si="383"/>
        <v>24.2</v>
      </c>
      <c r="E1211" s="2">
        <v>-4.3099999999999996</v>
      </c>
      <c r="F1211" s="14">
        <f t="shared" si="379"/>
        <v>5998.5023310246052</v>
      </c>
      <c r="G1211" s="14">
        <f t="shared" si="384"/>
        <v>1229639.9669177537</v>
      </c>
      <c r="H1211" s="2">
        <f t="shared" si="385"/>
        <v>1.6266095614163804E-2</v>
      </c>
      <c r="I1211" s="2">
        <f t="shared" si="386"/>
        <v>0.24369914945590171</v>
      </c>
      <c r="J1211" s="2">
        <f t="shared" si="378"/>
        <v>0.2274330538417379</v>
      </c>
      <c r="K1211" s="2">
        <f t="shared" si="387"/>
        <v>318.81547403761056</v>
      </c>
      <c r="L1211" s="15">
        <f t="shared" si="388"/>
        <v>275.58884930615579</v>
      </c>
      <c r="M1211" s="15">
        <f t="shared" si="389"/>
        <v>492.17433053841739</v>
      </c>
      <c r="N1211" s="15">
        <f t="shared" si="390"/>
        <v>-487.62566946158262</v>
      </c>
      <c r="O1211" s="2">
        <f t="shared" si="391"/>
        <v>275.58884930615579</v>
      </c>
      <c r="P1211" s="15">
        <f t="shared" si="380"/>
        <v>-10868.630788939001</v>
      </c>
      <c r="Q1211" s="15">
        <f t="shared" si="392"/>
        <v>0</v>
      </c>
      <c r="R1211" s="15">
        <f t="shared" si="393"/>
        <v>10868.630788939001</v>
      </c>
      <c r="S1211" s="15">
        <f t="shared" si="394"/>
        <v>0</v>
      </c>
      <c r="T1211" s="2">
        <f t="shared" si="381"/>
        <v>-9.2197905710044853E-3</v>
      </c>
      <c r="U1211" s="2">
        <f t="shared" si="395"/>
        <v>-1.3658035899347665E-2</v>
      </c>
      <c r="V1211" s="15">
        <f t="shared" si="382"/>
        <v>-0.35754895190656666</v>
      </c>
      <c r="W1211" s="15">
        <f t="shared" si="396"/>
        <v>-0.50807769861296981</v>
      </c>
      <c r="X1211" s="2">
        <f t="shared" si="397"/>
        <v>-0.40064895190656669</v>
      </c>
      <c r="Y1211" s="2">
        <f t="shared" si="398"/>
        <v>-0.55117769861296984</v>
      </c>
    </row>
    <row r="1212" spans="4:25">
      <c r="D1212" s="13">
        <f t="shared" si="383"/>
        <v>24.22</v>
      </c>
      <c r="E1212" s="2">
        <v>3.89</v>
      </c>
      <c r="F1212" s="14">
        <f t="shared" si="379"/>
        <v>5728.0732701416046</v>
      </c>
      <c r="G1212" s="14">
        <f t="shared" si="384"/>
        <v>1227725.0856292062</v>
      </c>
      <c r="H1212" s="2">
        <f t="shared" si="385"/>
        <v>1.6003932844478576E-2</v>
      </c>
      <c r="I1212" s="2">
        <f t="shared" si="386"/>
        <v>0.24331734568005262</v>
      </c>
      <c r="J1212" s="2">
        <f t="shared" si="378"/>
        <v>0.22731341283557405</v>
      </c>
      <c r="K1212" s="2">
        <f t="shared" si="387"/>
        <v>313.67708375178006</v>
      </c>
      <c r="L1212" s="15">
        <f t="shared" si="388"/>
        <v>269.72644000412708</v>
      </c>
      <c r="M1212" s="15">
        <f t="shared" si="389"/>
        <v>492.17313412835574</v>
      </c>
      <c r="N1212" s="15">
        <f t="shared" si="390"/>
        <v>-487.62686587164427</v>
      </c>
      <c r="O1212" s="2">
        <f t="shared" si="391"/>
        <v>269.72644000412708</v>
      </c>
      <c r="P1212" s="15">
        <f t="shared" si="380"/>
        <v>-10868.630788939001</v>
      </c>
      <c r="Q1212" s="15">
        <f t="shared" si="392"/>
        <v>0</v>
      </c>
      <c r="R1212" s="15">
        <f t="shared" si="393"/>
        <v>10868.630788939001</v>
      </c>
      <c r="S1212" s="15">
        <f t="shared" si="394"/>
        <v>0</v>
      </c>
      <c r="T1212" s="2">
        <f t="shared" si="381"/>
        <v>-1.6996486397518371E-2</v>
      </c>
      <c r="U1212" s="2">
        <f t="shared" si="395"/>
        <v>-2.4522341685561666E-2</v>
      </c>
      <c r="V1212" s="15">
        <f t="shared" si="382"/>
        <v>-0.42012063074482153</v>
      </c>
      <c r="W1212" s="15">
        <f t="shared" si="396"/>
        <v>-0.57835288000843033</v>
      </c>
      <c r="X1212" s="2">
        <f t="shared" si="397"/>
        <v>-0.38122063074482154</v>
      </c>
      <c r="Y1212" s="2">
        <f t="shared" si="398"/>
        <v>-0.53945288000843028</v>
      </c>
    </row>
    <row r="1213" spans="4:25">
      <c r="D1213" s="13">
        <f t="shared" si="383"/>
        <v>24.240000000000002</v>
      </c>
      <c r="E1213" s="2">
        <v>12.56</v>
      </c>
      <c r="F1213" s="14">
        <f t="shared" si="379"/>
        <v>5283.7922546959271</v>
      </c>
      <c r="G1213" s="14">
        <f t="shared" si="384"/>
        <v>1224651.1485806417</v>
      </c>
      <c r="H1213" s="2">
        <f t="shared" si="385"/>
        <v>1.5573865903840437E-2</v>
      </c>
      <c r="I1213" s="2">
        <f t="shared" si="386"/>
        <v>0.24270435096255297</v>
      </c>
      <c r="J1213" s="2">
        <f t="shared" si="378"/>
        <v>0.22713048505871253</v>
      </c>
      <c r="K1213" s="2">
        <f t="shared" si="387"/>
        <v>305.24777171527256</v>
      </c>
      <c r="L1213" s="15">
        <f t="shared" si="388"/>
        <v>260.76297893791264</v>
      </c>
      <c r="M1213" s="15">
        <f t="shared" si="389"/>
        <v>492.17130485058715</v>
      </c>
      <c r="N1213" s="15">
        <f t="shared" si="390"/>
        <v>-487.62869514941286</v>
      </c>
      <c r="O1213" s="2">
        <f t="shared" si="391"/>
        <v>260.76297893791264</v>
      </c>
      <c r="P1213" s="15">
        <f t="shared" si="380"/>
        <v>-10868.630788939001</v>
      </c>
      <c r="Q1213" s="15">
        <f t="shared" si="392"/>
        <v>0</v>
      </c>
      <c r="R1213" s="15">
        <f t="shared" si="393"/>
        <v>10868.630788939001</v>
      </c>
      <c r="S1213" s="15">
        <f t="shared" si="394"/>
        <v>0</v>
      </c>
      <c r="T1213" s="2">
        <f t="shared" si="381"/>
        <v>-2.6010207666295464E-2</v>
      </c>
      <c r="U1213" s="2">
        <f t="shared" si="395"/>
        <v>-3.6777130064403196E-2</v>
      </c>
      <c r="V1213" s="15">
        <f t="shared" si="382"/>
        <v>-0.48125149613288798</v>
      </c>
      <c r="W1213" s="15">
        <f t="shared" si="396"/>
        <v>-0.64712595787572269</v>
      </c>
      <c r="X1213" s="2">
        <f t="shared" si="397"/>
        <v>-0.35565149613288793</v>
      </c>
      <c r="Y1213" s="2">
        <f t="shared" si="398"/>
        <v>-0.52152595787572265</v>
      </c>
    </row>
    <row r="1214" spans="4:25">
      <c r="D1214" s="13">
        <f t="shared" si="383"/>
        <v>24.26</v>
      </c>
      <c r="E1214" s="2">
        <v>15.37</v>
      </c>
      <c r="F1214" s="14">
        <f t="shared" si="379"/>
        <v>4646.6885158152909</v>
      </c>
      <c r="G1214" s="14">
        <f t="shared" si="384"/>
        <v>1220312.2596163256</v>
      </c>
      <c r="H1214" s="2">
        <f t="shared" si="385"/>
        <v>1.4957754221223977E-2</v>
      </c>
      <c r="I1214" s="2">
        <f t="shared" si="386"/>
        <v>0.24183901556212428</v>
      </c>
      <c r="J1214" s="2">
        <f t="shared" si="378"/>
        <v>0.22688126134090031</v>
      </c>
      <c r="K1214" s="2">
        <f t="shared" si="387"/>
        <v>293.17198273598996</v>
      </c>
      <c r="L1214" s="15">
        <f t="shared" si="388"/>
        <v>248.5510167651139</v>
      </c>
      <c r="M1214" s="15">
        <f t="shared" si="389"/>
        <v>492.16881261340899</v>
      </c>
      <c r="N1214" s="15">
        <f t="shared" si="390"/>
        <v>-487.63118738659102</v>
      </c>
      <c r="O1214" s="2">
        <f t="shared" si="391"/>
        <v>248.5510167651139</v>
      </c>
      <c r="P1214" s="15">
        <f t="shared" si="380"/>
        <v>-10868.630788939001</v>
      </c>
      <c r="Q1214" s="15">
        <f t="shared" si="392"/>
        <v>0</v>
      </c>
      <c r="R1214" s="15">
        <f t="shared" si="393"/>
        <v>10868.630788939001</v>
      </c>
      <c r="S1214" s="15">
        <f t="shared" si="394"/>
        <v>0</v>
      </c>
      <c r="T1214" s="2">
        <f t="shared" si="381"/>
        <v>-3.5600960595350603E-2</v>
      </c>
      <c r="U1214" s="2">
        <f t="shared" si="395"/>
        <v>-4.975640997846531E-2</v>
      </c>
      <c r="V1214" s="15">
        <f t="shared" si="382"/>
        <v>-0.47782379677262643</v>
      </c>
      <c r="W1214" s="15">
        <f t="shared" si="396"/>
        <v>-0.65080203353048915</v>
      </c>
      <c r="X1214" s="2">
        <f t="shared" si="397"/>
        <v>-0.32412379677262643</v>
      </c>
      <c r="Y1214" s="2">
        <f t="shared" si="398"/>
        <v>-0.49710203353048915</v>
      </c>
    </row>
    <row r="1215" spans="4:25">
      <c r="D1215" s="13">
        <f t="shared" si="383"/>
        <v>24.28</v>
      </c>
      <c r="E1215" s="2">
        <v>14.53</v>
      </c>
      <c r="F1215" s="14">
        <f t="shared" si="379"/>
        <v>3815.5273719665233</v>
      </c>
      <c r="G1215" s="14">
        <f t="shared" si="384"/>
        <v>1214690.0165849484</v>
      </c>
      <c r="H1215" s="2">
        <f t="shared" si="385"/>
        <v>1.4154315820735067E-2</v>
      </c>
      <c r="I1215" s="2">
        <f t="shared" si="386"/>
        <v>0.24071768232524549</v>
      </c>
      <c r="J1215" s="2">
        <f t="shared" si="378"/>
        <v>0.22656336650451042</v>
      </c>
      <c r="K1215" s="2">
        <f t="shared" si="387"/>
        <v>277.42459008640731</v>
      </c>
      <c r="L1215" s="15">
        <f t="shared" si="388"/>
        <v>232.97416978200943</v>
      </c>
      <c r="M1215" s="15">
        <f t="shared" si="389"/>
        <v>492.16563366504511</v>
      </c>
      <c r="N1215" s="15">
        <f t="shared" si="390"/>
        <v>-487.6343663349549</v>
      </c>
      <c r="O1215" s="2">
        <f t="shared" si="391"/>
        <v>232.97416978200943</v>
      </c>
      <c r="P1215" s="15">
        <f t="shared" si="380"/>
        <v>-10868.630788939001</v>
      </c>
      <c r="Q1215" s="15">
        <f t="shared" si="392"/>
        <v>0</v>
      </c>
      <c r="R1215" s="15">
        <f t="shared" si="393"/>
        <v>10868.630788939001</v>
      </c>
      <c r="S1215" s="15">
        <f t="shared" si="394"/>
        <v>0</v>
      </c>
      <c r="T1215" s="2">
        <f t="shared" si="381"/>
        <v>-4.4742879453540343E-2</v>
      </c>
      <c r="U1215" s="2">
        <f t="shared" si="395"/>
        <v>-6.2376913709414339E-2</v>
      </c>
      <c r="V1215" s="15">
        <f t="shared" si="382"/>
        <v>-0.43636808904634794</v>
      </c>
      <c r="W1215" s="15">
        <f t="shared" si="396"/>
        <v>-0.61124833956441371</v>
      </c>
      <c r="X1215" s="2">
        <f t="shared" si="397"/>
        <v>-0.29106808904634796</v>
      </c>
      <c r="Y1215" s="2">
        <f t="shared" si="398"/>
        <v>-0.46594833956441373</v>
      </c>
    </row>
    <row r="1216" spans="4:25">
      <c r="D1216" s="13">
        <f t="shared" si="383"/>
        <v>24.3</v>
      </c>
      <c r="E1216" s="2">
        <v>14.32</v>
      </c>
      <c r="F1216" s="14">
        <f t="shared" si="379"/>
        <v>2802.9189422869194</v>
      </c>
      <c r="G1216" s="14">
        <f t="shared" si="384"/>
        <v>1207842.1268744427</v>
      </c>
      <c r="H1216" s="2">
        <f t="shared" si="385"/>
        <v>1.3175497324500149E-2</v>
      </c>
      <c r="I1216" s="2">
        <f t="shared" si="386"/>
        <v>0.23935189666138706</v>
      </c>
      <c r="J1216" s="2">
        <f t="shared" si="378"/>
        <v>0.22617639933688691</v>
      </c>
      <c r="K1216" s="2">
        <f t="shared" si="387"/>
        <v>258.23974756020289</v>
      </c>
      <c r="L1216" s="15">
        <f t="shared" si="388"/>
        <v>214.01277856845724</v>
      </c>
      <c r="M1216" s="15">
        <f t="shared" si="389"/>
        <v>492.16176399336888</v>
      </c>
      <c r="N1216" s="15">
        <f t="shared" si="390"/>
        <v>-487.63823600663113</v>
      </c>
      <c r="O1216" s="2">
        <f t="shared" si="391"/>
        <v>214.01277856845724</v>
      </c>
      <c r="P1216" s="15">
        <f t="shared" si="380"/>
        <v>-10868.630788939001</v>
      </c>
      <c r="Q1216" s="15">
        <f t="shared" si="392"/>
        <v>0</v>
      </c>
      <c r="R1216" s="15">
        <f t="shared" si="393"/>
        <v>10868.630788939001</v>
      </c>
      <c r="S1216" s="15">
        <f t="shared" si="394"/>
        <v>0</v>
      </c>
      <c r="T1216" s="2">
        <f t="shared" si="381"/>
        <v>-5.3138970169951547E-2</v>
      </c>
      <c r="U1216" s="2">
        <f t="shared" si="395"/>
        <v>-7.4201652676427754E-2</v>
      </c>
      <c r="V1216" s="15">
        <f t="shared" si="382"/>
        <v>-0.40324098259477026</v>
      </c>
      <c r="W1216" s="15">
        <f t="shared" si="396"/>
        <v>-0.57122555713692869</v>
      </c>
      <c r="X1216" s="2">
        <f t="shared" si="397"/>
        <v>-0.26004098259477026</v>
      </c>
      <c r="Y1216" s="2">
        <f t="shared" si="398"/>
        <v>-0.42802555713692869</v>
      </c>
    </row>
    <row r="1217" spans="4:25">
      <c r="D1217" s="13">
        <f t="shared" si="383"/>
        <v>24.32</v>
      </c>
      <c r="E1217" s="2">
        <v>12.95</v>
      </c>
      <c r="F1217" s="14">
        <f t="shared" si="379"/>
        <v>1624.4156009043936</v>
      </c>
      <c r="G1217" s="14">
        <f t="shared" si="384"/>
        <v>1199857.5860496631</v>
      </c>
      <c r="H1217" s="2">
        <f t="shared" si="385"/>
        <v>1.2036189705501917E-2</v>
      </c>
      <c r="I1217" s="2">
        <f t="shared" si="386"/>
        <v>0.23775942946033526</v>
      </c>
      <c r="J1217" s="2">
        <f t="shared" si="378"/>
        <v>0.22572323975483335</v>
      </c>
      <c r="K1217" s="2">
        <f t="shared" si="387"/>
        <v>235.90931822783756</v>
      </c>
      <c r="L1217" s="15">
        <f t="shared" si="388"/>
        <v>191.80795904783315</v>
      </c>
      <c r="M1217" s="15">
        <f t="shared" si="389"/>
        <v>492.15723239754834</v>
      </c>
      <c r="N1217" s="15">
        <f t="shared" si="390"/>
        <v>-487.64276760245167</v>
      </c>
      <c r="O1217" s="2">
        <f t="shared" si="391"/>
        <v>191.80795904783315</v>
      </c>
      <c r="P1217" s="15">
        <f t="shared" si="380"/>
        <v>-10868.630788939001</v>
      </c>
      <c r="Q1217" s="15">
        <f t="shared" si="392"/>
        <v>0</v>
      </c>
      <c r="R1217" s="15">
        <f t="shared" si="393"/>
        <v>10868.630788939001</v>
      </c>
      <c r="S1217" s="15">
        <f t="shared" si="394"/>
        <v>0</v>
      </c>
      <c r="T1217" s="2">
        <f t="shared" si="381"/>
        <v>-6.0791791729871661E-2</v>
      </c>
      <c r="U1217" s="2">
        <f t="shared" si="395"/>
        <v>-8.5045067428752286E-2</v>
      </c>
      <c r="V1217" s="15">
        <f t="shared" si="382"/>
        <v>-0.36204117339724107</v>
      </c>
      <c r="W1217" s="15">
        <f t="shared" si="396"/>
        <v>-0.51311591809552404</v>
      </c>
      <c r="X1217" s="2">
        <f t="shared" si="397"/>
        <v>-0.23254117339724106</v>
      </c>
      <c r="Y1217" s="2">
        <f t="shared" si="398"/>
        <v>-0.38361591809552403</v>
      </c>
    </row>
    <row r="1218" spans="4:25">
      <c r="D1218" s="13">
        <f t="shared" si="383"/>
        <v>24.34</v>
      </c>
      <c r="E1218" s="2">
        <v>11.24</v>
      </c>
      <c r="F1218" s="14">
        <f t="shared" si="379"/>
        <v>296.18704794694656</v>
      </c>
      <c r="G1218" s="14">
        <f t="shared" si="384"/>
        <v>1190848.5133886924</v>
      </c>
      <c r="H1218" s="2">
        <f t="shared" si="385"/>
        <v>1.0752047476199627E-2</v>
      </c>
      <c r="I1218" s="2">
        <f t="shared" si="386"/>
        <v>0.23596263888196201</v>
      </c>
      <c r="J1218" s="2">
        <f t="shared" ref="J1218:J1281" si="399">I1218-H1218</f>
        <v>0.22521059140576238</v>
      </c>
      <c r="K1218" s="2">
        <f t="shared" si="387"/>
        <v>210.74013053351268</v>
      </c>
      <c r="L1218" s="15">
        <f t="shared" si="388"/>
        <v>166.68818994335558</v>
      </c>
      <c r="M1218" s="15">
        <f t="shared" si="389"/>
        <v>492.15210591405764</v>
      </c>
      <c r="N1218" s="15">
        <f t="shared" si="390"/>
        <v>-487.64789408594237</v>
      </c>
      <c r="O1218" s="2">
        <f t="shared" si="391"/>
        <v>166.68818994335558</v>
      </c>
      <c r="P1218" s="15">
        <f t="shared" si="380"/>
        <v>-10868.630788939001</v>
      </c>
      <c r="Q1218" s="15">
        <f t="shared" si="392"/>
        <v>0</v>
      </c>
      <c r="R1218" s="15">
        <f t="shared" si="393"/>
        <v>10868.630788939001</v>
      </c>
      <c r="S1218" s="15">
        <f t="shared" si="394"/>
        <v>0</v>
      </c>
      <c r="T1218" s="2">
        <f t="shared" si="381"/>
        <v>-6.7622431200357255E-2</v>
      </c>
      <c r="U1218" s="2">
        <f t="shared" si="395"/>
        <v>-9.4633990408573565E-2</v>
      </c>
      <c r="V1218" s="15">
        <f t="shared" si="382"/>
        <v>-0.32102277365132004</v>
      </c>
      <c r="W1218" s="15">
        <f t="shared" si="396"/>
        <v>-0.44577637988660612</v>
      </c>
      <c r="X1218" s="2">
        <f t="shared" si="397"/>
        <v>-0.20862277365132004</v>
      </c>
      <c r="Y1218" s="2">
        <f t="shared" si="398"/>
        <v>-0.33337637988660612</v>
      </c>
    </row>
    <row r="1219" spans="4:25">
      <c r="D1219" s="13">
        <f t="shared" si="383"/>
        <v>24.36</v>
      </c>
      <c r="E1219" s="2">
        <v>9.75</v>
      </c>
      <c r="F1219" s="14">
        <f t="shared" ref="F1219:F1282" si="400">-$B$2*E1219/100+P1218+$B$2*(4*H1218/$B$8/$B$8+4*T1218/$B$8+V1218)+$B$26*(2*H1218/$B$8+T1218)</f>
        <v>-1165.3554572405158</v>
      </c>
      <c r="G1219" s="14">
        <f t="shared" si="384"/>
        <v>1180946.7879679485</v>
      </c>
      <c r="H1219" s="2">
        <f t="shared" si="385"/>
        <v>9.3391182179206281E-3</v>
      </c>
      <c r="I1219" s="2">
        <f t="shared" si="386"/>
        <v>0.23398780050715517</v>
      </c>
      <c r="J1219" s="2">
        <f t="shared" si="399"/>
        <v>0.22464868228923454</v>
      </c>
      <c r="K1219" s="2">
        <f t="shared" si="387"/>
        <v>183.0467170712443</v>
      </c>
      <c r="L1219" s="15">
        <f t="shared" si="388"/>
        <v>139.1546432334913</v>
      </c>
      <c r="M1219" s="15">
        <f t="shared" si="389"/>
        <v>492.14648682289237</v>
      </c>
      <c r="N1219" s="15">
        <f t="shared" si="390"/>
        <v>-487.65351317710764</v>
      </c>
      <c r="O1219" s="2">
        <f t="shared" si="391"/>
        <v>139.1546432334913</v>
      </c>
      <c r="P1219" s="15">
        <f t="shared" ref="P1219:P1282" si="401">$B$4*H1219-$B$25*J1219-K1219+O1219</f>
        <v>-10868.630788939001</v>
      </c>
      <c r="Q1219" s="15">
        <f t="shared" si="392"/>
        <v>0</v>
      </c>
      <c r="R1219" s="15">
        <f t="shared" si="393"/>
        <v>10868.630788939001</v>
      </c>
      <c r="S1219" s="15">
        <f t="shared" si="394"/>
        <v>0</v>
      </c>
      <c r="T1219" s="2">
        <f t="shared" ref="T1219:T1282" si="402">-T1218+2/$B$8*(H1219-H1218)+Q1219/($B$2+$B$8*$B$26/2)*$B$8/2</f>
        <v>-7.3670494627542674E-2</v>
      </c>
      <c r="U1219" s="2">
        <f t="shared" si="395"/>
        <v>-0.10284984707210953</v>
      </c>
      <c r="V1219" s="15">
        <f t="shared" ref="V1219:V1282" si="403">-V1218-4/$B$8*T1218+4/$B$8/$B$8*(H1219-H1218)+Q1219/($B$2+$B$8*$B$26/2)*$B$8/2</f>
        <v>-0.28378356906722146</v>
      </c>
      <c r="W1219" s="15">
        <f t="shared" si="396"/>
        <v>-0.37580928646698908</v>
      </c>
      <c r="X1219" s="2">
        <f t="shared" si="397"/>
        <v>-0.18628356906722146</v>
      </c>
      <c r="Y1219" s="2">
        <f t="shared" si="398"/>
        <v>-0.27830928646698905</v>
      </c>
    </row>
    <row r="1220" spans="4:25">
      <c r="D1220" s="13">
        <f t="shared" ref="D1220:D1283" si="404">IF(ROW(D1219)&lt;=$B$9,ROW(D1219)*$B$8," ")</f>
        <v>24.38</v>
      </c>
      <c r="E1220" s="2">
        <v>5.86</v>
      </c>
      <c r="F1220" s="14">
        <f t="shared" si="400"/>
        <v>-2742.1594974668733</v>
      </c>
      <c r="G1220" s="14">
        <f t="shared" ref="G1220:G1283" si="405">-$B$3*E1220/100+R1219+$B$3*(4*I1219/$B$8/$B$8+4*U1219/$B$8+W1219)</f>
        <v>1170305.4439742703</v>
      </c>
      <c r="H1220" s="2">
        <f t="shared" ref="H1220:H1283" si="406">$B$33*F1220+$B$34*G1220</f>
        <v>7.8151244366159705E-3</v>
      </c>
      <c r="I1220" s="2">
        <f t="shared" ref="I1220:I1283" si="407">$B$34*F1220+$B$35*G1220</f>
        <v>0.23186539613223695</v>
      </c>
      <c r="J1220" s="2">
        <f t="shared" si="399"/>
        <v>0.22405027169562097</v>
      </c>
      <c r="K1220" s="2">
        <f t="shared" ref="K1220:K1283" si="408">H1220*$B$4</f>
        <v>153.17643895767301</v>
      </c>
      <c r="L1220" s="15">
        <f t="shared" ref="L1220:L1283" si="409">$B$25*(J1220-J1219)+O1219</f>
        <v>109.83252414642644</v>
      </c>
      <c r="M1220" s="15">
        <f t="shared" ref="M1220:M1283" si="410">$B$10*(J1220-$B$6)+$B$7</f>
        <v>492.14050271695623</v>
      </c>
      <c r="N1220" s="15">
        <f t="shared" ref="N1220:N1283" si="411">$B$10*(J1220+$B$6)-$B$7</f>
        <v>-487.65949728304378</v>
      </c>
      <c r="O1220" s="2">
        <f t="shared" ref="O1220:O1283" si="412">MEDIAN(L1220:N1220)</f>
        <v>109.83252414642644</v>
      </c>
      <c r="P1220" s="15">
        <f t="shared" si="401"/>
        <v>-10868.630788939001</v>
      </c>
      <c r="Q1220" s="15">
        <f t="shared" ref="Q1220:Q1283" si="413">P1220-P1219</f>
        <v>0</v>
      </c>
      <c r="R1220" s="15">
        <f t="shared" ref="R1220:R1283" si="414">$B$25*J1220-O1220</f>
        <v>10868.630788939001</v>
      </c>
      <c r="S1220" s="15">
        <f t="shared" ref="S1220:S1283" si="415">R1220-R1219</f>
        <v>0</v>
      </c>
      <c r="T1220" s="2">
        <f t="shared" si="402"/>
        <v>-7.8728883502923105E-2</v>
      </c>
      <c r="U1220" s="2">
        <f t="shared" ref="U1220:U1283" si="416">-U1219+2/$B$8*(I1220-I1219)+S1220/$B$3*$B$8/2</f>
        <v>-0.10939059041971344</v>
      </c>
      <c r="V1220" s="15">
        <f t="shared" si="403"/>
        <v>-0.2220553184708205</v>
      </c>
      <c r="W1220" s="15">
        <f t="shared" ref="W1220:W1283" si="417">-W1219-4/$B$8*U1219+4/$B$8/$B$8*(I1220-I1219)+S1220/$B$3</f>
        <v>-0.27826504829340237</v>
      </c>
      <c r="X1220" s="2">
        <f t="shared" ref="X1220:X1283" si="418">V1220+E1220/100</f>
        <v>-0.16345531847082048</v>
      </c>
      <c r="Y1220" s="2">
        <f t="shared" ref="Y1220:Y1283" si="419">W1220+E1220/100</f>
        <v>-0.21966504829340236</v>
      </c>
    </row>
    <row r="1221" spans="4:25">
      <c r="D1221" s="13">
        <f t="shared" si="404"/>
        <v>24.400000000000002</v>
      </c>
      <c r="E1221" s="2">
        <v>-0.03</v>
      </c>
      <c r="F1221" s="14">
        <f t="shared" si="400"/>
        <v>-4409.2549971478302</v>
      </c>
      <c r="G1221" s="14">
        <f t="shared" si="405"/>
        <v>1159117.5698840057</v>
      </c>
      <c r="H1221" s="2">
        <f t="shared" si="406"/>
        <v>6.2044162381834052E-3</v>
      </c>
      <c r="I1221" s="2">
        <f t="shared" si="407"/>
        <v>0.22963390498706213</v>
      </c>
      <c r="J1221" s="2">
        <f t="shared" si="399"/>
        <v>0.22342948874887872</v>
      </c>
      <c r="K1221" s="2">
        <f t="shared" si="408"/>
        <v>121.60655826839474</v>
      </c>
      <c r="L1221" s="15">
        <f t="shared" si="409"/>
        <v>79.41415975605598</v>
      </c>
      <c r="M1221" s="15">
        <f t="shared" si="410"/>
        <v>492.13429488748881</v>
      </c>
      <c r="N1221" s="15">
        <f t="shared" si="411"/>
        <v>-487.6657051125112</v>
      </c>
      <c r="O1221" s="2">
        <f t="shared" si="412"/>
        <v>79.41415975605598</v>
      </c>
      <c r="P1221" s="15">
        <f t="shared" si="401"/>
        <v>-10868.630788939001</v>
      </c>
      <c r="Q1221" s="15">
        <f t="shared" si="413"/>
        <v>0</v>
      </c>
      <c r="R1221" s="15">
        <f t="shared" si="414"/>
        <v>10868.630788939001</v>
      </c>
      <c r="S1221" s="15">
        <f t="shared" si="415"/>
        <v>0</v>
      </c>
      <c r="T1221" s="2">
        <f t="shared" si="402"/>
        <v>-8.2341936340333419E-2</v>
      </c>
      <c r="U1221" s="2">
        <f t="shared" si="416"/>
        <v>-0.11375852409776843</v>
      </c>
      <c r="V1221" s="15">
        <f t="shared" si="403"/>
        <v>-0.13924996527021172</v>
      </c>
      <c r="W1221" s="15">
        <f t="shared" si="417"/>
        <v>-0.15852831951209723</v>
      </c>
      <c r="X1221" s="2">
        <f t="shared" si="418"/>
        <v>-0.13954996527021171</v>
      </c>
      <c r="Y1221" s="2">
        <f t="shared" si="419"/>
        <v>-0.15882831951209722</v>
      </c>
    </row>
    <row r="1222" spans="4:25">
      <c r="D1222" s="13">
        <f t="shared" si="404"/>
        <v>24.42</v>
      </c>
      <c r="E1222" s="2">
        <v>-5.17</v>
      </c>
      <c r="F1222" s="14">
        <f t="shared" si="400"/>
        <v>-6135.2785209791746</v>
      </c>
      <c r="G1222" s="14">
        <f t="shared" si="405"/>
        <v>1147608.8891547166</v>
      </c>
      <c r="H1222" s="2">
        <f t="shared" si="406"/>
        <v>4.5374304241742429E-3</v>
      </c>
      <c r="I1222" s="2">
        <f t="shared" si="407"/>
        <v>0.22733832902465856</v>
      </c>
      <c r="J1222" s="2">
        <f t="shared" si="399"/>
        <v>0.22280089860048433</v>
      </c>
      <c r="K1222" s="2">
        <f t="shared" si="408"/>
        <v>88.933636313815157</v>
      </c>
      <c r="L1222" s="15">
        <f t="shared" si="409"/>
        <v>48.613242484730762</v>
      </c>
      <c r="M1222" s="15">
        <f t="shared" si="410"/>
        <v>492.12800898600483</v>
      </c>
      <c r="N1222" s="15">
        <f t="shared" si="411"/>
        <v>-487.67199101399518</v>
      </c>
      <c r="O1222" s="2">
        <f t="shared" si="412"/>
        <v>48.613242484730762</v>
      </c>
      <c r="P1222" s="15">
        <f t="shared" si="401"/>
        <v>-10868.630788939001</v>
      </c>
      <c r="Q1222" s="15">
        <f t="shared" si="413"/>
        <v>0</v>
      </c>
      <c r="R1222" s="15">
        <f t="shared" si="414"/>
        <v>10868.630788939001</v>
      </c>
      <c r="S1222" s="15">
        <f t="shared" si="415"/>
        <v>0</v>
      </c>
      <c r="T1222" s="2">
        <f t="shared" si="402"/>
        <v>-8.4356645060582811E-2</v>
      </c>
      <c r="U1222" s="2">
        <f t="shared" si="416"/>
        <v>-0.11579907214258833</v>
      </c>
      <c r="V1222" s="15">
        <f t="shared" si="403"/>
        <v>-6.2220906754728134E-2</v>
      </c>
      <c r="W1222" s="15">
        <f t="shared" si="417"/>
        <v>-4.5526484969890646E-2</v>
      </c>
      <c r="X1222" s="2">
        <f t="shared" si="418"/>
        <v>-0.11392090675472813</v>
      </c>
      <c r="Y1222" s="2">
        <f t="shared" si="419"/>
        <v>-9.7226484969890642E-2</v>
      </c>
    </row>
    <row r="1223" spans="4:25">
      <c r="D1223" s="13">
        <f t="shared" si="404"/>
        <v>24.44</v>
      </c>
      <c r="E1223" s="2">
        <v>-7.36</v>
      </c>
      <c r="F1223" s="14">
        <f t="shared" si="400"/>
        <v>-7890.5222098489958</v>
      </c>
      <c r="G1223" s="14">
        <f t="shared" si="405"/>
        <v>1135994.405455488</v>
      </c>
      <c r="H1223" s="2">
        <f t="shared" si="406"/>
        <v>2.8430076577666856E-3</v>
      </c>
      <c r="I1223" s="2">
        <f t="shared" si="407"/>
        <v>0.22502153155688623</v>
      </c>
      <c r="J1223" s="2">
        <f t="shared" si="399"/>
        <v>0.22217852389911955</v>
      </c>
      <c r="K1223" s="2">
        <f t="shared" si="408"/>
        <v>55.722950092227038</v>
      </c>
      <c r="L1223" s="15">
        <f t="shared" si="409"/>
        <v>18.116882117856509</v>
      </c>
      <c r="M1223" s="15">
        <f t="shared" si="410"/>
        <v>492.12178523899121</v>
      </c>
      <c r="N1223" s="15">
        <f t="shared" si="411"/>
        <v>-487.6782147610088</v>
      </c>
      <c r="O1223" s="2">
        <f t="shared" si="412"/>
        <v>18.116882117856509</v>
      </c>
      <c r="P1223" s="15">
        <f t="shared" si="401"/>
        <v>-10868.630788939001</v>
      </c>
      <c r="Q1223" s="15">
        <f t="shared" si="413"/>
        <v>0</v>
      </c>
      <c r="R1223" s="15">
        <f t="shared" si="414"/>
        <v>10868.630788939001</v>
      </c>
      <c r="S1223" s="15">
        <f t="shared" si="415"/>
        <v>0</v>
      </c>
      <c r="T1223" s="2">
        <f t="shared" si="402"/>
        <v>-8.5085631580172918E-2</v>
      </c>
      <c r="U1223" s="2">
        <f t="shared" si="416"/>
        <v>-0.11588067463464469</v>
      </c>
      <c r="V1223" s="15">
        <f t="shared" si="403"/>
        <v>-1.067774520428344E-2</v>
      </c>
      <c r="W1223" s="15">
        <f t="shared" si="417"/>
        <v>3.7366235764256572E-2</v>
      </c>
      <c r="X1223" s="2">
        <f t="shared" si="418"/>
        <v>-8.4277745204283439E-2</v>
      </c>
      <c r="Y1223" s="2">
        <f t="shared" si="419"/>
        <v>-3.6233764235743426E-2</v>
      </c>
    </row>
    <row r="1224" spans="4:25">
      <c r="D1224" s="13">
        <f t="shared" si="404"/>
        <v>24.46</v>
      </c>
      <c r="E1224" s="2">
        <v>-5.89</v>
      </c>
      <c r="F1224" s="14">
        <f t="shared" si="400"/>
        <v>-9654.1969774011941</v>
      </c>
      <c r="G1224" s="14">
        <f t="shared" si="405"/>
        <v>1124436.3542277876</v>
      </c>
      <c r="H1224" s="2">
        <f t="shared" si="406"/>
        <v>1.1414338719417973E-3</v>
      </c>
      <c r="I1224" s="2">
        <f t="shared" si="407"/>
        <v>0.22271584164933902</v>
      </c>
      <c r="J1224" s="2">
        <f t="shared" si="399"/>
        <v>0.22157440777739723</v>
      </c>
      <c r="K1224" s="2">
        <f t="shared" si="408"/>
        <v>22.372103890059226</v>
      </c>
      <c r="L1224" s="15">
        <f t="shared" si="409"/>
        <v>-11.484807846536903</v>
      </c>
      <c r="M1224" s="15">
        <f t="shared" si="410"/>
        <v>492.11574407777397</v>
      </c>
      <c r="N1224" s="15">
        <f t="shared" si="411"/>
        <v>-487.68425592222604</v>
      </c>
      <c r="O1224" s="2">
        <f t="shared" si="412"/>
        <v>-11.484807846536903</v>
      </c>
      <c r="P1224" s="15">
        <f t="shared" si="401"/>
        <v>-10868.630788939001</v>
      </c>
      <c r="Q1224" s="15">
        <f t="shared" si="413"/>
        <v>0</v>
      </c>
      <c r="R1224" s="15">
        <f t="shared" si="414"/>
        <v>10868.630788939001</v>
      </c>
      <c r="S1224" s="15">
        <f t="shared" si="415"/>
        <v>0</v>
      </c>
      <c r="T1224" s="2">
        <f t="shared" si="402"/>
        <v>-8.5071747002315914E-2</v>
      </c>
      <c r="U1224" s="2">
        <f t="shared" si="416"/>
        <v>-0.11468831612007568</v>
      </c>
      <c r="V1224" s="15">
        <f t="shared" si="403"/>
        <v>1.2066202989984731E-2</v>
      </c>
      <c r="W1224" s="15">
        <f t="shared" si="417"/>
        <v>8.1869615692642839E-2</v>
      </c>
      <c r="X1224" s="2">
        <f t="shared" si="418"/>
        <v>-4.6833797010015263E-2</v>
      </c>
      <c r="Y1224" s="2">
        <f t="shared" si="419"/>
        <v>2.2969615692642845E-2</v>
      </c>
    </row>
    <row r="1225" spans="4:25">
      <c r="D1225" s="13">
        <f t="shared" si="404"/>
        <v>24.48</v>
      </c>
      <c r="E1225" s="2">
        <v>-2.21</v>
      </c>
      <c r="F1225" s="14">
        <f t="shared" si="400"/>
        <v>-11415.245740920704</v>
      </c>
      <c r="G1225" s="14">
        <f t="shared" si="405"/>
        <v>1113030.9922314726</v>
      </c>
      <c r="H1225" s="2">
        <f t="shared" si="406"/>
        <v>-5.5641370559563613E-4</v>
      </c>
      <c r="I1225" s="2">
        <f t="shared" si="407"/>
        <v>0.22044042938401634</v>
      </c>
      <c r="J1225" s="2">
        <f t="shared" si="399"/>
        <v>0.22099684308961198</v>
      </c>
      <c r="K1225" s="2">
        <f t="shared" si="408"/>
        <v>-10.905708629674468</v>
      </c>
      <c r="L1225" s="15">
        <f t="shared" si="409"/>
        <v>-39.785477548014057</v>
      </c>
      <c r="M1225" s="15">
        <f t="shared" si="410"/>
        <v>492.10996843089612</v>
      </c>
      <c r="N1225" s="15">
        <f t="shared" si="411"/>
        <v>-487.69003156910389</v>
      </c>
      <c r="O1225" s="2">
        <f t="shared" si="412"/>
        <v>-39.785477548014057</v>
      </c>
      <c r="P1225" s="15">
        <f t="shared" si="401"/>
        <v>-10868.630788939001</v>
      </c>
      <c r="Q1225" s="15">
        <f t="shared" si="413"/>
        <v>0</v>
      </c>
      <c r="R1225" s="15">
        <f t="shared" si="414"/>
        <v>10868.630788939001</v>
      </c>
      <c r="S1225" s="15">
        <f t="shared" si="415"/>
        <v>0</v>
      </c>
      <c r="T1225" s="2">
        <f t="shared" si="402"/>
        <v>-8.4713010751427439E-2</v>
      </c>
      <c r="U1225" s="2">
        <f t="shared" si="416"/>
        <v>-0.11285291041219281</v>
      </c>
      <c r="V1225" s="15">
        <f t="shared" si="403"/>
        <v>2.3807422098862219E-2</v>
      </c>
      <c r="W1225" s="15">
        <f t="shared" si="417"/>
        <v>0.10167095509564206</v>
      </c>
      <c r="X1225" s="2">
        <f t="shared" si="418"/>
        <v>1.7074220988622206E-3</v>
      </c>
      <c r="Y1225" s="2">
        <f t="shared" si="419"/>
        <v>7.9570955095642062E-2</v>
      </c>
    </row>
    <row r="1226" spans="4:25">
      <c r="D1226" s="13">
        <f t="shared" si="404"/>
        <v>24.5</v>
      </c>
      <c r="E1226" s="2">
        <v>2</v>
      </c>
      <c r="F1226" s="14">
        <f t="shared" si="400"/>
        <v>-13167.055493785932</v>
      </c>
      <c r="G1226" s="14">
        <f t="shared" si="405"/>
        <v>1101826.3221453493</v>
      </c>
      <c r="H1226" s="2">
        <f t="shared" si="406"/>
        <v>-2.2441138518380158E-3</v>
      </c>
      <c r="I1226" s="2">
        <f t="shared" si="407"/>
        <v>0.2182048644417923</v>
      </c>
      <c r="J1226" s="2">
        <f t="shared" si="399"/>
        <v>0.2204489782936303</v>
      </c>
      <c r="K1226" s="2">
        <f t="shared" si="408"/>
        <v>-43.984631496025109</v>
      </c>
      <c r="L1226" s="15">
        <f t="shared" si="409"/>
        <v>-66.630852551116305</v>
      </c>
      <c r="M1226" s="15">
        <f t="shared" si="410"/>
        <v>492.1044897829363</v>
      </c>
      <c r="N1226" s="15">
        <f t="shared" si="411"/>
        <v>-487.69551021706371</v>
      </c>
      <c r="O1226" s="2">
        <f t="shared" si="412"/>
        <v>-66.630852551116305</v>
      </c>
      <c r="P1226" s="15">
        <f t="shared" si="401"/>
        <v>-10868.630788939001</v>
      </c>
      <c r="Q1226" s="15">
        <f t="shared" si="413"/>
        <v>0</v>
      </c>
      <c r="R1226" s="15">
        <f t="shared" si="414"/>
        <v>10868.630788939001</v>
      </c>
      <c r="S1226" s="15">
        <f t="shared" si="415"/>
        <v>0</v>
      </c>
      <c r="T1226" s="2">
        <f t="shared" si="402"/>
        <v>-8.4057003872810523E-2</v>
      </c>
      <c r="U1226" s="2">
        <f t="shared" si="416"/>
        <v>-0.11070358381021161</v>
      </c>
      <c r="V1226" s="15">
        <f t="shared" si="403"/>
        <v>4.17932657628306E-2</v>
      </c>
      <c r="W1226" s="15">
        <f t="shared" si="417"/>
        <v>0.11326170510247735</v>
      </c>
      <c r="X1226" s="2">
        <f t="shared" si="418"/>
        <v>6.1793265762830604E-2</v>
      </c>
      <c r="Y1226" s="2">
        <f t="shared" si="419"/>
        <v>0.13326170510247734</v>
      </c>
    </row>
    <row r="1227" spans="4:25">
      <c r="D1227" s="13">
        <f t="shared" si="404"/>
        <v>24.52</v>
      </c>
      <c r="E1227" s="2">
        <v>4.87</v>
      </c>
      <c r="F1227" s="14">
        <f t="shared" si="400"/>
        <v>-14900.358013352328</v>
      </c>
      <c r="G1227" s="14">
        <f t="shared" si="405"/>
        <v>1090854.8754694306</v>
      </c>
      <c r="H1227" s="2">
        <f t="shared" si="406"/>
        <v>-3.9129730011132676E-3</v>
      </c>
      <c r="I1227" s="2">
        <f t="shared" si="407"/>
        <v>0.21601567434984673</v>
      </c>
      <c r="J1227" s="2">
        <f t="shared" si="399"/>
        <v>0.21992864735095999</v>
      </c>
      <c r="K1227" s="2">
        <f t="shared" si="408"/>
        <v>-76.694270821820041</v>
      </c>
      <c r="L1227" s="15">
        <f t="shared" si="409"/>
        <v>-92.127068741961807</v>
      </c>
      <c r="M1227" s="15">
        <f t="shared" si="410"/>
        <v>492.09928647350961</v>
      </c>
      <c r="N1227" s="15">
        <f t="shared" si="411"/>
        <v>-487.7007135264904</v>
      </c>
      <c r="O1227" s="2">
        <f t="shared" si="412"/>
        <v>-92.127068741961807</v>
      </c>
      <c r="P1227" s="15">
        <f t="shared" si="401"/>
        <v>-10868.630788939001</v>
      </c>
      <c r="Q1227" s="15">
        <f t="shared" si="413"/>
        <v>0</v>
      </c>
      <c r="R1227" s="15">
        <f t="shared" si="414"/>
        <v>10868.630788939001</v>
      </c>
      <c r="S1227" s="15">
        <f t="shared" si="415"/>
        <v>0</v>
      </c>
      <c r="T1227" s="2">
        <f t="shared" si="402"/>
        <v>-8.2828911054714668E-2</v>
      </c>
      <c r="U1227" s="2">
        <f t="shared" si="416"/>
        <v>-0.10821542538434537</v>
      </c>
      <c r="V1227" s="15">
        <f t="shared" si="403"/>
        <v>8.1016016046756789E-2</v>
      </c>
      <c r="W1227" s="15">
        <f t="shared" si="417"/>
        <v>0.13555413748414935</v>
      </c>
      <c r="X1227" s="2">
        <f t="shared" si="418"/>
        <v>0.12971601604675678</v>
      </c>
      <c r="Y1227" s="2">
        <f t="shared" si="419"/>
        <v>0.18425413748414934</v>
      </c>
    </row>
    <row r="1228" spans="4:25">
      <c r="D1228" s="13">
        <f t="shared" si="404"/>
        <v>24.54</v>
      </c>
      <c r="E1228" s="2">
        <v>7.27</v>
      </c>
      <c r="F1228" s="14">
        <f t="shared" si="400"/>
        <v>-16599.941830286909</v>
      </c>
      <c r="G1228" s="14">
        <f t="shared" si="405"/>
        <v>1080156.88706848</v>
      </c>
      <c r="H1228" s="2">
        <f t="shared" si="406"/>
        <v>-5.5488386685898367E-3</v>
      </c>
      <c r="I1228" s="2">
        <f t="shared" si="407"/>
        <v>0.21388096533446607</v>
      </c>
      <c r="J1228" s="2">
        <f t="shared" si="399"/>
        <v>0.21942980400305589</v>
      </c>
      <c r="K1228" s="2">
        <f t="shared" si="408"/>
        <v>-108.75723790436079</v>
      </c>
      <c r="L1228" s="15">
        <f t="shared" si="409"/>
        <v>-116.57039278926237</v>
      </c>
      <c r="M1228" s="15">
        <f t="shared" si="410"/>
        <v>492.09429804003054</v>
      </c>
      <c r="N1228" s="15">
        <f t="shared" si="411"/>
        <v>-487.70570195996942</v>
      </c>
      <c r="O1228" s="2">
        <f t="shared" si="412"/>
        <v>-116.57039278926237</v>
      </c>
      <c r="P1228" s="15">
        <f t="shared" si="401"/>
        <v>-10868.630788939001</v>
      </c>
      <c r="Q1228" s="15">
        <f t="shared" si="413"/>
        <v>0</v>
      </c>
      <c r="R1228" s="15">
        <f t="shared" si="414"/>
        <v>10868.630788939001</v>
      </c>
      <c r="S1228" s="15">
        <f t="shared" si="415"/>
        <v>0</v>
      </c>
      <c r="T1228" s="2">
        <f t="shared" si="402"/>
        <v>-8.0757655692942229E-2</v>
      </c>
      <c r="U1228" s="2">
        <f t="shared" si="416"/>
        <v>-0.10525547615372</v>
      </c>
      <c r="V1228" s="15">
        <f t="shared" si="403"/>
        <v>0.1261095201304876</v>
      </c>
      <c r="W1228" s="15">
        <f t="shared" si="417"/>
        <v>0.16044078557838759</v>
      </c>
      <c r="X1228" s="2">
        <f t="shared" si="418"/>
        <v>0.19880952013048758</v>
      </c>
      <c r="Y1228" s="2">
        <f t="shared" si="419"/>
        <v>0.23314078557838758</v>
      </c>
    </row>
    <row r="1229" spans="4:25">
      <c r="D1229" s="13">
        <f t="shared" si="404"/>
        <v>24.560000000000002</v>
      </c>
      <c r="E1229" s="2">
        <v>10.41</v>
      </c>
      <c r="F1229" s="14">
        <f t="shared" si="400"/>
        <v>-18248.401253915556</v>
      </c>
      <c r="G1229" s="14">
        <f t="shared" si="405"/>
        <v>1069776.0802386864</v>
      </c>
      <c r="H1229" s="2">
        <f t="shared" si="406"/>
        <v>-7.1355372870766636E-3</v>
      </c>
      <c r="I1229" s="2">
        <f t="shared" si="407"/>
        <v>0.21180955415163788</v>
      </c>
      <c r="J1229" s="2">
        <f t="shared" si="399"/>
        <v>0.21894509143871455</v>
      </c>
      <c r="K1229" s="2">
        <f t="shared" si="408"/>
        <v>-139.8565308267026</v>
      </c>
      <c r="L1229" s="15">
        <f t="shared" si="409"/>
        <v>-140.32130844198849</v>
      </c>
      <c r="M1229" s="15">
        <f t="shared" si="410"/>
        <v>492.08945091438716</v>
      </c>
      <c r="N1229" s="15">
        <f t="shared" si="411"/>
        <v>-487.71054908561285</v>
      </c>
      <c r="O1229" s="2">
        <f t="shared" si="412"/>
        <v>-140.32130844198849</v>
      </c>
      <c r="P1229" s="15">
        <f t="shared" si="401"/>
        <v>-10868.630788939001</v>
      </c>
      <c r="Q1229" s="15">
        <f t="shared" si="413"/>
        <v>0</v>
      </c>
      <c r="R1229" s="15">
        <f t="shared" si="414"/>
        <v>10868.630788939001</v>
      </c>
      <c r="S1229" s="15">
        <f t="shared" si="415"/>
        <v>0</v>
      </c>
      <c r="T1229" s="2">
        <f t="shared" si="402"/>
        <v>-7.7912206155740474E-2</v>
      </c>
      <c r="U1229" s="2">
        <f t="shared" si="416"/>
        <v>-0.10188564212909923</v>
      </c>
      <c r="V1229" s="15">
        <f t="shared" si="403"/>
        <v>0.15843543358968937</v>
      </c>
      <c r="W1229" s="15">
        <f t="shared" si="417"/>
        <v>0.17654261688369033</v>
      </c>
      <c r="X1229" s="2">
        <f t="shared" si="418"/>
        <v>0.26253543358968934</v>
      </c>
      <c r="Y1229" s="2">
        <f t="shared" si="419"/>
        <v>0.2806426168836903</v>
      </c>
    </row>
    <row r="1230" spans="4:25">
      <c r="D1230" s="13">
        <f t="shared" si="404"/>
        <v>24.580000000000002</v>
      </c>
      <c r="E1230" s="2">
        <v>10.14</v>
      </c>
      <c r="F1230" s="14">
        <f t="shared" si="400"/>
        <v>-19828.124932260936</v>
      </c>
      <c r="G1230" s="14">
        <f t="shared" si="405"/>
        <v>1059765.4086426599</v>
      </c>
      <c r="H1230" s="2">
        <f t="shared" si="406"/>
        <v>-8.6566274769957485E-3</v>
      </c>
      <c r="I1230" s="2">
        <f t="shared" si="407"/>
        <v>0.20981208831378234</v>
      </c>
      <c r="J1230" s="2">
        <f t="shared" si="399"/>
        <v>0.21846871579077809</v>
      </c>
      <c r="K1230" s="2">
        <f t="shared" si="408"/>
        <v>-169.66989854911668</v>
      </c>
      <c r="L1230" s="15">
        <f t="shared" si="409"/>
        <v>-163.66371519087483</v>
      </c>
      <c r="M1230" s="15">
        <f t="shared" si="410"/>
        <v>492.08468715790781</v>
      </c>
      <c r="N1230" s="15">
        <f t="shared" si="411"/>
        <v>-487.7153128420922</v>
      </c>
      <c r="O1230" s="2">
        <f t="shared" si="412"/>
        <v>-163.66371519087483</v>
      </c>
      <c r="P1230" s="15">
        <f t="shared" si="401"/>
        <v>-10868.630788939001</v>
      </c>
      <c r="Q1230" s="15">
        <f t="shared" si="413"/>
        <v>0</v>
      </c>
      <c r="R1230" s="15">
        <f t="shared" si="414"/>
        <v>10868.630788939001</v>
      </c>
      <c r="S1230" s="15">
        <f t="shared" si="415"/>
        <v>0</v>
      </c>
      <c r="T1230" s="2">
        <f t="shared" si="402"/>
        <v>-7.4196812836168011E-2</v>
      </c>
      <c r="U1230" s="2">
        <f t="shared" si="416"/>
        <v>-9.7860941656454647E-2</v>
      </c>
      <c r="V1230" s="15">
        <f t="shared" si="403"/>
        <v>0.21310389836755661</v>
      </c>
      <c r="W1230" s="15">
        <f t="shared" si="417"/>
        <v>0.2259274303807679</v>
      </c>
      <c r="X1230" s="2">
        <f t="shared" si="418"/>
        <v>0.3145038983675566</v>
      </c>
      <c r="Y1230" s="2">
        <f t="shared" si="419"/>
        <v>0.32732743038076789</v>
      </c>
    </row>
    <row r="1231" spans="4:25">
      <c r="D1231" s="13">
        <f t="shared" si="404"/>
        <v>24.6</v>
      </c>
      <c r="E1231" s="2">
        <v>5.0199999999999996</v>
      </c>
      <c r="F1231" s="14">
        <f t="shared" si="400"/>
        <v>-21315.208822267818</v>
      </c>
      <c r="G1231" s="14">
        <f t="shared" si="405"/>
        <v>1050230.8419073955</v>
      </c>
      <c r="H1231" s="2">
        <f t="shared" si="406"/>
        <v>-1.0089493059819042E-2</v>
      </c>
      <c r="I1231" s="2">
        <f t="shared" si="407"/>
        <v>0.20790977554911158</v>
      </c>
      <c r="J1231" s="2">
        <f t="shared" si="399"/>
        <v>0.21799926860893062</v>
      </c>
      <c r="K1231" s="2">
        <f t="shared" si="408"/>
        <v>-197.75406397245322</v>
      </c>
      <c r="L1231" s="15">
        <f t="shared" si="409"/>
        <v>-186.66662710140062</v>
      </c>
      <c r="M1231" s="15">
        <f t="shared" si="410"/>
        <v>492.07999268608933</v>
      </c>
      <c r="N1231" s="15">
        <f t="shared" si="411"/>
        <v>-487.72000731391068</v>
      </c>
      <c r="O1231" s="2">
        <f t="shared" si="412"/>
        <v>-186.66662710140062</v>
      </c>
      <c r="P1231" s="15">
        <f t="shared" si="401"/>
        <v>-10868.630788939001</v>
      </c>
      <c r="Q1231" s="15">
        <f t="shared" si="413"/>
        <v>0</v>
      </c>
      <c r="R1231" s="15">
        <f t="shared" si="414"/>
        <v>10868.630788939001</v>
      </c>
      <c r="S1231" s="15">
        <f t="shared" si="415"/>
        <v>0</v>
      </c>
      <c r="T1231" s="2">
        <f t="shared" si="402"/>
        <v>-6.9089745446161324E-2</v>
      </c>
      <c r="U1231" s="2">
        <f t="shared" si="416"/>
        <v>-9.2370334810621402E-2</v>
      </c>
      <c r="V1231" s="15">
        <f t="shared" si="403"/>
        <v>0.29760284063311282</v>
      </c>
      <c r="W1231" s="15">
        <f t="shared" si="417"/>
        <v>0.32313325420255978</v>
      </c>
      <c r="X1231" s="2">
        <f t="shared" si="418"/>
        <v>0.34780284063311284</v>
      </c>
      <c r="Y1231" s="2">
        <f t="shared" si="419"/>
        <v>0.37333325420255981</v>
      </c>
    </row>
    <row r="1232" spans="4:25">
      <c r="D1232" s="13">
        <f t="shared" si="404"/>
        <v>24.62</v>
      </c>
      <c r="E1232" s="2">
        <v>-2.09</v>
      </c>
      <c r="F1232" s="14">
        <f t="shared" si="400"/>
        <v>-22677.758857448942</v>
      </c>
      <c r="G1232" s="14">
        <f t="shared" si="405"/>
        <v>1041352.4916805363</v>
      </c>
      <c r="H1232" s="2">
        <f t="shared" si="406"/>
        <v>-1.140361743346063E-2</v>
      </c>
      <c r="I1232" s="2">
        <f t="shared" si="407"/>
        <v>0.20613858475466365</v>
      </c>
      <c r="J1232" s="2">
        <f t="shared" si="399"/>
        <v>0.21754220218812428</v>
      </c>
      <c r="K1232" s="2">
        <f t="shared" si="408"/>
        <v>-223.51090169582835</v>
      </c>
      <c r="L1232" s="15">
        <f t="shared" si="409"/>
        <v>-209.06288172091129</v>
      </c>
      <c r="M1232" s="15">
        <f t="shared" si="410"/>
        <v>492.07542202188125</v>
      </c>
      <c r="N1232" s="15">
        <f t="shared" si="411"/>
        <v>-487.72457797811876</v>
      </c>
      <c r="O1232" s="2">
        <f t="shared" si="412"/>
        <v>-209.06288172091129</v>
      </c>
      <c r="P1232" s="15">
        <f t="shared" si="401"/>
        <v>-10868.630788939001</v>
      </c>
      <c r="Q1232" s="15">
        <f t="shared" si="413"/>
        <v>0</v>
      </c>
      <c r="R1232" s="15">
        <f t="shared" si="414"/>
        <v>10868.630788939001</v>
      </c>
      <c r="S1232" s="15">
        <f t="shared" si="415"/>
        <v>0</v>
      </c>
      <c r="T1232" s="2">
        <f t="shared" si="402"/>
        <v>-6.2322691917997483E-2</v>
      </c>
      <c r="U1232" s="2">
        <f t="shared" si="416"/>
        <v>-8.4748744634171591E-2</v>
      </c>
      <c r="V1232" s="15">
        <f t="shared" si="403"/>
        <v>0.3791025121832714</v>
      </c>
      <c r="W1232" s="15">
        <f t="shared" si="417"/>
        <v>0.4390257634424195</v>
      </c>
      <c r="X1232" s="2">
        <f t="shared" si="418"/>
        <v>0.35820251218327143</v>
      </c>
      <c r="Y1232" s="2">
        <f t="shared" si="419"/>
        <v>0.41812576344241953</v>
      </c>
    </row>
    <row r="1233" spans="4:25">
      <c r="D1233" s="13">
        <f t="shared" si="404"/>
        <v>24.64</v>
      </c>
      <c r="E1233" s="2">
        <v>-8.7899999999999991</v>
      </c>
      <c r="F1233" s="14">
        <f t="shared" si="400"/>
        <v>-23884.436655859055</v>
      </c>
      <c r="G1233" s="14">
        <f t="shared" si="405"/>
        <v>1033350.1429805614</v>
      </c>
      <c r="H1233" s="2">
        <f t="shared" si="406"/>
        <v>-1.2568638799970831E-2</v>
      </c>
      <c r="I1233" s="2">
        <f t="shared" si="407"/>
        <v>0.20454234099413007</v>
      </c>
      <c r="J1233" s="2">
        <f t="shared" si="399"/>
        <v>0.21711097979410091</v>
      </c>
      <c r="K1233" s="2">
        <f t="shared" si="408"/>
        <v>-246.3453204794283</v>
      </c>
      <c r="L1233" s="15">
        <f t="shared" si="409"/>
        <v>-230.19277902805683</v>
      </c>
      <c r="M1233" s="15">
        <f t="shared" si="410"/>
        <v>492.07110979794101</v>
      </c>
      <c r="N1233" s="15">
        <f t="shared" si="411"/>
        <v>-487.72889020205901</v>
      </c>
      <c r="O1233" s="2">
        <f t="shared" si="412"/>
        <v>-230.19277902805683</v>
      </c>
      <c r="P1233" s="15">
        <f t="shared" si="401"/>
        <v>-10868.630788939001</v>
      </c>
      <c r="Q1233" s="15">
        <f t="shared" si="413"/>
        <v>0</v>
      </c>
      <c r="R1233" s="15">
        <f t="shared" si="414"/>
        <v>10868.630788939001</v>
      </c>
      <c r="S1233" s="15">
        <f t="shared" si="415"/>
        <v>0</v>
      </c>
      <c r="T1233" s="2">
        <f t="shared" si="402"/>
        <v>-5.4179444733022622E-2</v>
      </c>
      <c r="U1233" s="2">
        <f t="shared" si="416"/>
        <v>-7.4875631419186184E-2</v>
      </c>
      <c r="V1233" s="15">
        <f t="shared" si="403"/>
        <v>0.43522220631421327</v>
      </c>
      <c r="W1233" s="15">
        <f t="shared" si="417"/>
        <v>0.54828555805612034</v>
      </c>
      <c r="X1233" s="2">
        <f t="shared" si="418"/>
        <v>0.34732220631421329</v>
      </c>
      <c r="Y1233" s="2">
        <f t="shared" si="419"/>
        <v>0.46038555805612036</v>
      </c>
    </row>
    <row r="1234" spans="4:25">
      <c r="D1234" s="13">
        <f t="shared" si="404"/>
        <v>24.66</v>
      </c>
      <c r="E1234" s="2">
        <v>-14.47</v>
      </c>
      <c r="F1234" s="14">
        <f t="shared" si="400"/>
        <v>-24912.460467616766</v>
      </c>
      <c r="G1234" s="14">
        <f t="shared" si="405"/>
        <v>1026439.2653966987</v>
      </c>
      <c r="H1234" s="2">
        <f t="shared" si="406"/>
        <v>-1.3561995050962842E-2</v>
      </c>
      <c r="I1234" s="2">
        <f t="shared" si="407"/>
        <v>0.20316393892636198</v>
      </c>
      <c r="J1234" s="2">
        <f t="shared" si="399"/>
        <v>0.21672593397732481</v>
      </c>
      <c r="K1234" s="2">
        <f t="shared" si="408"/>
        <v>-265.81510299887168</v>
      </c>
      <c r="L1234" s="15">
        <f t="shared" si="409"/>
        <v>-249.06002405008533</v>
      </c>
      <c r="M1234" s="15">
        <f t="shared" si="410"/>
        <v>492.06725933977327</v>
      </c>
      <c r="N1234" s="15">
        <f t="shared" si="411"/>
        <v>-487.73274066022674</v>
      </c>
      <c r="O1234" s="2">
        <f t="shared" si="412"/>
        <v>-249.06002405008533</v>
      </c>
      <c r="P1234" s="15">
        <f t="shared" si="401"/>
        <v>-10868.630788939003</v>
      </c>
      <c r="Q1234" s="15">
        <f t="shared" si="413"/>
        <v>0</v>
      </c>
      <c r="R1234" s="15">
        <f t="shared" si="414"/>
        <v>10868.630788939003</v>
      </c>
      <c r="S1234" s="15">
        <f t="shared" si="415"/>
        <v>0</v>
      </c>
      <c r="T1234" s="2">
        <f t="shared" si="402"/>
        <v>-4.5156180366178481E-2</v>
      </c>
      <c r="U1234" s="2">
        <f t="shared" si="416"/>
        <v>-6.2964575357623564E-2</v>
      </c>
      <c r="V1234" s="15">
        <f t="shared" si="403"/>
        <v>0.46710423037020199</v>
      </c>
      <c r="W1234" s="15">
        <f t="shared" si="417"/>
        <v>0.64282004810014293</v>
      </c>
      <c r="X1234" s="2">
        <f t="shared" si="418"/>
        <v>0.32240423037020199</v>
      </c>
      <c r="Y1234" s="2">
        <f t="shared" si="419"/>
        <v>0.49812004810014293</v>
      </c>
    </row>
    <row r="1235" spans="4:25">
      <c r="D1235" s="13">
        <f t="shared" si="404"/>
        <v>24.68</v>
      </c>
      <c r="E1235" s="2">
        <v>-17.399999999999999</v>
      </c>
      <c r="F1235" s="14">
        <f t="shared" si="400"/>
        <v>-25750.20391704276</v>
      </c>
      <c r="G1235" s="14">
        <f t="shared" si="405"/>
        <v>1020800.2779090365</v>
      </c>
      <c r="H1235" s="2">
        <f t="shared" si="406"/>
        <v>-1.4371551650627274E-2</v>
      </c>
      <c r="I1235" s="2">
        <f t="shared" si="407"/>
        <v>0.20203922992239171</v>
      </c>
      <c r="J1235" s="2">
        <f t="shared" si="399"/>
        <v>0.21641078157301899</v>
      </c>
      <c r="K1235" s="2">
        <f t="shared" si="408"/>
        <v>-281.68241235229459</v>
      </c>
      <c r="L1235" s="15">
        <f t="shared" si="409"/>
        <v>-264.50249186107072</v>
      </c>
      <c r="M1235" s="15">
        <f t="shared" si="410"/>
        <v>492.06410781573021</v>
      </c>
      <c r="N1235" s="15">
        <f t="shared" si="411"/>
        <v>-487.7358921842698</v>
      </c>
      <c r="O1235" s="2">
        <f t="shared" si="412"/>
        <v>-264.50249186107072</v>
      </c>
      <c r="P1235" s="15">
        <f t="shared" si="401"/>
        <v>-10868.630788939001</v>
      </c>
      <c r="Q1235" s="15">
        <f t="shared" si="413"/>
        <v>0</v>
      </c>
      <c r="R1235" s="15">
        <f t="shared" si="414"/>
        <v>10868.630788939001</v>
      </c>
      <c r="S1235" s="15">
        <f t="shared" si="415"/>
        <v>0</v>
      </c>
      <c r="T1235" s="2">
        <f t="shared" si="402"/>
        <v>-3.5799479600264736E-2</v>
      </c>
      <c r="U1235" s="2">
        <f t="shared" si="416"/>
        <v>-4.9506325039403443E-2</v>
      </c>
      <c r="V1235" s="15">
        <f t="shared" si="403"/>
        <v>0.46856584622117303</v>
      </c>
      <c r="W1235" s="15">
        <f t="shared" si="417"/>
        <v>0.70300498372186837</v>
      </c>
      <c r="X1235" s="2">
        <f t="shared" si="418"/>
        <v>0.29456584622117304</v>
      </c>
      <c r="Y1235" s="2">
        <f t="shared" si="419"/>
        <v>0.52900498372186844</v>
      </c>
    </row>
    <row r="1236" spans="4:25">
      <c r="D1236" s="13">
        <f t="shared" si="404"/>
        <v>24.7</v>
      </c>
      <c r="E1236" s="2">
        <v>-14.41</v>
      </c>
      <c r="F1236" s="14">
        <f t="shared" si="400"/>
        <v>-26400.023668065609</v>
      </c>
      <c r="G1236" s="14">
        <f t="shared" si="405"/>
        <v>1016537.7003888182</v>
      </c>
      <c r="H1236" s="2">
        <f t="shared" si="406"/>
        <v>-1.4998526204892414E-2</v>
      </c>
      <c r="I1236" s="2">
        <f t="shared" si="407"/>
        <v>0.20118890326892025</v>
      </c>
      <c r="J1236" s="2">
        <f t="shared" si="399"/>
        <v>0.21618742947381267</v>
      </c>
      <c r="K1236" s="2">
        <f t="shared" si="408"/>
        <v>-293.97111361589128</v>
      </c>
      <c r="L1236" s="15">
        <f t="shared" si="409"/>
        <v>-275.44674472218037</v>
      </c>
      <c r="M1236" s="15">
        <f t="shared" si="410"/>
        <v>492.06187429473812</v>
      </c>
      <c r="N1236" s="15">
        <f t="shared" si="411"/>
        <v>-487.73812570526189</v>
      </c>
      <c r="O1236" s="2">
        <f t="shared" si="412"/>
        <v>-275.44674472218037</v>
      </c>
      <c r="P1236" s="15">
        <f t="shared" si="401"/>
        <v>-10868.630788939001</v>
      </c>
      <c r="Q1236" s="15">
        <f t="shared" si="413"/>
        <v>0</v>
      </c>
      <c r="R1236" s="15">
        <f t="shared" si="414"/>
        <v>10868.630788939001</v>
      </c>
      <c r="S1236" s="15">
        <f t="shared" si="415"/>
        <v>0</v>
      </c>
      <c r="T1236" s="2">
        <f t="shared" si="402"/>
        <v>-2.6897975826249226E-2</v>
      </c>
      <c r="U1236" s="2">
        <f t="shared" si="416"/>
        <v>-3.5526340307742155E-2</v>
      </c>
      <c r="V1236" s="15">
        <f t="shared" si="403"/>
        <v>0.42158453118037809</v>
      </c>
      <c r="W1236" s="15">
        <f t="shared" si="417"/>
        <v>0.69499348944426131</v>
      </c>
      <c r="X1236" s="2">
        <f t="shared" si="418"/>
        <v>0.27748453118037808</v>
      </c>
      <c r="Y1236" s="2">
        <f t="shared" si="419"/>
        <v>0.55089348944426131</v>
      </c>
    </row>
    <row r="1237" spans="4:25">
      <c r="D1237" s="13">
        <f t="shared" si="404"/>
        <v>24.72</v>
      </c>
      <c r="E1237" s="2">
        <v>-6.16</v>
      </c>
      <c r="F1237" s="14">
        <f t="shared" si="400"/>
        <v>-26880.364446803167</v>
      </c>
      <c r="G1237" s="14">
        <f t="shared" si="405"/>
        <v>1013638.8098474881</v>
      </c>
      <c r="H1237" s="2">
        <f t="shared" si="406"/>
        <v>-1.545976188291695E-2</v>
      </c>
      <c r="I1237" s="2">
        <f t="shared" si="407"/>
        <v>0.20061027560214401</v>
      </c>
      <c r="J1237" s="2">
        <f t="shared" si="399"/>
        <v>0.21607003748506096</v>
      </c>
      <c r="K1237" s="2">
        <f t="shared" si="408"/>
        <v>-303.01133290517225</v>
      </c>
      <c r="L1237" s="15">
        <f t="shared" si="409"/>
        <v>-281.19895217101435</v>
      </c>
      <c r="M1237" s="15">
        <f t="shared" si="410"/>
        <v>492.06070037485063</v>
      </c>
      <c r="N1237" s="15">
        <f t="shared" si="411"/>
        <v>-487.73929962514939</v>
      </c>
      <c r="O1237" s="2">
        <f t="shared" si="412"/>
        <v>-281.19895217101435</v>
      </c>
      <c r="P1237" s="15">
        <f t="shared" si="401"/>
        <v>-10868.630788939001</v>
      </c>
      <c r="Q1237" s="15">
        <f t="shared" si="413"/>
        <v>0</v>
      </c>
      <c r="R1237" s="15">
        <f t="shared" si="414"/>
        <v>10868.630788939001</v>
      </c>
      <c r="S1237" s="15">
        <f t="shared" si="415"/>
        <v>0</v>
      </c>
      <c r="T1237" s="2">
        <f t="shared" si="402"/>
        <v>-1.9225591976204437E-2</v>
      </c>
      <c r="U1237" s="2">
        <f t="shared" si="416"/>
        <v>-2.2336426369882201E-2</v>
      </c>
      <c r="V1237" s="15">
        <f t="shared" si="403"/>
        <v>0.34565385382410074</v>
      </c>
      <c r="W1237" s="15">
        <f t="shared" si="417"/>
        <v>0.62399790434173408</v>
      </c>
      <c r="X1237" s="2">
        <f t="shared" si="418"/>
        <v>0.28405385382410075</v>
      </c>
      <c r="Y1237" s="2">
        <f t="shared" si="419"/>
        <v>0.56239790434173409</v>
      </c>
    </row>
    <row r="1238" spans="4:25">
      <c r="D1238" s="13">
        <f t="shared" si="404"/>
        <v>24.740000000000002</v>
      </c>
      <c r="E1238" s="2">
        <v>4.01</v>
      </c>
      <c r="F1238" s="14">
        <f t="shared" si="400"/>
        <v>-27219.101524858936</v>
      </c>
      <c r="G1238" s="14">
        <f t="shared" si="405"/>
        <v>1011978.3151148416</v>
      </c>
      <c r="H1238" s="2">
        <f t="shared" si="406"/>
        <v>-1.5781647247766577E-2</v>
      </c>
      <c r="I1238" s="2">
        <f t="shared" si="407"/>
        <v>0.20027827577732243</v>
      </c>
      <c r="J1238" s="2">
        <f t="shared" si="399"/>
        <v>0.216059923025089</v>
      </c>
      <c r="K1238" s="2">
        <f t="shared" si="408"/>
        <v>-309.32028605622492</v>
      </c>
      <c r="L1238" s="15">
        <f t="shared" si="409"/>
        <v>-281.69456070964014</v>
      </c>
      <c r="M1238" s="15">
        <f t="shared" si="410"/>
        <v>492.06059923025089</v>
      </c>
      <c r="N1238" s="15">
        <f t="shared" si="411"/>
        <v>-487.73940076974912</v>
      </c>
      <c r="O1238" s="2">
        <f t="shared" si="412"/>
        <v>-281.69456070964014</v>
      </c>
      <c r="P1238" s="15">
        <f t="shared" si="401"/>
        <v>-10868.630788939001</v>
      </c>
      <c r="Q1238" s="15">
        <f t="shared" si="413"/>
        <v>0</v>
      </c>
      <c r="R1238" s="15">
        <f t="shared" si="414"/>
        <v>10868.630788939001</v>
      </c>
      <c r="S1238" s="15">
        <f t="shared" si="415"/>
        <v>0</v>
      </c>
      <c r="T1238" s="2">
        <f t="shared" si="402"/>
        <v>-1.2962944508758276E-2</v>
      </c>
      <c r="U1238" s="2">
        <f t="shared" si="416"/>
        <v>-1.0863556112274964E-2</v>
      </c>
      <c r="V1238" s="15">
        <f t="shared" si="403"/>
        <v>0.28061089292051555</v>
      </c>
      <c r="W1238" s="15">
        <f t="shared" si="417"/>
        <v>0.52328912141898964</v>
      </c>
      <c r="X1238" s="2">
        <f t="shared" si="418"/>
        <v>0.32071089292051558</v>
      </c>
      <c r="Y1238" s="2">
        <f t="shared" si="419"/>
        <v>0.56338912141898967</v>
      </c>
    </row>
    <row r="1239" spans="4:25">
      <c r="D1239" s="13">
        <f t="shared" si="404"/>
        <v>24.76</v>
      </c>
      <c r="E1239" s="2">
        <v>12.05</v>
      </c>
      <c r="F1239" s="14">
        <f t="shared" si="400"/>
        <v>-27439.16896434093</v>
      </c>
      <c r="G1239" s="14">
        <f t="shared" si="405"/>
        <v>1011375.048625033</v>
      </c>
      <c r="H1239" s="2">
        <f t="shared" si="406"/>
        <v>-1.5986580599436348E-2</v>
      </c>
      <c r="I1239" s="2">
        <f t="shared" si="407"/>
        <v>0.20015680455053686</v>
      </c>
      <c r="J1239" s="2">
        <f t="shared" si="399"/>
        <v>0.21614338514997322</v>
      </c>
      <c r="K1239" s="2">
        <f t="shared" si="408"/>
        <v>-313.33697974895244</v>
      </c>
      <c r="L1239" s="15">
        <f t="shared" si="409"/>
        <v>-277.60491659031334</v>
      </c>
      <c r="M1239" s="15">
        <f t="shared" si="410"/>
        <v>492.06143385149971</v>
      </c>
      <c r="N1239" s="15">
        <f t="shared" si="411"/>
        <v>-487.73856614850024</v>
      </c>
      <c r="O1239" s="2">
        <f t="shared" si="412"/>
        <v>-277.60491659031334</v>
      </c>
      <c r="P1239" s="15">
        <f t="shared" si="401"/>
        <v>-10868.630788939001</v>
      </c>
      <c r="Q1239" s="15">
        <f t="shared" si="413"/>
        <v>0</v>
      </c>
      <c r="R1239" s="15">
        <f t="shared" si="414"/>
        <v>10868.630788939001</v>
      </c>
      <c r="S1239" s="15">
        <f t="shared" si="415"/>
        <v>0</v>
      </c>
      <c r="T1239" s="2">
        <f t="shared" si="402"/>
        <v>-7.530390658218783E-3</v>
      </c>
      <c r="U1239" s="2">
        <f t="shared" si="416"/>
        <v>-1.2835665662824791E-3</v>
      </c>
      <c r="V1239" s="15">
        <f t="shared" si="403"/>
        <v>0.26264449213343388</v>
      </c>
      <c r="W1239" s="15">
        <f t="shared" si="417"/>
        <v>0.4347098331802588</v>
      </c>
      <c r="X1239" s="2">
        <f t="shared" si="418"/>
        <v>0.38314449213343388</v>
      </c>
      <c r="Y1239" s="2">
        <f t="shared" si="419"/>
        <v>0.55520983318025885</v>
      </c>
    </row>
    <row r="1240" spans="4:25">
      <c r="D1240" s="13">
        <f t="shared" si="404"/>
        <v>24.78</v>
      </c>
      <c r="E1240" s="2">
        <v>15.43</v>
      </c>
      <c r="F1240" s="14">
        <f t="shared" si="400"/>
        <v>-27545.792651188029</v>
      </c>
      <c r="G1240" s="14">
        <f t="shared" si="405"/>
        <v>1011664.5018015852</v>
      </c>
      <c r="H1240" s="2">
        <f t="shared" si="406"/>
        <v>-1.6080750541654545E-2</v>
      </c>
      <c r="I1240" s="2">
        <f t="shared" si="407"/>
        <v>0.20021321945435613</v>
      </c>
      <c r="J1240" s="2">
        <f t="shared" si="399"/>
        <v>0.21629396999601069</v>
      </c>
      <c r="K1240" s="2">
        <f t="shared" si="408"/>
        <v>-315.18271061642906</v>
      </c>
      <c r="L1240" s="15">
        <f t="shared" si="409"/>
        <v>-270.22625913447723</v>
      </c>
      <c r="M1240" s="15">
        <f t="shared" si="410"/>
        <v>492.06293969996011</v>
      </c>
      <c r="N1240" s="15">
        <f t="shared" si="411"/>
        <v>-487.7370603000399</v>
      </c>
      <c r="O1240" s="2">
        <f t="shared" si="412"/>
        <v>-270.22625913447723</v>
      </c>
      <c r="P1240" s="15">
        <f t="shared" si="401"/>
        <v>-10868.630788939001</v>
      </c>
      <c r="Q1240" s="15">
        <f t="shared" si="413"/>
        <v>0</v>
      </c>
      <c r="R1240" s="15">
        <f t="shared" si="414"/>
        <v>10868.630788939001</v>
      </c>
      <c r="S1240" s="15">
        <f t="shared" si="415"/>
        <v>0</v>
      </c>
      <c r="T1240" s="2">
        <f t="shared" si="402"/>
        <v>-1.8866035636009582E-3</v>
      </c>
      <c r="U1240" s="2">
        <f t="shared" si="416"/>
        <v>6.9250569482098845E-3</v>
      </c>
      <c r="V1240" s="15">
        <f t="shared" si="403"/>
        <v>0.3017342173283486</v>
      </c>
      <c r="W1240" s="15">
        <f t="shared" si="417"/>
        <v>0.38615251826897756</v>
      </c>
      <c r="X1240" s="2">
        <f t="shared" si="418"/>
        <v>0.45603421732834859</v>
      </c>
      <c r="Y1240" s="2">
        <f t="shared" si="419"/>
        <v>0.54045251826897756</v>
      </c>
    </row>
    <row r="1241" spans="4:25">
      <c r="D1241" s="13">
        <f t="shared" si="404"/>
        <v>24.8</v>
      </c>
      <c r="E1241" s="2">
        <v>13.75</v>
      </c>
      <c r="F1241" s="14">
        <f t="shared" si="400"/>
        <v>-27522.791819496146</v>
      </c>
      <c r="G1241" s="14">
        <f t="shared" si="405"/>
        <v>1012751.5600146751</v>
      </c>
      <c r="H1241" s="2">
        <f t="shared" si="406"/>
        <v>-1.6050316863044263E-2</v>
      </c>
      <c r="I1241" s="2">
        <f t="shared" si="407"/>
        <v>0.20042881649601624</v>
      </c>
      <c r="J1241" s="2">
        <f t="shared" si="399"/>
        <v>0.21647913335906049</v>
      </c>
      <c r="K1241" s="2">
        <f t="shared" si="408"/>
        <v>-314.58621051566757</v>
      </c>
      <c r="L1241" s="15">
        <f t="shared" si="409"/>
        <v>-261.153254345037</v>
      </c>
      <c r="M1241" s="15">
        <f t="shared" si="410"/>
        <v>492.06479133359062</v>
      </c>
      <c r="N1241" s="15">
        <f t="shared" si="411"/>
        <v>-487.73520866640939</v>
      </c>
      <c r="O1241" s="2">
        <f t="shared" si="412"/>
        <v>-261.153254345037</v>
      </c>
      <c r="P1241" s="15">
        <f t="shared" si="401"/>
        <v>-10868.630788939001</v>
      </c>
      <c r="Q1241" s="15">
        <f t="shared" si="413"/>
        <v>0</v>
      </c>
      <c r="R1241" s="15">
        <f t="shared" si="414"/>
        <v>10868.630788939001</v>
      </c>
      <c r="S1241" s="15">
        <f t="shared" si="415"/>
        <v>0</v>
      </c>
      <c r="T1241" s="2">
        <f t="shared" si="402"/>
        <v>4.9299714246291981E-3</v>
      </c>
      <c r="U1241" s="2">
        <f t="shared" si="416"/>
        <v>1.46346472178005E-2</v>
      </c>
      <c r="V1241" s="15">
        <f t="shared" si="403"/>
        <v>0.37992328149466703</v>
      </c>
      <c r="W1241" s="15">
        <f t="shared" si="417"/>
        <v>0.38480650869008404</v>
      </c>
      <c r="X1241" s="2">
        <f t="shared" si="418"/>
        <v>0.5174232814946671</v>
      </c>
      <c r="Y1241" s="2">
        <f t="shared" si="419"/>
        <v>0.52230650869008399</v>
      </c>
    </row>
    <row r="1242" spans="4:25">
      <c r="D1242" s="13">
        <f t="shared" si="404"/>
        <v>24.82</v>
      </c>
      <c r="E1242" s="2">
        <v>7.62</v>
      </c>
      <c r="F1242" s="14">
        <f t="shared" si="400"/>
        <v>-27338.69647866231</v>
      </c>
      <c r="G1242" s="14">
        <f t="shared" si="405"/>
        <v>1014630.4812451452</v>
      </c>
      <c r="H1242" s="2">
        <f t="shared" si="406"/>
        <v>-1.5866783762195885E-2</v>
      </c>
      <c r="I1242" s="2">
        <f t="shared" si="407"/>
        <v>0.20080273496549764</v>
      </c>
      <c r="J1242" s="2">
        <f t="shared" si="399"/>
        <v>0.21666951872769352</v>
      </c>
      <c r="K1242" s="2">
        <f t="shared" si="408"/>
        <v>-310.98896173903933</v>
      </c>
      <c r="L1242" s="15">
        <f t="shared" si="409"/>
        <v>-251.82437128201863</v>
      </c>
      <c r="M1242" s="15">
        <f t="shared" si="410"/>
        <v>492.06669518727693</v>
      </c>
      <c r="N1242" s="15">
        <f t="shared" si="411"/>
        <v>-487.73330481272308</v>
      </c>
      <c r="O1242" s="2">
        <f t="shared" si="412"/>
        <v>-251.82437128201863</v>
      </c>
      <c r="P1242" s="15">
        <f t="shared" si="401"/>
        <v>-10868.630788939001</v>
      </c>
      <c r="Q1242" s="15">
        <f t="shared" si="413"/>
        <v>0</v>
      </c>
      <c r="R1242" s="15">
        <f t="shared" si="414"/>
        <v>10868.630788939001</v>
      </c>
      <c r="S1242" s="15">
        <f t="shared" si="415"/>
        <v>0</v>
      </c>
      <c r="T1242" s="2">
        <f t="shared" si="402"/>
        <v>1.3423338660208589E-2</v>
      </c>
      <c r="U1242" s="2">
        <f t="shared" si="416"/>
        <v>2.2757199730339406E-2</v>
      </c>
      <c r="V1242" s="15">
        <f t="shared" si="403"/>
        <v>0.46941344206327207</v>
      </c>
      <c r="W1242" s="15">
        <f t="shared" si="417"/>
        <v>0.42744874256380649</v>
      </c>
      <c r="X1242" s="2">
        <f t="shared" si="418"/>
        <v>0.54561344206327211</v>
      </c>
      <c r="Y1242" s="2">
        <f t="shared" si="419"/>
        <v>0.50364874256380654</v>
      </c>
    </row>
    <row r="1243" spans="4:25">
      <c r="D1243" s="13">
        <f t="shared" si="404"/>
        <v>24.84</v>
      </c>
      <c r="E1243" s="2">
        <v>-1.41</v>
      </c>
      <c r="F1243" s="14">
        <f t="shared" si="400"/>
        <v>-26958.110524544096</v>
      </c>
      <c r="G1243" s="14">
        <f t="shared" si="405"/>
        <v>1017378.7999607431</v>
      </c>
      <c r="H1243" s="2">
        <f t="shared" si="406"/>
        <v>-1.5497360963380374E-2</v>
      </c>
      <c r="I1243" s="2">
        <f t="shared" si="407"/>
        <v>0.20135064948970832</v>
      </c>
      <c r="J1243" s="2">
        <f t="shared" si="399"/>
        <v>0.21684801045308869</v>
      </c>
      <c r="K1243" s="2">
        <f t="shared" si="408"/>
        <v>-303.74827488225532</v>
      </c>
      <c r="L1243" s="15">
        <f t="shared" si="409"/>
        <v>-243.07827673765561</v>
      </c>
      <c r="M1243" s="15">
        <f t="shared" si="410"/>
        <v>492.06848010453086</v>
      </c>
      <c r="N1243" s="15">
        <f t="shared" si="411"/>
        <v>-487.73151989546909</v>
      </c>
      <c r="O1243" s="2">
        <f t="shared" si="412"/>
        <v>-243.07827673765561</v>
      </c>
      <c r="P1243" s="15">
        <f t="shared" si="401"/>
        <v>-10868.630788939001</v>
      </c>
      <c r="Q1243" s="15">
        <f t="shared" si="413"/>
        <v>0</v>
      </c>
      <c r="R1243" s="15">
        <f t="shared" si="414"/>
        <v>10868.630788939001</v>
      </c>
      <c r="S1243" s="15">
        <f t="shared" si="415"/>
        <v>0</v>
      </c>
      <c r="T1243" s="2">
        <f t="shared" si="402"/>
        <v>2.3518941221342557E-2</v>
      </c>
      <c r="U1243" s="2">
        <f t="shared" si="416"/>
        <v>3.2034252690729126E-2</v>
      </c>
      <c r="V1243" s="15">
        <f t="shared" si="403"/>
        <v>0.54014681405012466</v>
      </c>
      <c r="W1243" s="15">
        <f t="shared" si="417"/>
        <v>0.50025655347516462</v>
      </c>
      <c r="X1243" s="2">
        <f t="shared" si="418"/>
        <v>0.52604681405012466</v>
      </c>
      <c r="Y1243" s="2">
        <f t="shared" si="419"/>
        <v>0.48615655347516462</v>
      </c>
    </row>
    <row r="1244" spans="4:25">
      <c r="D1244" s="13">
        <f t="shared" si="404"/>
        <v>24.86</v>
      </c>
      <c r="E1244" s="2">
        <v>-10.97</v>
      </c>
      <c r="F1244" s="14">
        <f t="shared" si="400"/>
        <v>-26354.01170382804</v>
      </c>
      <c r="G1244" s="14">
        <f t="shared" si="405"/>
        <v>1021130.2817832911</v>
      </c>
      <c r="H1244" s="2">
        <f t="shared" si="406"/>
        <v>-1.4916359071297427E-2</v>
      </c>
      <c r="I1244" s="2">
        <f t="shared" si="407"/>
        <v>0.20209930286963707</v>
      </c>
      <c r="J1244" s="2">
        <f t="shared" si="399"/>
        <v>0.2170156619409345</v>
      </c>
      <c r="K1244" s="2">
        <f t="shared" si="408"/>
        <v>-292.36063779742955</v>
      </c>
      <c r="L1244" s="15">
        <f t="shared" si="409"/>
        <v>-234.86335383321091</v>
      </c>
      <c r="M1244" s="15">
        <f t="shared" si="410"/>
        <v>492.07015661940932</v>
      </c>
      <c r="N1244" s="15">
        <f t="shared" si="411"/>
        <v>-487.72984338059064</v>
      </c>
      <c r="O1244" s="2">
        <f t="shared" si="412"/>
        <v>-234.86335383321091</v>
      </c>
      <c r="P1244" s="15">
        <f t="shared" si="401"/>
        <v>-10868.630788939001</v>
      </c>
      <c r="Q1244" s="15">
        <f t="shared" si="413"/>
        <v>0</v>
      </c>
      <c r="R1244" s="15">
        <f t="shared" si="414"/>
        <v>10868.630788939001</v>
      </c>
      <c r="S1244" s="15">
        <f t="shared" si="415"/>
        <v>0</v>
      </c>
      <c r="T1244" s="2">
        <f t="shared" si="402"/>
        <v>3.4581247986952127E-2</v>
      </c>
      <c r="U1244" s="2">
        <f t="shared" si="416"/>
        <v>4.2831085302145189E-2</v>
      </c>
      <c r="V1244" s="15">
        <f t="shared" si="403"/>
        <v>0.56608386251083243</v>
      </c>
      <c r="W1244" s="15">
        <f t="shared" si="417"/>
        <v>0.57942670766644166</v>
      </c>
      <c r="X1244" s="2">
        <f t="shared" si="418"/>
        <v>0.45638386251083241</v>
      </c>
      <c r="Y1244" s="2">
        <f t="shared" si="419"/>
        <v>0.46972670766644165</v>
      </c>
    </row>
    <row r="1245" spans="4:25">
      <c r="D1245" s="13">
        <f t="shared" si="404"/>
        <v>24.88</v>
      </c>
      <c r="E1245" s="2">
        <v>-19.489999999999998</v>
      </c>
      <c r="F1245" s="14">
        <f t="shared" si="400"/>
        <v>-25516.932176160564</v>
      </c>
      <c r="G1245" s="14">
        <f t="shared" si="405"/>
        <v>1026035.4170211721</v>
      </c>
      <c r="H1245" s="2">
        <f t="shared" si="406"/>
        <v>-1.411386502272974E-2</v>
      </c>
      <c r="I1245" s="2">
        <f t="shared" si="407"/>
        <v>0.20307859727372912</v>
      </c>
      <c r="J1245" s="2">
        <f t="shared" si="399"/>
        <v>0.21719246229645886</v>
      </c>
      <c r="K1245" s="2">
        <f t="shared" si="408"/>
        <v>-276.63175444550291</v>
      </c>
      <c r="L1245" s="15">
        <f t="shared" si="409"/>
        <v>-226.20013641251705</v>
      </c>
      <c r="M1245" s="15">
        <f t="shared" si="410"/>
        <v>492.07192462296462</v>
      </c>
      <c r="N1245" s="15">
        <f t="shared" si="411"/>
        <v>-487.7280753770354</v>
      </c>
      <c r="O1245" s="2">
        <f t="shared" si="412"/>
        <v>-226.20013641251705</v>
      </c>
      <c r="P1245" s="15">
        <f t="shared" si="401"/>
        <v>-10868.630788939001</v>
      </c>
      <c r="Q1245" s="15">
        <f t="shared" si="413"/>
        <v>0</v>
      </c>
      <c r="R1245" s="15">
        <f t="shared" si="414"/>
        <v>10868.630788939001</v>
      </c>
      <c r="S1245" s="15">
        <f t="shared" si="415"/>
        <v>0</v>
      </c>
      <c r="T1245" s="2">
        <f t="shared" si="402"/>
        <v>4.5668156869816581E-2</v>
      </c>
      <c r="U1245" s="2">
        <f t="shared" si="416"/>
        <v>5.5098355107060515E-2</v>
      </c>
      <c r="V1245" s="15">
        <f t="shared" si="403"/>
        <v>0.54260702577561393</v>
      </c>
      <c r="W1245" s="15">
        <f t="shared" si="417"/>
        <v>0.64730027282509184</v>
      </c>
      <c r="X1245" s="2">
        <f t="shared" si="418"/>
        <v>0.34770702577561396</v>
      </c>
      <c r="Y1245" s="2">
        <f t="shared" si="419"/>
        <v>0.45240027282509188</v>
      </c>
    </row>
    <row r="1246" spans="4:25">
      <c r="D1246" s="13">
        <f t="shared" si="404"/>
        <v>24.900000000000002</v>
      </c>
      <c r="E1246" s="2">
        <v>-26.28</v>
      </c>
      <c r="F1246" s="14">
        <f t="shared" si="400"/>
        <v>-24456.935802698263</v>
      </c>
      <c r="G1246" s="14">
        <f t="shared" si="405"/>
        <v>1032226.5028047031</v>
      </c>
      <c r="H1246" s="2">
        <f t="shared" si="406"/>
        <v>-1.309784307191606E-2</v>
      </c>
      <c r="I1246" s="2">
        <f t="shared" si="407"/>
        <v>0.20431465804994636</v>
      </c>
      <c r="J1246" s="2">
        <f t="shared" si="399"/>
        <v>0.21741250112186242</v>
      </c>
      <c r="K1246" s="2">
        <f t="shared" si="408"/>
        <v>-256.71772420955477</v>
      </c>
      <c r="L1246" s="15">
        <f t="shared" si="409"/>
        <v>-215.41823396774276</v>
      </c>
      <c r="M1246" s="15">
        <f t="shared" si="410"/>
        <v>492.0741250112186</v>
      </c>
      <c r="N1246" s="15">
        <f t="shared" si="411"/>
        <v>-487.72587498878136</v>
      </c>
      <c r="O1246" s="2">
        <f t="shared" si="412"/>
        <v>-215.41823396774276</v>
      </c>
      <c r="P1246" s="15">
        <f t="shared" si="401"/>
        <v>-10868.630788939001</v>
      </c>
      <c r="Q1246" s="15">
        <f t="shared" si="413"/>
        <v>0</v>
      </c>
      <c r="R1246" s="15">
        <f t="shared" si="414"/>
        <v>10868.630788939001</v>
      </c>
      <c r="S1246" s="15">
        <f t="shared" si="415"/>
        <v>0</v>
      </c>
      <c r="T1246" s="2">
        <f t="shared" si="402"/>
        <v>5.5934038211551435E-2</v>
      </c>
      <c r="U1246" s="2">
        <f t="shared" si="416"/>
        <v>6.8507722514663527E-2</v>
      </c>
      <c r="V1246" s="15">
        <f t="shared" si="403"/>
        <v>0.48398110839787023</v>
      </c>
      <c r="W1246" s="15">
        <f t="shared" si="417"/>
        <v>0.6936364679352085</v>
      </c>
      <c r="X1246" s="2">
        <f t="shared" si="418"/>
        <v>0.2211811083978702</v>
      </c>
      <c r="Y1246" s="2">
        <f t="shared" si="419"/>
        <v>0.43083646793520847</v>
      </c>
    </row>
    <row r="1247" spans="4:25">
      <c r="D1247" s="13">
        <f t="shared" si="404"/>
        <v>24.92</v>
      </c>
      <c r="E1247" s="2">
        <v>-29.69</v>
      </c>
      <c r="F1247" s="14">
        <f t="shared" si="400"/>
        <v>-23199.686057983603</v>
      </c>
      <c r="G1247" s="14">
        <f t="shared" si="405"/>
        <v>1039787.9615241048</v>
      </c>
      <c r="H1247" s="2">
        <f t="shared" si="406"/>
        <v>-1.1890829298417211E-2</v>
      </c>
      <c r="I1247" s="2">
        <f t="shared" si="407"/>
        <v>0.20582398710407654</v>
      </c>
      <c r="J1247" s="2">
        <f t="shared" si="399"/>
        <v>0.21771481640249374</v>
      </c>
      <c r="K1247" s="2">
        <f t="shared" si="408"/>
        <v>-233.06025424897734</v>
      </c>
      <c r="L1247" s="15">
        <f t="shared" si="409"/>
        <v>-200.60478521680804</v>
      </c>
      <c r="M1247" s="15">
        <f t="shared" si="410"/>
        <v>492.07714816402495</v>
      </c>
      <c r="N1247" s="15">
        <f t="shared" si="411"/>
        <v>-487.72285183597506</v>
      </c>
      <c r="O1247" s="2">
        <f t="shared" si="412"/>
        <v>-200.60478521680804</v>
      </c>
      <c r="P1247" s="15">
        <f t="shared" si="401"/>
        <v>-10868.630788939001</v>
      </c>
      <c r="Q1247" s="15">
        <f t="shared" si="413"/>
        <v>0</v>
      </c>
      <c r="R1247" s="15">
        <f t="shared" si="414"/>
        <v>10868.630788939001</v>
      </c>
      <c r="S1247" s="15">
        <f t="shared" si="415"/>
        <v>0</v>
      </c>
      <c r="T1247" s="2">
        <f t="shared" si="402"/>
        <v>6.476733913833338E-2</v>
      </c>
      <c r="U1247" s="2">
        <f t="shared" si="416"/>
        <v>8.2425182898354099E-2</v>
      </c>
      <c r="V1247" s="15">
        <f t="shared" si="403"/>
        <v>0.39934898428032461</v>
      </c>
      <c r="W1247" s="15">
        <f t="shared" si="417"/>
        <v>0.69810957043384825</v>
      </c>
      <c r="X1247" s="2">
        <f t="shared" si="418"/>
        <v>0.10244898428032462</v>
      </c>
      <c r="Y1247" s="2">
        <f t="shared" si="419"/>
        <v>0.40120957043384825</v>
      </c>
    </row>
    <row r="1248" spans="4:25">
      <c r="D1248" s="13">
        <f t="shared" si="404"/>
        <v>24.94</v>
      </c>
      <c r="E1248" s="2">
        <v>-28.94</v>
      </c>
      <c r="F1248" s="14">
        <f t="shared" si="400"/>
        <v>-21780.798337152595</v>
      </c>
      <c r="G1248" s="14">
        <f t="shared" si="405"/>
        <v>1048724.839384374</v>
      </c>
      <c r="H1248" s="2">
        <f t="shared" si="406"/>
        <v>-1.0525085915210822E-2</v>
      </c>
      <c r="I1248" s="2">
        <f t="shared" si="407"/>
        <v>0.20760727078124949</v>
      </c>
      <c r="J1248" s="2">
        <f t="shared" si="399"/>
        <v>0.21813235669646031</v>
      </c>
      <c r="K1248" s="2">
        <f t="shared" si="408"/>
        <v>-206.29168393813211</v>
      </c>
      <c r="L1248" s="15">
        <f t="shared" si="409"/>
        <v>-180.14531081244624</v>
      </c>
      <c r="M1248" s="15">
        <f t="shared" si="410"/>
        <v>492.08132356696461</v>
      </c>
      <c r="N1248" s="15">
        <f t="shared" si="411"/>
        <v>-487.7186764330354</v>
      </c>
      <c r="O1248" s="2">
        <f t="shared" si="412"/>
        <v>-180.14531081244624</v>
      </c>
      <c r="P1248" s="15">
        <f t="shared" si="401"/>
        <v>-10868.630788939001</v>
      </c>
      <c r="Q1248" s="15">
        <f t="shared" si="413"/>
        <v>0</v>
      </c>
      <c r="R1248" s="15">
        <f t="shared" si="414"/>
        <v>10868.630788939001</v>
      </c>
      <c r="S1248" s="15">
        <f t="shared" si="415"/>
        <v>0</v>
      </c>
      <c r="T1248" s="2">
        <f t="shared" si="402"/>
        <v>7.1806999182305542E-2</v>
      </c>
      <c r="U1248" s="2">
        <f t="shared" si="416"/>
        <v>9.5903184818941223E-2</v>
      </c>
      <c r="V1248" s="15">
        <f t="shared" si="403"/>
        <v>0.3046170201168934</v>
      </c>
      <c r="W1248" s="15">
        <f t="shared" si="417"/>
        <v>0.64969062162486324</v>
      </c>
      <c r="X1248" s="2">
        <f t="shared" si="418"/>
        <v>1.5217020116893409E-2</v>
      </c>
      <c r="Y1248" s="2">
        <f t="shared" si="419"/>
        <v>0.36029062162486325</v>
      </c>
    </row>
    <row r="1249" spans="4:25">
      <c r="D1249" s="13">
        <f t="shared" si="404"/>
        <v>24.96</v>
      </c>
      <c r="E1249" s="2">
        <v>-25.47</v>
      </c>
      <c r="F1249" s="14">
        <f t="shared" si="400"/>
        <v>-20237.95560725512</v>
      </c>
      <c r="G1249" s="14">
        <f t="shared" si="405"/>
        <v>1058947.498487893</v>
      </c>
      <c r="H1249" s="2">
        <f t="shared" si="406"/>
        <v>-9.0355841555920698E-3</v>
      </c>
      <c r="I1249" s="2">
        <f t="shared" si="407"/>
        <v>0.20964641609512161</v>
      </c>
      <c r="J1249" s="2">
        <f t="shared" si="399"/>
        <v>0.21868200025071369</v>
      </c>
      <c r="K1249" s="2">
        <f t="shared" si="408"/>
        <v>-177.09744944960457</v>
      </c>
      <c r="L1249" s="15">
        <f t="shared" si="409"/>
        <v>-153.21277665403053</v>
      </c>
      <c r="M1249" s="15">
        <f t="shared" si="410"/>
        <v>492.08682000250712</v>
      </c>
      <c r="N1249" s="15">
        <f t="shared" si="411"/>
        <v>-487.71317999749289</v>
      </c>
      <c r="O1249" s="2">
        <f t="shared" si="412"/>
        <v>-153.21277665403053</v>
      </c>
      <c r="P1249" s="15">
        <f t="shared" si="401"/>
        <v>-10868.630788939001</v>
      </c>
      <c r="Q1249" s="15">
        <f t="shared" si="413"/>
        <v>0</v>
      </c>
      <c r="R1249" s="15">
        <f t="shared" si="414"/>
        <v>10868.630788939001</v>
      </c>
      <c r="S1249" s="15">
        <f t="shared" si="415"/>
        <v>0</v>
      </c>
      <c r="T1249" s="2">
        <f t="shared" si="402"/>
        <v>7.7143176779569694E-2</v>
      </c>
      <c r="U1249" s="2">
        <f t="shared" si="416"/>
        <v>0.10801134656827027</v>
      </c>
      <c r="V1249" s="15">
        <f t="shared" si="403"/>
        <v>0.22900073960952128</v>
      </c>
      <c r="W1249" s="15">
        <f t="shared" si="417"/>
        <v>0.5611255533080417</v>
      </c>
      <c r="X1249" s="2">
        <f t="shared" si="418"/>
        <v>-2.5699260390478706E-2</v>
      </c>
      <c r="Y1249" s="2">
        <f t="shared" si="419"/>
        <v>0.30642555330804172</v>
      </c>
    </row>
    <row r="1250" spans="4:25">
      <c r="D1250" s="13">
        <f t="shared" si="404"/>
        <v>24.98</v>
      </c>
      <c r="E1250" s="2">
        <v>-17.850000000000001</v>
      </c>
      <c r="F1250" s="14">
        <f t="shared" si="400"/>
        <v>-18604.002726072584</v>
      </c>
      <c r="G1250" s="14">
        <f t="shared" si="405"/>
        <v>1070271.6586980282</v>
      </c>
      <c r="H1250" s="2">
        <f t="shared" si="406"/>
        <v>-7.4537397784496893E-3</v>
      </c>
      <c r="I1250" s="2">
        <f t="shared" si="407"/>
        <v>0.21190461981558412</v>
      </c>
      <c r="J1250" s="2">
        <f t="shared" si="399"/>
        <v>0.2193583595940338</v>
      </c>
      <c r="K1250" s="2">
        <f t="shared" si="408"/>
        <v>-146.0932996576139</v>
      </c>
      <c r="L1250" s="15">
        <f t="shared" si="409"/>
        <v>-120.07116883134515</v>
      </c>
      <c r="M1250" s="15">
        <f t="shared" si="410"/>
        <v>492.09358359594034</v>
      </c>
      <c r="N1250" s="15">
        <f t="shared" si="411"/>
        <v>-487.70641640405967</v>
      </c>
      <c r="O1250" s="2">
        <f t="shared" si="412"/>
        <v>-120.07116883134515</v>
      </c>
      <c r="P1250" s="15">
        <f t="shared" si="401"/>
        <v>-10868.630788939003</v>
      </c>
      <c r="Q1250" s="15">
        <f t="shared" si="413"/>
        <v>0</v>
      </c>
      <c r="R1250" s="15">
        <f t="shared" si="414"/>
        <v>10868.630788939003</v>
      </c>
      <c r="S1250" s="15">
        <f t="shared" si="415"/>
        <v>0</v>
      </c>
      <c r="T1250" s="2">
        <f t="shared" si="402"/>
        <v>8.1041260934668347E-2</v>
      </c>
      <c r="U1250" s="2">
        <f t="shared" si="416"/>
        <v>0.11780902547798067</v>
      </c>
      <c r="V1250" s="15">
        <f t="shared" si="403"/>
        <v>0.16080767590034561</v>
      </c>
      <c r="W1250" s="15">
        <f t="shared" si="417"/>
        <v>0.41864233766299819</v>
      </c>
      <c r="X1250" s="2">
        <f t="shared" si="418"/>
        <v>-1.7692324099654405E-2</v>
      </c>
      <c r="Y1250" s="2">
        <f t="shared" si="419"/>
        <v>0.24014233766299817</v>
      </c>
    </row>
    <row r="1251" spans="4:25">
      <c r="D1251" s="13">
        <f t="shared" si="404"/>
        <v>25</v>
      </c>
      <c r="E1251" s="2">
        <v>-5.8</v>
      </c>
      <c r="F1251" s="14">
        <f t="shared" si="400"/>
        <v>-16907.483245726678</v>
      </c>
      <c r="G1251" s="14">
        <f t="shared" si="405"/>
        <v>1082410.9535834894</v>
      </c>
      <c r="H1251" s="2">
        <f t="shared" si="406"/>
        <v>-5.807965533612805E-3</v>
      </c>
      <c r="I1251" s="2">
        <f t="shared" si="407"/>
        <v>0.21432488874476974</v>
      </c>
      <c r="J1251" s="2">
        <f t="shared" si="399"/>
        <v>0.22013285427838253</v>
      </c>
      <c r="K1251" s="2">
        <f t="shared" si="408"/>
        <v>-113.83612445881097</v>
      </c>
      <c r="L1251" s="15">
        <f t="shared" si="409"/>
        <v>-82.120929298257323</v>
      </c>
      <c r="M1251" s="15">
        <f t="shared" si="410"/>
        <v>492.10132854278385</v>
      </c>
      <c r="N1251" s="15">
        <f t="shared" si="411"/>
        <v>-487.69867145721616</v>
      </c>
      <c r="O1251" s="2">
        <f t="shared" si="412"/>
        <v>-82.120929298257323</v>
      </c>
      <c r="P1251" s="15">
        <f t="shared" si="401"/>
        <v>-10868.630788939001</v>
      </c>
      <c r="Q1251" s="15">
        <f t="shared" si="413"/>
        <v>0</v>
      </c>
      <c r="R1251" s="15">
        <f t="shared" si="414"/>
        <v>10868.630788939001</v>
      </c>
      <c r="S1251" s="15">
        <f t="shared" si="415"/>
        <v>0</v>
      </c>
      <c r="T1251" s="2">
        <f t="shared" si="402"/>
        <v>8.3536163549020076E-2</v>
      </c>
      <c r="U1251" s="2">
        <f t="shared" si="416"/>
        <v>0.12421786744058139</v>
      </c>
      <c r="V1251" s="15">
        <f t="shared" si="403"/>
        <v>8.8682585534829883E-2</v>
      </c>
      <c r="W1251" s="15">
        <f t="shared" si="417"/>
        <v>0.22224185859707291</v>
      </c>
      <c r="X1251" s="2">
        <f t="shared" si="418"/>
        <v>3.0682585534829887E-2</v>
      </c>
      <c r="Y1251" s="2">
        <f t="shared" si="419"/>
        <v>0.16424185859707291</v>
      </c>
    </row>
    <row r="1252" spans="4:25">
      <c r="D1252" s="13">
        <f t="shared" si="404"/>
        <v>25.02</v>
      </c>
      <c r="E1252" s="2">
        <v>5.08</v>
      </c>
      <c r="F1252" s="14">
        <f t="shared" si="400"/>
        <v>-15172.60958442517</v>
      </c>
      <c r="G1252" s="14">
        <f t="shared" si="405"/>
        <v>1095000.5821861443</v>
      </c>
      <c r="H1252" s="2">
        <f t="shared" si="406"/>
        <v>-4.1234358915010257E-3</v>
      </c>
      <c r="I1252" s="2">
        <f t="shared" si="407"/>
        <v>0.21683472644631824</v>
      </c>
      <c r="J1252" s="2">
        <f t="shared" si="399"/>
        <v>0.22095816233781926</v>
      </c>
      <c r="K1252" s="2">
        <f t="shared" si="408"/>
        <v>-80.819343473420105</v>
      </c>
      <c r="L1252" s="15">
        <f t="shared" si="409"/>
        <v>-41.680834385857544</v>
      </c>
      <c r="M1252" s="15">
        <f t="shared" si="410"/>
        <v>492.10958162337818</v>
      </c>
      <c r="N1252" s="15">
        <f t="shared" si="411"/>
        <v>-487.69041837662184</v>
      </c>
      <c r="O1252" s="2">
        <f t="shared" si="412"/>
        <v>-41.680834385857544</v>
      </c>
      <c r="P1252" s="15">
        <f t="shared" si="401"/>
        <v>-10868.630788939001</v>
      </c>
      <c r="Q1252" s="15">
        <f t="shared" si="413"/>
        <v>0</v>
      </c>
      <c r="R1252" s="15">
        <f t="shared" si="414"/>
        <v>10868.630788939001</v>
      </c>
      <c r="S1252" s="15">
        <f t="shared" si="415"/>
        <v>0</v>
      </c>
      <c r="T1252" s="2">
        <f t="shared" si="402"/>
        <v>8.4916800662157843E-2</v>
      </c>
      <c r="U1252" s="2">
        <f t="shared" si="416"/>
        <v>0.12676590271426869</v>
      </c>
      <c r="V1252" s="15">
        <f t="shared" si="403"/>
        <v>4.9381125778950263E-2</v>
      </c>
      <c r="W1252" s="15">
        <f t="shared" si="417"/>
        <v>3.2561668771656116E-2</v>
      </c>
      <c r="X1252" s="2">
        <f t="shared" si="418"/>
        <v>0.10018112577895026</v>
      </c>
      <c r="Y1252" s="2">
        <f t="shared" si="419"/>
        <v>8.3361668771656114E-2</v>
      </c>
    </row>
    <row r="1253" spans="4:25">
      <c r="D1253" s="13">
        <f t="shared" si="404"/>
        <v>25.04</v>
      </c>
      <c r="E1253" s="2">
        <v>12.44</v>
      </c>
      <c r="F1253" s="14">
        <f t="shared" si="400"/>
        <v>-13413.516553006888</v>
      </c>
      <c r="G1253" s="14">
        <f t="shared" si="405"/>
        <v>1107672.9341263426</v>
      </c>
      <c r="H1253" s="2">
        <f t="shared" si="406"/>
        <v>-2.4162086821435981E-3</v>
      </c>
      <c r="I1253" s="2">
        <f t="shared" si="407"/>
        <v>0.21936116852860321</v>
      </c>
      <c r="J1253" s="2">
        <f t="shared" si="399"/>
        <v>0.22177737721074681</v>
      </c>
      <c r="K1253" s="2">
        <f t="shared" si="408"/>
        <v>-47.357690170014521</v>
      </c>
      <c r="L1253" s="15">
        <f t="shared" si="409"/>
        <v>-1.5393056124076736</v>
      </c>
      <c r="M1253" s="15">
        <f t="shared" si="410"/>
        <v>492.11777377210745</v>
      </c>
      <c r="N1253" s="15">
        <f t="shared" si="411"/>
        <v>-487.68222622789256</v>
      </c>
      <c r="O1253" s="2">
        <f t="shared" si="412"/>
        <v>-1.5393056124076736</v>
      </c>
      <c r="P1253" s="15">
        <f t="shared" si="401"/>
        <v>-10868.630788939003</v>
      </c>
      <c r="Q1253" s="15">
        <f t="shared" si="413"/>
        <v>0</v>
      </c>
      <c r="R1253" s="15">
        <f t="shared" si="414"/>
        <v>10868.630788939003</v>
      </c>
      <c r="S1253" s="15">
        <f t="shared" si="415"/>
        <v>0</v>
      </c>
      <c r="T1253" s="2">
        <f t="shared" si="402"/>
        <v>8.5805920273584912E-2</v>
      </c>
      <c r="U1253" s="2">
        <f t="shared" si="416"/>
        <v>0.12587830551422874</v>
      </c>
      <c r="V1253" s="15">
        <f t="shared" si="403"/>
        <v>3.9530835363759564E-2</v>
      </c>
      <c r="W1253" s="15">
        <f t="shared" si="417"/>
        <v>-0.12132138877564813</v>
      </c>
      <c r="X1253" s="2">
        <f t="shared" si="418"/>
        <v>0.16393083536375957</v>
      </c>
      <c r="Y1253" s="2">
        <f t="shared" si="419"/>
        <v>3.0786112243518654E-3</v>
      </c>
    </row>
    <row r="1254" spans="4:25">
      <c r="D1254" s="13">
        <f t="shared" si="404"/>
        <v>25.060000000000002</v>
      </c>
      <c r="E1254" s="2">
        <v>18.66</v>
      </c>
      <c r="F1254" s="14">
        <f t="shared" si="400"/>
        <v>-11636.861378419979</v>
      </c>
      <c r="G1254" s="14">
        <f t="shared" si="405"/>
        <v>1120108.34328899</v>
      </c>
      <c r="H1254" s="2">
        <f t="shared" si="406"/>
        <v>-6.9513677091368777E-4</v>
      </c>
      <c r="I1254" s="2">
        <f t="shared" si="407"/>
        <v>0.22184081631753125</v>
      </c>
      <c r="J1254" s="2">
        <f t="shared" si="399"/>
        <v>0.22253595308844493</v>
      </c>
      <c r="K1254" s="2">
        <f t="shared" si="408"/>
        <v>-13.624680709908279</v>
      </c>
      <c r="L1254" s="15">
        <f t="shared" si="409"/>
        <v>35.630912394800205</v>
      </c>
      <c r="M1254" s="15">
        <f t="shared" si="410"/>
        <v>492.12535953088445</v>
      </c>
      <c r="N1254" s="15">
        <f t="shared" si="411"/>
        <v>-487.67464046911556</v>
      </c>
      <c r="O1254" s="2">
        <f t="shared" si="412"/>
        <v>35.630912394800205</v>
      </c>
      <c r="P1254" s="15">
        <f t="shared" si="401"/>
        <v>-10868.630788939003</v>
      </c>
      <c r="Q1254" s="15">
        <f t="shared" si="413"/>
        <v>0</v>
      </c>
      <c r="R1254" s="15">
        <f t="shared" si="414"/>
        <v>10868.630788939003</v>
      </c>
      <c r="S1254" s="15">
        <f t="shared" si="415"/>
        <v>0</v>
      </c>
      <c r="T1254" s="2">
        <f t="shared" si="402"/>
        <v>8.6301270849406114E-2</v>
      </c>
      <c r="U1254" s="2">
        <f t="shared" si="416"/>
        <v>0.12208647337857481</v>
      </c>
      <c r="V1254" s="15">
        <f t="shared" si="403"/>
        <v>1.0004222218359615E-2</v>
      </c>
      <c r="W1254" s="15">
        <f t="shared" si="417"/>
        <v>-0.25786182478974595</v>
      </c>
      <c r="X1254" s="2">
        <f t="shared" si="418"/>
        <v>0.1966042222183596</v>
      </c>
      <c r="Y1254" s="2">
        <f t="shared" si="419"/>
        <v>-7.1261824789745964E-2</v>
      </c>
    </row>
    <row r="1255" spans="4:25">
      <c r="D1255" s="13">
        <f t="shared" si="404"/>
        <v>25.080000000000002</v>
      </c>
      <c r="E1255" s="2">
        <v>22.54</v>
      </c>
      <c r="F1255" s="14">
        <f t="shared" si="400"/>
        <v>-9853.5247752224477</v>
      </c>
      <c r="G1255" s="14">
        <f t="shared" si="405"/>
        <v>1132039.7288020577</v>
      </c>
      <c r="H1255" s="2">
        <f t="shared" si="406"/>
        <v>1.0275587845295017E-3</v>
      </c>
      <c r="I1255" s="2">
        <f t="shared" si="407"/>
        <v>0.22422065343285794</v>
      </c>
      <c r="J1255" s="2">
        <f t="shared" si="399"/>
        <v>0.22319309464832843</v>
      </c>
      <c r="K1255" s="2">
        <f t="shared" si="408"/>
        <v>20.140152176778233</v>
      </c>
      <c r="L1255" s="15">
        <f t="shared" si="409"/>
        <v>67.830848829091735</v>
      </c>
      <c r="M1255" s="15">
        <f t="shared" si="410"/>
        <v>492.13193094648329</v>
      </c>
      <c r="N1255" s="15">
        <f t="shared" si="411"/>
        <v>-487.66806905351672</v>
      </c>
      <c r="O1255" s="2">
        <f t="shared" si="412"/>
        <v>67.830848829091735</v>
      </c>
      <c r="P1255" s="15">
        <f t="shared" si="401"/>
        <v>-10868.630788939001</v>
      </c>
      <c r="Q1255" s="15">
        <f t="shared" si="413"/>
        <v>0</v>
      </c>
      <c r="R1255" s="15">
        <f t="shared" si="414"/>
        <v>10868.630788939001</v>
      </c>
      <c r="S1255" s="15">
        <f t="shared" si="415"/>
        <v>0</v>
      </c>
      <c r="T1255" s="2">
        <f t="shared" si="402"/>
        <v>8.5968284694912828E-2</v>
      </c>
      <c r="U1255" s="2">
        <f t="shared" si="416"/>
        <v>0.11589723815409403</v>
      </c>
      <c r="V1255" s="15">
        <f t="shared" si="403"/>
        <v>-4.3302837667685168E-2</v>
      </c>
      <c r="W1255" s="15">
        <f t="shared" si="417"/>
        <v>-0.36106169765833229</v>
      </c>
      <c r="X1255" s="2">
        <f t="shared" si="418"/>
        <v>0.18209716233231482</v>
      </c>
      <c r="Y1255" s="2">
        <f t="shared" si="419"/>
        <v>-0.1356616976583323</v>
      </c>
    </row>
    <row r="1256" spans="4:25">
      <c r="D1256" s="13">
        <f t="shared" si="404"/>
        <v>25.1</v>
      </c>
      <c r="E1256" s="2">
        <v>23.32</v>
      </c>
      <c r="F1256" s="14">
        <f t="shared" si="400"/>
        <v>-8084.6376880195676</v>
      </c>
      <c r="G1256" s="14">
        <f t="shared" si="405"/>
        <v>1143264.4909198089</v>
      </c>
      <c r="H1256" s="2">
        <f t="shared" si="406"/>
        <v>2.7309266140297149E-3</v>
      </c>
      <c r="I1256" s="2">
        <f t="shared" si="407"/>
        <v>0.22646034983638269</v>
      </c>
      <c r="J1256" s="2">
        <f t="shared" si="399"/>
        <v>0.22372942322235298</v>
      </c>
      <c r="K1256" s="2">
        <f t="shared" si="408"/>
        <v>53.526161634982415</v>
      </c>
      <c r="L1256" s="15">
        <f t="shared" si="409"/>
        <v>94.11094895629482</v>
      </c>
      <c r="M1256" s="15">
        <f t="shared" si="410"/>
        <v>492.13729423222355</v>
      </c>
      <c r="N1256" s="15">
        <f t="shared" si="411"/>
        <v>-487.66270576777646</v>
      </c>
      <c r="O1256" s="2">
        <f t="shared" si="412"/>
        <v>94.11094895629482</v>
      </c>
      <c r="P1256" s="15">
        <f t="shared" si="401"/>
        <v>-10868.630788939001</v>
      </c>
      <c r="Q1256" s="15">
        <f t="shared" si="413"/>
        <v>0</v>
      </c>
      <c r="R1256" s="15">
        <f t="shared" si="414"/>
        <v>10868.630788939001</v>
      </c>
      <c r="S1256" s="15">
        <f t="shared" si="415"/>
        <v>0</v>
      </c>
      <c r="T1256" s="2">
        <f t="shared" si="402"/>
        <v>8.4368498255108504E-2</v>
      </c>
      <c r="U1256" s="2">
        <f t="shared" si="416"/>
        <v>0.10807240219838143</v>
      </c>
      <c r="V1256" s="15">
        <f t="shared" si="403"/>
        <v>-0.11667580631274888</v>
      </c>
      <c r="W1256" s="15">
        <f t="shared" si="417"/>
        <v>-0.4214218979129285</v>
      </c>
      <c r="X1256" s="2">
        <f t="shared" si="418"/>
        <v>0.11652419368725112</v>
      </c>
      <c r="Y1256" s="2">
        <f t="shared" si="419"/>
        <v>-0.18822189791292851</v>
      </c>
    </row>
    <row r="1257" spans="4:25">
      <c r="D1257" s="13">
        <f t="shared" si="404"/>
        <v>25.12</v>
      </c>
      <c r="E1257" s="2">
        <v>22.01</v>
      </c>
      <c r="F1257" s="14">
        <f t="shared" si="400"/>
        <v>-6361.4281482747729</v>
      </c>
      <c r="G1257" s="14">
        <f t="shared" si="405"/>
        <v>1153656.8592417343</v>
      </c>
      <c r="H1257" s="2">
        <f t="shared" si="406"/>
        <v>4.3855326556094722E-3</v>
      </c>
      <c r="I1257" s="2">
        <f t="shared" si="407"/>
        <v>0.22853470991124164</v>
      </c>
      <c r="J1257" s="2">
        <f t="shared" si="399"/>
        <v>0.22414917725563216</v>
      </c>
      <c r="K1257" s="2">
        <f t="shared" si="408"/>
        <v>85.956440049945655</v>
      </c>
      <c r="L1257" s="15">
        <f t="shared" si="409"/>
        <v>114.67889658697462</v>
      </c>
      <c r="M1257" s="15">
        <f t="shared" si="410"/>
        <v>492.14149177255632</v>
      </c>
      <c r="N1257" s="15">
        <f t="shared" si="411"/>
        <v>-487.65850822744369</v>
      </c>
      <c r="O1257" s="2">
        <f t="shared" si="412"/>
        <v>114.67889658697462</v>
      </c>
      <c r="P1257" s="15">
        <f t="shared" si="401"/>
        <v>-10868.630788939001</v>
      </c>
      <c r="Q1257" s="15">
        <f t="shared" si="413"/>
        <v>0</v>
      </c>
      <c r="R1257" s="15">
        <f t="shared" si="414"/>
        <v>10868.630788939001</v>
      </c>
      <c r="S1257" s="15">
        <f t="shared" si="415"/>
        <v>0</v>
      </c>
      <c r="T1257" s="2">
        <f t="shared" si="402"/>
        <v>8.1092105902867223E-2</v>
      </c>
      <c r="U1257" s="2">
        <f t="shared" si="416"/>
        <v>9.9363605287513534E-2</v>
      </c>
      <c r="V1257" s="15">
        <f t="shared" si="403"/>
        <v>-0.21096342891138065</v>
      </c>
      <c r="W1257" s="15">
        <f t="shared" si="417"/>
        <v>-0.4494577931738597</v>
      </c>
      <c r="X1257" s="2">
        <f t="shared" si="418"/>
        <v>9.1365710886193718E-3</v>
      </c>
      <c r="Y1257" s="2">
        <f t="shared" si="419"/>
        <v>-0.22935779317385968</v>
      </c>
    </row>
    <row r="1258" spans="4:25">
      <c r="D1258" s="13">
        <f t="shared" si="404"/>
        <v>25.14</v>
      </c>
      <c r="E1258" s="2">
        <v>17.46</v>
      </c>
      <c r="F1258" s="14">
        <f t="shared" si="400"/>
        <v>-4721.6111171433704</v>
      </c>
      <c r="G1258" s="14">
        <f t="shared" si="405"/>
        <v>1163166.5119773117</v>
      </c>
      <c r="H1258" s="2">
        <f t="shared" si="406"/>
        <v>5.9567227650330415E-3</v>
      </c>
      <c r="I1258" s="2">
        <f t="shared" si="407"/>
        <v>0.2304334306581102</v>
      </c>
      <c r="J1258" s="2">
        <f t="shared" si="399"/>
        <v>0.22447670789307717</v>
      </c>
      <c r="K1258" s="2">
        <f t="shared" si="408"/>
        <v>116.75176619464762</v>
      </c>
      <c r="L1258" s="15">
        <f t="shared" si="409"/>
        <v>130.72789782177992</v>
      </c>
      <c r="M1258" s="15">
        <f t="shared" si="410"/>
        <v>492.14476707893078</v>
      </c>
      <c r="N1258" s="15">
        <f t="shared" si="411"/>
        <v>-487.65523292106923</v>
      </c>
      <c r="O1258" s="2">
        <f t="shared" si="412"/>
        <v>130.72789782177992</v>
      </c>
      <c r="P1258" s="15">
        <f t="shared" si="401"/>
        <v>-10868.630788939001</v>
      </c>
      <c r="Q1258" s="15">
        <f t="shared" si="413"/>
        <v>0</v>
      </c>
      <c r="R1258" s="15">
        <f t="shared" si="414"/>
        <v>10868.630788939001</v>
      </c>
      <c r="S1258" s="15">
        <f t="shared" si="415"/>
        <v>0</v>
      </c>
      <c r="T1258" s="2">
        <f t="shared" si="402"/>
        <v>7.6026905039489695E-2</v>
      </c>
      <c r="U1258" s="2">
        <f t="shared" si="416"/>
        <v>9.0508469399342428E-2</v>
      </c>
      <c r="V1258" s="15">
        <f t="shared" si="403"/>
        <v>-0.29555665742637061</v>
      </c>
      <c r="W1258" s="15">
        <f t="shared" si="417"/>
        <v>-0.43605579564325225</v>
      </c>
      <c r="X1258" s="2">
        <f t="shared" si="418"/>
        <v>-0.1209566574263706</v>
      </c>
      <c r="Y1258" s="2">
        <f t="shared" si="419"/>
        <v>-0.26145579564325228</v>
      </c>
    </row>
    <row r="1259" spans="4:25">
      <c r="D1259" s="13">
        <f t="shared" si="404"/>
        <v>25.16</v>
      </c>
      <c r="E1259" s="2">
        <v>10.67</v>
      </c>
      <c r="F1259" s="14">
        <f t="shared" si="400"/>
        <v>-3201.250753099313</v>
      </c>
      <c r="G1259" s="14">
        <f t="shared" si="405"/>
        <v>1171815.2531216023</v>
      </c>
      <c r="H1259" s="2">
        <f t="shared" si="406"/>
        <v>7.4119751807925696E-3</v>
      </c>
      <c r="I1259" s="2">
        <f t="shared" si="407"/>
        <v>0.23216051493473186</v>
      </c>
      <c r="J1259" s="2">
        <f t="shared" si="399"/>
        <v>0.2247485397539393</v>
      </c>
      <c r="K1259" s="2">
        <f t="shared" si="408"/>
        <v>145.27471354353438</v>
      </c>
      <c r="L1259" s="15">
        <f t="shared" si="409"/>
        <v>144.04765900402438</v>
      </c>
      <c r="M1259" s="15">
        <f t="shared" si="410"/>
        <v>492.14748539753941</v>
      </c>
      <c r="N1259" s="15">
        <f t="shared" si="411"/>
        <v>-487.6525146024606</v>
      </c>
      <c r="O1259" s="2">
        <f t="shared" si="412"/>
        <v>144.04765900402438</v>
      </c>
      <c r="P1259" s="15">
        <f t="shared" si="401"/>
        <v>-10868.630788939001</v>
      </c>
      <c r="Q1259" s="15">
        <f t="shared" si="413"/>
        <v>0</v>
      </c>
      <c r="R1259" s="15">
        <f t="shared" si="414"/>
        <v>10868.630788939001</v>
      </c>
      <c r="S1259" s="15">
        <f t="shared" si="415"/>
        <v>0</v>
      </c>
      <c r="T1259" s="2">
        <f t="shared" si="402"/>
        <v>6.9498336536463118E-2</v>
      </c>
      <c r="U1259" s="2">
        <f t="shared" si="416"/>
        <v>8.2199958262823558E-2</v>
      </c>
      <c r="V1259" s="15">
        <f t="shared" si="403"/>
        <v>-0.35730019287628778</v>
      </c>
      <c r="W1259" s="15">
        <f t="shared" si="417"/>
        <v>-0.39479531800863299</v>
      </c>
      <c r="X1259" s="2">
        <f t="shared" si="418"/>
        <v>-0.25060019287628776</v>
      </c>
      <c r="Y1259" s="2">
        <f t="shared" si="419"/>
        <v>-0.28809531800863297</v>
      </c>
    </row>
    <row r="1260" spans="4:25">
      <c r="D1260" s="13">
        <f t="shared" si="404"/>
        <v>25.18</v>
      </c>
      <c r="E1260" s="2">
        <v>5.53</v>
      </c>
      <c r="F1260" s="14">
        <f t="shared" si="400"/>
        <v>-1829.9381314490731</v>
      </c>
      <c r="G1260" s="14">
        <f t="shared" si="405"/>
        <v>1179666.1536298762</v>
      </c>
      <c r="H1260" s="2">
        <f t="shared" si="406"/>
        <v>8.7250031437316883E-3</v>
      </c>
      <c r="I1260" s="2">
        <f t="shared" si="407"/>
        <v>0.23372819940263798</v>
      </c>
      <c r="J1260" s="2">
        <f t="shared" si="399"/>
        <v>0.2250031962589063</v>
      </c>
      <c r="K1260" s="2">
        <f t="shared" si="408"/>
        <v>171.01006161714108</v>
      </c>
      <c r="L1260" s="15">
        <f t="shared" si="409"/>
        <v>156.52582774740762</v>
      </c>
      <c r="M1260" s="15">
        <f t="shared" si="410"/>
        <v>492.15003196258908</v>
      </c>
      <c r="N1260" s="15">
        <f t="shared" si="411"/>
        <v>-487.64996803741093</v>
      </c>
      <c r="O1260" s="2">
        <f t="shared" si="412"/>
        <v>156.52582774740762</v>
      </c>
      <c r="P1260" s="15">
        <f t="shared" si="401"/>
        <v>-10868.630788939001</v>
      </c>
      <c r="Q1260" s="15">
        <f t="shared" si="413"/>
        <v>0</v>
      </c>
      <c r="R1260" s="15">
        <f t="shared" si="414"/>
        <v>10868.630788939001</v>
      </c>
      <c r="S1260" s="15">
        <f t="shared" si="415"/>
        <v>0</v>
      </c>
      <c r="T1260" s="2">
        <f t="shared" si="402"/>
        <v>6.1804459757448749E-2</v>
      </c>
      <c r="U1260" s="2">
        <f t="shared" si="416"/>
        <v>7.4568488527788079E-2</v>
      </c>
      <c r="V1260" s="15">
        <f t="shared" si="403"/>
        <v>-0.41208748502515036</v>
      </c>
      <c r="W1260" s="15">
        <f t="shared" si="417"/>
        <v>-0.368351655494914</v>
      </c>
      <c r="X1260" s="2">
        <f t="shared" si="418"/>
        <v>-0.35678748502515034</v>
      </c>
      <c r="Y1260" s="2">
        <f t="shared" si="419"/>
        <v>-0.31305165549491398</v>
      </c>
    </row>
    <row r="1261" spans="4:25">
      <c r="D1261" s="13">
        <f t="shared" si="404"/>
        <v>25.2</v>
      </c>
      <c r="E1261" s="2">
        <v>5.41</v>
      </c>
      <c r="F1261" s="14">
        <f t="shared" si="400"/>
        <v>-633.75740403957116</v>
      </c>
      <c r="G1261" s="14">
        <f t="shared" si="405"/>
        <v>1186755.2508271602</v>
      </c>
      <c r="H1261" s="2">
        <f t="shared" si="406"/>
        <v>9.8724630315143534E-3</v>
      </c>
      <c r="I1261" s="2">
        <f t="shared" si="407"/>
        <v>0.23514339503182896</v>
      </c>
      <c r="J1261" s="2">
        <f t="shared" si="399"/>
        <v>0.22527093200031462</v>
      </c>
      <c r="K1261" s="2">
        <f t="shared" si="408"/>
        <v>193.50027541768134</v>
      </c>
      <c r="L1261" s="15">
        <f t="shared" si="409"/>
        <v>169.64487907641504</v>
      </c>
      <c r="M1261" s="15">
        <f t="shared" si="410"/>
        <v>492.15270932000317</v>
      </c>
      <c r="N1261" s="15">
        <f t="shared" si="411"/>
        <v>-487.64729067999684</v>
      </c>
      <c r="O1261" s="2">
        <f t="shared" si="412"/>
        <v>169.64487907641504</v>
      </c>
      <c r="P1261" s="15">
        <f t="shared" si="401"/>
        <v>-10868.630788939001</v>
      </c>
      <c r="Q1261" s="15">
        <f t="shared" si="413"/>
        <v>0</v>
      </c>
      <c r="R1261" s="15">
        <f t="shared" si="414"/>
        <v>10868.630788939001</v>
      </c>
      <c r="S1261" s="15">
        <f t="shared" si="415"/>
        <v>0</v>
      </c>
      <c r="T1261" s="2">
        <f t="shared" si="402"/>
        <v>5.2941529020817751E-2</v>
      </c>
      <c r="U1261" s="2">
        <f t="shared" si="416"/>
        <v>6.6951074391310428E-2</v>
      </c>
      <c r="V1261" s="15">
        <f t="shared" si="403"/>
        <v>-0.47420558863794859</v>
      </c>
      <c r="W1261" s="15">
        <f t="shared" si="417"/>
        <v>-0.3933897581528516</v>
      </c>
      <c r="X1261" s="2">
        <f t="shared" si="418"/>
        <v>-0.42010558863794861</v>
      </c>
      <c r="Y1261" s="2">
        <f t="shared" si="419"/>
        <v>-0.33928975815285162</v>
      </c>
    </row>
    <row r="1262" spans="4:25">
      <c r="D1262" s="13">
        <f t="shared" si="404"/>
        <v>25.22</v>
      </c>
      <c r="E1262" s="2">
        <v>7.68</v>
      </c>
      <c r="F1262" s="14">
        <f t="shared" si="400"/>
        <v>364.27238369424589</v>
      </c>
      <c r="G1262" s="14">
        <f t="shared" si="405"/>
        <v>1193045.6185081385</v>
      </c>
      <c r="H1262" s="2">
        <f t="shared" si="406"/>
        <v>1.0833149253555443E-2</v>
      </c>
      <c r="I1262" s="2">
        <f t="shared" si="407"/>
        <v>0.23639858245624137</v>
      </c>
      <c r="J1262" s="2">
        <f t="shared" si="399"/>
        <v>0.22556543320268593</v>
      </c>
      <c r="K1262" s="2">
        <f t="shared" si="408"/>
        <v>212.32972536968668</v>
      </c>
      <c r="L1262" s="15">
        <f t="shared" si="409"/>
        <v>184.07543799260955</v>
      </c>
      <c r="M1262" s="15">
        <f t="shared" si="410"/>
        <v>492.15565433202687</v>
      </c>
      <c r="N1262" s="15">
        <f t="shared" si="411"/>
        <v>-487.64434566797314</v>
      </c>
      <c r="O1262" s="2">
        <f t="shared" si="412"/>
        <v>184.07543799260955</v>
      </c>
      <c r="P1262" s="15">
        <f t="shared" si="401"/>
        <v>-10868.630788939001</v>
      </c>
      <c r="Q1262" s="15">
        <f t="shared" si="413"/>
        <v>0</v>
      </c>
      <c r="R1262" s="15">
        <f t="shared" si="414"/>
        <v>10868.630788939001</v>
      </c>
      <c r="S1262" s="15">
        <f t="shared" si="415"/>
        <v>0</v>
      </c>
      <c r="T1262" s="2">
        <f t="shared" si="402"/>
        <v>4.3127093183291165E-2</v>
      </c>
      <c r="U1262" s="2">
        <f t="shared" si="416"/>
        <v>5.8567668049930854E-2</v>
      </c>
      <c r="V1262" s="15">
        <f t="shared" si="403"/>
        <v>-0.50723799511471057</v>
      </c>
      <c r="W1262" s="15">
        <f t="shared" si="417"/>
        <v>-0.4449508759851053</v>
      </c>
      <c r="X1262" s="2">
        <f t="shared" si="418"/>
        <v>-0.43043799511471059</v>
      </c>
      <c r="Y1262" s="2">
        <f t="shared" si="419"/>
        <v>-0.36815087598510532</v>
      </c>
    </row>
    <row r="1263" spans="4:25">
      <c r="D1263" s="13">
        <f t="shared" si="404"/>
        <v>25.240000000000002</v>
      </c>
      <c r="E1263" s="2">
        <v>6.4</v>
      </c>
      <c r="F1263" s="14">
        <f t="shared" si="400"/>
        <v>1156.225672605915</v>
      </c>
      <c r="G1263" s="14">
        <f t="shared" si="405"/>
        <v>1198463.8344371466</v>
      </c>
      <c r="H1263" s="2">
        <f t="shared" si="406"/>
        <v>1.1599226198161023E-2</v>
      </c>
      <c r="I1263" s="2">
        <f t="shared" si="407"/>
        <v>0.23747914369595097</v>
      </c>
      <c r="J1263" s="2">
        <f t="shared" si="399"/>
        <v>0.22587991749778993</v>
      </c>
      <c r="K1263" s="2">
        <f t="shared" si="408"/>
        <v>227.34483348395605</v>
      </c>
      <c r="L1263" s="15">
        <f t="shared" si="409"/>
        <v>199.48516845270558</v>
      </c>
      <c r="M1263" s="15">
        <f t="shared" si="410"/>
        <v>492.1587991749779</v>
      </c>
      <c r="N1263" s="15">
        <f t="shared" si="411"/>
        <v>-487.64120082502211</v>
      </c>
      <c r="O1263" s="2">
        <f t="shared" si="412"/>
        <v>199.48516845270558</v>
      </c>
      <c r="P1263" s="15">
        <f t="shared" si="401"/>
        <v>-10868.630788939001</v>
      </c>
      <c r="Q1263" s="15">
        <f t="shared" si="413"/>
        <v>0</v>
      </c>
      <c r="R1263" s="15">
        <f t="shared" si="414"/>
        <v>10868.630788939001</v>
      </c>
      <c r="S1263" s="15">
        <f t="shared" si="415"/>
        <v>0</v>
      </c>
      <c r="T1263" s="2">
        <f t="shared" si="402"/>
        <v>3.3480601277266875E-2</v>
      </c>
      <c r="U1263" s="2">
        <f t="shared" si="416"/>
        <v>4.9488455921028462E-2</v>
      </c>
      <c r="V1263" s="15">
        <f t="shared" si="403"/>
        <v>-0.45741119548771803</v>
      </c>
      <c r="W1263" s="15">
        <f t="shared" si="417"/>
        <v>-0.46297033690513523</v>
      </c>
      <c r="X1263" s="2">
        <f t="shared" si="418"/>
        <v>-0.39341119548771802</v>
      </c>
      <c r="Y1263" s="2">
        <f t="shared" si="419"/>
        <v>-0.39897033690513523</v>
      </c>
    </row>
    <row r="1264" spans="4:25">
      <c r="D1264" s="13">
        <f t="shared" si="404"/>
        <v>25.26</v>
      </c>
      <c r="E1264" s="2">
        <v>1.29</v>
      </c>
      <c r="F1264" s="14">
        <f t="shared" si="400"/>
        <v>1762.4283680887527</v>
      </c>
      <c r="G1264" s="14">
        <f t="shared" si="405"/>
        <v>1202975.2596923439</v>
      </c>
      <c r="H1264" s="2">
        <f t="shared" si="406"/>
        <v>1.2188826507202058E-2</v>
      </c>
      <c r="I1264" s="2">
        <f t="shared" si="407"/>
        <v>0.23837839417532122</v>
      </c>
      <c r="J1264" s="2">
        <f t="shared" si="399"/>
        <v>0.22618956766811915</v>
      </c>
      <c r="K1264" s="2">
        <f t="shared" si="408"/>
        <v>238.90099954116033</v>
      </c>
      <c r="L1264" s="15">
        <f t="shared" si="409"/>
        <v>214.65802679883723</v>
      </c>
      <c r="M1264" s="15">
        <f t="shared" si="410"/>
        <v>492.16189567668118</v>
      </c>
      <c r="N1264" s="15">
        <f t="shared" si="411"/>
        <v>-487.63810432331883</v>
      </c>
      <c r="O1264" s="2">
        <f t="shared" si="412"/>
        <v>214.65802679883723</v>
      </c>
      <c r="P1264" s="15">
        <f t="shared" si="401"/>
        <v>-10868.630788939001</v>
      </c>
      <c r="Q1264" s="15">
        <f t="shared" si="413"/>
        <v>0</v>
      </c>
      <c r="R1264" s="15">
        <f t="shared" si="414"/>
        <v>10868.630788939001</v>
      </c>
      <c r="S1264" s="15">
        <f t="shared" si="415"/>
        <v>0</v>
      </c>
      <c r="T1264" s="2">
        <f t="shared" si="402"/>
        <v>2.5479429626836622E-2</v>
      </c>
      <c r="U1264" s="2">
        <f t="shared" si="416"/>
        <v>4.0436592015997141E-2</v>
      </c>
      <c r="V1264" s="15">
        <f t="shared" si="403"/>
        <v>-0.34270596955530674</v>
      </c>
      <c r="W1264" s="15">
        <f t="shared" si="417"/>
        <v>-0.44221605359799732</v>
      </c>
      <c r="X1264" s="2">
        <f t="shared" si="418"/>
        <v>-0.32980596955530672</v>
      </c>
      <c r="Y1264" s="2">
        <f t="shared" si="419"/>
        <v>-0.42931605359799729</v>
      </c>
    </row>
    <row r="1265" spans="4:25">
      <c r="D1265" s="13">
        <f t="shared" si="404"/>
        <v>25.28</v>
      </c>
      <c r="E1265" s="2">
        <v>-4.16</v>
      </c>
      <c r="F1265" s="14">
        <f t="shared" si="400"/>
        <v>2226.401015140837</v>
      </c>
      <c r="G1265" s="14">
        <f t="shared" si="405"/>
        <v>1206603.9528403457</v>
      </c>
      <c r="H1265" s="2">
        <f t="shared" si="406"/>
        <v>1.2641639352943721E-2</v>
      </c>
      <c r="I1265" s="2">
        <f t="shared" si="407"/>
        <v>0.2391014840896494</v>
      </c>
      <c r="J1265" s="2">
        <f t="shared" si="399"/>
        <v>0.22645984473670569</v>
      </c>
      <c r="K1265" s="2">
        <f t="shared" si="408"/>
        <v>247.77613131769692</v>
      </c>
      <c r="L1265" s="15">
        <f t="shared" si="409"/>
        <v>227.9016031595776</v>
      </c>
      <c r="M1265" s="15">
        <f t="shared" si="410"/>
        <v>492.16459844736704</v>
      </c>
      <c r="N1265" s="15">
        <f t="shared" si="411"/>
        <v>-487.63540155263297</v>
      </c>
      <c r="O1265" s="2">
        <f t="shared" si="412"/>
        <v>227.9016031595776</v>
      </c>
      <c r="P1265" s="15">
        <f t="shared" si="401"/>
        <v>-10868.630788939001</v>
      </c>
      <c r="Q1265" s="15">
        <f t="shared" si="413"/>
        <v>0</v>
      </c>
      <c r="R1265" s="15">
        <f t="shared" si="414"/>
        <v>10868.630788939001</v>
      </c>
      <c r="S1265" s="15">
        <f t="shared" si="415"/>
        <v>0</v>
      </c>
      <c r="T1265" s="2">
        <f t="shared" si="402"/>
        <v>1.980185494732966E-2</v>
      </c>
      <c r="U1265" s="2">
        <f t="shared" si="416"/>
        <v>3.187239941682074E-2</v>
      </c>
      <c r="V1265" s="15">
        <f t="shared" si="403"/>
        <v>-0.22505149839538952</v>
      </c>
      <c r="W1265" s="15">
        <f t="shared" si="417"/>
        <v>-0.41420320631964369</v>
      </c>
      <c r="X1265" s="2">
        <f t="shared" si="418"/>
        <v>-0.26665149839538949</v>
      </c>
      <c r="Y1265" s="2">
        <f t="shared" si="419"/>
        <v>-0.45580320631964366</v>
      </c>
    </row>
    <row r="1266" spans="4:25">
      <c r="D1266" s="13">
        <f t="shared" si="404"/>
        <v>25.3</v>
      </c>
      <c r="E1266" s="2">
        <v>-5.92</v>
      </c>
      <c r="F1266" s="14">
        <f t="shared" si="400"/>
        <v>2592.7690577711896</v>
      </c>
      <c r="G1266" s="14">
        <f t="shared" si="405"/>
        <v>1209385.7895757081</v>
      </c>
      <c r="H1266" s="2">
        <f t="shared" si="406"/>
        <v>1.2998460188316031E-2</v>
      </c>
      <c r="I1266" s="2">
        <f t="shared" si="407"/>
        <v>0.23965591485936535</v>
      </c>
      <c r="J1266" s="2">
        <f t="shared" si="399"/>
        <v>0.22665745467104934</v>
      </c>
      <c r="K1266" s="2">
        <f t="shared" si="408"/>
        <v>254.76981969099421</v>
      </c>
      <c r="L1266" s="15">
        <f t="shared" si="409"/>
        <v>237.58448994241624</v>
      </c>
      <c r="M1266" s="15">
        <f t="shared" si="410"/>
        <v>492.16657454671048</v>
      </c>
      <c r="N1266" s="15">
        <f t="shared" si="411"/>
        <v>-487.63342545328953</v>
      </c>
      <c r="O1266" s="2">
        <f t="shared" si="412"/>
        <v>237.58448994241624</v>
      </c>
      <c r="P1266" s="15">
        <f t="shared" si="401"/>
        <v>-10868.630788939003</v>
      </c>
      <c r="Q1266" s="15">
        <f t="shared" si="413"/>
        <v>0</v>
      </c>
      <c r="R1266" s="15">
        <f t="shared" si="414"/>
        <v>10868.630788939003</v>
      </c>
      <c r="S1266" s="15">
        <f t="shared" si="415"/>
        <v>0</v>
      </c>
      <c r="T1266" s="2">
        <f t="shared" si="402"/>
        <v>1.5880228589901367E-2</v>
      </c>
      <c r="U1266" s="2">
        <f t="shared" si="416"/>
        <v>2.3570677554774488E-2</v>
      </c>
      <c r="V1266" s="15">
        <f t="shared" si="403"/>
        <v>-0.16711113734743988</v>
      </c>
      <c r="W1266" s="15">
        <f t="shared" si="417"/>
        <v>-0.41596897988498149</v>
      </c>
      <c r="X1266" s="2">
        <f t="shared" si="418"/>
        <v>-0.22631113734743988</v>
      </c>
      <c r="Y1266" s="2">
        <f t="shared" si="419"/>
        <v>-0.47516897988498152</v>
      </c>
    </row>
    <row r="1267" spans="4:25">
      <c r="D1267" s="13">
        <f t="shared" si="404"/>
        <v>25.32</v>
      </c>
      <c r="E1267" s="2">
        <v>-3.47</v>
      </c>
      <c r="F1267" s="14">
        <f t="shared" si="400"/>
        <v>2885.3929700720546</v>
      </c>
      <c r="G1267" s="14">
        <f t="shared" si="405"/>
        <v>1211314.6383513005</v>
      </c>
      <c r="H1267" s="2">
        <f t="shared" si="406"/>
        <v>1.3280878812144625E-2</v>
      </c>
      <c r="I1267" s="2">
        <f t="shared" si="407"/>
        <v>0.24004068160291059</v>
      </c>
      <c r="J1267" s="2">
        <f t="shared" si="399"/>
        <v>0.22675980279076596</v>
      </c>
      <c r="K1267" s="2">
        <f t="shared" si="408"/>
        <v>260.30522471803465</v>
      </c>
      <c r="L1267" s="15">
        <f t="shared" si="409"/>
        <v>242.59954780853099</v>
      </c>
      <c r="M1267" s="15">
        <f t="shared" si="410"/>
        <v>492.16759802790767</v>
      </c>
      <c r="N1267" s="15">
        <f t="shared" si="411"/>
        <v>-487.63240197209234</v>
      </c>
      <c r="O1267" s="2">
        <f t="shared" si="412"/>
        <v>242.59954780853099</v>
      </c>
      <c r="P1267" s="15">
        <f t="shared" si="401"/>
        <v>-10868.630788939001</v>
      </c>
      <c r="Q1267" s="15">
        <f t="shared" si="413"/>
        <v>0</v>
      </c>
      <c r="R1267" s="15">
        <f t="shared" si="414"/>
        <v>10868.630788939001</v>
      </c>
      <c r="S1267" s="15">
        <f t="shared" si="415"/>
        <v>0</v>
      </c>
      <c r="T1267" s="2">
        <f t="shared" si="402"/>
        <v>1.2361633792958057E-2</v>
      </c>
      <c r="U1267" s="2">
        <f t="shared" si="416"/>
        <v>1.4905996799748911E-2</v>
      </c>
      <c r="V1267" s="15">
        <f t="shared" si="403"/>
        <v>-0.18474834234689075</v>
      </c>
      <c r="W1267" s="15">
        <f t="shared" si="417"/>
        <v>-0.45049909561757628</v>
      </c>
      <c r="X1267" s="2">
        <f t="shared" si="418"/>
        <v>-0.21944834234689076</v>
      </c>
      <c r="Y1267" s="2">
        <f t="shared" si="419"/>
        <v>-0.48519909561757629</v>
      </c>
    </row>
    <row r="1268" spans="4:25">
      <c r="D1268" s="13">
        <f t="shared" si="404"/>
        <v>25.34</v>
      </c>
      <c r="E1268" s="2">
        <v>-0.72</v>
      </c>
      <c r="F1268" s="14">
        <f t="shared" si="400"/>
        <v>3101.404292112205</v>
      </c>
      <c r="G1268" s="14">
        <f t="shared" si="405"/>
        <v>1212340.988935658</v>
      </c>
      <c r="H1268" s="2">
        <f t="shared" si="406"/>
        <v>1.3485857398977511E-2</v>
      </c>
      <c r="I1268" s="2">
        <f t="shared" si="407"/>
        <v>0.24024594889051454</v>
      </c>
      <c r="J1268" s="2">
        <f t="shared" si="399"/>
        <v>0.22676009149153703</v>
      </c>
      <c r="K1268" s="2">
        <f t="shared" si="408"/>
        <v>264.32280501995922</v>
      </c>
      <c r="L1268" s="15">
        <f t="shared" si="409"/>
        <v>242.61369414631329</v>
      </c>
      <c r="M1268" s="15">
        <f t="shared" si="410"/>
        <v>492.1676009149154</v>
      </c>
      <c r="N1268" s="15">
        <f t="shared" si="411"/>
        <v>-487.63239908508461</v>
      </c>
      <c r="O1268" s="2">
        <f t="shared" si="412"/>
        <v>242.61369414631329</v>
      </c>
      <c r="P1268" s="15">
        <f t="shared" si="401"/>
        <v>-10868.630788939001</v>
      </c>
      <c r="Q1268" s="15">
        <f t="shared" si="413"/>
        <v>0</v>
      </c>
      <c r="R1268" s="15">
        <f t="shared" si="414"/>
        <v>10868.630788939001</v>
      </c>
      <c r="S1268" s="15">
        <f t="shared" si="415"/>
        <v>0</v>
      </c>
      <c r="T1268" s="2">
        <f t="shared" si="402"/>
        <v>8.136224890330529E-3</v>
      </c>
      <c r="U1268" s="2">
        <f t="shared" si="416"/>
        <v>5.6207319606460526E-3</v>
      </c>
      <c r="V1268" s="15">
        <f t="shared" si="403"/>
        <v>-0.23779254791586224</v>
      </c>
      <c r="W1268" s="15">
        <f t="shared" si="417"/>
        <v>-0.47802738829270952</v>
      </c>
      <c r="X1268" s="2">
        <f t="shared" si="418"/>
        <v>-0.24499254791586225</v>
      </c>
      <c r="Y1268" s="2">
        <f t="shared" si="419"/>
        <v>-0.48522738829270951</v>
      </c>
    </row>
    <row r="1269" spans="4:25">
      <c r="D1269" s="13">
        <f t="shared" si="404"/>
        <v>25.36</v>
      </c>
      <c r="E1269" s="2">
        <v>0.48</v>
      </c>
      <c r="F1269" s="14">
        <f t="shared" si="400"/>
        <v>3220.9505681715195</v>
      </c>
      <c r="G1269" s="14">
        <f t="shared" si="405"/>
        <v>1212419.0347434301</v>
      </c>
      <c r="H1269" s="2">
        <f t="shared" si="406"/>
        <v>1.3594984587364505E-2</v>
      </c>
      <c r="I1269" s="2">
        <f t="shared" si="407"/>
        <v>0.24026246563442483</v>
      </c>
      <c r="J1269" s="2">
        <f t="shared" si="399"/>
        <v>0.22666748104706033</v>
      </c>
      <c r="K1269" s="2">
        <f t="shared" si="408"/>
        <v>266.46169791234428</v>
      </c>
      <c r="L1269" s="15">
        <f t="shared" si="409"/>
        <v>238.07578236695508</v>
      </c>
      <c r="M1269" s="15">
        <f t="shared" si="410"/>
        <v>492.16667481047062</v>
      </c>
      <c r="N1269" s="15">
        <f t="shared" si="411"/>
        <v>-487.63332518952939</v>
      </c>
      <c r="O1269" s="2">
        <f t="shared" si="412"/>
        <v>238.07578236695508</v>
      </c>
      <c r="P1269" s="15">
        <f t="shared" si="401"/>
        <v>-10868.630788939001</v>
      </c>
      <c r="Q1269" s="15">
        <f t="shared" si="413"/>
        <v>0</v>
      </c>
      <c r="R1269" s="15">
        <f t="shared" si="414"/>
        <v>10868.630788939001</v>
      </c>
      <c r="S1269" s="15">
        <f t="shared" si="415"/>
        <v>0</v>
      </c>
      <c r="T1269" s="2">
        <f t="shared" si="402"/>
        <v>2.7764939483688744E-3</v>
      </c>
      <c r="U1269" s="2">
        <f t="shared" si="416"/>
        <v>-3.9690575696171848E-3</v>
      </c>
      <c r="V1269" s="15">
        <f t="shared" si="403"/>
        <v>-0.29818054628030333</v>
      </c>
      <c r="W1269" s="15">
        <f t="shared" si="417"/>
        <v>-0.48095156473361422</v>
      </c>
      <c r="X1269" s="2">
        <f t="shared" si="418"/>
        <v>-0.2933805462803033</v>
      </c>
      <c r="Y1269" s="2">
        <f t="shared" si="419"/>
        <v>-0.4761515647336142</v>
      </c>
    </row>
    <row r="1270" spans="4:25">
      <c r="D1270" s="13">
        <f t="shared" si="404"/>
        <v>25.38</v>
      </c>
      <c r="E1270" s="2">
        <v>-0.03</v>
      </c>
      <c r="F1270" s="14">
        <f t="shared" si="400"/>
        <v>3219.2586160481178</v>
      </c>
      <c r="G1270" s="14">
        <f t="shared" si="405"/>
        <v>1211543.7274217342</v>
      </c>
      <c r="H1270" s="2">
        <f t="shared" si="406"/>
        <v>1.3585744243400664E-2</v>
      </c>
      <c r="I1270" s="2">
        <f t="shared" si="407"/>
        <v>0.24008901344615979</v>
      </c>
      <c r="J1270" s="2">
        <f t="shared" si="399"/>
        <v>0.22650326920275912</v>
      </c>
      <c r="K1270" s="2">
        <f t="shared" si="408"/>
        <v>266.28058717065301</v>
      </c>
      <c r="L1270" s="15">
        <f t="shared" si="409"/>
        <v>230.02940199619582</v>
      </c>
      <c r="M1270" s="15">
        <f t="shared" si="410"/>
        <v>492.16503269202758</v>
      </c>
      <c r="N1270" s="15">
        <f t="shared" si="411"/>
        <v>-487.63496730797243</v>
      </c>
      <c r="O1270" s="2">
        <f t="shared" si="412"/>
        <v>230.02940199619582</v>
      </c>
      <c r="P1270" s="15">
        <f t="shared" si="401"/>
        <v>-10868.630788939001</v>
      </c>
      <c r="Q1270" s="15">
        <f t="shared" si="413"/>
        <v>0</v>
      </c>
      <c r="R1270" s="15">
        <f t="shared" si="414"/>
        <v>10868.630788939001</v>
      </c>
      <c r="S1270" s="15">
        <f t="shared" si="415"/>
        <v>0</v>
      </c>
      <c r="T1270" s="2">
        <f t="shared" si="402"/>
        <v>-3.700528344752943E-3</v>
      </c>
      <c r="U1270" s="2">
        <f t="shared" si="416"/>
        <v>-1.3376161256886121E-2</v>
      </c>
      <c r="V1270" s="15">
        <f t="shared" si="403"/>
        <v>-0.34952168303187842</v>
      </c>
      <c r="W1270" s="15">
        <f t="shared" si="417"/>
        <v>-0.4597588039932794</v>
      </c>
      <c r="X1270" s="2">
        <f t="shared" si="418"/>
        <v>-0.34982168303187844</v>
      </c>
      <c r="Y1270" s="2">
        <f t="shared" si="419"/>
        <v>-0.46005880399327942</v>
      </c>
    </row>
    <row r="1271" spans="4:25">
      <c r="D1271" s="13">
        <f t="shared" si="404"/>
        <v>25.400000000000002</v>
      </c>
      <c r="E1271" s="2">
        <v>0.6</v>
      </c>
      <c r="F1271" s="14">
        <f t="shared" si="400"/>
        <v>3072.1756788041462</v>
      </c>
      <c r="G1271" s="14">
        <f t="shared" si="405"/>
        <v>1209743.2024920529</v>
      </c>
      <c r="H1271" s="2">
        <f t="shared" si="406"/>
        <v>1.3436475146441695E-2</v>
      </c>
      <c r="I1271" s="2">
        <f t="shared" si="407"/>
        <v>0.23973095459976798</v>
      </c>
      <c r="J1271" s="2">
        <f t="shared" si="399"/>
        <v>0.22629447945332629</v>
      </c>
      <c r="K1271" s="2">
        <f t="shared" si="408"/>
        <v>263.35491287025724</v>
      </c>
      <c r="L1271" s="15">
        <f t="shared" si="409"/>
        <v>219.79870427398686</v>
      </c>
      <c r="M1271" s="15">
        <f t="shared" si="410"/>
        <v>492.16294479453325</v>
      </c>
      <c r="N1271" s="15">
        <f t="shared" si="411"/>
        <v>-487.63705520546671</v>
      </c>
      <c r="O1271" s="2">
        <f t="shared" si="412"/>
        <v>219.79870427398686</v>
      </c>
      <c r="P1271" s="15">
        <f t="shared" si="401"/>
        <v>-10868.630788939003</v>
      </c>
      <c r="Q1271" s="15">
        <f t="shared" si="413"/>
        <v>0</v>
      </c>
      <c r="R1271" s="15">
        <f t="shared" si="414"/>
        <v>10868.630788939003</v>
      </c>
      <c r="S1271" s="15">
        <f t="shared" si="415"/>
        <v>0</v>
      </c>
      <c r="T1271" s="2">
        <f t="shared" si="402"/>
        <v>-1.1226381351143969E-2</v>
      </c>
      <c r="U1271" s="2">
        <f t="shared" si="416"/>
        <v>-2.2429723382295097E-2</v>
      </c>
      <c r="V1271" s="15">
        <f t="shared" si="403"/>
        <v>-0.4030636176072242</v>
      </c>
      <c r="W1271" s="15">
        <f t="shared" si="417"/>
        <v>-0.4455974085476182</v>
      </c>
      <c r="X1271" s="2">
        <f t="shared" si="418"/>
        <v>-0.3970636176072242</v>
      </c>
      <c r="Y1271" s="2">
        <f t="shared" si="419"/>
        <v>-0.4395974085476182</v>
      </c>
    </row>
    <row r="1272" spans="4:25">
      <c r="D1272" s="13">
        <f t="shared" si="404"/>
        <v>25.42</v>
      </c>
      <c r="E1272" s="2">
        <v>3.89</v>
      </c>
      <c r="F1272" s="14">
        <f t="shared" si="400"/>
        <v>2756.0456345887228</v>
      </c>
      <c r="G1272" s="14">
        <f t="shared" si="405"/>
        <v>1207038.1827452756</v>
      </c>
      <c r="H1272" s="2">
        <f t="shared" si="406"/>
        <v>1.3125901315924605E-2</v>
      </c>
      <c r="I1272" s="2">
        <f t="shared" si="407"/>
        <v>0.23919218694984271</v>
      </c>
      <c r="J1272" s="2">
        <f t="shared" si="399"/>
        <v>0.22606628563391809</v>
      </c>
      <c r="K1272" s="2">
        <f t="shared" si="408"/>
        <v>257.26766579212227</v>
      </c>
      <c r="L1272" s="15">
        <f t="shared" si="409"/>
        <v>208.61720712298526</v>
      </c>
      <c r="M1272" s="15">
        <f t="shared" si="410"/>
        <v>492.16066285633917</v>
      </c>
      <c r="N1272" s="15">
        <f t="shared" si="411"/>
        <v>-487.63933714366084</v>
      </c>
      <c r="O1272" s="2">
        <f t="shared" si="412"/>
        <v>208.61720712298526</v>
      </c>
      <c r="P1272" s="15">
        <f t="shared" si="401"/>
        <v>-10868.630788939001</v>
      </c>
      <c r="Q1272" s="15">
        <f t="shared" si="413"/>
        <v>0</v>
      </c>
      <c r="R1272" s="15">
        <f t="shared" si="414"/>
        <v>10868.630788939001</v>
      </c>
      <c r="S1272" s="15">
        <f t="shared" si="415"/>
        <v>0</v>
      </c>
      <c r="T1272" s="2">
        <f t="shared" si="402"/>
        <v>-1.9831001700565093E-2</v>
      </c>
      <c r="U1272" s="2">
        <f t="shared" si="416"/>
        <v>-3.1447041610232485E-2</v>
      </c>
      <c r="V1272" s="15">
        <f t="shared" si="403"/>
        <v>-0.45739841733488795</v>
      </c>
      <c r="W1272" s="15">
        <f t="shared" si="417"/>
        <v>-0.45613441424612056</v>
      </c>
      <c r="X1272" s="2">
        <f t="shared" si="418"/>
        <v>-0.41849841733488796</v>
      </c>
      <c r="Y1272" s="2">
        <f t="shared" si="419"/>
        <v>-0.41723441424612057</v>
      </c>
    </row>
    <row r="1273" spans="4:25">
      <c r="D1273" s="13">
        <f t="shared" si="404"/>
        <v>25.44</v>
      </c>
      <c r="E1273" s="2">
        <v>6.43</v>
      </c>
      <c r="F1273" s="14">
        <f t="shared" si="400"/>
        <v>2251.804683239141</v>
      </c>
      <c r="G1273" s="14">
        <f t="shared" si="405"/>
        <v>1203424.644170006</v>
      </c>
      <c r="H1273" s="2">
        <f t="shared" si="406"/>
        <v>1.2636694601728952E-2</v>
      </c>
      <c r="I1273" s="2">
        <f t="shared" si="407"/>
        <v>0.23847174533679755</v>
      </c>
      <c r="J1273" s="2">
        <f t="shared" si="399"/>
        <v>0.2258350507350686</v>
      </c>
      <c r="K1273" s="2">
        <f t="shared" si="408"/>
        <v>247.67921419388745</v>
      </c>
      <c r="L1273" s="15">
        <f t="shared" si="409"/>
        <v>197.28669707936018</v>
      </c>
      <c r="M1273" s="15">
        <f t="shared" si="410"/>
        <v>492.15835050735069</v>
      </c>
      <c r="N1273" s="15">
        <f t="shared" si="411"/>
        <v>-487.64164949264932</v>
      </c>
      <c r="O1273" s="2">
        <f t="shared" si="412"/>
        <v>197.28669707936018</v>
      </c>
      <c r="P1273" s="15">
        <f t="shared" si="401"/>
        <v>-10868.630788939001</v>
      </c>
      <c r="Q1273" s="15">
        <f t="shared" si="413"/>
        <v>0</v>
      </c>
      <c r="R1273" s="15">
        <f t="shared" si="414"/>
        <v>10868.630788939001</v>
      </c>
      <c r="S1273" s="15">
        <f t="shared" si="415"/>
        <v>0</v>
      </c>
      <c r="T1273" s="2">
        <f t="shared" si="402"/>
        <v>-2.9089669719000205E-2</v>
      </c>
      <c r="U1273" s="2">
        <f t="shared" si="416"/>
        <v>-4.0597119694283368E-2</v>
      </c>
      <c r="V1273" s="15">
        <f t="shared" si="403"/>
        <v>-0.46846838450862371</v>
      </c>
      <c r="W1273" s="15">
        <f t="shared" si="417"/>
        <v>-0.45887339415896822</v>
      </c>
      <c r="X1273" s="2">
        <f t="shared" si="418"/>
        <v>-0.40416838450862369</v>
      </c>
      <c r="Y1273" s="2">
        <f t="shared" si="419"/>
        <v>-0.39457339415896819</v>
      </c>
    </row>
    <row r="1274" spans="4:25">
      <c r="D1274" s="13">
        <f t="shared" si="404"/>
        <v>25.46</v>
      </c>
      <c r="E1274" s="2">
        <v>6.85</v>
      </c>
      <c r="F1274" s="14">
        <f t="shared" si="400"/>
        <v>1555.9462546300731</v>
      </c>
      <c r="G1274" s="14">
        <f t="shared" si="405"/>
        <v>1198903.958806419</v>
      </c>
      <c r="H1274" s="2">
        <f t="shared" si="406"/>
        <v>1.1965686281293277E-2</v>
      </c>
      <c r="I1274" s="2">
        <f t="shared" si="407"/>
        <v>0.23756987075345662</v>
      </c>
      <c r="J1274" s="2">
        <f t="shared" si="399"/>
        <v>0.22560418447216335</v>
      </c>
      <c r="K1274" s="2">
        <f t="shared" si="408"/>
        <v>234.52745111334821</v>
      </c>
      <c r="L1274" s="15">
        <f t="shared" si="409"/>
        <v>185.97425019700296</v>
      </c>
      <c r="M1274" s="15">
        <f t="shared" si="410"/>
        <v>492.15604184472164</v>
      </c>
      <c r="N1274" s="15">
        <f t="shared" si="411"/>
        <v>-487.64395815527837</v>
      </c>
      <c r="O1274" s="2">
        <f t="shared" si="412"/>
        <v>185.97425019700296</v>
      </c>
      <c r="P1274" s="15">
        <f t="shared" si="401"/>
        <v>-10868.630788939001</v>
      </c>
      <c r="Q1274" s="15">
        <f t="shared" si="413"/>
        <v>0</v>
      </c>
      <c r="R1274" s="15">
        <f t="shared" si="414"/>
        <v>10868.630788939001</v>
      </c>
      <c r="S1274" s="15">
        <f t="shared" si="415"/>
        <v>0</v>
      </c>
      <c r="T1274" s="2">
        <f t="shared" si="402"/>
        <v>-3.8011162324567319E-2</v>
      </c>
      <c r="U1274" s="2">
        <f t="shared" si="416"/>
        <v>-4.9590338639809439E-2</v>
      </c>
      <c r="V1274" s="15">
        <f t="shared" si="403"/>
        <v>-0.42368087604808746</v>
      </c>
      <c r="W1274" s="15">
        <f t="shared" si="417"/>
        <v>-0.44044850039363936</v>
      </c>
      <c r="X1274" s="2">
        <f t="shared" si="418"/>
        <v>-0.35518087604808746</v>
      </c>
      <c r="Y1274" s="2">
        <f t="shared" si="419"/>
        <v>-0.37194850039363936</v>
      </c>
    </row>
    <row r="1275" spans="4:25">
      <c r="D1275" s="13">
        <f t="shared" si="404"/>
        <v>25.48</v>
      </c>
      <c r="E1275" s="2">
        <v>6.61</v>
      </c>
      <c r="F1275" s="14">
        <f t="shared" si="400"/>
        <v>685.15660630603065</v>
      </c>
      <c r="G1275" s="14">
        <f t="shared" si="405"/>
        <v>1193505.6764420443</v>
      </c>
      <c r="H1275" s="2">
        <f t="shared" si="406"/>
        <v>1.1128272552396666E-2</v>
      </c>
      <c r="I1275" s="2">
        <f t="shared" si="407"/>
        <v>0.23649256522026377</v>
      </c>
      <c r="J1275" s="2">
        <f t="shared" si="399"/>
        <v>0.22536429266786709</v>
      </c>
      <c r="K1275" s="2">
        <f t="shared" si="408"/>
        <v>218.11414202697466</v>
      </c>
      <c r="L1275" s="15">
        <f t="shared" si="409"/>
        <v>174.21955178648619</v>
      </c>
      <c r="M1275" s="15">
        <f t="shared" si="410"/>
        <v>492.15364292667869</v>
      </c>
      <c r="N1275" s="15">
        <f t="shared" si="411"/>
        <v>-487.64635707332133</v>
      </c>
      <c r="O1275" s="2">
        <f t="shared" si="412"/>
        <v>174.21955178648619</v>
      </c>
      <c r="P1275" s="15">
        <f t="shared" si="401"/>
        <v>-10868.630788939001</v>
      </c>
      <c r="Q1275" s="15">
        <f t="shared" si="413"/>
        <v>0</v>
      </c>
      <c r="R1275" s="15">
        <f t="shared" si="414"/>
        <v>10868.630788939001</v>
      </c>
      <c r="S1275" s="15">
        <f t="shared" si="415"/>
        <v>0</v>
      </c>
      <c r="T1275" s="2">
        <f t="shared" si="402"/>
        <v>-4.5730210565093701E-2</v>
      </c>
      <c r="U1275" s="2">
        <f t="shared" si="416"/>
        <v>-5.8140214679475721E-2</v>
      </c>
      <c r="V1275" s="15">
        <f t="shared" si="403"/>
        <v>-0.34822394800455037</v>
      </c>
      <c r="W1275" s="15">
        <f t="shared" si="417"/>
        <v>-0.41453910357298973</v>
      </c>
      <c r="X1275" s="2">
        <f t="shared" si="418"/>
        <v>-0.28212394800455037</v>
      </c>
      <c r="Y1275" s="2">
        <f t="shared" si="419"/>
        <v>-0.34843910357298974</v>
      </c>
    </row>
    <row r="1276" spans="4:25">
      <c r="D1276" s="13">
        <f t="shared" si="404"/>
        <v>25.5</v>
      </c>
      <c r="E1276" s="2">
        <v>6.46</v>
      </c>
      <c r="F1276" s="14">
        <f t="shared" si="400"/>
        <v>-330.30678547681913</v>
      </c>
      <c r="G1276" s="14">
        <f t="shared" si="405"/>
        <v>1187277.8658705235</v>
      </c>
      <c r="H1276" s="2">
        <f t="shared" si="406"/>
        <v>1.01523230595419E-2</v>
      </c>
      <c r="I1276" s="2">
        <f t="shared" si="407"/>
        <v>0.2352496196673482</v>
      </c>
      <c r="J1276" s="2">
        <f t="shared" si="399"/>
        <v>0.22509729660780631</v>
      </c>
      <c r="K1276" s="2">
        <f t="shared" si="408"/>
        <v>198.98553196702125</v>
      </c>
      <c r="L1276" s="15">
        <f t="shared" si="409"/>
        <v>161.1367448435079</v>
      </c>
      <c r="M1276" s="15">
        <f t="shared" si="410"/>
        <v>492.15097296607809</v>
      </c>
      <c r="N1276" s="15">
        <f t="shared" si="411"/>
        <v>-487.64902703392193</v>
      </c>
      <c r="O1276" s="2">
        <f t="shared" si="412"/>
        <v>161.1367448435079</v>
      </c>
      <c r="P1276" s="15">
        <f t="shared" si="401"/>
        <v>-10868.630788939001</v>
      </c>
      <c r="Q1276" s="15">
        <f t="shared" si="413"/>
        <v>0</v>
      </c>
      <c r="R1276" s="15">
        <f t="shared" si="414"/>
        <v>10868.630788939001</v>
      </c>
      <c r="S1276" s="15">
        <f t="shared" si="415"/>
        <v>0</v>
      </c>
      <c r="T1276" s="2">
        <f t="shared" si="402"/>
        <v>-5.18647387203829E-2</v>
      </c>
      <c r="U1276" s="2">
        <f t="shared" si="416"/>
        <v>-6.6154340612081253E-2</v>
      </c>
      <c r="V1276" s="15">
        <f t="shared" si="403"/>
        <v>-0.26522886752436925</v>
      </c>
      <c r="W1276" s="15">
        <f t="shared" si="417"/>
        <v>-0.38687348968756297</v>
      </c>
      <c r="X1276" s="2">
        <f t="shared" si="418"/>
        <v>-0.20062886752436926</v>
      </c>
      <c r="Y1276" s="2">
        <f t="shared" si="419"/>
        <v>-0.32227348968756298</v>
      </c>
    </row>
    <row r="1277" spans="4:25">
      <c r="D1277" s="13">
        <f t="shared" si="404"/>
        <v>25.52</v>
      </c>
      <c r="E1277" s="2">
        <v>6.07</v>
      </c>
      <c r="F1277" s="14">
        <f t="shared" si="400"/>
        <v>-1455.829134131508</v>
      </c>
      <c r="G1277" s="14">
        <f t="shared" si="405"/>
        <v>1180277.508319628</v>
      </c>
      <c r="H1277" s="2">
        <f t="shared" si="406"/>
        <v>9.0697384112548574E-3</v>
      </c>
      <c r="I1277" s="2">
        <f t="shared" si="407"/>
        <v>0.23385262933289352</v>
      </c>
      <c r="J1277" s="2">
        <f t="shared" si="399"/>
        <v>0.22478289092163867</v>
      </c>
      <c r="K1277" s="2">
        <f t="shared" si="408"/>
        <v>177.76687286059521</v>
      </c>
      <c r="L1277" s="15">
        <f t="shared" si="409"/>
        <v>145.73086622129352</v>
      </c>
      <c r="M1277" s="15">
        <f t="shared" si="410"/>
        <v>492.1478289092164</v>
      </c>
      <c r="N1277" s="15">
        <f t="shared" si="411"/>
        <v>-487.65217109078361</v>
      </c>
      <c r="O1277" s="2">
        <f t="shared" si="412"/>
        <v>145.73086622129352</v>
      </c>
      <c r="P1277" s="15">
        <f t="shared" si="401"/>
        <v>-10868.630788939003</v>
      </c>
      <c r="Q1277" s="15">
        <f t="shared" si="413"/>
        <v>0</v>
      </c>
      <c r="R1277" s="15">
        <f t="shared" si="414"/>
        <v>10868.630788939003</v>
      </c>
      <c r="S1277" s="15">
        <f t="shared" si="415"/>
        <v>0</v>
      </c>
      <c r="T1277" s="2">
        <f t="shared" si="402"/>
        <v>-5.6393726108321413E-2</v>
      </c>
      <c r="U1277" s="2">
        <f t="shared" si="416"/>
        <v>-7.3544692833386049E-2</v>
      </c>
      <c r="V1277" s="15">
        <f t="shared" si="403"/>
        <v>-0.18766987126948287</v>
      </c>
      <c r="W1277" s="15">
        <f t="shared" si="417"/>
        <v>-0.35216173244291582</v>
      </c>
      <c r="X1277" s="2">
        <f t="shared" si="418"/>
        <v>-0.12696987126948286</v>
      </c>
      <c r="Y1277" s="2">
        <f t="shared" si="419"/>
        <v>-0.29146173244291584</v>
      </c>
    </row>
    <row r="1278" spans="4:25">
      <c r="D1278" s="13">
        <f t="shared" si="404"/>
        <v>25.54</v>
      </c>
      <c r="E1278" s="2">
        <v>5.56</v>
      </c>
      <c r="F1278" s="14">
        <f t="shared" si="400"/>
        <v>-2659.4056695765366</v>
      </c>
      <c r="G1278" s="14">
        <f t="shared" si="405"/>
        <v>1172573.4273038465</v>
      </c>
      <c r="H1278" s="2">
        <f t="shared" si="406"/>
        <v>7.9101559276012288E-3</v>
      </c>
      <c r="I1278" s="2">
        <f t="shared" si="407"/>
        <v>0.23231551296183384</v>
      </c>
      <c r="J1278" s="2">
        <f t="shared" si="399"/>
        <v>0.22440535703423262</v>
      </c>
      <c r="K1278" s="2">
        <f t="shared" si="408"/>
        <v>155.03905618098409</v>
      </c>
      <c r="L1278" s="15">
        <f t="shared" si="409"/>
        <v>127.23170573839704</v>
      </c>
      <c r="M1278" s="15">
        <f t="shared" si="410"/>
        <v>492.14405357034235</v>
      </c>
      <c r="N1278" s="15">
        <f t="shared" si="411"/>
        <v>-487.65594642965766</v>
      </c>
      <c r="O1278" s="2">
        <f t="shared" si="412"/>
        <v>127.23170573839704</v>
      </c>
      <c r="P1278" s="15">
        <f t="shared" si="401"/>
        <v>-10868.630788939001</v>
      </c>
      <c r="Q1278" s="15">
        <f t="shared" si="413"/>
        <v>0</v>
      </c>
      <c r="R1278" s="15">
        <f t="shared" si="414"/>
        <v>10868.630788939001</v>
      </c>
      <c r="S1278" s="15">
        <f t="shared" si="415"/>
        <v>0</v>
      </c>
      <c r="T1278" s="2">
        <f t="shared" si="402"/>
        <v>-5.9564522257041452E-2</v>
      </c>
      <c r="U1278" s="2">
        <f t="shared" si="416"/>
        <v>-8.0166944272582752E-2</v>
      </c>
      <c r="V1278" s="15">
        <f t="shared" si="403"/>
        <v>-0.12940974360252078</v>
      </c>
      <c r="W1278" s="15">
        <f t="shared" si="417"/>
        <v>-0.31006341147675442</v>
      </c>
      <c r="X1278" s="2">
        <f t="shared" si="418"/>
        <v>-7.380974360252078E-2</v>
      </c>
      <c r="Y1278" s="2">
        <f t="shared" si="419"/>
        <v>-0.25446341147675444</v>
      </c>
    </row>
    <row r="1279" spans="4:25">
      <c r="D1279" s="13">
        <f t="shared" si="404"/>
        <v>25.560000000000002</v>
      </c>
      <c r="E1279" s="2">
        <v>6.04</v>
      </c>
      <c r="F1279" s="14">
        <f t="shared" si="400"/>
        <v>-3917.910815602545</v>
      </c>
      <c r="G1279" s="14">
        <f t="shared" si="405"/>
        <v>1164244.2694651114</v>
      </c>
      <c r="H1279" s="2">
        <f t="shared" si="406"/>
        <v>6.6952451097929471E-3</v>
      </c>
      <c r="I1279" s="2">
        <f t="shared" si="407"/>
        <v>0.23065405753129159</v>
      </c>
      <c r="J1279" s="2">
        <f t="shared" si="399"/>
        <v>0.22395881242149865</v>
      </c>
      <c r="K1279" s="2">
        <f t="shared" si="408"/>
        <v>131.22680415194176</v>
      </c>
      <c r="L1279" s="15">
        <f t="shared" si="409"/>
        <v>105.35101971443262</v>
      </c>
      <c r="M1279" s="15">
        <f t="shared" si="410"/>
        <v>492.13958812421498</v>
      </c>
      <c r="N1279" s="15">
        <f t="shared" si="411"/>
        <v>-487.66041187578503</v>
      </c>
      <c r="O1279" s="2">
        <f t="shared" si="412"/>
        <v>105.35101971443262</v>
      </c>
      <c r="P1279" s="15">
        <f t="shared" si="401"/>
        <v>-10868.630788939001</v>
      </c>
      <c r="Q1279" s="15">
        <f t="shared" si="413"/>
        <v>0</v>
      </c>
      <c r="R1279" s="15">
        <f t="shared" si="414"/>
        <v>10868.630788939001</v>
      </c>
      <c r="S1279" s="15">
        <f t="shared" si="415"/>
        <v>0</v>
      </c>
      <c r="T1279" s="2">
        <f t="shared" si="402"/>
        <v>-6.1926559523786714E-2</v>
      </c>
      <c r="U1279" s="2">
        <f t="shared" si="416"/>
        <v>-8.5978598781641935E-2</v>
      </c>
      <c r="V1279" s="15">
        <f t="shared" si="403"/>
        <v>-0.10679398307200394</v>
      </c>
      <c r="W1279" s="15">
        <f t="shared" si="417"/>
        <v>-0.271102039429163</v>
      </c>
      <c r="X1279" s="2">
        <f t="shared" si="418"/>
        <v>-4.6393983072003937E-2</v>
      </c>
      <c r="Y1279" s="2">
        <f t="shared" si="419"/>
        <v>-0.21070203942916299</v>
      </c>
    </row>
    <row r="1280" spans="4:25">
      <c r="D1280" s="13">
        <f t="shared" si="404"/>
        <v>25.580000000000002</v>
      </c>
      <c r="E1280" s="2">
        <v>6.4</v>
      </c>
      <c r="F1280" s="14">
        <f t="shared" si="400"/>
        <v>-5220.6335749533009</v>
      </c>
      <c r="G1280" s="14">
        <f t="shared" si="405"/>
        <v>1155373.5075475182</v>
      </c>
      <c r="H1280" s="2">
        <f t="shared" si="406"/>
        <v>5.4354567109640992E-3</v>
      </c>
      <c r="I1280" s="2">
        <f t="shared" si="407"/>
        <v>0.22888489699472281</v>
      </c>
      <c r="J1280" s="2">
        <f t="shared" si="399"/>
        <v>0.22344944028375871</v>
      </c>
      <c r="K1280" s="2">
        <f t="shared" si="408"/>
        <v>106.53495153489635</v>
      </c>
      <c r="L1280" s="15">
        <f t="shared" si="409"/>
        <v>80.391784965175646</v>
      </c>
      <c r="M1280" s="15">
        <f t="shared" si="410"/>
        <v>492.13449440283756</v>
      </c>
      <c r="N1280" s="15">
        <f t="shared" si="411"/>
        <v>-487.66550559716239</v>
      </c>
      <c r="O1280" s="2">
        <f t="shared" si="412"/>
        <v>80.391784965175646</v>
      </c>
      <c r="P1280" s="15">
        <f t="shared" si="401"/>
        <v>-10868.630788939001</v>
      </c>
      <c r="Q1280" s="15">
        <f t="shared" si="413"/>
        <v>0</v>
      </c>
      <c r="R1280" s="15">
        <f t="shared" si="414"/>
        <v>10868.630788939001</v>
      </c>
      <c r="S1280" s="15">
        <f t="shared" si="415"/>
        <v>0</v>
      </c>
      <c r="T1280" s="2">
        <f t="shared" si="402"/>
        <v>-6.4052280359098088E-2</v>
      </c>
      <c r="U1280" s="2">
        <f t="shared" si="416"/>
        <v>-9.093745487523619E-2</v>
      </c>
      <c r="V1280" s="15">
        <f t="shared" si="403"/>
        <v>-0.10577810045913338</v>
      </c>
      <c r="W1280" s="15">
        <f t="shared" si="417"/>
        <v>-0.22478356993026338</v>
      </c>
      <c r="X1280" s="2">
        <f t="shared" si="418"/>
        <v>-4.1778100459133383E-2</v>
      </c>
      <c r="Y1280" s="2">
        <f t="shared" si="419"/>
        <v>-0.16078356993026338</v>
      </c>
    </row>
    <row r="1281" spans="4:25">
      <c r="D1281" s="13">
        <f t="shared" si="404"/>
        <v>25.6</v>
      </c>
      <c r="E1281" s="2">
        <v>5.65</v>
      </c>
      <c r="F1281" s="14">
        <f t="shared" si="400"/>
        <v>-6566.0155152747038</v>
      </c>
      <c r="G1281" s="14">
        <f t="shared" si="405"/>
        <v>1146058.7284900642</v>
      </c>
      <c r="H1281" s="2">
        <f t="shared" si="406"/>
        <v>4.1330634666980198E-3</v>
      </c>
      <c r="I1281" s="2">
        <f t="shared" si="407"/>
        <v>0.22702738138243858</v>
      </c>
      <c r="J1281" s="2">
        <f t="shared" si="399"/>
        <v>0.22289431791574055</v>
      </c>
      <c r="K1281" s="2">
        <f t="shared" si="408"/>
        <v>81.008043947281195</v>
      </c>
      <c r="L1281" s="15">
        <f t="shared" si="409"/>
        <v>53.19078893228567</v>
      </c>
      <c r="M1281" s="15">
        <f t="shared" si="410"/>
        <v>492.12894317915743</v>
      </c>
      <c r="N1281" s="15">
        <f t="shared" si="411"/>
        <v>-487.67105682084258</v>
      </c>
      <c r="O1281" s="2">
        <f t="shared" si="412"/>
        <v>53.19078893228567</v>
      </c>
      <c r="P1281" s="15">
        <f t="shared" si="401"/>
        <v>-10868.630788939001</v>
      </c>
      <c r="Q1281" s="15">
        <f t="shared" si="413"/>
        <v>0</v>
      </c>
      <c r="R1281" s="15">
        <f t="shared" si="414"/>
        <v>10868.630788939001</v>
      </c>
      <c r="S1281" s="15">
        <f t="shared" si="415"/>
        <v>0</v>
      </c>
      <c r="T1281" s="2">
        <f t="shared" si="402"/>
        <v>-6.6187044067509845E-2</v>
      </c>
      <c r="U1281" s="2">
        <f t="shared" si="416"/>
        <v>-9.4814106353186545E-2</v>
      </c>
      <c r="V1281" s="15">
        <f t="shared" si="403"/>
        <v>-0.10769827038204305</v>
      </c>
      <c r="W1281" s="15">
        <f t="shared" si="417"/>
        <v>-0.16288157786476987</v>
      </c>
      <c r="X1281" s="2">
        <f t="shared" si="418"/>
        <v>-5.1198270382043047E-2</v>
      </c>
      <c r="Y1281" s="2">
        <f t="shared" si="419"/>
        <v>-0.10638157786476987</v>
      </c>
    </row>
    <row r="1282" spans="4:25">
      <c r="D1282" s="13">
        <f t="shared" si="404"/>
        <v>25.62</v>
      </c>
      <c r="E1282" s="2">
        <v>1.97</v>
      </c>
      <c r="F1282" s="14">
        <f t="shared" si="400"/>
        <v>-7953.0109066548903</v>
      </c>
      <c r="G1282" s="14">
        <f t="shared" si="405"/>
        <v>1136432.8362768807</v>
      </c>
      <c r="H1282" s="2">
        <f t="shared" si="406"/>
        <v>2.7901839474276666E-3</v>
      </c>
      <c r="I1282" s="2">
        <f t="shared" si="407"/>
        <v>0.22510785408799855</v>
      </c>
      <c r="J1282" s="2">
        <f t="shared" ref="J1282:J1345" si="420">I1282-H1282</f>
        <v>0.22231767014057088</v>
      </c>
      <c r="K1282" s="2">
        <f t="shared" si="408"/>
        <v>54.687605369582265</v>
      </c>
      <c r="L1282" s="15">
        <f t="shared" si="409"/>
        <v>24.935047948972127</v>
      </c>
      <c r="M1282" s="15">
        <f t="shared" si="410"/>
        <v>492.12317670140573</v>
      </c>
      <c r="N1282" s="15">
        <f t="shared" si="411"/>
        <v>-487.67682329859429</v>
      </c>
      <c r="O1282" s="2">
        <f t="shared" si="412"/>
        <v>24.935047948972127</v>
      </c>
      <c r="P1282" s="15">
        <f t="shared" si="401"/>
        <v>-10868.630788939003</v>
      </c>
      <c r="Q1282" s="15">
        <f t="shared" si="413"/>
        <v>0</v>
      </c>
      <c r="R1282" s="15">
        <f t="shared" si="414"/>
        <v>10868.630788939003</v>
      </c>
      <c r="S1282" s="15">
        <f t="shared" si="415"/>
        <v>0</v>
      </c>
      <c r="T1282" s="2">
        <f t="shared" si="402"/>
        <v>-6.8100907859525481E-2</v>
      </c>
      <c r="U1282" s="2">
        <f t="shared" si="416"/>
        <v>-9.7138623090816667E-2</v>
      </c>
      <c r="V1282" s="15">
        <f t="shared" si="403"/>
        <v>-8.3688108819520934E-2</v>
      </c>
      <c r="W1282" s="15">
        <f t="shared" si="417"/>
        <v>-6.9570095898242812E-2</v>
      </c>
      <c r="X1282" s="2">
        <f t="shared" si="418"/>
        <v>-6.3988108819520939E-2</v>
      </c>
      <c r="Y1282" s="2">
        <f t="shared" si="419"/>
        <v>-4.9870095898242817E-2</v>
      </c>
    </row>
    <row r="1283" spans="4:25">
      <c r="D1283" s="13">
        <f t="shared" si="404"/>
        <v>25.64</v>
      </c>
      <c r="E1283" s="2">
        <v>-7.09</v>
      </c>
      <c r="F1283" s="14">
        <f t="shared" ref="F1283:F1346" si="421">-$B$2*E1283/100+P1282+$B$2*(4*H1282/$B$8/$B$8+4*T1282/$B$8+V1282)+$B$26*(2*H1282/$B$8+T1282)</f>
        <v>-9369.4141786866239</v>
      </c>
      <c r="G1283" s="14">
        <f t="shared" si="405"/>
        <v>1126694.7038719009</v>
      </c>
      <c r="H1283" s="2">
        <f t="shared" si="406"/>
        <v>1.4196405307059391E-3</v>
      </c>
      <c r="I1283" s="2">
        <f t="shared" si="407"/>
        <v>0.22316582813584976</v>
      </c>
      <c r="J1283" s="2">
        <f t="shared" si="420"/>
        <v>0.22174618760514381</v>
      </c>
      <c r="K1283" s="2">
        <f t="shared" si="408"/>
        <v>27.824954401836404</v>
      </c>
      <c r="L1283" s="15">
        <f t="shared" si="409"/>
        <v>-3.0675962869545899</v>
      </c>
      <c r="M1283" s="15">
        <f t="shared" si="410"/>
        <v>492.11746187605144</v>
      </c>
      <c r="N1283" s="15">
        <f t="shared" si="411"/>
        <v>-487.68253812394858</v>
      </c>
      <c r="O1283" s="2">
        <f t="shared" si="412"/>
        <v>-3.0675962869545899</v>
      </c>
      <c r="P1283" s="15">
        <f t="shared" ref="P1283:P1346" si="422">$B$4*H1283-$B$25*J1283-K1283+O1283</f>
        <v>-10868.630788939003</v>
      </c>
      <c r="Q1283" s="15">
        <f t="shared" si="413"/>
        <v>0</v>
      </c>
      <c r="R1283" s="15">
        <f t="shared" si="414"/>
        <v>10868.630788939003</v>
      </c>
      <c r="S1283" s="15">
        <f t="shared" si="415"/>
        <v>0</v>
      </c>
      <c r="T1283" s="2">
        <f t="shared" ref="T1283:T1346" si="423">-T1282+2/$B$8*(H1283-H1282)+Q1283/($B$2+$B$8*$B$26/2)*$B$8/2</f>
        <v>-6.8953433812647277E-2</v>
      </c>
      <c r="U1283" s="2">
        <f t="shared" si="416"/>
        <v>-9.706397212406237E-2</v>
      </c>
      <c r="V1283" s="15">
        <f t="shared" ref="V1283:V1346" si="424">-V1282-4/$B$8*T1282+4/$B$8/$B$8*(H1283-H1282)+Q1283/($B$2+$B$8*$B$26/2)*$B$8/2</f>
        <v>-1.564486492657835E-3</v>
      </c>
      <c r="W1283" s="15">
        <f t="shared" si="417"/>
        <v>7.7035192573671196E-2</v>
      </c>
      <c r="X1283" s="2">
        <f t="shared" si="418"/>
        <v>-7.246448649265784E-2</v>
      </c>
      <c r="Y1283" s="2">
        <f t="shared" si="419"/>
        <v>6.1351925736711915E-3</v>
      </c>
    </row>
    <row r="1284" spans="4:25">
      <c r="D1284" s="13">
        <f t="shared" ref="D1284:D1347" si="425">IF(ROW(D1283)&lt;=$B$9,ROW(D1283)*$B$8," ")</f>
        <v>25.66</v>
      </c>
      <c r="E1284" s="2">
        <v>-17.55</v>
      </c>
      <c r="F1284" s="14">
        <f t="shared" si="421"/>
        <v>-10785.627956317154</v>
      </c>
      <c r="G1284" s="14">
        <f t="shared" ref="G1284:G1347" si="426">-$B$3*E1284/100+R1283+$B$3*(4*I1283/$B$8/$B$8+4*U1283/$B$8+W1283)</f>
        <v>1117117.6418520682</v>
      </c>
      <c r="H1284" s="2">
        <f t="shared" ref="H1284:H1347" si="427">$B$33*F1284+$B$34*G1284</f>
        <v>5.068695213010857E-5</v>
      </c>
      <c r="I1284" s="2">
        <f t="shared" ref="I1284:I1347" si="428">$B$34*F1284+$B$35*G1284</f>
        <v>0.22125571905579772</v>
      </c>
      <c r="J1284" s="2">
        <f t="shared" si="420"/>
        <v>0.2212050321036676</v>
      </c>
      <c r="K1284" s="2">
        <f t="shared" ref="K1284:K1347" si="429">H1284*$B$4</f>
        <v>0.99346426175012792</v>
      </c>
      <c r="L1284" s="15">
        <f t="shared" ref="L1284:L1347" si="430">$B$25*(J1284-J1283)+O1283</f>
        <v>-29.584215859288843</v>
      </c>
      <c r="M1284" s="15">
        <f t="shared" ref="M1284:M1347" si="431">$B$10*(J1284-$B$6)+$B$7</f>
        <v>492.11205032103669</v>
      </c>
      <c r="N1284" s="15">
        <f t="shared" ref="N1284:N1347" si="432">$B$10*(J1284+$B$6)-$B$7</f>
        <v>-487.68794967896332</v>
      </c>
      <c r="O1284" s="2">
        <f t="shared" ref="O1284:O1347" si="433">MEDIAN(L1284:N1284)</f>
        <v>-29.584215859288843</v>
      </c>
      <c r="P1284" s="15">
        <f t="shared" si="422"/>
        <v>-10868.630788939003</v>
      </c>
      <c r="Q1284" s="15">
        <f t="shared" ref="Q1284:Q1347" si="434">P1284-P1283</f>
        <v>0</v>
      </c>
      <c r="R1284" s="15">
        <f t="shared" ref="R1284:R1347" si="435">$B$25*J1284-O1284</f>
        <v>10868.630788939003</v>
      </c>
      <c r="S1284" s="15">
        <f t="shared" ref="S1284:S1347" si="436">R1284-R1283</f>
        <v>0</v>
      </c>
      <c r="T1284" s="2">
        <f t="shared" si="423"/>
        <v>-6.7941924044935778E-2</v>
      </c>
      <c r="U1284" s="2">
        <f t="shared" ref="U1284:U1347" si="437">-U1283+2/$B$8*(I1284-I1283)+S1284/$B$3*$B$8/2</f>
        <v>-9.394693588114178E-2</v>
      </c>
      <c r="V1284" s="15">
        <f t="shared" si="424"/>
        <v>0.10271546326380943</v>
      </c>
      <c r="W1284" s="15">
        <f t="shared" ref="W1284:W1347" si="438">-W1283-4/$B$8*U1283+4/$B$8/$B$8*(I1284-I1283)+S1284/$B$3</f>
        <v>0.23466843171839002</v>
      </c>
      <c r="X1284" s="2">
        <f t="shared" ref="X1284:X1347" si="439">V1284+E1284/100</f>
        <v>-7.2784536736190591E-2</v>
      </c>
      <c r="Y1284" s="2">
        <f t="shared" ref="Y1284:Y1347" si="440">W1284+E1284/100</f>
        <v>5.9168431718390008E-2</v>
      </c>
    </row>
    <row r="1285" spans="4:25">
      <c r="D1285" s="13">
        <f t="shared" si="425"/>
        <v>25.68</v>
      </c>
      <c r="E1285" s="2">
        <v>-23.23</v>
      </c>
      <c r="F1285" s="14">
        <f t="shared" si="421"/>
        <v>-12164.841797457953</v>
      </c>
      <c r="G1285" s="14">
        <f t="shared" si="426"/>
        <v>1107986.0166956726</v>
      </c>
      <c r="H1285" s="2">
        <f t="shared" si="427"/>
        <v>-1.280782769341491E-3</v>
      </c>
      <c r="I1285" s="2">
        <f t="shared" si="428"/>
        <v>0.21943419654188451</v>
      </c>
      <c r="J1285" s="2">
        <f t="shared" si="420"/>
        <v>0.220714979311226</v>
      </c>
      <c r="K1285" s="2">
        <f t="shared" si="429"/>
        <v>-25.103342279093223</v>
      </c>
      <c r="L1285" s="15">
        <f t="shared" si="430"/>
        <v>-53.596802688927397</v>
      </c>
      <c r="M1285" s="15">
        <f t="shared" si="431"/>
        <v>492.10714979311228</v>
      </c>
      <c r="N1285" s="15">
        <f t="shared" si="432"/>
        <v>-487.69285020688773</v>
      </c>
      <c r="O1285" s="2">
        <f t="shared" si="433"/>
        <v>-53.596802688927397</v>
      </c>
      <c r="P1285" s="15">
        <f t="shared" si="422"/>
        <v>-10868.630788939001</v>
      </c>
      <c r="Q1285" s="15">
        <f t="shared" si="434"/>
        <v>0</v>
      </c>
      <c r="R1285" s="15">
        <f t="shared" si="435"/>
        <v>10868.630788939001</v>
      </c>
      <c r="S1285" s="15">
        <f t="shared" si="436"/>
        <v>0</v>
      </c>
      <c r="T1285" s="2">
        <f t="shared" si="423"/>
        <v>-6.5205048102224175E-2</v>
      </c>
      <c r="U1285" s="2">
        <f t="shared" si="437"/>
        <v>-8.8205315510179183E-2</v>
      </c>
      <c r="V1285" s="15">
        <f t="shared" si="424"/>
        <v>0.17097213100735154</v>
      </c>
      <c r="W1285" s="15">
        <f t="shared" si="438"/>
        <v>0.33949360537787143</v>
      </c>
      <c r="X1285" s="2">
        <f t="shared" si="439"/>
        <v>-6.1327868992648471E-2</v>
      </c>
      <c r="Y1285" s="2">
        <f t="shared" si="440"/>
        <v>0.10719360537787143</v>
      </c>
    </row>
    <row r="1286" spans="4:25">
      <c r="D1286" s="13">
        <f t="shared" si="425"/>
        <v>25.7</v>
      </c>
      <c r="E1286" s="2">
        <v>-22.6</v>
      </c>
      <c r="F1286" s="14">
        <f t="shared" si="421"/>
        <v>-13480.099680322106</v>
      </c>
      <c r="G1286" s="14">
        <f t="shared" si="426"/>
        <v>1099501.8287500327</v>
      </c>
      <c r="H1286" s="2">
        <f t="shared" si="427"/>
        <v>-2.5485386272353049E-3</v>
      </c>
      <c r="I1286" s="2">
        <f t="shared" si="428"/>
        <v>0.21774152314464212</v>
      </c>
      <c r="J1286" s="2">
        <f t="shared" si="420"/>
        <v>0.22029006177187743</v>
      </c>
      <c r="K1286" s="2">
        <f t="shared" si="429"/>
        <v>-49.951357093811978</v>
      </c>
      <c r="L1286" s="15">
        <f t="shared" si="430"/>
        <v>-74.417762117006973</v>
      </c>
      <c r="M1286" s="15">
        <f t="shared" si="431"/>
        <v>492.10290061771877</v>
      </c>
      <c r="N1286" s="15">
        <f t="shared" si="432"/>
        <v>-487.69709938228124</v>
      </c>
      <c r="O1286" s="2">
        <f t="shared" si="433"/>
        <v>-74.417762117006973</v>
      </c>
      <c r="P1286" s="15">
        <f t="shared" si="422"/>
        <v>-10868.630788939001</v>
      </c>
      <c r="Q1286" s="15">
        <f t="shared" si="434"/>
        <v>0</v>
      </c>
      <c r="R1286" s="15">
        <f t="shared" si="435"/>
        <v>10868.630788939001</v>
      </c>
      <c r="S1286" s="15">
        <f t="shared" si="436"/>
        <v>0</v>
      </c>
      <c r="T1286" s="2">
        <f t="shared" si="423"/>
        <v>-6.1570537687157215E-2</v>
      </c>
      <c r="U1286" s="2">
        <f t="shared" si="437"/>
        <v>-8.106202421405917E-2</v>
      </c>
      <c r="V1286" s="15">
        <f t="shared" si="424"/>
        <v>0.19247891049934474</v>
      </c>
      <c r="W1286" s="15">
        <f t="shared" si="438"/>
        <v>0.37483552423412902</v>
      </c>
      <c r="X1286" s="2">
        <f t="shared" si="439"/>
        <v>-3.3521089500655271E-2</v>
      </c>
      <c r="Y1286" s="2">
        <f t="shared" si="440"/>
        <v>0.14883552423412902</v>
      </c>
    </row>
    <row r="1287" spans="4:25">
      <c r="D1287" s="13">
        <f t="shared" si="425"/>
        <v>25.72</v>
      </c>
      <c r="E1287" s="2">
        <v>-19.52</v>
      </c>
      <c r="F1287" s="14">
        <f t="shared" si="421"/>
        <v>-14718.323244111638</v>
      </c>
      <c r="G1287" s="14">
        <f t="shared" si="426"/>
        <v>1091755.0618528605</v>
      </c>
      <c r="H1287" s="2">
        <f t="shared" si="427"/>
        <v>-3.7399251198472865E-3</v>
      </c>
      <c r="I1287" s="2">
        <f t="shared" si="428"/>
        <v>0.21619564379520459</v>
      </c>
      <c r="J1287" s="2">
        <f t="shared" si="420"/>
        <v>0.21993556891505187</v>
      </c>
      <c r="K1287" s="2">
        <f t="shared" si="429"/>
        <v>-73.30253234900681</v>
      </c>
      <c r="L1287" s="15">
        <f t="shared" si="430"/>
        <v>-91.787912101459739</v>
      </c>
      <c r="M1287" s="15">
        <f t="shared" si="431"/>
        <v>492.09935568915051</v>
      </c>
      <c r="N1287" s="15">
        <f t="shared" si="432"/>
        <v>-487.7006443108495</v>
      </c>
      <c r="O1287" s="2">
        <f t="shared" si="433"/>
        <v>-91.787912101459739</v>
      </c>
      <c r="P1287" s="15">
        <f t="shared" si="422"/>
        <v>-10868.630788939001</v>
      </c>
      <c r="Q1287" s="15">
        <f t="shared" si="434"/>
        <v>0</v>
      </c>
      <c r="R1287" s="15">
        <f t="shared" si="435"/>
        <v>10868.630788939001</v>
      </c>
      <c r="S1287" s="15">
        <f t="shared" si="436"/>
        <v>0</v>
      </c>
      <c r="T1287" s="2">
        <f t="shared" si="423"/>
        <v>-5.7568111574040945E-2</v>
      </c>
      <c r="U1287" s="2">
        <f t="shared" si="437"/>
        <v>-7.3525910729694277E-2</v>
      </c>
      <c r="V1287" s="15">
        <f t="shared" si="424"/>
        <v>0.20776370081228279</v>
      </c>
      <c r="W1287" s="15">
        <f t="shared" si="438"/>
        <v>0.37877582420236244</v>
      </c>
      <c r="X1287" s="2">
        <f t="shared" si="439"/>
        <v>1.2563700812282808E-2</v>
      </c>
      <c r="Y1287" s="2">
        <f t="shared" si="440"/>
        <v>0.18357582420236246</v>
      </c>
    </row>
    <row r="1288" spans="4:25">
      <c r="D1288" s="13">
        <f t="shared" si="425"/>
        <v>25.740000000000002</v>
      </c>
      <c r="E1288" s="2">
        <v>-19.05</v>
      </c>
      <c r="F1288" s="14">
        <f t="shared" si="421"/>
        <v>-15868.086235097364</v>
      </c>
      <c r="G1288" s="14">
        <f t="shared" si="426"/>
        <v>1084778.8966040937</v>
      </c>
      <c r="H1288" s="2">
        <f t="shared" si="427"/>
        <v>-4.844285422677173E-3</v>
      </c>
      <c r="I1288" s="2">
        <f t="shared" si="428"/>
        <v>0.2148032336340627</v>
      </c>
      <c r="J1288" s="2">
        <f t="shared" si="420"/>
        <v>0.21964751905673988</v>
      </c>
      <c r="K1288" s="2">
        <f t="shared" si="429"/>
        <v>-94.947994284472585</v>
      </c>
      <c r="L1288" s="15">
        <f t="shared" si="430"/>
        <v>-105.90235515874723</v>
      </c>
      <c r="M1288" s="15">
        <f t="shared" si="431"/>
        <v>492.09647519056739</v>
      </c>
      <c r="N1288" s="15">
        <f t="shared" si="432"/>
        <v>-487.70352480943262</v>
      </c>
      <c r="O1288" s="2">
        <f t="shared" si="433"/>
        <v>-105.90235515874723</v>
      </c>
      <c r="P1288" s="15">
        <f t="shared" si="422"/>
        <v>-10868.630788939001</v>
      </c>
      <c r="Q1288" s="15">
        <f t="shared" si="434"/>
        <v>0</v>
      </c>
      <c r="R1288" s="15">
        <f t="shared" si="435"/>
        <v>10868.630788939001</v>
      </c>
      <c r="S1288" s="15">
        <f t="shared" si="436"/>
        <v>0</v>
      </c>
      <c r="T1288" s="2">
        <f t="shared" si="423"/>
        <v>-5.2867918708947706E-2</v>
      </c>
      <c r="U1288" s="2">
        <f t="shared" si="437"/>
        <v>-6.5715105384494543E-2</v>
      </c>
      <c r="V1288" s="15">
        <f t="shared" si="424"/>
        <v>0.262255585697039</v>
      </c>
      <c r="W1288" s="15">
        <f t="shared" si="438"/>
        <v>0.40230471031761184</v>
      </c>
      <c r="X1288" s="2">
        <f t="shared" si="439"/>
        <v>7.1755585697038993E-2</v>
      </c>
      <c r="Y1288" s="2">
        <f t="shared" si="440"/>
        <v>0.21180471031761183</v>
      </c>
    </row>
    <row r="1289" spans="4:25">
      <c r="D1289" s="13">
        <f t="shared" si="425"/>
        <v>25.76</v>
      </c>
      <c r="E1289" s="2">
        <v>-19.97</v>
      </c>
      <c r="F1289" s="14">
        <f t="shared" si="421"/>
        <v>-16908.333331024871</v>
      </c>
      <c r="G1289" s="14">
        <f t="shared" si="426"/>
        <v>1078614.2907759617</v>
      </c>
      <c r="H1289" s="2">
        <f t="shared" si="427"/>
        <v>-5.8421597425159146E-3</v>
      </c>
      <c r="I1289" s="2">
        <f t="shared" si="428"/>
        <v>0.2135725935727032</v>
      </c>
      <c r="J1289" s="2">
        <f t="shared" si="420"/>
        <v>0.21941475331521912</v>
      </c>
      <c r="K1289" s="2">
        <f t="shared" si="429"/>
        <v>-114.50633095331193</v>
      </c>
      <c r="L1289" s="15">
        <f t="shared" si="430"/>
        <v>-117.30787649326433</v>
      </c>
      <c r="M1289" s="15">
        <f t="shared" si="431"/>
        <v>492.09414753315218</v>
      </c>
      <c r="N1289" s="15">
        <f t="shared" si="432"/>
        <v>-487.70585246684783</v>
      </c>
      <c r="O1289" s="2">
        <f t="shared" si="433"/>
        <v>-117.30787649326433</v>
      </c>
      <c r="P1289" s="15">
        <f t="shared" si="422"/>
        <v>-10868.630788939003</v>
      </c>
      <c r="Q1289" s="15">
        <f t="shared" si="434"/>
        <v>0</v>
      </c>
      <c r="R1289" s="15">
        <f t="shared" si="435"/>
        <v>10868.630788939003</v>
      </c>
      <c r="S1289" s="15">
        <f t="shared" si="436"/>
        <v>0</v>
      </c>
      <c r="T1289" s="2">
        <f t="shared" si="423"/>
        <v>-4.6919513274926453E-2</v>
      </c>
      <c r="U1289" s="2">
        <f t="shared" si="437"/>
        <v>-5.7348900751456044E-2</v>
      </c>
      <c r="V1289" s="15">
        <f t="shared" si="424"/>
        <v>0.33258495770508567</v>
      </c>
      <c r="W1289" s="15">
        <f t="shared" si="438"/>
        <v>0.4343157529862367</v>
      </c>
      <c r="X1289" s="2">
        <f t="shared" si="439"/>
        <v>0.13288495770508568</v>
      </c>
      <c r="Y1289" s="2">
        <f t="shared" si="440"/>
        <v>0.23461575298623671</v>
      </c>
    </row>
    <row r="1290" spans="4:25">
      <c r="D1290" s="13">
        <f t="shared" si="425"/>
        <v>25.78</v>
      </c>
      <c r="E1290" s="2">
        <v>-18.09</v>
      </c>
      <c r="F1290" s="14">
        <f t="shared" si="421"/>
        <v>-17814.266687603311</v>
      </c>
      <c r="G1290" s="14">
        <f t="shared" si="426"/>
        <v>1073304.3164538024</v>
      </c>
      <c r="H1290" s="2">
        <f t="shared" si="427"/>
        <v>-6.7106748408466178E-3</v>
      </c>
      <c r="I1290" s="2">
        <f t="shared" si="428"/>
        <v>0.21251247640851673</v>
      </c>
      <c r="J1290" s="2">
        <f t="shared" si="420"/>
        <v>0.21922315124936334</v>
      </c>
      <c r="K1290" s="2">
        <f t="shared" si="429"/>
        <v>-131.52922688059371</v>
      </c>
      <c r="L1290" s="15">
        <f t="shared" si="430"/>
        <v>-126.69637772019746</v>
      </c>
      <c r="M1290" s="15">
        <f t="shared" si="431"/>
        <v>492.09223151249364</v>
      </c>
      <c r="N1290" s="15">
        <f t="shared" si="432"/>
        <v>-487.70776848750637</v>
      </c>
      <c r="O1290" s="2">
        <f t="shared" si="433"/>
        <v>-126.69637772019746</v>
      </c>
      <c r="P1290" s="15">
        <f t="shared" si="422"/>
        <v>-10868.630788939001</v>
      </c>
      <c r="Q1290" s="15">
        <f t="shared" si="434"/>
        <v>0</v>
      </c>
      <c r="R1290" s="15">
        <f t="shared" si="435"/>
        <v>10868.630788939001</v>
      </c>
      <c r="S1290" s="15">
        <f t="shared" si="436"/>
        <v>0</v>
      </c>
      <c r="T1290" s="2">
        <f t="shared" si="423"/>
        <v>-3.9931996558143876E-2</v>
      </c>
      <c r="U1290" s="2">
        <f t="shared" si="437"/>
        <v>-4.8662815667190884E-2</v>
      </c>
      <c r="V1290" s="15">
        <f t="shared" si="424"/>
        <v>0.36616671397317191</v>
      </c>
      <c r="W1290" s="15">
        <f t="shared" si="438"/>
        <v>0.43429275544028023</v>
      </c>
      <c r="X1290" s="2">
        <f t="shared" si="439"/>
        <v>0.1852667139731719</v>
      </c>
      <c r="Y1290" s="2">
        <f t="shared" si="440"/>
        <v>0.25339275544028023</v>
      </c>
    </row>
    <row r="1291" spans="4:25">
      <c r="D1291" s="13">
        <f t="shared" si="425"/>
        <v>25.8</v>
      </c>
      <c r="E1291" s="2">
        <v>-12.26</v>
      </c>
      <c r="F1291" s="14">
        <f t="shared" si="421"/>
        <v>-18572.890920445399</v>
      </c>
      <c r="G1291" s="14">
        <f t="shared" si="426"/>
        <v>1068843.1776425235</v>
      </c>
      <c r="H1291" s="2">
        <f t="shared" si="427"/>
        <v>-7.4380936606721956E-3</v>
      </c>
      <c r="I1291" s="2">
        <f t="shared" si="428"/>
        <v>0.21162184809925741</v>
      </c>
      <c r="J1291" s="2">
        <f t="shared" si="420"/>
        <v>0.2190599417599296</v>
      </c>
      <c r="K1291" s="2">
        <f t="shared" si="429"/>
        <v>-145.78663574917502</v>
      </c>
      <c r="L1291" s="15">
        <f t="shared" si="430"/>
        <v>-134.69364270245077</v>
      </c>
      <c r="M1291" s="15">
        <f t="shared" si="431"/>
        <v>492.09059941759932</v>
      </c>
      <c r="N1291" s="15">
        <f t="shared" si="432"/>
        <v>-487.70940058240069</v>
      </c>
      <c r="O1291" s="2">
        <f t="shared" si="433"/>
        <v>-134.69364270245077</v>
      </c>
      <c r="P1291" s="15">
        <f t="shared" si="422"/>
        <v>-10868.630788939001</v>
      </c>
      <c r="Q1291" s="15">
        <f t="shared" si="434"/>
        <v>0</v>
      </c>
      <c r="R1291" s="15">
        <f t="shared" si="435"/>
        <v>10868.630788939001</v>
      </c>
      <c r="S1291" s="15">
        <f t="shared" si="436"/>
        <v>0</v>
      </c>
      <c r="T1291" s="2">
        <f t="shared" si="423"/>
        <v>-3.280988542441389E-2</v>
      </c>
      <c r="U1291" s="2">
        <f t="shared" si="437"/>
        <v>-4.0400015258740818E-2</v>
      </c>
      <c r="V1291" s="15">
        <f t="shared" si="424"/>
        <v>0.34604439939982523</v>
      </c>
      <c r="W1291" s="15">
        <f t="shared" si="438"/>
        <v>0.39198728540472594</v>
      </c>
      <c r="X1291" s="2">
        <f t="shared" si="439"/>
        <v>0.22344439939982524</v>
      </c>
      <c r="Y1291" s="2">
        <f t="shared" si="440"/>
        <v>0.26938728540472595</v>
      </c>
    </row>
    <row r="1292" spans="4:25">
      <c r="D1292" s="13">
        <f t="shared" si="425"/>
        <v>25.82</v>
      </c>
      <c r="E1292" s="2">
        <v>-3.11</v>
      </c>
      <c r="F1292" s="14">
        <f t="shared" si="421"/>
        <v>-19191.53264284023</v>
      </c>
      <c r="G1292" s="14">
        <f t="shared" si="426"/>
        <v>1065149.4134020542</v>
      </c>
      <c r="H1292" s="2">
        <f t="shared" si="427"/>
        <v>-8.0317792783853471E-3</v>
      </c>
      <c r="I1292" s="2">
        <f t="shared" si="428"/>
        <v>0.21088450311297552</v>
      </c>
      <c r="J1292" s="2">
        <f t="shared" si="420"/>
        <v>0.21891628239136088</v>
      </c>
      <c r="K1292" s="2">
        <f t="shared" si="429"/>
        <v>-157.42287385635279</v>
      </c>
      <c r="L1292" s="15">
        <f t="shared" si="430"/>
        <v>-141.73295176231812</v>
      </c>
      <c r="M1292" s="15">
        <f t="shared" si="431"/>
        <v>492.08916282391363</v>
      </c>
      <c r="N1292" s="15">
        <f t="shared" si="432"/>
        <v>-487.71083717608639</v>
      </c>
      <c r="O1292" s="2">
        <f t="shared" si="433"/>
        <v>-141.73295176231812</v>
      </c>
      <c r="P1292" s="15">
        <f t="shared" si="422"/>
        <v>-10868.630788939001</v>
      </c>
      <c r="Q1292" s="15">
        <f t="shared" si="434"/>
        <v>0</v>
      </c>
      <c r="R1292" s="15">
        <f t="shared" si="435"/>
        <v>10868.630788939001</v>
      </c>
      <c r="S1292" s="15">
        <f t="shared" si="436"/>
        <v>0</v>
      </c>
      <c r="T1292" s="2">
        <f t="shared" si="423"/>
        <v>-2.6558676346901261E-2</v>
      </c>
      <c r="U1292" s="2">
        <f t="shared" si="437"/>
        <v>-3.333448336944822E-2</v>
      </c>
      <c r="V1292" s="15">
        <f t="shared" si="424"/>
        <v>0.27907650835143727</v>
      </c>
      <c r="W1292" s="15">
        <f t="shared" si="438"/>
        <v>0.31456590352453517</v>
      </c>
      <c r="X1292" s="2">
        <f t="shared" si="439"/>
        <v>0.24797650835143728</v>
      </c>
      <c r="Y1292" s="2">
        <f t="shared" si="440"/>
        <v>0.28346590352453516</v>
      </c>
    </row>
    <row r="1293" spans="4:25">
      <c r="D1293" s="13">
        <f t="shared" si="425"/>
        <v>25.84</v>
      </c>
      <c r="E1293" s="2">
        <v>5.29</v>
      </c>
      <c r="F1293" s="14">
        <f t="shared" si="421"/>
        <v>-19693.506325590184</v>
      </c>
      <c r="G1293" s="14">
        <f t="shared" si="426"/>
        <v>1062088.5309686337</v>
      </c>
      <c r="H1293" s="2">
        <f t="shared" si="427"/>
        <v>-8.5140641702494205E-3</v>
      </c>
      <c r="I1293" s="2">
        <f t="shared" si="428"/>
        <v>0.21027358721019834</v>
      </c>
      <c r="J1293" s="2">
        <f t="shared" si="420"/>
        <v>0.21878765138044776</v>
      </c>
      <c r="K1293" s="2">
        <f t="shared" si="429"/>
        <v>-166.87565773688866</v>
      </c>
      <c r="L1293" s="15">
        <f t="shared" si="430"/>
        <v>-148.03587129706108</v>
      </c>
      <c r="M1293" s="15">
        <f t="shared" si="431"/>
        <v>492.08787651380447</v>
      </c>
      <c r="N1293" s="15">
        <f t="shared" si="432"/>
        <v>-487.71212348619554</v>
      </c>
      <c r="O1293" s="2">
        <f t="shared" si="433"/>
        <v>-148.03587129706108</v>
      </c>
      <c r="P1293" s="15">
        <f t="shared" si="422"/>
        <v>-10868.630788939001</v>
      </c>
      <c r="Q1293" s="15">
        <f t="shared" si="434"/>
        <v>0</v>
      </c>
      <c r="R1293" s="15">
        <f t="shared" si="435"/>
        <v>10868.630788939001</v>
      </c>
      <c r="S1293" s="15">
        <f t="shared" si="436"/>
        <v>0</v>
      </c>
      <c r="T1293" s="2">
        <f t="shared" si="423"/>
        <v>-2.1669812839506079E-2</v>
      </c>
      <c r="U1293" s="2">
        <f t="shared" si="437"/>
        <v>-2.775710690826938E-2</v>
      </c>
      <c r="V1293" s="15">
        <f t="shared" si="424"/>
        <v>0.20980984238808098</v>
      </c>
      <c r="W1293" s="15">
        <f t="shared" si="438"/>
        <v>0.24317174259334884</v>
      </c>
      <c r="X1293" s="2">
        <f t="shared" si="439"/>
        <v>0.26270984238808098</v>
      </c>
      <c r="Y1293" s="2">
        <f t="shared" si="440"/>
        <v>0.29607174259334884</v>
      </c>
    </row>
    <row r="1294" spans="4:25">
      <c r="D1294" s="13">
        <f t="shared" si="425"/>
        <v>25.86</v>
      </c>
      <c r="E1294" s="2">
        <v>10.26</v>
      </c>
      <c r="F1294" s="14">
        <f t="shared" si="421"/>
        <v>-20104.773009500641</v>
      </c>
      <c r="G1294" s="14">
        <f t="shared" si="426"/>
        <v>1059531.1420204006</v>
      </c>
      <c r="H1294" s="2">
        <f t="shared" si="427"/>
        <v>-8.9096365737318332E-3</v>
      </c>
      <c r="I1294" s="2">
        <f t="shared" si="428"/>
        <v>0.20976323426981339</v>
      </c>
      <c r="J1294" s="2">
        <f t="shared" si="420"/>
        <v>0.21867287084354523</v>
      </c>
      <c r="K1294" s="2">
        <f t="shared" si="429"/>
        <v>-174.62887684514394</v>
      </c>
      <c r="L1294" s="15">
        <f t="shared" si="430"/>
        <v>-153.66011760528511</v>
      </c>
      <c r="M1294" s="15">
        <f t="shared" si="431"/>
        <v>492.08672870843543</v>
      </c>
      <c r="N1294" s="15">
        <f t="shared" si="432"/>
        <v>-487.71327129156452</v>
      </c>
      <c r="O1294" s="2">
        <f t="shared" si="433"/>
        <v>-153.66011760528511</v>
      </c>
      <c r="P1294" s="15">
        <f t="shared" si="422"/>
        <v>-10868.630788939001</v>
      </c>
      <c r="Q1294" s="15">
        <f t="shared" si="434"/>
        <v>0</v>
      </c>
      <c r="R1294" s="15">
        <f t="shared" si="435"/>
        <v>10868.630788939001</v>
      </c>
      <c r="S1294" s="15">
        <f t="shared" si="436"/>
        <v>0</v>
      </c>
      <c r="T1294" s="2">
        <f t="shared" si="423"/>
        <v>-1.788742750873519E-2</v>
      </c>
      <c r="U1294" s="2">
        <f t="shared" si="437"/>
        <v>-2.3278187130226224E-2</v>
      </c>
      <c r="V1294" s="15">
        <f t="shared" si="424"/>
        <v>0.16842869068900734</v>
      </c>
      <c r="W1294" s="15">
        <f t="shared" si="438"/>
        <v>0.20472023521096716</v>
      </c>
      <c r="X1294" s="2">
        <f t="shared" si="439"/>
        <v>0.27102869068900737</v>
      </c>
      <c r="Y1294" s="2">
        <f t="shared" si="440"/>
        <v>0.30732023521096719</v>
      </c>
    </row>
    <row r="1295" spans="4:25">
      <c r="D1295" s="13">
        <f t="shared" si="425"/>
        <v>25.88</v>
      </c>
      <c r="E1295" s="2">
        <v>14.41</v>
      </c>
      <c r="F1295" s="14">
        <f t="shared" si="421"/>
        <v>-20445.254041195622</v>
      </c>
      <c r="G1295" s="14">
        <f t="shared" si="426"/>
        <v>1057387.2935425888</v>
      </c>
      <c r="H1295" s="2">
        <f t="shared" si="427"/>
        <v>-9.2373589745789724E-3</v>
      </c>
      <c r="I1295" s="2">
        <f t="shared" si="428"/>
        <v>0.20933544522733896</v>
      </c>
      <c r="J1295" s="2">
        <f t="shared" si="420"/>
        <v>0.21857280420191794</v>
      </c>
      <c r="K1295" s="2">
        <f t="shared" si="429"/>
        <v>-181.05223590174785</v>
      </c>
      <c r="L1295" s="15">
        <f t="shared" si="430"/>
        <v>-158.56338304502225</v>
      </c>
      <c r="M1295" s="15">
        <f t="shared" si="431"/>
        <v>492.08572804201918</v>
      </c>
      <c r="N1295" s="15">
        <f t="shared" si="432"/>
        <v>-487.71427195798083</v>
      </c>
      <c r="O1295" s="2">
        <f t="shared" si="433"/>
        <v>-158.56338304502225</v>
      </c>
      <c r="P1295" s="15">
        <f t="shared" si="422"/>
        <v>-10868.630788939001</v>
      </c>
      <c r="Q1295" s="15">
        <f t="shared" si="434"/>
        <v>0</v>
      </c>
      <c r="R1295" s="15">
        <f t="shared" si="435"/>
        <v>10868.630788939001</v>
      </c>
      <c r="S1295" s="15">
        <f t="shared" si="436"/>
        <v>0</v>
      </c>
      <c r="T1295" s="2">
        <f t="shared" si="423"/>
        <v>-1.4884812575978734E-2</v>
      </c>
      <c r="U1295" s="2">
        <f t="shared" si="437"/>
        <v>-1.9500717117216237E-2</v>
      </c>
      <c r="V1295" s="15">
        <f t="shared" si="424"/>
        <v>0.13183280258663821</v>
      </c>
      <c r="W1295" s="15">
        <f t="shared" si="438"/>
        <v>0.17302676609003154</v>
      </c>
      <c r="X1295" s="2">
        <f t="shared" si="439"/>
        <v>0.27593280258663822</v>
      </c>
      <c r="Y1295" s="2">
        <f t="shared" si="440"/>
        <v>0.31712676609003154</v>
      </c>
    </row>
    <row r="1296" spans="4:25">
      <c r="D1296" s="13">
        <f t="shared" si="425"/>
        <v>25.900000000000002</v>
      </c>
      <c r="E1296" s="2">
        <v>18.059999999999999</v>
      </c>
      <c r="F1296" s="14">
        <f t="shared" si="421"/>
        <v>-20730.44258700174</v>
      </c>
      <c r="G1296" s="14">
        <f t="shared" si="426"/>
        <v>1055591.9985969572</v>
      </c>
      <c r="H1296" s="2">
        <f t="shared" si="427"/>
        <v>-9.5118572837805636E-3</v>
      </c>
      <c r="I1296" s="2">
        <f t="shared" si="428"/>
        <v>0.20897720689048363</v>
      </c>
      <c r="J1296" s="2">
        <f t="shared" si="420"/>
        <v>0.2184890641742642</v>
      </c>
      <c r="K1296" s="2">
        <f t="shared" si="429"/>
        <v>-186.43240276209906</v>
      </c>
      <c r="L1296" s="15">
        <f t="shared" si="430"/>
        <v>-162.66664440005547</v>
      </c>
      <c r="M1296" s="15">
        <f t="shared" si="431"/>
        <v>492.08489064174262</v>
      </c>
      <c r="N1296" s="15">
        <f t="shared" si="432"/>
        <v>-487.71510935825734</v>
      </c>
      <c r="O1296" s="2">
        <f t="shared" si="433"/>
        <v>-162.66664440005547</v>
      </c>
      <c r="P1296" s="15">
        <f t="shared" si="422"/>
        <v>-10868.630788939001</v>
      </c>
      <c r="Q1296" s="15">
        <f t="shared" si="434"/>
        <v>0</v>
      </c>
      <c r="R1296" s="15">
        <f t="shared" si="435"/>
        <v>10868.630788939001</v>
      </c>
      <c r="S1296" s="15">
        <f t="shared" si="436"/>
        <v>0</v>
      </c>
      <c r="T1296" s="2">
        <f t="shared" si="423"/>
        <v>-1.2565018344180383E-2</v>
      </c>
      <c r="U1296" s="2">
        <f t="shared" si="437"/>
        <v>-1.6323116568316975E-2</v>
      </c>
      <c r="V1296" s="15">
        <f t="shared" si="424"/>
        <v>0.1001466205931969</v>
      </c>
      <c r="W1296" s="15">
        <f t="shared" si="438"/>
        <v>0.14473328879989467</v>
      </c>
      <c r="X1296" s="2">
        <f t="shared" si="439"/>
        <v>0.28074662059319688</v>
      </c>
      <c r="Y1296" s="2">
        <f t="shared" si="440"/>
        <v>0.32533328879989465</v>
      </c>
    </row>
    <row r="1297" spans="4:25">
      <c r="D1297" s="13">
        <f t="shared" si="425"/>
        <v>25.92</v>
      </c>
      <c r="E1297" s="2">
        <v>18.989999999999998</v>
      </c>
      <c r="F1297" s="14">
        <f t="shared" si="421"/>
        <v>-20971.261437161258</v>
      </c>
      <c r="G1297" s="14">
        <f t="shared" si="426"/>
        <v>1054099.7702289252</v>
      </c>
      <c r="H1297" s="2">
        <f t="shared" si="427"/>
        <v>-9.7434399716903267E-3</v>
      </c>
      <c r="I1297" s="2">
        <f t="shared" si="428"/>
        <v>0.20867941011493607</v>
      </c>
      <c r="J1297" s="2">
        <f t="shared" si="420"/>
        <v>0.2184228500866264</v>
      </c>
      <c r="K1297" s="2">
        <f t="shared" si="429"/>
        <v>-190.9714234451304</v>
      </c>
      <c r="L1297" s="15">
        <f t="shared" si="430"/>
        <v>-165.91113469430741</v>
      </c>
      <c r="M1297" s="15">
        <f t="shared" si="431"/>
        <v>492.08422850086629</v>
      </c>
      <c r="N1297" s="15">
        <f t="shared" si="432"/>
        <v>-487.71577149913372</v>
      </c>
      <c r="O1297" s="2">
        <f t="shared" si="433"/>
        <v>-165.91113469430741</v>
      </c>
      <c r="P1297" s="15">
        <f t="shared" si="422"/>
        <v>-10868.630788939003</v>
      </c>
      <c r="Q1297" s="15">
        <f t="shared" si="434"/>
        <v>0</v>
      </c>
      <c r="R1297" s="15">
        <f t="shared" si="435"/>
        <v>10868.630788939003</v>
      </c>
      <c r="S1297" s="15">
        <f t="shared" si="436"/>
        <v>0</v>
      </c>
      <c r="T1297" s="2">
        <f t="shared" si="423"/>
        <v>-1.0593250446795932E-2</v>
      </c>
      <c r="U1297" s="2">
        <f t="shared" si="437"/>
        <v>-1.3456560986438992E-2</v>
      </c>
      <c r="V1297" s="15">
        <f t="shared" si="424"/>
        <v>9.7030169145248202E-2</v>
      </c>
      <c r="W1297" s="15">
        <f t="shared" si="438"/>
        <v>0.14192226938790364</v>
      </c>
      <c r="X1297" s="2">
        <f t="shared" si="439"/>
        <v>0.28693016914524816</v>
      </c>
      <c r="Y1297" s="2">
        <f t="shared" si="440"/>
        <v>0.3318222693879036</v>
      </c>
    </row>
    <row r="1298" spans="4:25">
      <c r="D1298" s="13">
        <f t="shared" si="425"/>
        <v>25.94</v>
      </c>
      <c r="E1298" s="2">
        <v>17.07</v>
      </c>
      <c r="F1298" s="14">
        <f t="shared" si="421"/>
        <v>-21169.065868595531</v>
      </c>
      <c r="G1298" s="14">
        <f t="shared" si="426"/>
        <v>1052905.6363996693</v>
      </c>
      <c r="H1298" s="2">
        <f t="shared" si="427"/>
        <v>-9.9333801768921696E-3</v>
      </c>
      <c r="I1298" s="2">
        <f t="shared" si="428"/>
        <v>0.20844105778787911</v>
      </c>
      <c r="J1298" s="2">
        <f t="shared" si="420"/>
        <v>0.21837443796477127</v>
      </c>
      <c r="K1298" s="2">
        <f t="shared" si="429"/>
        <v>-194.69425146708653</v>
      </c>
      <c r="L1298" s="15">
        <f t="shared" si="430"/>
        <v>-168.28332866520901</v>
      </c>
      <c r="M1298" s="15">
        <f t="shared" si="431"/>
        <v>492.08374437964773</v>
      </c>
      <c r="N1298" s="15">
        <f t="shared" si="432"/>
        <v>-487.71625562035229</v>
      </c>
      <c r="O1298" s="2">
        <f t="shared" si="433"/>
        <v>-168.28332866520901</v>
      </c>
      <c r="P1298" s="15">
        <f t="shared" si="422"/>
        <v>-10868.630788939001</v>
      </c>
      <c r="Q1298" s="15">
        <f t="shared" si="434"/>
        <v>0</v>
      </c>
      <c r="R1298" s="15">
        <f t="shared" si="435"/>
        <v>10868.630788939001</v>
      </c>
      <c r="S1298" s="15">
        <f t="shared" si="436"/>
        <v>0</v>
      </c>
      <c r="T1298" s="2">
        <f t="shared" si="423"/>
        <v>-8.4007700733883597E-3</v>
      </c>
      <c r="U1298" s="2">
        <f t="shared" si="437"/>
        <v>-1.0378671719257215E-2</v>
      </c>
      <c r="V1298" s="15">
        <f t="shared" si="424"/>
        <v>0.12221786819550906</v>
      </c>
      <c r="W1298" s="15">
        <f t="shared" si="438"/>
        <v>0.16586665733027406</v>
      </c>
      <c r="X1298" s="2">
        <f t="shared" si="439"/>
        <v>0.29291786819550902</v>
      </c>
      <c r="Y1298" s="2">
        <f t="shared" si="440"/>
        <v>0.33656665733027402</v>
      </c>
    </row>
    <row r="1299" spans="4:25">
      <c r="D1299" s="13">
        <f t="shared" si="425"/>
        <v>25.96</v>
      </c>
      <c r="E1299" s="2">
        <v>12.47</v>
      </c>
      <c r="F1299" s="14">
        <f t="shared" si="421"/>
        <v>-21313.799424459543</v>
      </c>
      <c r="G1299" s="14">
        <f t="shared" si="426"/>
        <v>1052056.6358850738</v>
      </c>
      <c r="H1299" s="2">
        <f t="shared" si="427"/>
        <v>-1.0072141616774812E-2</v>
      </c>
      <c r="I1299" s="2">
        <f t="shared" si="428"/>
        <v>0.20827155891183438</v>
      </c>
      <c r="J1299" s="2">
        <f t="shared" si="420"/>
        <v>0.21834370052860919</v>
      </c>
      <c r="K1299" s="2">
        <f t="shared" si="429"/>
        <v>-197.41397568878631</v>
      </c>
      <c r="L1299" s="15">
        <f t="shared" si="430"/>
        <v>-169.78946303715102</v>
      </c>
      <c r="M1299" s="15">
        <f t="shared" si="431"/>
        <v>492.0834370052861</v>
      </c>
      <c r="N1299" s="15">
        <f t="shared" si="432"/>
        <v>-487.71656299471391</v>
      </c>
      <c r="O1299" s="2">
        <f t="shared" si="433"/>
        <v>-169.78946303715102</v>
      </c>
      <c r="P1299" s="15">
        <f t="shared" si="422"/>
        <v>-10868.630788939001</v>
      </c>
      <c r="Q1299" s="15">
        <f t="shared" si="434"/>
        <v>0</v>
      </c>
      <c r="R1299" s="15">
        <f t="shared" si="435"/>
        <v>10868.630788939001</v>
      </c>
      <c r="S1299" s="15">
        <f t="shared" si="436"/>
        <v>0</v>
      </c>
      <c r="T1299" s="2">
        <f t="shared" si="423"/>
        <v>-5.4753739148758265E-3</v>
      </c>
      <c r="U1299" s="2">
        <f t="shared" si="437"/>
        <v>-6.5712158852154756E-3</v>
      </c>
      <c r="V1299" s="15">
        <f t="shared" si="424"/>
        <v>0.17032174765574415</v>
      </c>
      <c r="W1299" s="15">
        <f t="shared" si="438"/>
        <v>0.21487892607389991</v>
      </c>
      <c r="X1299" s="2">
        <f t="shared" si="439"/>
        <v>0.29502174765574418</v>
      </c>
      <c r="Y1299" s="2">
        <f t="shared" si="440"/>
        <v>0.33957892607389994</v>
      </c>
    </row>
    <row r="1300" spans="4:25">
      <c r="D1300" s="13">
        <f t="shared" si="425"/>
        <v>25.98</v>
      </c>
      <c r="E1300" s="2">
        <v>8.1300000000000008</v>
      </c>
      <c r="F1300" s="14">
        <f t="shared" si="421"/>
        <v>-21388.657877453781</v>
      </c>
      <c r="G1300" s="14">
        <f t="shared" si="426"/>
        <v>1051636.0932226265</v>
      </c>
      <c r="H1300" s="2">
        <f t="shared" si="427"/>
        <v>-1.0143747689125123E-2</v>
      </c>
      <c r="I1300" s="2">
        <f t="shared" si="428"/>
        <v>0.20818757171437102</v>
      </c>
      <c r="J1300" s="2">
        <f t="shared" si="420"/>
        <v>0.21833131940349615</v>
      </c>
      <c r="K1300" s="2">
        <f t="shared" si="429"/>
        <v>-198.8174547068524</v>
      </c>
      <c r="L1300" s="15">
        <f t="shared" si="430"/>
        <v>-170.39613816768983</v>
      </c>
      <c r="M1300" s="15">
        <f t="shared" si="431"/>
        <v>492.08331319403499</v>
      </c>
      <c r="N1300" s="15">
        <f t="shared" si="432"/>
        <v>-487.71668680596503</v>
      </c>
      <c r="O1300" s="2">
        <f t="shared" si="433"/>
        <v>-170.39613816768983</v>
      </c>
      <c r="P1300" s="15">
        <f t="shared" si="422"/>
        <v>-10868.630788939001</v>
      </c>
      <c r="Q1300" s="15">
        <f t="shared" si="434"/>
        <v>0</v>
      </c>
      <c r="R1300" s="15">
        <f t="shared" si="435"/>
        <v>10868.630788939001</v>
      </c>
      <c r="S1300" s="15">
        <f t="shared" si="436"/>
        <v>0</v>
      </c>
      <c r="T1300" s="2">
        <f t="shared" si="423"/>
        <v>-1.6852333201553341E-3</v>
      </c>
      <c r="U1300" s="2">
        <f t="shared" si="437"/>
        <v>-1.8275038611204053E-3</v>
      </c>
      <c r="V1300" s="15">
        <f t="shared" si="424"/>
        <v>0.2086923118163051</v>
      </c>
      <c r="W1300" s="15">
        <f t="shared" si="438"/>
        <v>0.25949227633560712</v>
      </c>
      <c r="X1300" s="2">
        <f t="shared" si="439"/>
        <v>0.28999231181630514</v>
      </c>
      <c r="Y1300" s="2">
        <f t="shared" si="440"/>
        <v>0.34079227633560716</v>
      </c>
    </row>
    <row r="1301" spans="4:25">
      <c r="D1301" s="13">
        <f t="shared" si="425"/>
        <v>26</v>
      </c>
      <c r="E1301" s="2">
        <v>4.43</v>
      </c>
      <c r="F1301" s="14">
        <f t="shared" si="421"/>
        <v>-21378.079910778564</v>
      </c>
      <c r="G1301" s="14">
        <f t="shared" si="426"/>
        <v>1051731.3351128497</v>
      </c>
      <c r="H1301" s="2">
        <f t="shared" si="427"/>
        <v>-1.0133314000570796E-2</v>
      </c>
      <c r="I1301" s="2">
        <f t="shared" si="428"/>
        <v>0.20820653648778406</v>
      </c>
      <c r="J1301" s="2">
        <f t="shared" si="420"/>
        <v>0.21833985048835486</v>
      </c>
      <c r="K1301" s="2">
        <f t="shared" si="429"/>
        <v>-198.61295441118762</v>
      </c>
      <c r="L1301" s="15">
        <f t="shared" si="430"/>
        <v>-169.97811500961308</v>
      </c>
      <c r="M1301" s="15">
        <f t="shared" si="431"/>
        <v>492.08339850488358</v>
      </c>
      <c r="N1301" s="15">
        <f t="shared" si="432"/>
        <v>-487.71660149511644</v>
      </c>
      <c r="O1301" s="2">
        <f t="shared" si="433"/>
        <v>-169.97811500961308</v>
      </c>
      <c r="P1301" s="15">
        <f t="shared" si="422"/>
        <v>-10868.630788939001</v>
      </c>
      <c r="Q1301" s="15">
        <f t="shared" si="434"/>
        <v>0</v>
      </c>
      <c r="R1301" s="15">
        <f t="shared" si="435"/>
        <v>10868.630788939001</v>
      </c>
      <c r="S1301" s="15">
        <f t="shared" si="436"/>
        <v>0</v>
      </c>
      <c r="T1301" s="2">
        <f t="shared" si="423"/>
        <v>2.7286021755880407E-3</v>
      </c>
      <c r="U1301" s="2">
        <f t="shared" si="437"/>
        <v>3.7239812024242314E-3</v>
      </c>
      <c r="V1301" s="15">
        <f t="shared" si="424"/>
        <v>0.23269123775803238</v>
      </c>
      <c r="W1301" s="15">
        <f t="shared" si="438"/>
        <v>0.29565623001885655</v>
      </c>
      <c r="X1301" s="2">
        <f t="shared" si="439"/>
        <v>0.27699123775803236</v>
      </c>
      <c r="Y1301" s="2">
        <f t="shared" si="440"/>
        <v>0.33995623001885655</v>
      </c>
    </row>
    <row r="1302" spans="4:25">
      <c r="D1302" s="13">
        <f t="shared" si="425"/>
        <v>26.02</v>
      </c>
      <c r="E1302" s="2">
        <v>0.21</v>
      </c>
      <c r="F1302" s="14">
        <f t="shared" si="421"/>
        <v>-21270.878188463648</v>
      </c>
      <c r="G1302" s="14">
        <f t="shared" si="426"/>
        <v>1052420.4894631112</v>
      </c>
      <c r="H1302" s="2">
        <f t="shared" si="427"/>
        <v>-1.0030004764430046E-2</v>
      </c>
      <c r="I1302" s="2">
        <f t="shared" si="428"/>
        <v>0.20834403232910559</v>
      </c>
      <c r="J1302" s="2">
        <f t="shared" si="420"/>
        <v>0.21837403709353564</v>
      </c>
      <c r="K1302" s="2">
        <f t="shared" si="429"/>
        <v>-196.5880933828289</v>
      </c>
      <c r="L1302" s="15">
        <f t="shared" si="430"/>
        <v>-168.30297135575455</v>
      </c>
      <c r="M1302" s="15">
        <f t="shared" si="431"/>
        <v>492.08374037093535</v>
      </c>
      <c r="N1302" s="15">
        <f t="shared" si="432"/>
        <v>-487.71625962906467</v>
      </c>
      <c r="O1302" s="2">
        <f t="shared" si="433"/>
        <v>-168.30297135575455</v>
      </c>
      <c r="P1302" s="15">
        <f t="shared" si="422"/>
        <v>-10868.630788939003</v>
      </c>
      <c r="Q1302" s="15">
        <f t="shared" si="434"/>
        <v>0</v>
      </c>
      <c r="R1302" s="15">
        <f t="shared" si="435"/>
        <v>10868.630788939003</v>
      </c>
      <c r="S1302" s="15">
        <f t="shared" si="436"/>
        <v>0</v>
      </c>
      <c r="T1302" s="2">
        <f t="shared" si="423"/>
        <v>7.6023214384869989E-3</v>
      </c>
      <c r="U1302" s="2">
        <f t="shared" si="437"/>
        <v>1.0025602929728539E-2</v>
      </c>
      <c r="V1302" s="15">
        <f t="shared" si="424"/>
        <v>0.25468068853186354</v>
      </c>
      <c r="W1302" s="15">
        <f t="shared" si="438"/>
        <v>0.33450594271157419</v>
      </c>
      <c r="X1302" s="2">
        <f t="shared" si="439"/>
        <v>0.25678068853186353</v>
      </c>
      <c r="Y1302" s="2">
        <f t="shared" si="440"/>
        <v>0.33660594271157418</v>
      </c>
    </row>
    <row r="1303" spans="4:25">
      <c r="D1303" s="13">
        <f t="shared" si="425"/>
        <v>26.04</v>
      </c>
      <c r="E1303" s="2">
        <v>-2.42</v>
      </c>
      <c r="F1303" s="14">
        <f t="shared" si="421"/>
        <v>-21060.051515639763</v>
      </c>
      <c r="G1303" s="14">
        <f t="shared" si="426"/>
        <v>1053770.7056987956</v>
      </c>
      <c r="H1303" s="2">
        <f t="shared" si="427"/>
        <v>-9.8268780788672086E-3</v>
      </c>
      <c r="I1303" s="2">
        <f t="shared" si="428"/>
        <v>0.20861342615823553</v>
      </c>
      <c r="J1303" s="2">
        <f t="shared" si="420"/>
        <v>0.21844030423710273</v>
      </c>
      <c r="K1303" s="2">
        <f t="shared" si="429"/>
        <v>-192.6068103457973</v>
      </c>
      <c r="L1303" s="15">
        <f t="shared" si="430"/>
        <v>-165.05588132096744</v>
      </c>
      <c r="M1303" s="15">
        <f t="shared" si="431"/>
        <v>492.08440304237104</v>
      </c>
      <c r="N1303" s="15">
        <f t="shared" si="432"/>
        <v>-487.71559695762897</v>
      </c>
      <c r="O1303" s="2">
        <f t="shared" si="433"/>
        <v>-165.05588132096744</v>
      </c>
      <c r="P1303" s="15">
        <f t="shared" si="422"/>
        <v>-10868.630788939003</v>
      </c>
      <c r="Q1303" s="15">
        <f t="shared" si="434"/>
        <v>0</v>
      </c>
      <c r="R1303" s="15">
        <f t="shared" si="435"/>
        <v>10868.630788939003</v>
      </c>
      <c r="S1303" s="15">
        <f t="shared" si="436"/>
        <v>0</v>
      </c>
      <c r="T1303" s="2">
        <f t="shared" si="423"/>
        <v>1.2710347117796707E-2</v>
      </c>
      <c r="U1303" s="2">
        <f t="shared" si="437"/>
        <v>1.6913779983265265E-2</v>
      </c>
      <c r="V1303" s="15">
        <f t="shared" si="424"/>
        <v>0.25612187939910713</v>
      </c>
      <c r="W1303" s="15">
        <f t="shared" si="438"/>
        <v>0.3543117626420984</v>
      </c>
      <c r="X1303" s="2">
        <f t="shared" si="439"/>
        <v>0.23192187939910713</v>
      </c>
      <c r="Y1303" s="2">
        <f t="shared" si="440"/>
        <v>0.33011176264209841</v>
      </c>
    </row>
    <row r="1304" spans="4:25">
      <c r="D1304" s="13">
        <f t="shared" si="425"/>
        <v>26.060000000000002</v>
      </c>
      <c r="E1304" s="2">
        <v>-2.99</v>
      </c>
      <c r="F1304" s="14">
        <f t="shared" si="421"/>
        <v>-20745.332715234177</v>
      </c>
      <c r="G1304" s="14">
        <f t="shared" si="426"/>
        <v>1055819.2454597643</v>
      </c>
      <c r="H1304" s="2">
        <f t="shared" si="427"/>
        <v>-9.5233635634501563E-3</v>
      </c>
      <c r="I1304" s="2">
        <f t="shared" si="428"/>
        <v>0.20902210351458808</v>
      </c>
      <c r="J1304" s="2">
        <f t="shared" si="420"/>
        <v>0.21854546707803824</v>
      </c>
      <c r="K1304" s="2">
        <f t="shared" si="429"/>
        <v>-186.65792584362308</v>
      </c>
      <c r="L1304" s="15">
        <f t="shared" si="430"/>
        <v>-159.90290211512757</v>
      </c>
      <c r="M1304" s="15">
        <f t="shared" si="431"/>
        <v>492.08545467078039</v>
      </c>
      <c r="N1304" s="15">
        <f t="shared" si="432"/>
        <v>-487.71454532921962</v>
      </c>
      <c r="O1304" s="2">
        <f t="shared" si="433"/>
        <v>-159.90290211512757</v>
      </c>
      <c r="P1304" s="15">
        <f t="shared" si="422"/>
        <v>-10868.630788939001</v>
      </c>
      <c r="Q1304" s="15">
        <f t="shared" si="434"/>
        <v>0</v>
      </c>
      <c r="R1304" s="15">
        <f t="shared" si="435"/>
        <v>10868.630788939001</v>
      </c>
      <c r="S1304" s="15">
        <f t="shared" si="436"/>
        <v>0</v>
      </c>
      <c r="T1304" s="2">
        <f t="shared" si="423"/>
        <v>1.7641104423908524E-2</v>
      </c>
      <c r="U1304" s="2">
        <f t="shared" si="437"/>
        <v>2.3953955651990211E-2</v>
      </c>
      <c r="V1304" s="15">
        <f t="shared" si="424"/>
        <v>0.23695385121207435</v>
      </c>
      <c r="W1304" s="15">
        <f t="shared" si="438"/>
        <v>0.34970580423039577</v>
      </c>
      <c r="X1304" s="2">
        <f t="shared" si="439"/>
        <v>0.20705385121207434</v>
      </c>
      <c r="Y1304" s="2">
        <f t="shared" si="440"/>
        <v>0.31980580423039578</v>
      </c>
    </row>
    <row r="1305" spans="4:25">
      <c r="D1305" s="13">
        <f t="shared" si="425"/>
        <v>26.080000000000002</v>
      </c>
      <c r="E1305" s="2">
        <v>-1.79</v>
      </c>
      <c r="F1305" s="14">
        <f t="shared" si="421"/>
        <v>-20334.220579299021</v>
      </c>
      <c r="G1305" s="14">
        <f t="shared" si="426"/>
        <v>1058558.3468291936</v>
      </c>
      <c r="H1305" s="2">
        <f t="shared" si="427"/>
        <v>-9.1263316841108041E-3</v>
      </c>
      <c r="I1305" s="2">
        <f t="shared" si="428"/>
        <v>0.20956846040338131</v>
      </c>
      <c r="J1305" s="2">
        <f t="shared" si="420"/>
        <v>0.21869479208749212</v>
      </c>
      <c r="K1305" s="2">
        <f t="shared" si="429"/>
        <v>-178.87610100857177</v>
      </c>
      <c r="L1305" s="15">
        <f t="shared" si="430"/>
        <v>-152.58597665188708</v>
      </c>
      <c r="M1305" s="15">
        <f t="shared" si="431"/>
        <v>492.08694792087493</v>
      </c>
      <c r="N1305" s="15">
        <f t="shared" si="432"/>
        <v>-487.71305207912508</v>
      </c>
      <c r="O1305" s="2">
        <f t="shared" si="433"/>
        <v>-152.58597665188708</v>
      </c>
      <c r="P1305" s="15">
        <f t="shared" si="422"/>
        <v>-10868.630788939003</v>
      </c>
      <c r="Q1305" s="15">
        <f t="shared" si="434"/>
        <v>0</v>
      </c>
      <c r="R1305" s="15">
        <f t="shared" si="435"/>
        <v>10868.630788939003</v>
      </c>
      <c r="S1305" s="15">
        <f t="shared" si="436"/>
        <v>0</v>
      </c>
      <c r="T1305" s="2">
        <f t="shared" si="423"/>
        <v>2.2062083510026691E-2</v>
      </c>
      <c r="U1305" s="2">
        <f t="shared" si="437"/>
        <v>3.0681733227332919E-2</v>
      </c>
      <c r="V1305" s="15">
        <f t="shared" si="424"/>
        <v>0.20514405739974206</v>
      </c>
      <c r="W1305" s="15">
        <f t="shared" si="438"/>
        <v>0.3230719533038755</v>
      </c>
      <c r="X1305" s="2">
        <f t="shared" si="439"/>
        <v>0.18724405739974206</v>
      </c>
      <c r="Y1305" s="2">
        <f t="shared" si="440"/>
        <v>0.30517195330387548</v>
      </c>
    </row>
    <row r="1306" spans="4:25">
      <c r="D1306" s="13">
        <f t="shared" si="425"/>
        <v>26.1</v>
      </c>
      <c r="E1306" s="2">
        <v>0.99</v>
      </c>
      <c r="F1306" s="14">
        <f t="shared" si="421"/>
        <v>-19839.598660385116</v>
      </c>
      <c r="G1306" s="14">
        <f t="shared" si="426"/>
        <v>1061935.6921052309</v>
      </c>
      <c r="H1306" s="2">
        <f t="shared" si="427"/>
        <v>-8.647929646809464E-3</v>
      </c>
      <c r="I1306" s="2">
        <f t="shared" si="428"/>
        <v>0.2102420169444518</v>
      </c>
      <c r="J1306" s="2">
        <f t="shared" si="420"/>
        <v>0.21888994659126126</v>
      </c>
      <c r="K1306" s="2">
        <f t="shared" si="429"/>
        <v>-169.49942107746548</v>
      </c>
      <c r="L1306" s="15">
        <f t="shared" si="430"/>
        <v>-143.02340596719921</v>
      </c>
      <c r="M1306" s="15">
        <f t="shared" si="431"/>
        <v>492.08889946591262</v>
      </c>
      <c r="N1306" s="15">
        <f t="shared" si="432"/>
        <v>-487.71110053408739</v>
      </c>
      <c r="O1306" s="2">
        <f t="shared" si="433"/>
        <v>-143.02340596719921</v>
      </c>
      <c r="P1306" s="15">
        <f t="shared" si="422"/>
        <v>-10868.630788939001</v>
      </c>
      <c r="Q1306" s="15">
        <f t="shared" si="434"/>
        <v>0</v>
      </c>
      <c r="R1306" s="15">
        <f t="shared" si="435"/>
        <v>10868.630788939001</v>
      </c>
      <c r="S1306" s="15">
        <f t="shared" si="436"/>
        <v>0</v>
      </c>
      <c r="T1306" s="2">
        <f t="shared" si="423"/>
        <v>2.5778120220107323E-2</v>
      </c>
      <c r="U1306" s="2">
        <f t="shared" si="437"/>
        <v>3.667392087971566E-2</v>
      </c>
      <c r="V1306" s="15">
        <f t="shared" si="424"/>
        <v>0.16645961360832118</v>
      </c>
      <c r="W1306" s="15">
        <f t="shared" si="438"/>
        <v>0.27614681193439861</v>
      </c>
      <c r="X1306" s="2">
        <f t="shared" si="439"/>
        <v>0.17635961360832117</v>
      </c>
      <c r="Y1306" s="2">
        <f t="shared" si="440"/>
        <v>0.28604681193439863</v>
      </c>
    </row>
    <row r="1307" spans="4:25">
      <c r="D1307" s="13">
        <f t="shared" si="425"/>
        <v>26.12</v>
      </c>
      <c r="E1307" s="2">
        <v>4.4000000000000004</v>
      </c>
      <c r="F1307" s="14">
        <f t="shared" si="421"/>
        <v>-19276.474225762438</v>
      </c>
      <c r="G1307" s="14">
        <f t="shared" si="426"/>
        <v>1065862.1810051368</v>
      </c>
      <c r="H1307" s="2">
        <f t="shared" si="427"/>
        <v>-8.1025548813179749E-3</v>
      </c>
      <c r="I1307" s="2">
        <f t="shared" si="428"/>
        <v>0.21102498629747518</v>
      </c>
      <c r="J1307" s="2">
        <f t="shared" si="420"/>
        <v>0.21912754117879316</v>
      </c>
      <c r="K1307" s="2">
        <f t="shared" si="429"/>
        <v>-158.8100756738323</v>
      </c>
      <c r="L1307" s="15">
        <f t="shared" si="430"/>
        <v>-131.3812711781365</v>
      </c>
      <c r="M1307" s="15">
        <f t="shared" si="431"/>
        <v>492.09127541178793</v>
      </c>
      <c r="N1307" s="15">
        <f t="shared" si="432"/>
        <v>-487.70872458821208</v>
      </c>
      <c r="O1307" s="2">
        <f t="shared" si="433"/>
        <v>-131.3812711781365</v>
      </c>
      <c r="P1307" s="15">
        <f t="shared" si="422"/>
        <v>-10868.630788939001</v>
      </c>
      <c r="Q1307" s="15">
        <f t="shared" si="434"/>
        <v>0</v>
      </c>
      <c r="R1307" s="15">
        <f t="shared" si="435"/>
        <v>10868.630788939001</v>
      </c>
      <c r="S1307" s="15">
        <f t="shared" si="436"/>
        <v>0</v>
      </c>
      <c r="T1307" s="2">
        <f t="shared" si="423"/>
        <v>2.8759356329041592E-2</v>
      </c>
      <c r="U1307" s="2">
        <f t="shared" si="437"/>
        <v>4.1623014422622617E-2</v>
      </c>
      <c r="V1307" s="15">
        <f t="shared" si="424"/>
        <v>0.13166399728510569</v>
      </c>
      <c r="W1307" s="15">
        <f t="shared" si="438"/>
        <v>0.21876254235629666</v>
      </c>
      <c r="X1307" s="2">
        <f t="shared" si="439"/>
        <v>0.17566399728510571</v>
      </c>
      <c r="Y1307" s="2">
        <f t="shared" si="440"/>
        <v>0.26276254235629665</v>
      </c>
    </row>
    <row r="1308" spans="4:25">
      <c r="D1308" s="13">
        <f t="shared" si="425"/>
        <v>26.14</v>
      </c>
      <c r="E1308" s="2">
        <v>7.53</v>
      </c>
      <c r="F1308" s="14">
        <f t="shared" si="421"/>
        <v>-18658.359490190214</v>
      </c>
      <c r="G1308" s="14">
        <f t="shared" si="426"/>
        <v>1070227.5949897554</v>
      </c>
      <c r="H1308" s="2">
        <f t="shared" si="427"/>
        <v>-7.5034345689983968E-3</v>
      </c>
      <c r="I1308" s="2">
        <f t="shared" si="428"/>
        <v>0.21189541031805792</v>
      </c>
      <c r="J1308" s="2">
        <f t="shared" si="420"/>
        <v>0.21939884488705633</v>
      </c>
      <c r="K1308" s="2">
        <f t="shared" si="429"/>
        <v>-147.06731755236856</v>
      </c>
      <c r="L1308" s="15">
        <f t="shared" si="430"/>
        <v>-118.08738947324113</v>
      </c>
      <c r="M1308" s="15">
        <f t="shared" si="431"/>
        <v>492.09398844887056</v>
      </c>
      <c r="N1308" s="15">
        <f t="shared" si="432"/>
        <v>-487.70601155112945</v>
      </c>
      <c r="O1308" s="2">
        <f t="shared" si="433"/>
        <v>-118.08738947324113</v>
      </c>
      <c r="P1308" s="15">
        <f t="shared" si="422"/>
        <v>-10868.630788939001</v>
      </c>
      <c r="Q1308" s="15">
        <f t="shared" si="434"/>
        <v>0</v>
      </c>
      <c r="R1308" s="15">
        <f t="shared" si="435"/>
        <v>10868.630788939001</v>
      </c>
      <c r="S1308" s="15">
        <f t="shared" si="436"/>
        <v>0</v>
      </c>
      <c r="T1308" s="2">
        <f t="shared" si="423"/>
        <v>3.1152674902916212E-2</v>
      </c>
      <c r="U1308" s="2">
        <f t="shared" si="437"/>
        <v>4.5419387635651232E-2</v>
      </c>
      <c r="V1308" s="15">
        <f t="shared" si="424"/>
        <v>0.10766786010235574</v>
      </c>
      <c r="W1308" s="15">
        <f t="shared" si="438"/>
        <v>0.16087477894656566</v>
      </c>
      <c r="X1308" s="2">
        <f t="shared" si="439"/>
        <v>0.18296786010235574</v>
      </c>
      <c r="Y1308" s="2">
        <f t="shared" si="440"/>
        <v>0.23617477894656566</v>
      </c>
    </row>
    <row r="1309" spans="4:25">
      <c r="D1309" s="13">
        <f t="shared" si="425"/>
        <v>26.16</v>
      </c>
      <c r="E1309" s="2">
        <v>10.67</v>
      </c>
      <c r="F1309" s="14">
        <f t="shared" si="421"/>
        <v>-17995.546135973633</v>
      </c>
      <c r="G1309" s="14">
        <f t="shared" si="426"/>
        <v>1074914.708532267</v>
      </c>
      <c r="H1309" s="2">
        <f t="shared" si="427"/>
        <v>-6.8609362387496171E-3</v>
      </c>
      <c r="I1309" s="2">
        <f t="shared" si="428"/>
        <v>0.21282997081730409</v>
      </c>
      <c r="J1309" s="2">
        <f t="shared" si="420"/>
        <v>0.21969090705605371</v>
      </c>
      <c r="K1309" s="2">
        <f t="shared" si="429"/>
        <v>-134.47435027949248</v>
      </c>
      <c r="L1309" s="15">
        <f t="shared" si="430"/>
        <v>-103.77634319236945</v>
      </c>
      <c r="M1309" s="15">
        <f t="shared" si="431"/>
        <v>492.09690907056051</v>
      </c>
      <c r="N1309" s="15">
        <f t="shared" si="432"/>
        <v>-487.70309092943944</v>
      </c>
      <c r="O1309" s="2">
        <f t="shared" si="433"/>
        <v>-103.77634319236945</v>
      </c>
      <c r="P1309" s="15">
        <f t="shared" si="422"/>
        <v>-10868.630788939001</v>
      </c>
      <c r="Q1309" s="15">
        <f t="shared" si="434"/>
        <v>0</v>
      </c>
      <c r="R1309" s="15">
        <f t="shared" si="435"/>
        <v>10868.630788939001</v>
      </c>
      <c r="S1309" s="15">
        <f t="shared" si="436"/>
        <v>0</v>
      </c>
      <c r="T1309" s="2">
        <f t="shared" si="423"/>
        <v>3.3097158121961755E-2</v>
      </c>
      <c r="U1309" s="2">
        <f t="shared" si="437"/>
        <v>4.8036662288966081E-2</v>
      </c>
      <c r="V1309" s="15">
        <f t="shared" si="424"/>
        <v>8.6780461802199227E-2</v>
      </c>
      <c r="W1309" s="15">
        <f t="shared" si="438"/>
        <v>0.1008526863849184</v>
      </c>
      <c r="X1309" s="2">
        <f t="shared" si="439"/>
        <v>0.19348046180219924</v>
      </c>
      <c r="Y1309" s="2">
        <f t="shared" si="440"/>
        <v>0.20755268638491842</v>
      </c>
    </row>
    <row r="1310" spans="4:25">
      <c r="D1310" s="13">
        <f t="shared" si="425"/>
        <v>26.18</v>
      </c>
      <c r="E1310" s="2">
        <v>13.28</v>
      </c>
      <c r="F1310" s="14">
        <f t="shared" si="421"/>
        <v>-17296.156959360153</v>
      </c>
      <c r="G1310" s="14">
        <f t="shared" si="426"/>
        <v>1079806.1774475481</v>
      </c>
      <c r="H1310" s="2">
        <f t="shared" si="427"/>
        <v>-6.1834610729165559E-3</v>
      </c>
      <c r="I1310" s="2">
        <f t="shared" si="428"/>
        <v>0.21380534518815114</v>
      </c>
      <c r="J1310" s="2">
        <f t="shared" si="420"/>
        <v>0.2199888062610677</v>
      </c>
      <c r="K1310" s="2">
        <f t="shared" si="429"/>
        <v>-121.19583702916449</v>
      </c>
      <c r="L1310" s="15">
        <f t="shared" si="430"/>
        <v>-89.179282146683647</v>
      </c>
      <c r="M1310" s="15">
        <f t="shared" si="431"/>
        <v>492.09988806261066</v>
      </c>
      <c r="N1310" s="15">
        <f t="shared" si="432"/>
        <v>-487.70011193738929</v>
      </c>
      <c r="O1310" s="2">
        <f t="shared" si="433"/>
        <v>-89.179282146683647</v>
      </c>
      <c r="P1310" s="15">
        <f t="shared" si="422"/>
        <v>-10868.630788939001</v>
      </c>
      <c r="Q1310" s="15">
        <f t="shared" si="434"/>
        <v>0</v>
      </c>
      <c r="R1310" s="15">
        <f t="shared" si="435"/>
        <v>10868.630788939001</v>
      </c>
      <c r="S1310" s="15">
        <f t="shared" si="436"/>
        <v>0</v>
      </c>
      <c r="T1310" s="2">
        <f t="shared" si="423"/>
        <v>3.4650358461344351E-2</v>
      </c>
      <c r="U1310" s="2">
        <f t="shared" si="437"/>
        <v>4.9500774795738778E-2</v>
      </c>
      <c r="V1310" s="15">
        <f t="shared" si="424"/>
        <v>6.8539572136061544E-2</v>
      </c>
      <c r="W1310" s="15">
        <f t="shared" si="438"/>
        <v>4.5558564292351278E-2</v>
      </c>
      <c r="X1310" s="2">
        <f t="shared" si="439"/>
        <v>0.20133957213606155</v>
      </c>
      <c r="Y1310" s="2">
        <f t="shared" si="440"/>
        <v>0.17835856429235128</v>
      </c>
    </row>
    <row r="1311" spans="4:25">
      <c r="D1311" s="13">
        <f t="shared" si="425"/>
        <v>26.2</v>
      </c>
      <c r="E1311" s="2">
        <v>12.32</v>
      </c>
      <c r="F1311" s="14">
        <f t="shared" si="421"/>
        <v>-16564.716680368303</v>
      </c>
      <c r="G1311" s="14">
        <f t="shared" si="426"/>
        <v>1084806.6134914146</v>
      </c>
      <c r="H1311" s="2">
        <f t="shared" si="427"/>
        <v>-5.4759531634954259E-3</v>
      </c>
      <c r="I1311" s="2">
        <f t="shared" si="428"/>
        <v>0.21480259294640588</v>
      </c>
      <c r="J1311" s="2">
        <f t="shared" si="420"/>
        <v>0.2202785461099013</v>
      </c>
      <c r="K1311" s="2">
        <f t="shared" si="429"/>
        <v>-107.32868200451036</v>
      </c>
      <c r="L1311" s="15">
        <f t="shared" si="430"/>
        <v>-74.98202955383735</v>
      </c>
      <c r="M1311" s="15">
        <f t="shared" si="431"/>
        <v>492.10278546109902</v>
      </c>
      <c r="N1311" s="15">
        <f t="shared" si="432"/>
        <v>-487.69721453890099</v>
      </c>
      <c r="O1311" s="2">
        <f t="shared" si="433"/>
        <v>-74.98202955383735</v>
      </c>
      <c r="P1311" s="15">
        <f t="shared" si="422"/>
        <v>-10868.630788939001</v>
      </c>
      <c r="Q1311" s="15">
        <f t="shared" si="434"/>
        <v>0</v>
      </c>
      <c r="R1311" s="15">
        <f t="shared" si="435"/>
        <v>10868.630788939001</v>
      </c>
      <c r="S1311" s="15">
        <f t="shared" si="436"/>
        <v>0</v>
      </c>
      <c r="T1311" s="2">
        <f t="shared" si="423"/>
        <v>3.6100432480768656E-2</v>
      </c>
      <c r="U1311" s="2">
        <f t="shared" si="437"/>
        <v>5.0224001029735565E-2</v>
      </c>
      <c r="V1311" s="15">
        <f t="shared" si="424"/>
        <v>7.6467829806367682E-2</v>
      </c>
      <c r="W1311" s="15">
        <f t="shared" si="438"/>
        <v>2.6764059107327043E-2</v>
      </c>
      <c r="X1311" s="2">
        <f t="shared" si="439"/>
        <v>0.19966782980636769</v>
      </c>
      <c r="Y1311" s="2">
        <f t="shared" si="440"/>
        <v>0.14996405910732705</v>
      </c>
    </row>
    <row r="1312" spans="4:25">
      <c r="D1312" s="13">
        <f t="shared" si="425"/>
        <v>26.22</v>
      </c>
      <c r="E1312" s="2">
        <v>7.5</v>
      </c>
      <c r="F1312" s="14">
        <f t="shared" si="421"/>
        <v>-15797.834725851586</v>
      </c>
      <c r="G1312" s="14">
        <f t="shared" si="426"/>
        <v>1089879.8776534959</v>
      </c>
      <c r="H1312" s="2">
        <f t="shared" si="427"/>
        <v>-4.7356550719865227E-3</v>
      </c>
      <c r="I1312" s="2">
        <f t="shared" si="428"/>
        <v>0.21581458319567609</v>
      </c>
      <c r="J1312" s="2">
        <f t="shared" si="420"/>
        <v>0.22055023826766262</v>
      </c>
      <c r="K1312" s="2">
        <f t="shared" si="429"/>
        <v>-92.818839410935851</v>
      </c>
      <c r="L1312" s="15">
        <f t="shared" si="430"/>
        <v>-61.669113823532584</v>
      </c>
      <c r="M1312" s="15">
        <f t="shared" si="431"/>
        <v>492.1055023826766</v>
      </c>
      <c r="N1312" s="15">
        <f t="shared" si="432"/>
        <v>-487.69449761732335</v>
      </c>
      <c r="O1312" s="2">
        <f t="shared" si="433"/>
        <v>-61.669113823532584</v>
      </c>
      <c r="P1312" s="15">
        <f t="shared" si="422"/>
        <v>-10868.630788939001</v>
      </c>
      <c r="Q1312" s="15">
        <f t="shared" si="434"/>
        <v>0</v>
      </c>
      <c r="R1312" s="15">
        <f t="shared" si="435"/>
        <v>10868.630788939001</v>
      </c>
      <c r="S1312" s="15">
        <f t="shared" si="436"/>
        <v>0</v>
      </c>
      <c r="T1312" s="2">
        <f t="shared" si="423"/>
        <v>3.7929376670121674E-2</v>
      </c>
      <c r="U1312" s="2">
        <f t="shared" si="437"/>
        <v>5.0975023897285032E-2</v>
      </c>
      <c r="V1312" s="15">
        <f t="shared" si="424"/>
        <v>0.10642658912893399</v>
      </c>
      <c r="W1312" s="15">
        <f t="shared" si="438"/>
        <v>4.8338227647620968E-2</v>
      </c>
      <c r="X1312" s="2">
        <f t="shared" si="439"/>
        <v>0.181426589128934</v>
      </c>
      <c r="Y1312" s="2">
        <f t="shared" si="440"/>
        <v>0.12333822764762097</v>
      </c>
    </row>
    <row r="1313" spans="4:25">
      <c r="D1313" s="13">
        <f t="shared" si="425"/>
        <v>26.240000000000002</v>
      </c>
      <c r="E1313" s="2">
        <v>0.72</v>
      </c>
      <c r="F1313" s="14">
        <f t="shared" si="421"/>
        <v>-14985.167741274352</v>
      </c>
      <c r="G1313" s="14">
        <f t="shared" si="426"/>
        <v>1095059.6182708717</v>
      </c>
      <c r="H1313" s="2">
        <f t="shared" si="427"/>
        <v>-3.9528881514261094E-3</v>
      </c>
      <c r="I1313" s="2">
        <f t="shared" si="428"/>
        <v>0.21684807422290589</v>
      </c>
      <c r="J1313" s="2">
        <f t="shared" si="420"/>
        <v>0.220800962374332</v>
      </c>
      <c r="K1313" s="2">
        <f t="shared" si="429"/>
        <v>-77.476607767951748</v>
      </c>
      <c r="L1313" s="15">
        <f t="shared" si="430"/>
        <v>-49.383632596733186</v>
      </c>
      <c r="M1313" s="15">
        <f t="shared" si="431"/>
        <v>492.10800962374333</v>
      </c>
      <c r="N1313" s="15">
        <f t="shared" si="432"/>
        <v>-487.69199037625668</v>
      </c>
      <c r="O1313" s="2">
        <f t="shared" si="433"/>
        <v>-49.383632596733186</v>
      </c>
      <c r="P1313" s="15">
        <f t="shared" si="422"/>
        <v>-10868.630788939001</v>
      </c>
      <c r="Q1313" s="15">
        <f t="shared" si="434"/>
        <v>0</v>
      </c>
      <c r="R1313" s="15">
        <f t="shared" si="435"/>
        <v>10868.630788939001</v>
      </c>
      <c r="S1313" s="15">
        <f t="shared" si="436"/>
        <v>0</v>
      </c>
      <c r="T1313" s="2">
        <f t="shared" si="423"/>
        <v>4.0347315385919659E-2</v>
      </c>
      <c r="U1313" s="2">
        <f t="shared" si="437"/>
        <v>5.2374078825694892E-2</v>
      </c>
      <c r="V1313" s="15">
        <f t="shared" si="424"/>
        <v>0.13536728245086405</v>
      </c>
      <c r="W1313" s="15">
        <f t="shared" si="438"/>
        <v>9.1567265193365444E-2</v>
      </c>
      <c r="X1313" s="2">
        <f t="shared" si="439"/>
        <v>0.14256728245086406</v>
      </c>
      <c r="Y1313" s="2">
        <f t="shared" si="440"/>
        <v>9.8767265193365442E-2</v>
      </c>
    </row>
    <row r="1314" spans="4:25">
      <c r="D1314" s="13">
        <f t="shared" si="425"/>
        <v>26.26</v>
      </c>
      <c r="E1314" s="2">
        <v>-4.75</v>
      </c>
      <c r="F1314" s="14">
        <f t="shared" si="421"/>
        <v>-14118.005483213523</v>
      </c>
      <c r="G1314" s="14">
        <f t="shared" si="426"/>
        <v>1100415.9434186346</v>
      </c>
      <c r="H1314" s="2">
        <f t="shared" si="427"/>
        <v>-3.1191341804636345E-3</v>
      </c>
      <c r="I1314" s="2">
        <f t="shared" si="428"/>
        <v>0.21791703423327233</v>
      </c>
      <c r="J1314" s="2">
        <f t="shared" si="420"/>
        <v>0.22103616841373597</v>
      </c>
      <c r="K1314" s="2">
        <f t="shared" si="429"/>
        <v>-61.135029937087232</v>
      </c>
      <c r="L1314" s="15">
        <f t="shared" si="430"/>
        <v>-37.858536665938757</v>
      </c>
      <c r="M1314" s="15">
        <f t="shared" si="431"/>
        <v>492.11036168413739</v>
      </c>
      <c r="N1314" s="15">
        <f t="shared" si="432"/>
        <v>-487.68963831586262</v>
      </c>
      <c r="O1314" s="2">
        <f t="shared" si="433"/>
        <v>-37.858536665938757</v>
      </c>
      <c r="P1314" s="15">
        <f t="shared" si="422"/>
        <v>-10868.630788939001</v>
      </c>
      <c r="Q1314" s="15">
        <f t="shared" si="434"/>
        <v>0</v>
      </c>
      <c r="R1314" s="15">
        <f t="shared" si="435"/>
        <v>10868.630788939001</v>
      </c>
      <c r="S1314" s="15">
        <f t="shared" si="436"/>
        <v>0</v>
      </c>
      <c r="T1314" s="2">
        <f t="shared" si="423"/>
        <v>4.3028081710327841E-2</v>
      </c>
      <c r="U1314" s="2">
        <f t="shared" si="437"/>
        <v>5.452192221094887E-2</v>
      </c>
      <c r="V1314" s="15">
        <f t="shared" si="424"/>
        <v>0.13270934998995543</v>
      </c>
      <c r="W1314" s="15">
        <f t="shared" si="438"/>
        <v>0.12321707333203236</v>
      </c>
      <c r="X1314" s="2">
        <f t="shared" si="439"/>
        <v>8.5209349989955427E-2</v>
      </c>
      <c r="Y1314" s="2">
        <f t="shared" si="440"/>
        <v>7.5717073332032356E-2</v>
      </c>
    </row>
    <row r="1315" spans="4:25">
      <c r="D1315" s="13">
        <f t="shared" si="425"/>
        <v>26.28</v>
      </c>
      <c r="E1315" s="2">
        <v>-6.97</v>
      </c>
      <c r="F1315" s="14">
        <f t="shared" si="421"/>
        <v>-13199.170862464674</v>
      </c>
      <c r="G1315" s="14">
        <f t="shared" si="426"/>
        <v>1106002.4527130614</v>
      </c>
      <c r="H1315" s="2">
        <f t="shared" si="427"/>
        <v>-2.2364819618332418E-3</v>
      </c>
      <c r="I1315" s="2">
        <f t="shared" si="428"/>
        <v>0.21903205884272758</v>
      </c>
      <c r="J1315" s="2">
        <f t="shared" si="420"/>
        <v>0.22126854080456082</v>
      </c>
      <c r="K1315" s="2">
        <f t="shared" si="429"/>
        <v>-43.835046451931539</v>
      </c>
      <c r="L1315" s="15">
        <f t="shared" si="430"/>
        <v>-26.472289515520952</v>
      </c>
      <c r="M1315" s="15">
        <f t="shared" si="431"/>
        <v>492.11268540804559</v>
      </c>
      <c r="N1315" s="15">
        <f t="shared" si="432"/>
        <v>-487.68731459195442</v>
      </c>
      <c r="O1315" s="2">
        <f t="shared" si="433"/>
        <v>-26.472289515520952</v>
      </c>
      <c r="P1315" s="15">
        <f t="shared" si="422"/>
        <v>-10868.630788939001</v>
      </c>
      <c r="Q1315" s="15">
        <f t="shared" si="434"/>
        <v>0</v>
      </c>
      <c r="R1315" s="15">
        <f t="shared" si="435"/>
        <v>10868.630788939001</v>
      </c>
      <c r="S1315" s="15">
        <f t="shared" si="436"/>
        <v>0</v>
      </c>
      <c r="T1315" s="2">
        <f t="shared" si="423"/>
        <v>4.5237140152711429E-2</v>
      </c>
      <c r="U1315" s="2">
        <f t="shared" si="437"/>
        <v>5.6980538734576758E-2</v>
      </c>
      <c r="V1315" s="15">
        <f t="shared" si="424"/>
        <v>8.8196494248403923E-2</v>
      </c>
      <c r="W1315" s="15">
        <f t="shared" si="438"/>
        <v>0.12264457903075687</v>
      </c>
      <c r="X1315" s="2">
        <f t="shared" si="439"/>
        <v>1.8496494248403925E-2</v>
      </c>
      <c r="Y1315" s="2">
        <f t="shared" si="440"/>
        <v>5.2944579030756875E-2</v>
      </c>
    </row>
    <row r="1316" spans="4:25">
      <c r="D1316" s="13">
        <f t="shared" si="425"/>
        <v>26.3</v>
      </c>
      <c r="E1316" s="2">
        <v>-7.53</v>
      </c>
      <c r="F1316" s="14">
        <f t="shared" si="421"/>
        <v>-12245.202545537628</v>
      </c>
      <c r="G1316" s="14">
        <f t="shared" si="426"/>
        <v>1111825.9511655499</v>
      </c>
      <c r="H1316" s="2">
        <f t="shared" si="427"/>
        <v>-1.3198737722566363E-3</v>
      </c>
      <c r="I1316" s="2">
        <f t="shared" si="428"/>
        <v>0.22019435083198838</v>
      </c>
      <c r="J1316" s="2">
        <f t="shared" si="420"/>
        <v>0.22151422460424502</v>
      </c>
      <c r="K1316" s="2">
        <f t="shared" si="429"/>
        <v>-25.869525936230072</v>
      </c>
      <c r="L1316" s="15">
        <f t="shared" si="430"/>
        <v>-14.433783330994942</v>
      </c>
      <c r="M1316" s="15">
        <f t="shared" si="431"/>
        <v>492.11514224604247</v>
      </c>
      <c r="N1316" s="15">
        <f t="shared" si="432"/>
        <v>-487.68485775395754</v>
      </c>
      <c r="O1316" s="2">
        <f t="shared" si="433"/>
        <v>-14.433783330994942</v>
      </c>
      <c r="P1316" s="15">
        <f t="shared" si="422"/>
        <v>-10868.630788939001</v>
      </c>
      <c r="Q1316" s="15">
        <f t="shared" si="434"/>
        <v>0</v>
      </c>
      <c r="R1316" s="15">
        <f t="shared" si="435"/>
        <v>10868.630788939001</v>
      </c>
      <c r="S1316" s="15">
        <f t="shared" si="436"/>
        <v>0</v>
      </c>
      <c r="T1316" s="2">
        <f t="shared" si="423"/>
        <v>4.642367880494911E-2</v>
      </c>
      <c r="U1316" s="2">
        <f t="shared" si="437"/>
        <v>5.9248660191502656E-2</v>
      </c>
      <c r="V1316" s="15">
        <f t="shared" si="424"/>
        <v>3.045737097536616E-2</v>
      </c>
      <c r="W1316" s="15">
        <f t="shared" si="438"/>
        <v>0.10416756666183247</v>
      </c>
      <c r="X1316" s="2">
        <f t="shared" si="439"/>
        <v>-4.4842629024633845E-2</v>
      </c>
      <c r="Y1316" s="2">
        <f t="shared" si="440"/>
        <v>2.8867566661832461E-2</v>
      </c>
    </row>
    <row r="1317" spans="4:25">
      <c r="D1317" s="13">
        <f t="shared" si="425"/>
        <v>26.32</v>
      </c>
      <c r="E1317" s="2">
        <v>-9.2100000000000009</v>
      </c>
      <c r="F1317" s="14">
        <f t="shared" si="421"/>
        <v>-11277.117484228178</v>
      </c>
      <c r="G1317" s="14">
        <f t="shared" si="426"/>
        <v>1117863.3847513618</v>
      </c>
      <c r="H1317" s="2">
        <f t="shared" si="427"/>
        <v>-3.8857698743251408E-4</v>
      </c>
      <c r="I1317" s="2">
        <f t="shared" si="428"/>
        <v>0.22139915715566996</v>
      </c>
      <c r="J1317" s="2">
        <f t="shared" si="420"/>
        <v>0.22178773414310249</v>
      </c>
      <c r="K1317" s="2">
        <f t="shared" si="429"/>
        <v>-7.6161089536772764</v>
      </c>
      <c r="L1317" s="15">
        <f t="shared" si="430"/>
        <v>-1.0318159269792169</v>
      </c>
      <c r="M1317" s="15">
        <f t="shared" si="431"/>
        <v>492.11787734143104</v>
      </c>
      <c r="N1317" s="15">
        <f t="shared" si="432"/>
        <v>-487.68212265856897</v>
      </c>
      <c r="O1317" s="2">
        <f t="shared" si="433"/>
        <v>-1.0318159269792169</v>
      </c>
      <c r="P1317" s="15">
        <f t="shared" si="422"/>
        <v>-10868.630788939001</v>
      </c>
      <c r="Q1317" s="15">
        <f t="shared" si="434"/>
        <v>0</v>
      </c>
      <c r="R1317" s="15">
        <f t="shared" si="435"/>
        <v>10868.630788939001</v>
      </c>
      <c r="S1317" s="15">
        <f t="shared" si="436"/>
        <v>0</v>
      </c>
      <c r="T1317" s="2">
        <f t="shared" si="423"/>
        <v>4.6705999677463104E-2</v>
      </c>
      <c r="U1317" s="2">
        <f t="shared" si="437"/>
        <v>6.1231972176655769E-2</v>
      </c>
      <c r="V1317" s="15">
        <f t="shared" si="424"/>
        <v>-2.2252837239662426E-3</v>
      </c>
      <c r="W1317" s="15">
        <f t="shared" si="438"/>
        <v>9.4163631853479757E-2</v>
      </c>
      <c r="X1317" s="2">
        <f t="shared" si="439"/>
        <v>-9.4325283723966258E-2</v>
      </c>
      <c r="Y1317" s="2">
        <f t="shared" si="440"/>
        <v>2.0636318534797415E-3</v>
      </c>
    </row>
    <row r="1318" spans="4:25">
      <c r="D1318" s="13">
        <f t="shared" si="425"/>
        <v>26.34</v>
      </c>
      <c r="E1318" s="2">
        <v>-10.49</v>
      </c>
      <c r="F1318" s="14">
        <f t="shared" si="421"/>
        <v>-10310.128904625522</v>
      </c>
      <c r="G1318" s="14">
        <f t="shared" si="426"/>
        <v>1124087.1456008812</v>
      </c>
      <c r="H1318" s="2">
        <f t="shared" si="427"/>
        <v>5.4336547327508977E-4</v>
      </c>
      <c r="I1318" s="2">
        <f t="shared" si="428"/>
        <v>0.22264087354111145</v>
      </c>
      <c r="J1318" s="2">
        <f t="shared" si="420"/>
        <v>0.22209750806783635</v>
      </c>
      <c r="K1318" s="2">
        <f t="shared" si="429"/>
        <v>10.649963276191759</v>
      </c>
      <c r="L1318" s="15">
        <f t="shared" si="430"/>
        <v>14.147106384979836</v>
      </c>
      <c r="M1318" s="15">
        <f t="shared" si="431"/>
        <v>492.12097508067836</v>
      </c>
      <c r="N1318" s="15">
        <f t="shared" si="432"/>
        <v>-487.67902491932165</v>
      </c>
      <c r="O1318" s="2">
        <f t="shared" si="433"/>
        <v>14.147106384979836</v>
      </c>
      <c r="P1318" s="15">
        <f t="shared" si="422"/>
        <v>-10868.630788939001</v>
      </c>
      <c r="Q1318" s="15">
        <f t="shared" si="434"/>
        <v>0</v>
      </c>
      <c r="R1318" s="15">
        <f t="shared" si="435"/>
        <v>10868.630788939001</v>
      </c>
      <c r="S1318" s="15">
        <f t="shared" si="436"/>
        <v>0</v>
      </c>
      <c r="T1318" s="2">
        <f t="shared" si="423"/>
        <v>4.6488246393297274E-2</v>
      </c>
      <c r="U1318" s="2">
        <f t="shared" si="437"/>
        <v>6.2939666367493041E-2</v>
      </c>
      <c r="V1318" s="15">
        <f t="shared" si="424"/>
        <v>-1.9550044692616453E-2</v>
      </c>
      <c r="W1318" s="15">
        <f t="shared" si="438"/>
        <v>7.6605787230246136E-2</v>
      </c>
      <c r="X1318" s="2">
        <f t="shared" si="439"/>
        <v>-0.12445004469261646</v>
      </c>
      <c r="Y1318" s="2">
        <f t="shared" si="440"/>
        <v>-2.8294212769753871E-2</v>
      </c>
    </row>
    <row r="1319" spans="4:25">
      <c r="D1319" s="13">
        <f t="shared" si="425"/>
        <v>26.36</v>
      </c>
      <c r="E1319" s="2">
        <v>-9.42</v>
      </c>
      <c r="F1319" s="14">
        <f t="shared" si="421"/>
        <v>-9353.4596905419985</v>
      </c>
      <c r="G1319" s="14">
        <f t="shared" si="426"/>
        <v>1130452.3680248605</v>
      </c>
      <c r="H1319" s="2">
        <f t="shared" si="427"/>
        <v>1.4671925895725149E-3</v>
      </c>
      <c r="I1319" s="2">
        <f t="shared" si="428"/>
        <v>0.22391052890904131</v>
      </c>
      <c r="J1319" s="2">
        <f t="shared" si="420"/>
        <v>0.2224433363194688</v>
      </c>
      <c r="K1319" s="2">
        <f t="shared" si="429"/>
        <v>28.756974755621293</v>
      </c>
      <c r="L1319" s="15">
        <f t="shared" si="430"/>
        <v>31.092690714970246</v>
      </c>
      <c r="M1319" s="15">
        <f t="shared" si="431"/>
        <v>492.12443336319467</v>
      </c>
      <c r="N1319" s="15">
        <f t="shared" si="432"/>
        <v>-487.67556663680529</v>
      </c>
      <c r="O1319" s="2">
        <f t="shared" si="433"/>
        <v>31.092690714970246</v>
      </c>
      <c r="P1319" s="15">
        <f t="shared" si="422"/>
        <v>-10868.630788939001</v>
      </c>
      <c r="Q1319" s="15">
        <f t="shared" si="434"/>
        <v>0</v>
      </c>
      <c r="R1319" s="15">
        <f t="shared" si="435"/>
        <v>10868.630788939001</v>
      </c>
      <c r="S1319" s="15">
        <f t="shared" si="436"/>
        <v>0</v>
      </c>
      <c r="T1319" s="2">
        <f t="shared" si="423"/>
        <v>4.5894465236445241E-2</v>
      </c>
      <c r="U1319" s="2">
        <f t="shared" si="437"/>
        <v>6.4025870425493125E-2</v>
      </c>
      <c r="V1319" s="15">
        <f t="shared" si="424"/>
        <v>-3.9828070992586007E-2</v>
      </c>
      <c r="W1319" s="15">
        <f t="shared" si="438"/>
        <v>3.2014618569762732E-2</v>
      </c>
      <c r="X1319" s="2">
        <f t="shared" si="439"/>
        <v>-0.13402807099258601</v>
      </c>
      <c r="Y1319" s="2">
        <f t="shared" si="440"/>
        <v>-6.2185381430237274E-2</v>
      </c>
    </row>
    <row r="1320" spans="4:25">
      <c r="D1320" s="13">
        <f t="shared" si="425"/>
        <v>26.38</v>
      </c>
      <c r="E1320" s="2">
        <v>-7.03</v>
      </c>
      <c r="F1320" s="14">
        <f t="shared" si="421"/>
        <v>-8414.4489538943963</v>
      </c>
      <c r="G1320" s="14">
        <f t="shared" si="426"/>
        <v>1136875.0196859799</v>
      </c>
      <c r="H1320" s="2">
        <f t="shared" si="427"/>
        <v>2.3755073108543343E-3</v>
      </c>
      <c r="I1320" s="2">
        <f t="shared" si="428"/>
        <v>0.22519140810937052</v>
      </c>
      <c r="J1320" s="2">
        <f t="shared" si="420"/>
        <v>0.22281590079851618</v>
      </c>
      <c r="K1320" s="2">
        <f t="shared" si="429"/>
        <v>46.559943292744954</v>
      </c>
      <c r="L1320" s="15">
        <f t="shared" si="430"/>
        <v>49.348350188291718</v>
      </c>
      <c r="M1320" s="15">
        <f t="shared" si="431"/>
        <v>492.12815900798518</v>
      </c>
      <c r="N1320" s="15">
        <f t="shared" si="432"/>
        <v>-487.67184099201484</v>
      </c>
      <c r="O1320" s="2">
        <f t="shared" si="433"/>
        <v>49.348350188291718</v>
      </c>
      <c r="P1320" s="15">
        <f t="shared" si="422"/>
        <v>-10868.630788939001</v>
      </c>
      <c r="Q1320" s="15">
        <f t="shared" si="434"/>
        <v>0</v>
      </c>
      <c r="R1320" s="15">
        <f t="shared" si="435"/>
        <v>10868.630788939001</v>
      </c>
      <c r="S1320" s="15">
        <f t="shared" si="436"/>
        <v>0</v>
      </c>
      <c r="T1320" s="2">
        <f t="shared" si="423"/>
        <v>4.4937006891736693E-2</v>
      </c>
      <c r="U1320" s="2">
        <f t="shared" si="437"/>
        <v>6.4062049607427896E-2</v>
      </c>
      <c r="V1320" s="15">
        <f t="shared" si="424"/>
        <v>-5.5917763478268157E-2</v>
      </c>
      <c r="W1320" s="15">
        <f t="shared" si="438"/>
        <v>-2.8396700376285722E-2</v>
      </c>
      <c r="X1320" s="2">
        <f t="shared" si="439"/>
        <v>-0.12621776347826816</v>
      </c>
      <c r="Y1320" s="2">
        <f t="shared" si="440"/>
        <v>-9.8696700376285723E-2</v>
      </c>
    </row>
    <row r="1321" spans="4:25">
      <c r="D1321" s="13">
        <f t="shared" si="425"/>
        <v>26.400000000000002</v>
      </c>
      <c r="E1321" s="2">
        <v>-2.09</v>
      </c>
      <c r="F1321" s="14">
        <f t="shared" si="421"/>
        <v>-7501.0120022685651</v>
      </c>
      <c r="G1321" s="14">
        <f t="shared" si="426"/>
        <v>1143228.1279463463</v>
      </c>
      <c r="H1321" s="2">
        <f t="shared" si="427"/>
        <v>3.2600119052249845E-3</v>
      </c>
      <c r="I1321" s="2">
        <f t="shared" si="428"/>
        <v>0.22645828253707709</v>
      </c>
      <c r="J1321" s="2">
        <f t="shared" si="420"/>
        <v>0.2231982706318521</v>
      </c>
      <c r="K1321" s="2">
        <f t="shared" si="429"/>
        <v>63.896233342409694</v>
      </c>
      <c r="L1321" s="15">
        <f t="shared" si="430"/>
        <v>68.084472021751878</v>
      </c>
      <c r="M1321" s="15">
        <f t="shared" si="431"/>
        <v>492.13198270631852</v>
      </c>
      <c r="N1321" s="15">
        <f t="shared" si="432"/>
        <v>-487.66801729368149</v>
      </c>
      <c r="O1321" s="2">
        <f t="shared" si="433"/>
        <v>68.084472021751878</v>
      </c>
      <c r="P1321" s="15">
        <f t="shared" si="422"/>
        <v>-10868.630788939001</v>
      </c>
      <c r="Q1321" s="15">
        <f t="shared" si="434"/>
        <v>0</v>
      </c>
      <c r="R1321" s="15">
        <f t="shared" si="435"/>
        <v>10868.630788939001</v>
      </c>
      <c r="S1321" s="15">
        <f t="shared" si="436"/>
        <v>0</v>
      </c>
      <c r="T1321" s="2">
        <f t="shared" si="423"/>
        <v>4.3513452545328339E-2</v>
      </c>
      <c r="U1321" s="2">
        <f t="shared" si="437"/>
        <v>6.2625393163228682E-2</v>
      </c>
      <c r="V1321" s="15">
        <f t="shared" si="424"/>
        <v>-8.6437671162569174E-2</v>
      </c>
      <c r="W1321" s="15">
        <f t="shared" si="438"/>
        <v>-0.11526894404363475</v>
      </c>
      <c r="X1321" s="2">
        <f t="shared" si="439"/>
        <v>-0.10733767116256918</v>
      </c>
      <c r="Y1321" s="2">
        <f t="shared" si="440"/>
        <v>-0.13616894404363475</v>
      </c>
    </row>
    <row r="1322" spans="4:25">
      <c r="D1322" s="13">
        <f t="shared" si="425"/>
        <v>26.42</v>
      </c>
      <c r="E1322" s="2">
        <v>2.21</v>
      </c>
      <c r="F1322" s="14">
        <f t="shared" si="421"/>
        <v>-6622.4864740033099</v>
      </c>
      <c r="G1322" s="14">
        <f t="shared" si="426"/>
        <v>1149353.8983186255</v>
      </c>
      <c r="H1322" s="2">
        <f t="shared" si="427"/>
        <v>4.1108471146329359E-3</v>
      </c>
      <c r="I1322" s="2">
        <f t="shared" si="428"/>
        <v>0.22767980388735246</v>
      </c>
      <c r="J1322" s="2">
        <f t="shared" si="420"/>
        <v>0.22356895677271951</v>
      </c>
      <c r="K1322" s="2">
        <f t="shared" si="429"/>
        <v>80.572603446805545</v>
      </c>
      <c r="L1322" s="15">
        <f t="shared" si="430"/>
        <v>86.248092924254962</v>
      </c>
      <c r="M1322" s="15">
        <f t="shared" si="431"/>
        <v>492.13568956772718</v>
      </c>
      <c r="N1322" s="15">
        <f t="shared" si="432"/>
        <v>-487.66431043227283</v>
      </c>
      <c r="O1322" s="2">
        <f t="shared" si="433"/>
        <v>86.248092924254962</v>
      </c>
      <c r="P1322" s="15">
        <f t="shared" si="422"/>
        <v>-10868.630788939001</v>
      </c>
      <c r="Q1322" s="15">
        <f t="shared" si="434"/>
        <v>0</v>
      </c>
      <c r="R1322" s="15">
        <f t="shared" si="435"/>
        <v>10868.630788939001</v>
      </c>
      <c r="S1322" s="15">
        <f t="shared" si="436"/>
        <v>0</v>
      </c>
      <c r="T1322" s="2">
        <f t="shared" si="423"/>
        <v>4.1570068395466793E-2</v>
      </c>
      <c r="U1322" s="2">
        <f t="shared" si="437"/>
        <v>5.9526741864308064E-2</v>
      </c>
      <c r="V1322" s="15">
        <f t="shared" si="424"/>
        <v>-0.10790074382358483</v>
      </c>
      <c r="W1322" s="15">
        <f t="shared" si="438"/>
        <v>-0.19459618584842886</v>
      </c>
      <c r="X1322" s="2">
        <f t="shared" si="439"/>
        <v>-8.5800743823584838E-2</v>
      </c>
      <c r="Y1322" s="2">
        <f t="shared" si="440"/>
        <v>-0.17249618584842885</v>
      </c>
    </row>
    <row r="1323" spans="4:25">
      <c r="D1323" s="13">
        <f t="shared" si="425"/>
        <v>26.44</v>
      </c>
      <c r="E1323" s="2">
        <v>1.73</v>
      </c>
      <c r="F1323" s="14">
        <f t="shared" si="421"/>
        <v>-5783.6741271390738</v>
      </c>
      <c r="G1323" s="14">
        <f t="shared" si="426"/>
        <v>1155114.3763192079</v>
      </c>
      <c r="H1323" s="2">
        <f t="shared" si="427"/>
        <v>4.9224428239141634E-3</v>
      </c>
      <c r="I1323" s="2">
        <f t="shared" si="428"/>
        <v>0.22882859497278268</v>
      </c>
      <c r="J1323" s="2">
        <f t="shared" si="420"/>
        <v>0.22390615214886853</v>
      </c>
      <c r="K1323" s="2">
        <f t="shared" si="429"/>
        <v>96.479879348717603</v>
      </c>
      <c r="L1323" s="15">
        <f t="shared" si="430"/>
        <v>102.77066635555661</v>
      </c>
      <c r="M1323" s="15">
        <f t="shared" si="431"/>
        <v>492.13906152148866</v>
      </c>
      <c r="N1323" s="15">
        <f t="shared" si="432"/>
        <v>-487.6609384785113</v>
      </c>
      <c r="O1323" s="2">
        <f t="shared" si="433"/>
        <v>102.77066635555661</v>
      </c>
      <c r="P1323" s="15">
        <f t="shared" si="422"/>
        <v>-10868.630788939001</v>
      </c>
      <c r="Q1323" s="15">
        <f t="shared" si="434"/>
        <v>0</v>
      </c>
      <c r="R1323" s="15">
        <f t="shared" si="435"/>
        <v>10868.630788939001</v>
      </c>
      <c r="S1323" s="15">
        <f t="shared" si="436"/>
        <v>0</v>
      </c>
      <c r="T1323" s="2">
        <f t="shared" si="423"/>
        <v>3.9589502532655967E-2</v>
      </c>
      <c r="U1323" s="2">
        <f t="shared" si="437"/>
        <v>5.5352366678714793E-2</v>
      </c>
      <c r="V1323" s="15">
        <f t="shared" si="424"/>
        <v>-9.0155842457498636E-2</v>
      </c>
      <c r="W1323" s="15">
        <f t="shared" si="438"/>
        <v>-0.22284133271089956</v>
      </c>
      <c r="X1323" s="2">
        <f t="shared" si="439"/>
        <v>-7.285584245749864E-2</v>
      </c>
      <c r="Y1323" s="2">
        <f t="shared" si="440"/>
        <v>-0.20554133271089955</v>
      </c>
    </row>
    <row r="1324" spans="4:25">
      <c r="D1324" s="13">
        <f t="shared" si="425"/>
        <v>26.46</v>
      </c>
      <c r="E1324" s="2">
        <v>1.08</v>
      </c>
      <c r="F1324" s="14">
        <f t="shared" si="421"/>
        <v>-4982.1125024722778</v>
      </c>
      <c r="G1324" s="14">
        <f t="shared" si="426"/>
        <v>1160430.0216543684</v>
      </c>
      <c r="H1324" s="2">
        <f t="shared" si="427"/>
        <v>5.6963325079271779E-3</v>
      </c>
      <c r="I1324" s="2">
        <f t="shared" si="428"/>
        <v>0.22988891700282368</v>
      </c>
      <c r="J1324" s="2">
        <f t="shared" si="420"/>
        <v>0.22419258449489651</v>
      </c>
      <c r="K1324" s="2">
        <f t="shared" si="429"/>
        <v>111.64811715537269</v>
      </c>
      <c r="L1324" s="15">
        <f t="shared" si="430"/>
        <v>116.80585131092798</v>
      </c>
      <c r="M1324" s="15">
        <f t="shared" si="431"/>
        <v>492.14192584494896</v>
      </c>
      <c r="N1324" s="15">
        <f t="shared" si="432"/>
        <v>-487.65807415505105</v>
      </c>
      <c r="O1324" s="2">
        <f t="shared" si="433"/>
        <v>116.80585131092798</v>
      </c>
      <c r="P1324" s="15">
        <f t="shared" si="422"/>
        <v>-10868.630788939001</v>
      </c>
      <c r="Q1324" s="15">
        <f t="shared" si="434"/>
        <v>0</v>
      </c>
      <c r="R1324" s="15">
        <f t="shared" si="435"/>
        <v>10868.630788939001</v>
      </c>
      <c r="S1324" s="15">
        <f t="shared" si="436"/>
        <v>0</v>
      </c>
      <c r="T1324" s="2">
        <f t="shared" si="423"/>
        <v>3.7799465868645472E-2</v>
      </c>
      <c r="U1324" s="2">
        <f t="shared" si="437"/>
        <v>5.0679836325385197E-2</v>
      </c>
      <c r="V1324" s="15">
        <f t="shared" si="424"/>
        <v>-8.8847823943550175E-2</v>
      </c>
      <c r="W1324" s="15">
        <f t="shared" si="438"/>
        <v>-0.24441170262205958</v>
      </c>
      <c r="X1324" s="2">
        <f t="shared" si="439"/>
        <v>-7.8047823943550171E-2</v>
      </c>
      <c r="Y1324" s="2">
        <f t="shared" si="440"/>
        <v>-0.23361170262205957</v>
      </c>
    </row>
    <row r="1325" spans="4:25">
      <c r="D1325" s="13">
        <f t="shared" si="425"/>
        <v>26.48</v>
      </c>
      <c r="E1325" s="2">
        <v>3.98</v>
      </c>
      <c r="F1325" s="14">
        <f t="shared" si="421"/>
        <v>-4220.8677167882597</v>
      </c>
      <c r="G1325" s="14">
        <f t="shared" si="426"/>
        <v>1165239.0935842849</v>
      </c>
      <c r="H1325" s="2">
        <f t="shared" si="427"/>
        <v>6.429191378549191E-3</v>
      </c>
      <c r="I1325" s="2">
        <f t="shared" si="428"/>
        <v>0.23084850940024437</v>
      </c>
      <c r="J1325" s="2">
        <f t="shared" si="420"/>
        <v>0.22441931802169518</v>
      </c>
      <c r="K1325" s="2">
        <f t="shared" si="429"/>
        <v>126.01215101956414</v>
      </c>
      <c r="L1325" s="15">
        <f t="shared" si="430"/>
        <v>127.91579412406266</v>
      </c>
      <c r="M1325" s="15">
        <f t="shared" si="431"/>
        <v>492.14419318021697</v>
      </c>
      <c r="N1325" s="15">
        <f t="shared" si="432"/>
        <v>-487.65580681978304</v>
      </c>
      <c r="O1325" s="2">
        <f t="shared" si="433"/>
        <v>127.91579412406266</v>
      </c>
      <c r="P1325" s="15">
        <f t="shared" si="422"/>
        <v>-10868.630788939001</v>
      </c>
      <c r="Q1325" s="15">
        <f t="shared" si="434"/>
        <v>0</v>
      </c>
      <c r="R1325" s="15">
        <f t="shared" si="435"/>
        <v>10868.630788939001</v>
      </c>
      <c r="S1325" s="15">
        <f t="shared" si="436"/>
        <v>0</v>
      </c>
      <c r="T1325" s="2">
        <f t="shared" si="423"/>
        <v>3.5486421193555849E-2</v>
      </c>
      <c r="U1325" s="2">
        <f t="shared" si="437"/>
        <v>4.5279403416683683E-2</v>
      </c>
      <c r="V1325" s="15">
        <f t="shared" si="424"/>
        <v>-0.14245664356541354</v>
      </c>
      <c r="W1325" s="15">
        <f t="shared" si="438"/>
        <v>-0.29563158824809044</v>
      </c>
      <c r="X1325" s="2">
        <f t="shared" si="439"/>
        <v>-0.10265664356541354</v>
      </c>
      <c r="Y1325" s="2">
        <f t="shared" si="440"/>
        <v>-0.25583158824809044</v>
      </c>
    </row>
    <row r="1326" spans="4:25">
      <c r="D1326" s="13">
        <f t="shared" si="425"/>
        <v>26.5</v>
      </c>
      <c r="E1326" s="2">
        <v>4.25</v>
      </c>
      <c r="F1326" s="14">
        <f t="shared" si="421"/>
        <v>-3515.5620067081491</v>
      </c>
      <c r="G1326" s="14">
        <f t="shared" si="426"/>
        <v>1169470.0523377056</v>
      </c>
      <c r="H1326" s="2">
        <f t="shared" si="427"/>
        <v>7.1062187590020219E-3</v>
      </c>
      <c r="I1326" s="2">
        <f t="shared" si="428"/>
        <v>0.23169305942897539</v>
      </c>
      <c r="J1326" s="2">
        <f t="shared" si="420"/>
        <v>0.22458684066997336</v>
      </c>
      <c r="K1326" s="2">
        <f t="shared" si="429"/>
        <v>139.28188767643962</v>
      </c>
      <c r="L1326" s="15">
        <f t="shared" si="430"/>
        <v>136.1244038896937</v>
      </c>
      <c r="M1326" s="15">
        <f t="shared" si="431"/>
        <v>492.14586840669972</v>
      </c>
      <c r="N1326" s="15">
        <f t="shared" si="432"/>
        <v>-487.65413159330029</v>
      </c>
      <c r="O1326" s="2">
        <f t="shared" si="433"/>
        <v>136.1244038896937</v>
      </c>
      <c r="P1326" s="15">
        <f t="shared" si="422"/>
        <v>-10868.630788939003</v>
      </c>
      <c r="Q1326" s="15">
        <f t="shared" si="434"/>
        <v>0</v>
      </c>
      <c r="R1326" s="15">
        <f t="shared" si="435"/>
        <v>10868.630788939003</v>
      </c>
      <c r="S1326" s="15">
        <f t="shared" si="436"/>
        <v>0</v>
      </c>
      <c r="T1326" s="2">
        <f t="shared" si="423"/>
        <v>3.2216316851727246E-2</v>
      </c>
      <c r="U1326" s="2">
        <f t="shared" si="437"/>
        <v>3.917559945641802E-2</v>
      </c>
      <c r="V1326" s="15">
        <f t="shared" si="424"/>
        <v>-0.18455379061744814</v>
      </c>
      <c r="W1326" s="15">
        <f t="shared" si="438"/>
        <v>-0.31474880777847503</v>
      </c>
      <c r="X1326" s="2">
        <f t="shared" si="439"/>
        <v>-0.14205379061744813</v>
      </c>
      <c r="Y1326" s="2">
        <f t="shared" si="440"/>
        <v>-0.27224880777847504</v>
      </c>
    </row>
    <row r="1327" spans="4:25">
      <c r="D1327" s="13">
        <f t="shared" si="425"/>
        <v>26.52</v>
      </c>
      <c r="E1327" s="2">
        <v>2.87</v>
      </c>
      <c r="F1327" s="14">
        <f t="shared" si="421"/>
        <v>-2884.670637247099</v>
      </c>
      <c r="G1327" s="14">
        <f t="shared" si="426"/>
        <v>1173079.7634755685</v>
      </c>
      <c r="H1327" s="2">
        <f t="shared" si="427"/>
        <v>7.7102760577521245E-3</v>
      </c>
      <c r="I1327" s="2">
        <f t="shared" si="428"/>
        <v>0.2324138575960385</v>
      </c>
      <c r="J1327" s="2">
        <f t="shared" si="420"/>
        <v>0.22470358153828637</v>
      </c>
      <c r="K1327" s="2">
        <f t="shared" si="429"/>
        <v>151.12141073194164</v>
      </c>
      <c r="L1327" s="15">
        <f t="shared" si="430"/>
        <v>141.84470643703114</v>
      </c>
      <c r="M1327" s="15">
        <f t="shared" si="431"/>
        <v>492.14703581538288</v>
      </c>
      <c r="N1327" s="15">
        <f t="shared" si="432"/>
        <v>-487.65296418461713</v>
      </c>
      <c r="O1327" s="2">
        <f t="shared" si="433"/>
        <v>141.84470643703114</v>
      </c>
      <c r="P1327" s="15">
        <f t="shared" si="422"/>
        <v>-10868.630788939003</v>
      </c>
      <c r="Q1327" s="15">
        <f t="shared" si="434"/>
        <v>0</v>
      </c>
      <c r="R1327" s="15">
        <f t="shared" si="435"/>
        <v>10868.630788939003</v>
      </c>
      <c r="S1327" s="15">
        <f t="shared" si="436"/>
        <v>0</v>
      </c>
      <c r="T1327" s="2">
        <f t="shared" si="423"/>
        <v>2.8189413023283018E-2</v>
      </c>
      <c r="U1327" s="2">
        <f t="shared" si="437"/>
        <v>3.2904217249892787E-2</v>
      </c>
      <c r="V1327" s="15">
        <f t="shared" si="424"/>
        <v>-0.21813659222697446</v>
      </c>
      <c r="W1327" s="15">
        <f t="shared" si="438"/>
        <v>-0.31238941287404831</v>
      </c>
      <c r="X1327" s="2">
        <f t="shared" si="439"/>
        <v>-0.18943659222697445</v>
      </c>
      <c r="Y1327" s="2">
        <f t="shared" si="440"/>
        <v>-0.28368941287404831</v>
      </c>
    </row>
    <row r="1328" spans="4:25">
      <c r="D1328" s="13">
        <f t="shared" si="425"/>
        <v>26.54</v>
      </c>
      <c r="E1328" s="2">
        <v>3.47</v>
      </c>
      <c r="F1328" s="14">
        <f t="shared" si="421"/>
        <v>-2345.775785371261</v>
      </c>
      <c r="G1328" s="14">
        <f t="shared" si="426"/>
        <v>1176054.7957876837</v>
      </c>
      <c r="H1328" s="2">
        <f t="shared" si="427"/>
        <v>8.2252962871505152E-3</v>
      </c>
      <c r="I1328" s="2">
        <f t="shared" si="428"/>
        <v>0.23300808780070392</v>
      </c>
      <c r="J1328" s="2">
        <f t="shared" si="420"/>
        <v>0.2247827915135534</v>
      </c>
      <c r="K1328" s="2">
        <f t="shared" si="429"/>
        <v>161.21580722815008</v>
      </c>
      <c r="L1328" s="15">
        <f t="shared" si="430"/>
        <v>145.72599522511564</v>
      </c>
      <c r="M1328" s="15">
        <f t="shared" si="431"/>
        <v>492.14782791513551</v>
      </c>
      <c r="N1328" s="15">
        <f t="shared" si="432"/>
        <v>-487.65217208486445</v>
      </c>
      <c r="O1328" s="2">
        <f t="shared" si="433"/>
        <v>145.72599522511564</v>
      </c>
      <c r="P1328" s="15">
        <f t="shared" si="422"/>
        <v>-10868.630788939001</v>
      </c>
      <c r="Q1328" s="15">
        <f t="shared" si="434"/>
        <v>0</v>
      </c>
      <c r="R1328" s="15">
        <f t="shared" si="435"/>
        <v>10868.630788939001</v>
      </c>
      <c r="S1328" s="15">
        <f t="shared" si="436"/>
        <v>0</v>
      </c>
      <c r="T1328" s="2">
        <f t="shared" si="423"/>
        <v>2.3312609916556044E-2</v>
      </c>
      <c r="U1328" s="2">
        <f t="shared" si="437"/>
        <v>2.6518803216649678E-2</v>
      </c>
      <c r="V1328" s="15">
        <f t="shared" si="424"/>
        <v>-0.269543718445723</v>
      </c>
      <c r="W1328" s="15">
        <f t="shared" si="438"/>
        <v>-0.32615199045026255</v>
      </c>
      <c r="X1328" s="2">
        <f t="shared" si="439"/>
        <v>-0.23484371844572299</v>
      </c>
      <c r="Y1328" s="2">
        <f t="shared" si="440"/>
        <v>-0.29145199045026254</v>
      </c>
    </row>
    <row r="1329" spans="4:25">
      <c r="D1329" s="13">
        <f t="shared" si="425"/>
        <v>26.560000000000002</v>
      </c>
      <c r="E1329" s="2">
        <v>3.71</v>
      </c>
      <c r="F1329" s="14">
        <f t="shared" si="421"/>
        <v>-1917.6832110462124</v>
      </c>
      <c r="G1329" s="14">
        <f t="shared" si="426"/>
        <v>1178379.3241188983</v>
      </c>
      <c r="H1329" s="2">
        <f t="shared" si="427"/>
        <v>8.6340814758834941E-3</v>
      </c>
      <c r="I1329" s="2">
        <f t="shared" si="428"/>
        <v>0.23347244882377036</v>
      </c>
      <c r="J1329" s="2">
        <f t="shared" si="420"/>
        <v>0.22483836734788687</v>
      </c>
      <c r="K1329" s="2">
        <f t="shared" si="429"/>
        <v>169.2279969273165</v>
      </c>
      <c r="L1329" s="15">
        <f t="shared" si="430"/>
        <v>148.44921110745545</v>
      </c>
      <c r="M1329" s="15">
        <f t="shared" si="431"/>
        <v>492.14838367347886</v>
      </c>
      <c r="N1329" s="15">
        <f t="shared" si="432"/>
        <v>-487.65161632652115</v>
      </c>
      <c r="O1329" s="2">
        <f t="shared" si="433"/>
        <v>148.44921110745545</v>
      </c>
      <c r="P1329" s="15">
        <f t="shared" si="422"/>
        <v>-10868.630788939001</v>
      </c>
      <c r="Q1329" s="15">
        <f t="shared" si="434"/>
        <v>0</v>
      </c>
      <c r="R1329" s="15">
        <f t="shared" si="435"/>
        <v>10868.630788939001</v>
      </c>
      <c r="S1329" s="15">
        <f t="shared" si="436"/>
        <v>0</v>
      </c>
      <c r="T1329" s="2">
        <f t="shared" si="423"/>
        <v>1.7565908956741851E-2</v>
      </c>
      <c r="U1329" s="2">
        <f t="shared" si="437"/>
        <v>1.9917299089993734E-2</v>
      </c>
      <c r="V1329" s="15">
        <f t="shared" si="424"/>
        <v>-0.30512637753569649</v>
      </c>
      <c r="W1329" s="15">
        <f t="shared" si="438"/>
        <v>-0.33399842221533138</v>
      </c>
      <c r="X1329" s="2">
        <f t="shared" si="439"/>
        <v>-0.26802637753569647</v>
      </c>
      <c r="Y1329" s="2">
        <f t="shared" si="440"/>
        <v>-0.29689842221533136</v>
      </c>
    </row>
    <row r="1330" spans="4:25">
      <c r="D1330" s="13">
        <f t="shared" si="425"/>
        <v>26.580000000000002</v>
      </c>
      <c r="E1330" s="2">
        <v>2.39</v>
      </c>
      <c r="F1330" s="14">
        <f t="shared" si="421"/>
        <v>-1614.0226035510996</v>
      </c>
      <c r="G1330" s="14">
        <f t="shared" si="426"/>
        <v>1180043.6556056822</v>
      </c>
      <c r="H1330" s="2">
        <f t="shared" si="427"/>
        <v>8.9241828377557685E-3</v>
      </c>
      <c r="I1330" s="2">
        <f t="shared" si="428"/>
        <v>0.23380490009204441</v>
      </c>
      <c r="J1330" s="2">
        <f t="shared" si="420"/>
        <v>0.22488071725428865</v>
      </c>
      <c r="K1330" s="2">
        <f t="shared" si="429"/>
        <v>174.91398362001306</v>
      </c>
      <c r="L1330" s="15">
        <f t="shared" si="430"/>
        <v>150.52435652114286</v>
      </c>
      <c r="M1330" s="15">
        <f t="shared" si="431"/>
        <v>492.14880717254289</v>
      </c>
      <c r="N1330" s="15">
        <f t="shared" si="432"/>
        <v>-487.65119282745712</v>
      </c>
      <c r="O1330" s="2">
        <f t="shared" si="433"/>
        <v>150.52435652114286</v>
      </c>
      <c r="P1330" s="15">
        <f t="shared" si="422"/>
        <v>-10868.630788939003</v>
      </c>
      <c r="Q1330" s="15">
        <f t="shared" si="434"/>
        <v>0</v>
      </c>
      <c r="R1330" s="15">
        <f t="shared" si="435"/>
        <v>10868.630788939003</v>
      </c>
      <c r="S1330" s="15">
        <f t="shared" si="436"/>
        <v>0</v>
      </c>
      <c r="T1330" s="2">
        <f t="shared" si="423"/>
        <v>1.144422723048559E-2</v>
      </c>
      <c r="U1330" s="2">
        <f t="shared" si="437"/>
        <v>1.3327827737411591E-2</v>
      </c>
      <c r="V1330" s="15">
        <f t="shared" si="424"/>
        <v>-0.30704179508992979</v>
      </c>
      <c r="W1330" s="15">
        <f t="shared" si="438"/>
        <v>-0.32494871304288298</v>
      </c>
      <c r="X1330" s="2">
        <f t="shared" si="439"/>
        <v>-0.28314179508992982</v>
      </c>
      <c r="Y1330" s="2">
        <f t="shared" si="440"/>
        <v>-0.301048713042883</v>
      </c>
    </row>
    <row r="1331" spans="4:25">
      <c r="D1331" s="13">
        <f t="shared" si="425"/>
        <v>26.6</v>
      </c>
      <c r="E1331" s="2">
        <v>2.1800000000000002</v>
      </c>
      <c r="F1331" s="14">
        <f t="shared" si="421"/>
        <v>-1438.4873131391332</v>
      </c>
      <c r="G1331" s="14">
        <f t="shared" si="426"/>
        <v>1181052.5396663807</v>
      </c>
      <c r="H1331" s="2">
        <f t="shared" si="427"/>
        <v>9.0922919544346222E-3</v>
      </c>
      <c r="I1331" s="2">
        <f t="shared" si="428"/>
        <v>0.23400635016283383</v>
      </c>
      <c r="J1331" s="2">
        <f t="shared" si="420"/>
        <v>0.22491405820839921</v>
      </c>
      <c r="K1331" s="2">
        <f t="shared" si="429"/>
        <v>178.20892230691859</v>
      </c>
      <c r="L1331" s="15">
        <f t="shared" si="430"/>
        <v>152.15806327256036</v>
      </c>
      <c r="M1331" s="15">
        <f t="shared" si="431"/>
        <v>492.14914058208399</v>
      </c>
      <c r="N1331" s="15">
        <f t="shared" si="432"/>
        <v>-487.65085941791602</v>
      </c>
      <c r="O1331" s="2">
        <f t="shared" si="433"/>
        <v>152.15806327256036</v>
      </c>
      <c r="P1331" s="15">
        <f t="shared" si="422"/>
        <v>-10868.630788939001</v>
      </c>
      <c r="Q1331" s="15">
        <f t="shared" si="434"/>
        <v>0</v>
      </c>
      <c r="R1331" s="15">
        <f t="shared" si="435"/>
        <v>10868.630788939001</v>
      </c>
      <c r="S1331" s="15">
        <f t="shared" si="436"/>
        <v>0</v>
      </c>
      <c r="T1331" s="2">
        <f t="shared" si="423"/>
        <v>5.3666844373997796E-3</v>
      </c>
      <c r="U1331" s="2">
        <f t="shared" si="437"/>
        <v>6.8171793415305881E-3</v>
      </c>
      <c r="V1331" s="15">
        <f t="shared" si="424"/>
        <v>-0.30071248421865127</v>
      </c>
      <c r="W1331" s="15">
        <f t="shared" si="438"/>
        <v>-0.32611612654521727</v>
      </c>
      <c r="X1331" s="2">
        <f t="shared" si="439"/>
        <v>-0.27891248421865128</v>
      </c>
      <c r="Y1331" s="2">
        <f t="shared" si="440"/>
        <v>-0.30431612654521728</v>
      </c>
    </row>
    <row r="1332" spans="4:25">
      <c r="D1332" s="13">
        <f t="shared" si="425"/>
        <v>26.62</v>
      </c>
      <c r="E1332" s="2">
        <v>3.38</v>
      </c>
      <c r="F1332" s="14">
        <f t="shared" si="421"/>
        <v>-1388.8153424598572</v>
      </c>
      <c r="G1332" s="14">
        <f t="shared" si="426"/>
        <v>1181402.1414739885</v>
      </c>
      <c r="H1332" s="2">
        <f t="shared" si="427"/>
        <v>9.1404269190093358E-3</v>
      </c>
      <c r="I1332" s="2">
        <f t="shared" si="428"/>
        <v>0.23407605909942958</v>
      </c>
      <c r="J1332" s="2">
        <f t="shared" si="420"/>
        <v>0.22493563218042023</v>
      </c>
      <c r="K1332" s="2">
        <f t="shared" si="429"/>
        <v>179.15236761258299</v>
      </c>
      <c r="L1332" s="15">
        <f t="shared" si="430"/>
        <v>153.21518790159016</v>
      </c>
      <c r="M1332" s="15">
        <f t="shared" si="431"/>
        <v>492.14935632180419</v>
      </c>
      <c r="N1332" s="15">
        <f t="shared" si="432"/>
        <v>-487.65064367819582</v>
      </c>
      <c r="O1332" s="2">
        <f t="shared" si="433"/>
        <v>153.21518790159016</v>
      </c>
      <c r="P1332" s="15">
        <f t="shared" si="422"/>
        <v>-10868.630788939001</v>
      </c>
      <c r="Q1332" s="15">
        <f t="shared" si="434"/>
        <v>0</v>
      </c>
      <c r="R1332" s="15">
        <f t="shared" si="435"/>
        <v>10868.630788939001</v>
      </c>
      <c r="S1332" s="15">
        <f t="shared" si="436"/>
        <v>0</v>
      </c>
      <c r="T1332" s="2">
        <f t="shared" si="423"/>
        <v>-5.5318797992842672E-4</v>
      </c>
      <c r="U1332" s="2">
        <f t="shared" si="437"/>
        <v>1.5371431804411806E-4</v>
      </c>
      <c r="V1332" s="15">
        <f t="shared" si="424"/>
        <v>-0.29127475751416948</v>
      </c>
      <c r="W1332" s="15">
        <f t="shared" si="438"/>
        <v>-0.34023037580342974</v>
      </c>
      <c r="X1332" s="2">
        <f t="shared" si="439"/>
        <v>-0.25747475751416948</v>
      </c>
      <c r="Y1332" s="2">
        <f t="shared" si="440"/>
        <v>-0.30643037580342974</v>
      </c>
    </row>
    <row r="1333" spans="4:25">
      <c r="D1333" s="13">
        <f t="shared" si="425"/>
        <v>26.64</v>
      </c>
      <c r="E1333" s="2">
        <v>4.75</v>
      </c>
      <c r="F1333" s="14">
        <f t="shared" si="421"/>
        <v>-1459.8834614804075</v>
      </c>
      <c r="G1333" s="14">
        <f t="shared" si="426"/>
        <v>1181070.4325299896</v>
      </c>
      <c r="H1333" s="2">
        <f t="shared" si="427"/>
        <v>9.0730410775569786E-3</v>
      </c>
      <c r="I1333" s="2">
        <f t="shared" si="428"/>
        <v>0.23400970717821151</v>
      </c>
      <c r="J1333" s="2">
        <f t="shared" si="420"/>
        <v>0.22493666610065455</v>
      </c>
      <c r="K1333" s="2">
        <f t="shared" si="429"/>
        <v>177.83160512011679</v>
      </c>
      <c r="L1333" s="15">
        <f t="shared" si="430"/>
        <v>153.26584999307167</v>
      </c>
      <c r="M1333" s="15">
        <f t="shared" si="431"/>
        <v>492.14936666100652</v>
      </c>
      <c r="N1333" s="15">
        <f t="shared" si="432"/>
        <v>-487.65063333899343</v>
      </c>
      <c r="O1333" s="2">
        <f t="shared" si="433"/>
        <v>153.26584999307167</v>
      </c>
      <c r="P1333" s="15">
        <f t="shared" si="422"/>
        <v>-10868.630788939001</v>
      </c>
      <c r="Q1333" s="15">
        <f t="shared" si="434"/>
        <v>0</v>
      </c>
      <c r="R1333" s="15">
        <f t="shared" si="435"/>
        <v>10868.630788939001</v>
      </c>
      <c r="S1333" s="15">
        <f t="shared" si="436"/>
        <v>0</v>
      </c>
      <c r="T1333" s="2">
        <f t="shared" si="423"/>
        <v>-6.1853961653072845E-3</v>
      </c>
      <c r="U1333" s="2">
        <f t="shared" si="437"/>
        <v>-6.7889064398507504E-3</v>
      </c>
      <c r="V1333" s="15">
        <f t="shared" si="424"/>
        <v>-0.27194606102371627</v>
      </c>
      <c r="W1333" s="15">
        <f t="shared" si="438"/>
        <v>-0.3540316999860571</v>
      </c>
      <c r="X1333" s="2">
        <f t="shared" si="439"/>
        <v>-0.22444606102371628</v>
      </c>
      <c r="Y1333" s="2">
        <f t="shared" si="440"/>
        <v>-0.30653169998605712</v>
      </c>
    </row>
    <row r="1334" spans="4:25">
      <c r="D1334" s="13">
        <f t="shared" si="425"/>
        <v>26.66</v>
      </c>
      <c r="E1334" s="2">
        <v>6.16</v>
      </c>
      <c r="F1334" s="14">
        <f t="shared" si="421"/>
        <v>-1643.6328950406478</v>
      </c>
      <c r="G1334" s="14">
        <f t="shared" si="426"/>
        <v>1180030.4601860181</v>
      </c>
      <c r="H1334" s="2">
        <f t="shared" si="427"/>
        <v>8.8972072531356139E-3</v>
      </c>
      <c r="I1334" s="2">
        <f t="shared" si="428"/>
        <v>0.23380202482499934</v>
      </c>
      <c r="J1334" s="2">
        <f t="shared" si="420"/>
        <v>0.22490481757186373</v>
      </c>
      <c r="K1334" s="2">
        <f t="shared" si="429"/>
        <v>174.38526216145803</v>
      </c>
      <c r="L1334" s="15">
        <f t="shared" si="430"/>
        <v>151.70527208232161</v>
      </c>
      <c r="M1334" s="15">
        <f t="shared" si="431"/>
        <v>492.14904817571863</v>
      </c>
      <c r="N1334" s="15">
        <f t="shared" si="432"/>
        <v>-487.65095182428138</v>
      </c>
      <c r="O1334" s="2">
        <f t="shared" si="433"/>
        <v>151.70527208232161</v>
      </c>
      <c r="P1334" s="15">
        <f t="shared" si="422"/>
        <v>-10868.630788939001</v>
      </c>
      <c r="Q1334" s="15">
        <f t="shared" si="434"/>
        <v>0</v>
      </c>
      <c r="R1334" s="15">
        <f t="shared" si="435"/>
        <v>10868.630788939001</v>
      </c>
      <c r="S1334" s="15">
        <f t="shared" si="436"/>
        <v>0</v>
      </c>
      <c r="T1334" s="2">
        <f t="shared" si="423"/>
        <v>-1.139798627682919E-2</v>
      </c>
      <c r="U1334" s="2">
        <f t="shared" si="437"/>
        <v>-1.3979328881366104E-2</v>
      </c>
      <c r="V1334" s="15">
        <f t="shared" si="424"/>
        <v>-0.24931295012847432</v>
      </c>
      <c r="W1334" s="15">
        <f t="shared" si="438"/>
        <v>-0.36501054416547829</v>
      </c>
      <c r="X1334" s="2">
        <f t="shared" si="439"/>
        <v>-0.18771295012847433</v>
      </c>
      <c r="Y1334" s="2">
        <f t="shared" si="440"/>
        <v>-0.3034105441654783</v>
      </c>
    </row>
    <row r="1335" spans="4:25">
      <c r="D1335" s="13">
        <f t="shared" si="425"/>
        <v>26.68</v>
      </c>
      <c r="E1335" s="2">
        <v>6.04</v>
      </c>
      <c r="F1335" s="14">
        <f t="shared" si="421"/>
        <v>-1929.1526007355023</v>
      </c>
      <c r="G1335" s="14">
        <f t="shared" si="426"/>
        <v>1178268.116753716</v>
      </c>
      <c r="H1335" s="2">
        <f t="shared" si="427"/>
        <v>8.622698631134542E-3</v>
      </c>
      <c r="I1335" s="2">
        <f t="shared" si="428"/>
        <v>0.23345031273254932</v>
      </c>
      <c r="J1335" s="2">
        <f t="shared" si="420"/>
        <v>0.22482761410141477</v>
      </c>
      <c r="K1335" s="2">
        <f t="shared" si="429"/>
        <v>169.00489317023701</v>
      </c>
      <c r="L1335" s="15">
        <f t="shared" si="430"/>
        <v>147.92230203032278</v>
      </c>
      <c r="M1335" s="15">
        <f t="shared" si="431"/>
        <v>492.14827614101415</v>
      </c>
      <c r="N1335" s="15">
        <f t="shared" si="432"/>
        <v>-487.65172385898586</v>
      </c>
      <c r="O1335" s="2">
        <f t="shared" si="433"/>
        <v>147.92230203032278</v>
      </c>
      <c r="P1335" s="15">
        <f t="shared" si="422"/>
        <v>-10868.630788939001</v>
      </c>
      <c r="Q1335" s="15">
        <f t="shared" si="434"/>
        <v>0</v>
      </c>
      <c r="R1335" s="15">
        <f t="shared" si="435"/>
        <v>10868.630788939001</v>
      </c>
      <c r="S1335" s="15">
        <f t="shared" si="436"/>
        <v>0</v>
      </c>
      <c r="T1335" s="2">
        <f t="shared" si="423"/>
        <v>-1.6052875923277997E-2</v>
      </c>
      <c r="U1335" s="2">
        <f t="shared" si="437"/>
        <v>-2.1191880363636284E-2</v>
      </c>
      <c r="V1335" s="15">
        <f t="shared" si="424"/>
        <v>-0.21617601451640622</v>
      </c>
      <c r="W1335" s="15">
        <f t="shared" si="438"/>
        <v>-0.35624460406153968</v>
      </c>
      <c r="X1335" s="2">
        <f t="shared" si="439"/>
        <v>-0.15577601451640621</v>
      </c>
      <c r="Y1335" s="2">
        <f t="shared" si="440"/>
        <v>-0.29584460406153967</v>
      </c>
    </row>
    <row r="1336" spans="4:25">
      <c r="D1336" s="13">
        <f t="shared" si="425"/>
        <v>26.7</v>
      </c>
      <c r="E1336" s="2">
        <v>2.48</v>
      </c>
      <c r="F1336" s="14">
        <f t="shared" si="421"/>
        <v>-2300.8953014808881</v>
      </c>
      <c r="G1336" s="14">
        <f t="shared" si="426"/>
        <v>1175810.4841132911</v>
      </c>
      <c r="H1336" s="2">
        <f t="shared" si="427"/>
        <v>8.2638565173087566E-3</v>
      </c>
      <c r="I1336" s="2">
        <f t="shared" si="428"/>
        <v>0.23296007389238249</v>
      </c>
      <c r="J1336" s="2">
        <f t="shared" si="420"/>
        <v>0.22469621737507373</v>
      </c>
      <c r="K1336" s="2">
        <f t="shared" si="429"/>
        <v>161.97158773925162</v>
      </c>
      <c r="L1336" s="15">
        <f t="shared" si="430"/>
        <v>141.48386243961139</v>
      </c>
      <c r="M1336" s="15">
        <f t="shared" si="431"/>
        <v>492.14696217375075</v>
      </c>
      <c r="N1336" s="15">
        <f t="shared" si="432"/>
        <v>-487.65303782624926</v>
      </c>
      <c r="O1336" s="2">
        <f t="shared" si="433"/>
        <v>141.48386243961139</v>
      </c>
      <c r="P1336" s="15">
        <f t="shared" si="422"/>
        <v>-10868.630788939003</v>
      </c>
      <c r="Q1336" s="15">
        <f t="shared" si="434"/>
        <v>0</v>
      </c>
      <c r="R1336" s="15">
        <f t="shared" si="435"/>
        <v>10868.630788939003</v>
      </c>
      <c r="S1336" s="15">
        <f t="shared" si="436"/>
        <v>0</v>
      </c>
      <c r="T1336" s="2">
        <f t="shared" si="423"/>
        <v>-1.9831335459300548E-2</v>
      </c>
      <c r="U1336" s="2">
        <f t="shared" si="437"/>
        <v>-2.7832003653046611E-2</v>
      </c>
      <c r="V1336" s="15">
        <f t="shared" si="424"/>
        <v>-0.16166993908584892</v>
      </c>
      <c r="W1336" s="15">
        <f t="shared" si="438"/>
        <v>-0.30776772487949344</v>
      </c>
      <c r="X1336" s="2">
        <f t="shared" si="439"/>
        <v>-0.13686993908584894</v>
      </c>
      <c r="Y1336" s="2">
        <f t="shared" si="440"/>
        <v>-0.28296772487949345</v>
      </c>
    </row>
    <row r="1337" spans="4:25">
      <c r="D1337" s="13">
        <f t="shared" si="425"/>
        <v>26.72</v>
      </c>
      <c r="E1337" s="2">
        <v>-3.92</v>
      </c>
      <c r="F1337" s="14">
        <f t="shared" si="421"/>
        <v>-2737.0574612661821</v>
      </c>
      <c r="G1337" s="14">
        <f t="shared" si="426"/>
        <v>1172751.5160231069</v>
      </c>
      <c r="H1337" s="2">
        <f t="shared" si="427"/>
        <v>7.8412859463852288E-3</v>
      </c>
      <c r="I1337" s="2">
        <f t="shared" si="428"/>
        <v>0.23235011666359273</v>
      </c>
      <c r="J1337" s="2">
        <f t="shared" si="420"/>
        <v>0.22450883071720751</v>
      </c>
      <c r="K1337" s="2">
        <f t="shared" si="429"/>
        <v>153.68920454915047</v>
      </c>
      <c r="L1337" s="15">
        <f t="shared" si="430"/>
        <v>132.30191620416673</v>
      </c>
      <c r="M1337" s="15">
        <f t="shared" si="431"/>
        <v>492.1450883071721</v>
      </c>
      <c r="N1337" s="15">
        <f t="shared" si="432"/>
        <v>-487.65491169282791</v>
      </c>
      <c r="O1337" s="2">
        <f t="shared" si="433"/>
        <v>132.30191620416673</v>
      </c>
      <c r="P1337" s="15">
        <f t="shared" si="422"/>
        <v>-10868.630788939001</v>
      </c>
      <c r="Q1337" s="15">
        <f t="shared" si="434"/>
        <v>0</v>
      </c>
      <c r="R1337" s="15">
        <f t="shared" si="435"/>
        <v>10868.630788939001</v>
      </c>
      <c r="S1337" s="15">
        <f t="shared" si="436"/>
        <v>0</v>
      </c>
      <c r="T1337" s="2">
        <f t="shared" si="423"/>
        <v>-2.2425721633052231E-2</v>
      </c>
      <c r="U1337" s="2">
        <f t="shared" si="437"/>
        <v>-3.3163719225929311E-2</v>
      </c>
      <c r="V1337" s="15">
        <f t="shared" si="424"/>
        <v>-9.7768678289320121E-2</v>
      </c>
      <c r="W1337" s="15">
        <f t="shared" si="438"/>
        <v>-0.22540383240877659</v>
      </c>
      <c r="X1337" s="2">
        <f t="shared" si="439"/>
        <v>-0.13696867828932013</v>
      </c>
      <c r="Y1337" s="2">
        <f t="shared" si="440"/>
        <v>-0.26460383240877661</v>
      </c>
    </row>
    <row r="1338" spans="4:25">
      <c r="D1338" s="13">
        <f t="shared" si="425"/>
        <v>26.740000000000002</v>
      </c>
      <c r="E1338" s="2">
        <v>-8.1300000000000008</v>
      </c>
      <c r="F1338" s="14">
        <f t="shared" si="421"/>
        <v>-3216.296470617197</v>
      </c>
      <c r="G1338" s="14">
        <f t="shared" si="426"/>
        <v>1169230.7902681055</v>
      </c>
      <c r="H1338" s="2">
        <f t="shared" si="427"/>
        <v>7.3755754890142289E-3</v>
      </c>
      <c r="I1338" s="2">
        <f t="shared" si="428"/>
        <v>0.23164828549555697</v>
      </c>
      <c r="J1338" s="2">
        <f t="shared" si="420"/>
        <v>0.22427271000654272</v>
      </c>
      <c r="K1338" s="2">
        <f t="shared" si="429"/>
        <v>144.56127958467889</v>
      </c>
      <c r="L1338" s="15">
        <f t="shared" si="430"/>
        <v>120.73200138159234</v>
      </c>
      <c r="M1338" s="15">
        <f t="shared" si="431"/>
        <v>492.14272710006543</v>
      </c>
      <c r="N1338" s="15">
        <f t="shared" si="432"/>
        <v>-487.65727289993458</v>
      </c>
      <c r="O1338" s="2">
        <f t="shared" si="433"/>
        <v>120.73200138159234</v>
      </c>
      <c r="P1338" s="15">
        <f t="shared" si="422"/>
        <v>-10868.630788939003</v>
      </c>
      <c r="Q1338" s="15">
        <f t="shared" si="434"/>
        <v>0</v>
      </c>
      <c r="R1338" s="15">
        <f t="shared" si="435"/>
        <v>10868.630788939003</v>
      </c>
      <c r="S1338" s="15">
        <f t="shared" si="436"/>
        <v>0</v>
      </c>
      <c r="T1338" s="2">
        <f t="shared" si="423"/>
        <v>-2.4145324104047752E-2</v>
      </c>
      <c r="U1338" s="2">
        <f t="shared" si="437"/>
        <v>-3.7019397577647273E-2</v>
      </c>
      <c r="V1338" s="15">
        <f t="shared" si="424"/>
        <v>-7.4191568810231701E-2</v>
      </c>
      <c r="W1338" s="15">
        <f t="shared" si="438"/>
        <v>-0.16016400276302001</v>
      </c>
      <c r="X1338" s="2">
        <f t="shared" si="439"/>
        <v>-0.15549156881023171</v>
      </c>
      <c r="Y1338" s="2">
        <f t="shared" si="440"/>
        <v>-0.24146400276302002</v>
      </c>
    </row>
    <row r="1339" spans="4:25">
      <c r="D1339" s="13">
        <f t="shared" si="425"/>
        <v>26.76</v>
      </c>
      <c r="E1339" s="2">
        <v>-6.82</v>
      </c>
      <c r="F1339" s="14">
        <f t="shared" si="421"/>
        <v>-3731.9115091043318</v>
      </c>
      <c r="G1339" s="14">
        <f t="shared" si="426"/>
        <v>1165362.1365075775</v>
      </c>
      <c r="H1339" s="2">
        <f t="shared" si="427"/>
        <v>6.8738055174539271E-3</v>
      </c>
      <c r="I1339" s="2">
        <f t="shared" si="428"/>
        <v>0.23087719409347054</v>
      </c>
      <c r="J1339" s="2">
        <f t="shared" si="420"/>
        <v>0.22400338857601662</v>
      </c>
      <c r="K1339" s="2">
        <f t="shared" si="429"/>
        <v>134.72658814209697</v>
      </c>
      <c r="L1339" s="15">
        <f t="shared" si="430"/>
        <v>107.53525128581326</v>
      </c>
      <c r="M1339" s="15">
        <f t="shared" si="431"/>
        <v>492.14003388576015</v>
      </c>
      <c r="N1339" s="15">
        <f t="shared" si="432"/>
        <v>-487.65996611423981</v>
      </c>
      <c r="O1339" s="2">
        <f t="shared" si="433"/>
        <v>107.53525128581326</v>
      </c>
      <c r="P1339" s="15">
        <f t="shared" si="422"/>
        <v>-10868.630788939001</v>
      </c>
      <c r="Q1339" s="15">
        <f t="shared" si="434"/>
        <v>0</v>
      </c>
      <c r="R1339" s="15">
        <f t="shared" si="435"/>
        <v>10868.630788939001</v>
      </c>
      <c r="S1339" s="15">
        <f t="shared" si="436"/>
        <v>0</v>
      </c>
      <c r="T1339" s="2">
        <f t="shared" si="423"/>
        <v>-2.603167305198243E-2</v>
      </c>
      <c r="U1339" s="2">
        <f t="shared" si="437"/>
        <v>-4.0089742630994851E-2</v>
      </c>
      <c r="V1339" s="15">
        <f t="shared" si="424"/>
        <v>-0.11444332598323559</v>
      </c>
      <c r="W1339" s="15">
        <f t="shared" si="438"/>
        <v>-0.14687050257173784</v>
      </c>
      <c r="X1339" s="2">
        <f t="shared" si="439"/>
        <v>-0.18264332598323557</v>
      </c>
      <c r="Y1339" s="2">
        <f t="shared" si="440"/>
        <v>-0.21507050257173782</v>
      </c>
    </row>
    <row r="1340" spans="4:25">
      <c r="D1340" s="13">
        <f t="shared" si="425"/>
        <v>26.78</v>
      </c>
      <c r="E1340" s="2">
        <v>-4.66</v>
      </c>
      <c r="F1340" s="14">
        <f t="shared" si="421"/>
        <v>-4295.4476438565544</v>
      </c>
      <c r="G1340" s="14">
        <f t="shared" si="426"/>
        <v>1161195.4917419064</v>
      </c>
      <c r="H1340" s="2">
        <f t="shared" si="427"/>
        <v>6.3259431396559757E-3</v>
      </c>
      <c r="I1340" s="2">
        <f t="shared" si="428"/>
        <v>0.23004663556263608</v>
      </c>
      <c r="J1340" s="2">
        <f t="shared" si="420"/>
        <v>0.22372069242298009</v>
      </c>
      <c r="K1340" s="2">
        <f t="shared" si="429"/>
        <v>123.98848553725712</v>
      </c>
      <c r="L1340" s="15">
        <f t="shared" si="430"/>
        <v>93.68313978702345</v>
      </c>
      <c r="M1340" s="15">
        <f t="shared" si="431"/>
        <v>492.13720692422982</v>
      </c>
      <c r="N1340" s="15">
        <f t="shared" si="432"/>
        <v>-487.6627930757702</v>
      </c>
      <c r="O1340" s="2">
        <f t="shared" si="433"/>
        <v>93.68313978702345</v>
      </c>
      <c r="P1340" s="15">
        <f t="shared" si="422"/>
        <v>-10868.630788939001</v>
      </c>
      <c r="Q1340" s="15">
        <f t="shared" si="434"/>
        <v>0</v>
      </c>
      <c r="R1340" s="15">
        <f t="shared" si="435"/>
        <v>10868.630788939001</v>
      </c>
      <c r="S1340" s="15">
        <f t="shared" si="436"/>
        <v>0</v>
      </c>
      <c r="T1340" s="2">
        <f t="shared" si="423"/>
        <v>-2.8754564727812716E-2</v>
      </c>
      <c r="U1340" s="2">
        <f t="shared" si="437"/>
        <v>-4.2966110452452022E-2</v>
      </c>
      <c r="V1340" s="15">
        <f t="shared" si="424"/>
        <v>-0.15784584159979254</v>
      </c>
      <c r="W1340" s="15">
        <f t="shared" si="438"/>
        <v>-0.14076627957397925</v>
      </c>
      <c r="X1340" s="2">
        <f t="shared" si="439"/>
        <v>-0.20444584159979254</v>
      </c>
      <c r="Y1340" s="2">
        <f t="shared" si="440"/>
        <v>-0.18736627957397925</v>
      </c>
    </row>
    <row r="1341" spans="4:25">
      <c r="D1341" s="13">
        <f t="shared" si="425"/>
        <v>26.8</v>
      </c>
      <c r="E1341" s="2">
        <v>-4.57</v>
      </c>
      <c r="F1341" s="14">
        <f t="shared" si="421"/>
        <v>-4921.91962991328</v>
      </c>
      <c r="G1341" s="14">
        <f t="shared" si="426"/>
        <v>1156757.6644170871</v>
      </c>
      <c r="H1341" s="2">
        <f t="shared" si="427"/>
        <v>5.7186045110984842E-3</v>
      </c>
      <c r="I1341" s="2">
        <f t="shared" si="428"/>
        <v>0.22916178966887124</v>
      </c>
      <c r="J1341" s="2">
        <f t="shared" si="420"/>
        <v>0.22344318515777276</v>
      </c>
      <c r="K1341" s="2">
        <f t="shared" si="429"/>
        <v>112.08464841753029</v>
      </c>
      <c r="L1341" s="15">
        <f t="shared" si="430"/>
        <v>80.085283791863858</v>
      </c>
      <c r="M1341" s="15">
        <f t="shared" si="431"/>
        <v>492.13443185157774</v>
      </c>
      <c r="N1341" s="15">
        <f t="shared" si="432"/>
        <v>-487.66556814842227</v>
      </c>
      <c r="O1341" s="2">
        <f t="shared" si="433"/>
        <v>80.085283791863858</v>
      </c>
      <c r="P1341" s="15">
        <f t="shared" si="422"/>
        <v>-10868.630788939001</v>
      </c>
      <c r="Q1341" s="15">
        <f t="shared" si="434"/>
        <v>0</v>
      </c>
      <c r="R1341" s="15">
        <f t="shared" si="435"/>
        <v>10868.630788939001</v>
      </c>
      <c r="S1341" s="15">
        <f t="shared" si="436"/>
        <v>0</v>
      </c>
      <c r="T1341" s="2">
        <f t="shared" si="423"/>
        <v>-3.1979298127936429E-2</v>
      </c>
      <c r="U1341" s="2">
        <f t="shared" si="437"/>
        <v>-4.5518478924031491E-2</v>
      </c>
      <c r="V1341" s="15">
        <f t="shared" si="424"/>
        <v>-0.16462749841257818</v>
      </c>
      <c r="W1341" s="15">
        <f t="shared" si="438"/>
        <v>-0.11447056758396812</v>
      </c>
      <c r="X1341" s="2">
        <f t="shared" si="439"/>
        <v>-0.2103274984125782</v>
      </c>
      <c r="Y1341" s="2">
        <f t="shared" si="440"/>
        <v>-0.16017056758396814</v>
      </c>
    </row>
    <row r="1342" spans="4:25">
      <c r="D1342" s="13">
        <f t="shared" si="425"/>
        <v>26.82</v>
      </c>
      <c r="E1342" s="2">
        <v>-4.4000000000000004</v>
      </c>
      <c r="F1342" s="14">
        <f t="shared" si="421"/>
        <v>-5616.534321723344</v>
      </c>
      <c r="G1342" s="14">
        <f t="shared" si="426"/>
        <v>1152090.4959571001</v>
      </c>
      <c r="H1342" s="2">
        <f t="shared" si="427"/>
        <v>5.0474348490028367E-3</v>
      </c>
      <c r="I1342" s="2">
        <f t="shared" si="428"/>
        <v>0.2282309012209747</v>
      </c>
      <c r="J1342" s="2">
        <f t="shared" si="420"/>
        <v>0.22318346637197187</v>
      </c>
      <c r="K1342" s="2">
        <f t="shared" si="429"/>
        <v>98.929723040455599</v>
      </c>
      <c r="L1342" s="15">
        <f t="shared" si="430"/>
        <v>67.359063287620316</v>
      </c>
      <c r="M1342" s="15">
        <f t="shared" si="431"/>
        <v>492.1318346637197</v>
      </c>
      <c r="N1342" s="15">
        <f t="shared" si="432"/>
        <v>-487.66816533628025</v>
      </c>
      <c r="O1342" s="2">
        <f t="shared" si="433"/>
        <v>67.359063287620316</v>
      </c>
      <c r="P1342" s="15">
        <f t="shared" si="422"/>
        <v>-10868.630788939001</v>
      </c>
      <c r="Q1342" s="15">
        <f t="shared" si="434"/>
        <v>0</v>
      </c>
      <c r="R1342" s="15">
        <f t="shared" si="435"/>
        <v>10868.630788939001</v>
      </c>
      <c r="S1342" s="15">
        <f t="shared" si="436"/>
        <v>0</v>
      </c>
      <c r="T1342" s="2">
        <f t="shared" si="423"/>
        <v>-3.5137668081628326E-2</v>
      </c>
      <c r="U1342" s="2">
        <f t="shared" si="437"/>
        <v>-4.757036586562291E-2</v>
      </c>
      <c r="V1342" s="15">
        <f t="shared" si="424"/>
        <v>-0.15120949695661157</v>
      </c>
      <c r="W1342" s="15">
        <f t="shared" si="438"/>
        <v>-9.0718126575174196E-2</v>
      </c>
      <c r="X1342" s="2">
        <f t="shared" si="439"/>
        <v>-0.19520949695661158</v>
      </c>
      <c r="Y1342" s="2">
        <f t="shared" si="440"/>
        <v>-0.13471812657517421</v>
      </c>
    </row>
    <row r="1343" spans="4:25">
      <c r="D1343" s="13">
        <f t="shared" si="425"/>
        <v>26.84</v>
      </c>
      <c r="E1343" s="2">
        <v>-2.78</v>
      </c>
      <c r="F1343" s="14">
        <f t="shared" si="421"/>
        <v>-6375.2490028615857</v>
      </c>
      <c r="G1343" s="14">
        <f t="shared" si="426"/>
        <v>1147234.6412439626</v>
      </c>
      <c r="H1343" s="2">
        <f t="shared" si="427"/>
        <v>4.3164591878088916E-3</v>
      </c>
      <c r="I1343" s="2">
        <f t="shared" si="428"/>
        <v>0.2272620613476263</v>
      </c>
      <c r="J1343" s="2">
        <f t="shared" si="420"/>
        <v>0.2229456021598174</v>
      </c>
      <c r="K1343" s="2">
        <f t="shared" si="429"/>
        <v>84.602600081054277</v>
      </c>
      <c r="L1343" s="15">
        <f t="shared" si="430"/>
        <v>55.703716892051531</v>
      </c>
      <c r="M1343" s="15">
        <f t="shared" si="431"/>
        <v>492.12945602159817</v>
      </c>
      <c r="N1343" s="15">
        <f t="shared" si="432"/>
        <v>-487.67054397840184</v>
      </c>
      <c r="O1343" s="2">
        <f t="shared" si="433"/>
        <v>55.703716892051531</v>
      </c>
      <c r="P1343" s="15">
        <f t="shared" si="422"/>
        <v>-10868.630788939001</v>
      </c>
      <c r="Q1343" s="15">
        <f t="shared" si="434"/>
        <v>0</v>
      </c>
      <c r="R1343" s="15">
        <f t="shared" si="435"/>
        <v>10868.630788939001</v>
      </c>
      <c r="S1343" s="15">
        <f t="shared" si="436"/>
        <v>0</v>
      </c>
      <c r="T1343" s="2">
        <f t="shared" si="423"/>
        <v>-3.7959898037766185E-2</v>
      </c>
      <c r="U1343" s="2">
        <f t="shared" si="437"/>
        <v>-4.9313621469216362E-2</v>
      </c>
      <c r="V1343" s="15">
        <f t="shared" si="424"/>
        <v>-0.13101349865717449</v>
      </c>
      <c r="W1343" s="15">
        <f t="shared" si="438"/>
        <v>-8.3607433784170127E-2</v>
      </c>
      <c r="X1343" s="2">
        <f t="shared" si="439"/>
        <v>-0.15881349865717448</v>
      </c>
      <c r="Y1343" s="2">
        <f t="shared" si="440"/>
        <v>-0.11140743378417012</v>
      </c>
    </row>
    <row r="1344" spans="4:25">
      <c r="D1344" s="13">
        <f t="shared" si="425"/>
        <v>26.86</v>
      </c>
      <c r="E1344" s="2">
        <v>-0.54</v>
      </c>
      <c r="F1344" s="14">
        <f t="shared" si="421"/>
        <v>-7188.9247299949129</v>
      </c>
      <c r="G1344" s="14">
        <f t="shared" si="426"/>
        <v>1142208.4716632569</v>
      </c>
      <c r="H1344" s="2">
        <f t="shared" si="427"/>
        <v>3.5341291687473117E-3</v>
      </c>
      <c r="I1344" s="2">
        <f t="shared" si="428"/>
        <v>0.22625899068974559</v>
      </c>
      <c r="J1344" s="2">
        <f t="shared" si="420"/>
        <v>0.22272486152099827</v>
      </c>
      <c r="K1344" s="2">
        <f t="shared" si="429"/>
        <v>69.268931707447308</v>
      </c>
      <c r="L1344" s="15">
        <f t="shared" si="430"/>
        <v>44.887425589913988</v>
      </c>
      <c r="M1344" s="15">
        <f t="shared" si="431"/>
        <v>492.12724861520996</v>
      </c>
      <c r="N1344" s="15">
        <f t="shared" si="432"/>
        <v>-487.67275138478999</v>
      </c>
      <c r="O1344" s="2">
        <f t="shared" si="433"/>
        <v>44.887425589913988</v>
      </c>
      <c r="P1344" s="15">
        <f t="shared" si="422"/>
        <v>-10868.630788939001</v>
      </c>
      <c r="Q1344" s="15">
        <f t="shared" si="434"/>
        <v>0</v>
      </c>
      <c r="R1344" s="15">
        <f t="shared" si="435"/>
        <v>10868.630788939001</v>
      </c>
      <c r="S1344" s="15">
        <f t="shared" si="436"/>
        <v>0</v>
      </c>
      <c r="T1344" s="2">
        <f t="shared" si="423"/>
        <v>-4.0273103868391807E-2</v>
      </c>
      <c r="U1344" s="2">
        <f t="shared" si="437"/>
        <v>-5.099344431885533E-2</v>
      </c>
      <c r="V1344" s="15">
        <f t="shared" si="424"/>
        <v>-0.10030708440538749</v>
      </c>
      <c r="W1344" s="15">
        <f t="shared" si="438"/>
        <v>-8.4374851179727983E-2</v>
      </c>
      <c r="X1344" s="2">
        <f t="shared" si="439"/>
        <v>-0.10570708440538749</v>
      </c>
      <c r="Y1344" s="2">
        <f t="shared" si="440"/>
        <v>-8.9774851179727985E-2</v>
      </c>
    </row>
    <row r="1345" spans="4:25">
      <c r="D1345" s="13">
        <f t="shared" si="425"/>
        <v>26.88</v>
      </c>
      <c r="E1345" s="2">
        <v>0.84</v>
      </c>
      <c r="F1345" s="14">
        <f t="shared" si="421"/>
        <v>-8043.449819597814</v>
      </c>
      <c r="G1345" s="14">
        <f t="shared" si="426"/>
        <v>1137017.8523801914</v>
      </c>
      <c r="H1345" s="2">
        <f t="shared" si="427"/>
        <v>2.7132970974797378E-3</v>
      </c>
      <c r="I1345" s="2">
        <f t="shared" si="428"/>
        <v>0.22522297562645432</v>
      </c>
      <c r="J1345" s="2">
        <f t="shared" si="420"/>
        <v>0.22250967852897457</v>
      </c>
      <c r="K1345" s="2">
        <f t="shared" si="429"/>
        <v>53.180623110602859</v>
      </c>
      <c r="L1345" s="15">
        <f t="shared" si="430"/>
        <v>34.343458980752999</v>
      </c>
      <c r="M1345" s="15">
        <f t="shared" si="431"/>
        <v>492.12509678528977</v>
      </c>
      <c r="N1345" s="15">
        <f t="shared" si="432"/>
        <v>-487.67490321471024</v>
      </c>
      <c r="O1345" s="2">
        <f t="shared" si="433"/>
        <v>34.343458980752999</v>
      </c>
      <c r="P1345" s="15">
        <f t="shared" si="422"/>
        <v>-10868.630788939001</v>
      </c>
      <c r="Q1345" s="15">
        <f t="shared" si="434"/>
        <v>0</v>
      </c>
      <c r="R1345" s="15">
        <f t="shared" si="435"/>
        <v>10868.630788939001</v>
      </c>
      <c r="S1345" s="15">
        <f t="shared" si="436"/>
        <v>0</v>
      </c>
      <c r="T1345" s="2">
        <f t="shared" si="423"/>
        <v>-4.1810103258365594E-2</v>
      </c>
      <c r="U1345" s="2">
        <f t="shared" si="437"/>
        <v>-5.2608062010270906E-2</v>
      </c>
      <c r="V1345" s="15">
        <f t="shared" si="424"/>
        <v>-5.3392854591990613E-2</v>
      </c>
      <c r="W1345" s="15">
        <f t="shared" si="438"/>
        <v>-7.7086917961830537E-2</v>
      </c>
      <c r="X1345" s="2">
        <f t="shared" si="439"/>
        <v>-4.4992854591990615E-2</v>
      </c>
      <c r="Y1345" s="2">
        <f t="shared" si="440"/>
        <v>-6.8686917961830532E-2</v>
      </c>
    </row>
    <row r="1346" spans="4:25">
      <c r="D1346" s="13">
        <f t="shared" si="425"/>
        <v>26.900000000000002</v>
      </c>
      <c r="E1346" s="2">
        <v>0.48</v>
      </c>
      <c r="F1346" s="14">
        <f t="shared" si="421"/>
        <v>-8918.6462130248237</v>
      </c>
      <c r="G1346" s="14">
        <f t="shared" si="426"/>
        <v>1131681.7592612025</v>
      </c>
      <c r="H1346" s="2">
        <f t="shared" si="427"/>
        <v>1.8724334906360298E-3</v>
      </c>
      <c r="I1346" s="2">
        <f t="shared" si="428"/>
        <v>0.22415795375366285</v>
      </c>
      <c r="J1346" s="2">
        <f t="shared" ref="J1346:J1409" si="441">I1346-H1346</f>
        <v>0.22228552026302681</v>
      </c>
      <c r="K1346" s="2">
        <f t="shared" si="429"/>
        <v>36.699696416466182</v>
      </c>
      <c r="L1346" s="15">
        <f t="shared" si="430"/>
        <v>23.359703949312468</v>
      </c>
      <c r="M1346" s="15">
        <f t="shared" si="431"/>
        <v>492.12285520263026</v>
      </c>
      <c r="N1346" s="15">
        <f t="shared" si="432"/>
        <v>-487.67714479736975</v>
      </c>
      <c r="O1346" s="2">
        <f t="shared" si="433"/>
        <v>23.359703949312468</v>
      </c>
      <c r="P1346" s="15">
        <f t="shared" si="422"/>
        <v>-10868.630788939001</v>
      </c>
      <c r="Q1346" s="15">
        <f t="shared" si="434"/>
        <v>0</v>
      </c>
      <c r="R1346" s="15">
        <f t="shared" si="435"/>
        <v>10868.630788939001</v>
      </c>
      <c r="S1346" s="15">
        <f t="shared" si="436"/>
        <v>0</v>
      </c>
      <c r="T1346" s="2">
        <f t="shared" si="423"/>
        <v>-4.2276257426005201E-2</v>
      </c>
      <c r="U1346" s="2">
        <f t="shared" si="437"/>
        <v>-5.3894125268876825E-2</v>
      </c>
      <c r="V1346" s="15">
        <f t="shared" si="424"/>
        <v>6.7774378280294201E-3</v>
      </c>
      <c r="W1346" s="15">
        <f t="shared" si="438"/>
        <v>-5.1519407898760861E-2</v>
      </c>
      <c r="X1346" s="2">
        <f t="shared" si="439"/>
        <v>1.1577437828029419E-2</v>
      </c>
      <c r="Y1346" s="2">
        <f t="shared" si="440"/>
        <v>-4.6719407898760862E-2</v>
      </c>
    </row>
    <row r="1347" spans="4:25">
      <c r="D1347" s="13">
        <f t="shared" si="425"/>
        <v>26.92</v>
      </c>
      <c r="E1347" s="2">
        <v>-3.98</v>
      </c>
      <c r="F1347" s="14">
        <f t="shared" ref="F1347:F1410" si="442">-$B$2*E1347/100+P1346+$B$2*(4*H1346/$B$8/$B$8+4*T1346/$B$8+V1346)+$B$26*(2*H1346/$B$8+T1346)</f>
        <v>-9787.3513464792359</v>
      </c>
      <c r="G1347" s="14">
        <f t="shared" si="426"/>
        <v>1126263.1273264159</v>
      </c>
      <c r="H1347" s="2">
        <f t="shared" si="427"/>
        <v>1.0367314769463513E-3</v>
      </c>
      <c r="I1347" s="2">
        <f t="shared" si="428"/>
        <v>0.22307663441647577</v>
      </c>
      <c r="J1347" s="2">
        <f t="shared" si="441"/>
        <v>0.22203990293952941</v>
      </c>
      <c r="K1347" s="2">
        <f t="shared" si="429"/>
        <v>20.319936948148484</v>
      </c>
      <c r="L1347" s="15">
        <f t="shared" si="430"/>
        <v>11.324455097939914</v>
      </c>
      <c r="M1347" s="15">
        <f t="shared" si="431"/>
        <v>492.12039902939529</v>
      </c>
      <c r="N1347" s="15">
        <f t="shared" si="432"/>
        <v>-487.67960097060472</v>
      </c>
      <c r="O1347" s="2">
        <f t="shared" si="433"/>
        <v>11.324455097939914</v>
      </c>
      <c r="P1347" s="15">
        <f t="shared" ref="P1347:P1410" si="443">$B$4*H1347-$B$25*J1347-K1347+O1347</f>
        <v>-10868.630788939001</v>
      </c>
      <c r="Q1347" s="15">
        <f t="shared" si="434"/>
        <v>0</v>
      </c>
      <c r="R1347" s="15">
        <f t="shared" si="435"/>
        <v>10868.630788939001</v>
      </c>
      <c r="S1347" s="15">
        <f t="shared" si="436"/>
        <v>0</v>
      </c>
      <c r="T1347" s="2">
        <f t="shared" ref="T1347:T1410" si="444">-T1346+2/$B$8*(H1347-H1346)+Q1347/($B$2+$B$8*$B$26/2)*$B$8/2</f>
        <v>-4.1293943942962652E-2</v>
      </c>
      <c r="U1347" s="2">
        <f t="shared" si="437"/>
        <v>-5.4237808449831282E-2</v>
      </c>
      <c r="V1347" s="15">
        <f t="shared" ref="V1347:V1410" si="445">-V1346-4/$B$8*T1346+4/$B$8/$B$8*(H1347-H1346)+Q1347/($B$2+$B$8*$B$26/2)*$B$8/2</f>
        <v>9.1453910476225531E-2</v>
      </c>
      <c r="W1347" s="15">
        <f t="shared" si="438"/>
        <v>1.7151089803315145E-2</v>
      </c>
      <c r="X1347" s="2">
        <f t="shared" si="439"/>
        <v>5.1653910476225529E-2</v>
      </c>
      <c r="Y1347" s="2">
        <f t="shared" si="440"/>
        <v>-2.2648910196684857E-2</v>
      </c>
    </row>
    <row r="1348" spans="4:25">
      <c r="D1348" s="13">
        <f t="shared" ref="D1348:D1411" si="446">IF(ROW(D1347)&lt;=$B$9,ROW(D1347)*$B$8," ")</f>
        <v>26.94</v>
      </c>
      <c r="E1348" s="2">
        <v>-10.61</v>
      </c>
      <c r="F1348" s="14">
        <f t="shared" si="442"/>
        <v>-10616.631189038901</v>
      </c>
      <c r="G1348" s="14">
        <f t="shared" ref="G1348:G1411" si="447">-$B$3*E1348/100+R1347+$B$3*(4*I1347/$B$8/$B$8+4*U1347/$B$8+W1347)</f>
        <v>1120889.6475712364</v>
      </c>
      <c r="H1348" s="2">
        <f t="shared" ref="H1348:H1411" si="448">$B$33*F1348+$B$34*G1348</f>
        <v>2.3718953378583027E-4</v>
      </c>
      <c r="I1348" s="2">
        <f t="shared" ref="I1348:I1411" si="449">$B$34*F1348+$B$35*G1348</f>
        <v>0.22200460880538558</v>
      </c>
      <c r="J1348" s="2">
        <f t="shared" si="441"/>
        <v>0.22176741927159976</v>
      </c>
      <c r="K1348" s="2">
        <f t="shared" ref="K1348:K1411" si="450">H1348*$B$4</f>
        <v>4.6489148622022736</v>
      </c>
      <c r="L1348" s="15">
        <f t="shared" ref="L1348:L1411" si="451">$B$25*(J1348-J1347)+O1347</f>
        <v>-2.0272446306127421</v>
      </c>
      <c r="M1348" s="15">
        <f t="shared" ref="M1348:M1411" si="452">$B$10*(J1348-$B$6)+$B$7</f>
        <v>492.11767419271598</v>
      </c>
      <c r="N1348" s="15">
        <f t="shared" ref="N1348:N1411" si="453">$B$10*(J1348+$B$6)-$B$7</f>
        <v>-487.68232580728403</v>
      </c>
      <c r="O1348" s="2">
        <f t="shared" ref="O1348:O1411" si="454">MEDIAN(L1348:N1348)</f>
        <v>-2.0272446306127421</v>
      </c>
      <c r="P1348" s="15">
        <f t="shared" si="443"/>
        <v>-10868.630788939003</v>
      </c>
      <c r="Q1348" s="15">
        <f t="shared" ref="Q1348:Q1411" si="455">P1348-P1347</f>
        <v>0</v>
      </c>
      <c r="R1348" s="15">
        <f t="shared" ref="R1348:R1411" si="456">$B$25*J1348-O1348</f>
        <v>10868.630788939003</v>
      </c>
      <c r="S1348" s="15">
        <f t="shared" ref="S1348:S1411" si="457">R1348-R1347</f>
        <v>0</v>
      </c>
      <c r="T1348" s="2">
        <f t="shared" si="444"/>
        <v>-3.8660250373089455E-2</v>
      </c>
      <c r="U1348" s="2">
        <f t="shared" ref="U1348:U1411" si="458">-U1347+2/$B$8*(I1348-I1347)+S1348/$B$3*$B$8/2</f>
        <v>-5.2964752659186987E-2</v>
      </c>
      <c r="V1348" s="15">
        <f t="shared" si="445"/>
        <v>0.17191544651109503</v>
      </c>
      <c r="W1348" s="15">
        <f t="shared" ref="W1348:W1411" si="459">-W1347-4/$B$8*U1347+4/$B$8/$B$8*(I1348-I1347)+S1348/$B$3</f>
        <v>0.11015448926111304</v>
      </c>
      <c r="X1348" s="2">
        <f t="shared" ref="X1348:X1411" si="460">V1348+E1348/100</f>
        <v>6.5815446511095027E-2</v>
      </c>
      <c r="Y1348" s="2">
        <f t="shared" ref="Y1348:Y1411" si="461">W1348+E1348/100</f>
        <v>4.0544892611130423E-3</v>
      </c>
    </row>
    <row r="1349" spans="4:25">
      <c r="D1349" s="13">
        <f t="shared" si="446"/>
        <v>26.96</v>
      </c>
      <c r="E1349" s="2">
        <v>-13.54</v>
      </c>
      <c r="F1349" s="14">
        <f t="shared" si="442"/>
        <v>-11379.03851548632</v>
      </c>
      <c r="G1349" s="14">
        <f t="shared" si="447"/>
        <v>1115717.9767945788</v>
      </c>
      <c r="H1349" s="2">
        <f t="shared" si="448"/>
        <v>-4.9991593507121498E-4</v>
      </c>
      <c r="I1349" s="2">
        <f t="shared" si="449"/>
        <v>0.22097315922237282</v>
      </c>
      <c r="J1349" s="2">
        <f t="shared" si="441"/>
        <v>0.22147307515744402</v>
      </c>
      <c r="K1349" s="2">
        <f t="shared" si="450"/>
        <v>-9.7983523273958131</v>
      </c>
      <c r="L1349" s="15">
        <f t="shared" si="451"/>
        <v>-16.450106224244117</v>
      </c>
      <c r="M1349" s="15">
        <f t="shared" si="452"/>
        <v>492.11473075157443</v>
      </c>
      <c r="N1349" s="15">
        <f t="shared" si="453"/>
        <v>-487.68526924842558</v>
      </c>
      <c r="O1349" s="2">
        <f t="shared" si="454"/>
        <v>-16.450106224244117</v>
      </c>
      <c r="P1349" s="15">
        <f t="shared" si="443"/>
        <v>-10868.630788939001</v>
      </c>
      <c r="Q1349" s="15">
        <f t="shared" si="455"/>
        <v>0</v>
      </c>
      <c r="R1349" s="15">
        <f t="shared" si="456"/>
        <v>10868.630788939001</v>
      </c>
      <c r="S1349" s="15">
        <f t="shared" si="457"/>
        <v>0</v>
      </c>
      <c r="T1349" s="2">
        <f t="shared" si="444"/>
        <v>-3.505029651261507E-2</v>
      </c>
      <c r="U1349" s="2">
        <f t="shared" si="458"/>
        <v>-5.0180205642089692E-2</v>
      </c>
      <c r="V1349" s="15">
        <f t="shared" si="445"/>
        <v>0.18907993953634428</v>
      </c>
      <c r="W1349" s="15">
        <f t="shared" si="459"/>
        <v>0.16830021244861548</v>
      </c>
      <c r="X1349" s="2">
        <f t="shared" si="460"/>
        <v>5.3679939536344284E-2</v>
      </c>
      <c r="Y1349" s="2">
        <f t="shared" si="461"/>
        <v>3.290021244861549E-2</v>
      </c>
    </row>
    <row r="1350" spans="4:25">
      <c r="D1350" s="13">
        <f t="shared" si="446"/>
        <v>26.98</v>
      </c>
      <c r="E1350" s="2">
        <v>-12.86</v>
      </c>
      <c r="F1350" s="14">
        <f t="shared" si="442"/>
        <v>-12066.947953532315</v>
      </c>
      <c r="G1350" s="14">
        <f t="shared" si="447"/>
        <v>1110864.8564428184</v>
      </c>
      <c r="H1350" s="2">
        <f t="shared" si="448"/>
        <v>-1.1666402653925205E-3</v>
      </c>
      <c r="I1350" s="2">
        <f t="shared" si="449"/>
        <v>0.22000548446619414</v>
      </c>
      <c r="J1350" s="2">
        <f t="shared" si="441"/>
        <v>0.22117212473158665</v>
      </c>
      <c r="K1350" s="2">
        <f t="shared" si="450"/>
        <v>-22.866149201693403</v>
      </c>
      <c r="L1350" s="15">
        <f t="shared" si="451"/>
        <v>-31.196677091255317</v>
      </c>
      <c r="M1350" s="15">
        <f t="shared" si="452"/>
        <v>492.11172124731587</v>
      </c>
      <c r="N1350" s="15">
        <f t="shared" si="453"/>
        <v>-487.68827875268414</v>
      </c>
      <c r="O1350" s="2">
        <f t="shared" si="454"/>
        <v>-31.196677091255317</v>
      </c>
      <c r="P1350" s="15">
        <f t="shared" si="443"/>
        <v>-10868.630788939001</v>
      </c>
      <c r="Q1350" s="15">
        <f t="shared" si="455"/>
        <v>0</v>
      </c>
      <c r="R1350" s="15">
        <f t="shared" si="456"/>
        <v>10868.630788939001</v>
      </c>
      <c r="S1350" s="15">
        <f t="shared" si="457"/>
        <v>0</v>
      </c>
      <c r="T1350" s="2">
        <f t="shared" si="444"/>
        <v>-3.1622136519515481E-2</v>
      </c>
      <c r="U1350" s="2">
        <f t="shared" si="458"/>
        <v>-4.6587269975778001E-2</v>
      </c>
      <c r="V1350" s="15">
        <f t="shared" si="445"/>
        <v>0.15373605977361393</v>
      </c>
      <c r="W1350" s="15">
        <f t="shared" si="459"/>
        <v>0.19099335418255414</v>
      </c>
      <c r="X1350" s="2">
        <f t="shared" si="460"/>
        <v>2.5136059773613939E-2</v>
      </c>
      <c r="Y1350" s="2">
        <f t="shared" si="461"/>
        <v>6.239335418255415E-2</v>
      </c>
    </row>
    <row r="1351" spans="4:25">
      <c r="D1351" s="13">
        <f t="shared" si="446"/>
        <v>27</v>
      </c>
      <c r="E1351" s="2">
        <v>-11.12</v>
      </c>
      <c r="F1351" s="14">
        <f t="shared" si="442"/>
        <v>-12692.071739701745</v>
      </c>
      <c r="G1351" s="14">
        <f t="shared" si="447"/>
        <v>1106388.4227994229</v>
      </c>
      <c r="H1351" s="2">
        <f t="shared" si="448"/>
        <v>-1.7730958075561163E-3</v>
      </c>
      <c r="I1351" s="2">
        <f t="shared" si="449"/>
        <v>0.21911300081300311</v>
      </c>
      <c r="J1351" s="2">
        <f t="shared" si="441"/>
        <v>0.22088609662055922</v>
      </c>
      <c r="K1351" s="2">
        <f t="shared" si="450"/>
        <v>-34.752677828099877</v>
      </c>
      <c r="L1351" s="15">
        <f t="shared" si="451"/>
        <v>-45.212054531599435</v>
      </c>
      <c r="M1351" s="15">
        <f t="shared" si="452"/>
        <v>492.10886096620561</v>
      </c>
      <c r="N1351" s="15">
        <f t="shared" si="453"/>
        <v>-487.6911390337944</v>
      </c>
      <c r="O1351" s="2">
        <f t="shared" si="454"/>
        <v>-45.212054531599435</v>
      </c>
      <c r="P1351" s="15">
        <f t="shared" si="443"/>
        <v>-10868.630788939001</v>
      </c>
      <c r="Q1351" s="15">
        <f t="shared" si="455"/>
        <v>0</v>
      </c>
      <c r="R1351" s="15">
        <f t="shared" si="456"/>
        <v>10868.630788939001</v>
      </c>
      <c r="S1351" s="15">
        <f t="shared" si="457"/>
        <v>0</v>
      </c>
      <c r="T1351" s="2">
        <f t="shared" si="444"/>
        <v>-2.9023417696844099E-2</v>
      </c>
      <c r="U1351" s="2">
        <f t="shared" si="458"/>
        <v>-4.2661095343324851E-2</v>
      </c>
      <c r="V1351" s="15">
        <f t="shared" si="445"/>
        <v>0.10613582249352493</v>
      </c>
      <c r="W1351" s="15">
        <f t="shared" si="459"/>
        <v>0.20162410906275952</v>
      </c>
      <c r="X1351" s="2">
        <f t="shared" si="460"/>
        <v>-5.0641775064750594E-3</v>
      </c>
      <c r="Y1351" s="2">
        <f t="shared" si="461"/>
        <v>9.0424109062759522E-2</v>
      </c>
    </row>
    <row r="1352" spans="4:25">
      <c r="D1352" s="13">
        <f t="shared" si="446"/>
        <v>27.02</v>
      </c>
      <c r="E1352" s="2">
        <v>-7.53</v>
      </c>
      <c r="F1352" s="14">
        <f t="shared" si="442"/>
        <v>-13274.808847045624</v>
      </c>
      <c r="G1352" s="14">
        <f t="shared" si="447"/>
        <v>1102305.9873741535</v>
      </c>
      <c r="H1352" s="2">
        <f t="shared" si="448"/>
        <v>-2.3376340210421575E-3</v>
      </c>
      <c r="I1352" s="2">
        <f t="shared" si="449"/>
        <v>0.21829895886455186</v>
      </c>
      <c r="J1352" s="2">
        <f t="shared" si="441"/>
        <v>0.22063659288559401</v>
      </c>
      <c r="K1352" s="2">
        <f t="shared" si="450"/>
        <v>-45.817626812426283</v>
      </c>
      <c r="L1352" s="15">
        <f t="shared" si="451"/>
        <v>-57.437737544894816</v>
      </c>
      <c r="M1352" s="15">
        <f t="shared" si="452"/>
        <v>492.10636592885595</v>
      </c>
      <c r="N1352" s="15">
        <f t="shared" si="453"/>
        <v>-487.69363407114406</v>
      </c>
      <c r="O1352" s="2">
        <f t="shared" si="454"/>
        <v>-57.437737544894816</v>
      </c>
      <c r="P1352" s="15">
        <f t="shared" si="443"/>
        <v>-10868.630788939001</v>
      </c>
      <c r="Q1352" s="15">
        <f t="shared" si="455"/>
        <v>0</v>
      </c>
      <c r="R1352" s="15">
        <f t="shared" si="456"/>
        <v>10868.630788939001</v>
      </c>
      <c r="S1352" s="15">
        <f t="shared" si="457"/>
        <v>0</v>
      </c>
      <c r="T1352" s="2">
        <f t="shared" si="444"/>
        <v>-2.743040365176002E-2</v>
      </c>
      <c r="U1352" s="2">
        <f t="shared" si="458"/>
        <v>-3.8743099501800105E-2</v>
      </c>
      <c r="V1352" s="15">
        <f t="shared" si="445"/>
        <v>5.3165582014882418E-2</v>
      </c>
      <c r="W1352" s="15">
        <f t="shared" si="459"/>
        <v>0.19017547508971511</v>
      </c>
      <c r="X1352" s="2">
        <f t="shared" si="460"/>
        <v>-2.2134417985117588E-2</v>
      </c>
      <c r="Y1352" s="2">
        <f t="shared" si="461"/>
        <v>0.1148754750897151</v>
      </c>
    </row>
    <row r="1353" spans="4:25">
      <c r="D1353" s="13">
        <f t="shared" si="446"/>
        <v>27.04</v>
      </c>
      <c r="E1353" s="2">
        <v>-3.26</v>
      </c>
      <c r="F1353" s="14">
        <f t="shared" si="442"/>
        <v>-13835.867141545757</v>
      </c>
      <c r="G1353" s="14">
        <f t="shared" si="447"/>
        <v>1098600.5028990631</v>
      </c>
      <c r="H1353" s="2">
        <f t="shared" si="448"/>
        <v>-2.8791890313956091E-3</v>
      </c>
      <c r="I1353" s="2">
        <f t="shared" si="449"/>
        <v>0.21755979850198548</v>
      </c>
      <c r="J1353" s="2">
        <f t="shared" si="441"/>
        <v>0.22043898753338109</v>
      </c>
      <c r="K1353" s="2">
        <f t="shared" si="450"/>
        <v>-56.43210501535394</v>
      </c>
      <c r="L1353" s="15">
        <f t="shared" si="451"/>
        <v>-67.120399803327658</v>
      </c>
      <c r="M1353" s="15">
        <f t="shared" si="452"/>
        <v>492.10438987533382</v>
      </c>
      <c r="N1353" s="15">
        <f t="shared" si="453"/>
        <v>-487.69561012466619</v>
      </c>
      <c r="O1353" s="2">
        <f t="shared" si="454"/>
        <v>-67.120399803327658</v>
      </c>
      <c r="P1353" s="15">
        <f t="shared" si="443"/>
        <v>-10868.630788939001</v>
      </c>
      <c r="Q1353" s="15">
        <f t="shared" si="455"/>
        <v>0</v>
      </c>
      <c r="R1353" s="15">
        <f t="shared" si="456"/>
        <v>10868.630788939001</v>
      </c>
      <c r="S1353" s="15">
        <f t="shared" si="457"/>
        <v>0</v>
      </c>
      <c r="T1353" s="2">
        <f t="shared" si="444"/>
        <v>-2.6725097383585139E-2</v>
      </c>
      <c r="U1353" s="2">
        <f t="shared" si="458"/>
        <v>-3.5172936754838124E-2</v>
      </c>
      <c r="V1353" s="15">
        <f t="shared" si="445"/>
        <v>1.7365044802605922E-2</v>
      </c>
      <c r="W1353" s="15">
        <f t="shared" si="459"/>
        <v>0.1668407996064829</v>
      </c>
      <c r="X1353" s="2">
        <f t="shared" si="460"/>
        <v>-1.5234955197394075E-2</v>
      </c>
      <c r="Y1353" s="2">
        <f t="shared" si="461"/>
        <v>0.13424079960648291</v>
      </c>
    </row>
    <row r="1354" spans="4:25">
      <c r="D1354" s="13">
        <f t="shared" si="446"/>
        <v>27.060000000000002</v>
      </c>
      <c r="E1354" s="2">
        <v>-0.48</v>
      </c>
      <c r="F1354" s="14">
        <f t="shared" si="442"/>
        <v>-14388.005678793412</v>
      </c>
      <c r="G1354" s="14">
        <f t="shared" si="447"/>
        <v>1095236.1500231856</v>
      </c>
      <c r="H1354" s="2">
        <f t="shared" si="448"/>
        <v>-3.4096498740366892E-3</v>
      </c>
      <c r="I1354" s="2">
        <f t="shared" si="449"/>
        <v>0.21688830999789221</v>
      </c>
      <c r="J1354" s="2">
        <f t="shared" si="441"/>
        <v>0.22029795987192891</v>
      </c>
      <c r="K1354" s="2">
        <f t="shared" si="450"/>
        <v>-66.829137531119102</v>
      </c>
      <c r="L1354" s="15">
        <f t="shared" si="451"/>
        <v>-74.030755214484799</v>
      </c>
      <c r="M1354" s="15">
        <f t="shared" si="452"/>
        <v>492.10297959871929</v>
      </c>
      <c r="N1354" s="15">
        <f t="shared" si="453"/>
        <v>-487.69702040128072</v>
      </c>
      <c r="O1354" s="2">
        <f t="shared" si="454"/>
        <v>-74.030755214484799</v>
      </c>
      <c r="P1354" s="15">
        <f t="shared" si="443"/>
        <v>-10868.630788939001</v>
      </c>
      <c r="Q1354" s="15">
        <f t="shared" si="455"/>
        <v>0</v>
      </c>
      <c r="R1354" s="15">
        <f t="shared" si="456"/>
        <v>10868.630788939001</v>
      </c>
      <c r="S1354" s="15">
        <f t="shared" si="457"/>
        <v>0</v>
      </c>
      <c r="T1354" s="2">
        <f t="shared" si="444"/>
        <v>-2.6320986880522874E-2</v>
      </c>
      <c r="U1354" s="2">
        <f t="shared" si="458"/>
        <v>-3.1975913654488375E-2</v>
      </c>
      <c r="V1354" s="15">
        <f t="shared" si="445"/>
        <v>2.3046005503619682E-2</v>
      </c>
      <c r="W1354" s="15">
        <f t="shared" si="459"/>
        <v>0.15286151042849205</v>
      </c>
      <c r="X1354" s="2">
        <f t="shared" si="460"/>
        <v>1.8246005503619683E-2</v>
      </c>
      <c r="Y1354" s="2">
        <f t="shared" si="461"/>
        <v>0.14806151042849205</v>
      </c>
    </row>
    <row r="1355" spans="4:25">
      <c r="D1355" s="13">
        <f t="shared" si="446"/>
        <v>27.080000000000002</v>
      </c>
      <c r="E1355" s="2">
        <v>1.82</v>
      </c>
      <c r="F1355" s="14">
        <f t="shared" si="442"/>
        <v>-14930.1686517706</v>
      </c>
      <c r="G1355" s="14">
        <f t="shared" si="447"/>
        <v>1092179.9201681654</v>
      </c>
      <c r="H1355" s="2">
        <f t="shared" si="448"/>
        <v>-3.9283494129208861E-3</v>
      </c>
      <c r="I1355" s="2">
        <f t="shared" si="449"/>
        <v>0.21627796218002224</v>
      </c>
      <c r="J1355" s="2">
        <f t="shared" si="441"/>
        <v>0.22020631159294313</v>
      </c>
      <c r="K1355" s="2">
        <f t="shared" si="450"/>
        <v>-76.995648493249362</v>
      </c>
      <c r="L1355" s="15">
        <f t="shared" si="451"/>
        <v>-78.521520884787947</v>
      </c>
      <c r="M1355" s="15">
        <f t="shared" si="452"/>
        <v>492.10206311592941</v>
      </c>
      <c r="N1355" s="15">
        <f t="shared" si="453"/>
        <v>-487.69793688407054</v>
      </c>
      <c r="O1355" s="2">
        <f t="shared" si="454"/>
        <v>-78.521520884787947</v>
      </c>
      <c r="P1355" s="15">
        <f t="shared" si="443"/>
        <v>-10868.630788939001</v>
      </c>
      <c r="Q1355" s="15">
        <f t="shared" si="455"/>
        <v>0</v>
      </c>
      <c r="R1355" s="15">
        <f t="shared" si="456"/>
        <v>10868.630788939001</v>
      </c>
      <c r="S1355" s="15">
        <f t="shared" si="457"/>
        <v>0</v>
      </c>
      <c r="T1355" s="2">
        <f t="shared" si="444"/>
        <v>-2.5548967007896814E-2</v>
      </c>
      <c r="U1355" s="2">
        <f t="shared" si="458"/>
        <v>-2.9058868132509352E-2</v>
      </c>
      <c r="V1355" s="15">
        <f t="shared" si="445"/>
        <v>5.4155981758986727E-2</v>
      </c>
      <c r="W1355" s="15">
        <f t="shared" si="459"/>
        <v>0.13884304176941065</v>
      </c>
      <c r="X1355" s="2">
        <f t="shared" si="460"/>
        <v>7.235598175898672E-2</v>
      </c>
      <c r="Y1355" s="2">
        <f t="shared" si="461"/>
        <v>0.15704304176941064</v>
      </c>
    </row>
    <row r="1356" spans="4:25">
      <c r="D1356" s="13">
        <f t="shared" si="446"/>
        <v>27.1</v>
      </c>
      <c r="E1356" s="2">
        <v>4.96</v>
      </c>
      <c r="F1356" s="14">
        <f t="shared" si="442"/>
        <v>-15450.979736711612</v>
      </c>
      <c r="G1356" s="14">
        <f t="shared" si="447"/>
        <v>1089397.176396684</v>
      </c>
      <c r="H1356" s="2">
        <f t="shared" si="448"/>
        <v>-4.4252731318929293E-3</v>
      </c>
      <c r="I1356" s="2">
        <f t="shared" si="449"/>
        <v>0.21572199208025772</v>
      </c>
      <c r="J1356" s="2">
        <f t="shared" si="441"/>
        <v>0.22014726521215064</v>
      </c>
      <c r="K1356" s="2">
        <f t="shared" si="450"/>
        <v>-86.735353385101419</v>
      </c>
      <c r="L1356" s="15">
        <f t="shared" si="451"/>
        <v>-81.414793543619851</v>
      </c>
      <c r="M1356" s="15">
        <f t="shared" si="452"/>
        <v>492.10147265212152</v>
      </c>
      <c r="N1356" s="15">
        <f t="shared" si="453"/>
        <v>-487.6985273478785</v>
      </c>
      <c r="O1356" s="2">
        <f t="shared" si="454"/>
        <v>-81.414793543619851</v>
      </c>
      <c r="P1356" s="15">
        <f t="shared" si="443"/>
        <v>-10868.630788939001</v>
      </c>
      <c r="Q1356" s="15">
        <f t="shared" si="455"/>
        <v>0</v>
      </c>
      <c r="R1356" s="15">
        <f t="shared" si="456"/>
        <v>10868.630788939001</v>
      </c>
      <c r="S1356" s="15">
        <f t="shared" si="457"/>
        <v>0</v>
      </c>
      <c r="T1356" s="2">
        <f t="shared" si="444"/>
        <v>-2.4143404889307503E-2</v>
      </c>
      <c r="U1356" s="2">
        <f t="shared" si="458"/>
        <v>-2.6538141843942542E-2</v>
      </c>
      <c r="V1356" s="15">
        <f t="shared" si="445"/>
        <v>8.6400230099943798E-2</v>
      </c>
      <c r="W1356" s="15">
        <f t="shared" si="459"/>
        <v>0.11322958708727082</v>
      </c>
      <c r="X1356" s="2">
        <f t="shared" si="460"/>
        <v>0.1360002300999438</v>
      </c>
      <c r="Y1356" s="2">
        <f t="shared" si="461"/>
        <v>0.16282958708727083</v>
      </c>
    </row>
    <row r="1357" spans="4:25">
      <c r="D1357" s="13">
        <f t="shared" si="446"/>
        <v>27.12</v>
      </c>
      <c r="E1357" s="2">
        <v>4.8099999999999996</v>
      </c>
      <c r="F1357" s="14">
        <f t="shared" si="442"/>
        <v>-15932.976714814797</v>
      </c>
      <c r="G1357" s="14">
        <f t="shared" si="447"/>
        <v>1086857.341799377</v>
      </c>
      <c r="H1357" s="2">
        <f t="shared" si="448"/>
        <v>-4.8848502730039368E-3</v>
      </c>
      <c r="I1357" s="2">
        <f t="shared" si="449"/>
        <v>0.2152144947783719</v>
      </c>
      <c r="J1357" s="2">
        <f t="shared" si="441"/>
        <v>0.22009934505137585</v>
      </c>
      <c r="K1357" s="2">
        <f t="shared" si="450"/>
        <v>-95.74306535087716</v>
      </c>
      <c r="L1357" s="15">
        <f t="shared" si="451"/>
        <v>-83.762881421584524</v>
      </c>
      <c r="M1357" s="15">
        <f t="shared" si="452"/>
        <v>492.10099345051378</v>
      </c>
      <c r="N1357" s="15">
        <f t="shared" si="453"/>
        <v>-487.69900654948623</v>
      </c>
      <c r="O1357" s="2">
        <f t="shared" si="454"/>
        <v>-83.762881421584524</v>
      </c>
      <c r="P1357" s="15">
        <f t="shared" si="443"/>
        <v>-10868.630788939001</v>
      </c>
      <c r="Q1357" s="15">
        <f t="shared" si="455"/>
        <v>0</v>
      </c>
      <c r="R1357" s="15">
        <f t="shared" si="456"/>
        <v>10868.630788939001</v>
      </c>
      <c r="S1357" s="15">
        <f t="shared" si="457"/>
        <v>0</v>
      </c>
      <c r="T1357" s="2">
        <f t="shared" si="444"/>
        <v>-2.1814309221793247E-2</v>
      </c>
      <c r="U1357" s="2">
        <f t="shared" si="458"/>
        <v>-2.4211588344639212E-2</v>
      </c>
      <c r="V1357" s="15">
        <f t="shared" si="445"/>
        <v>0.1465093366514818</v>
      </c>
      <c r="W1357" s="15">
        <f t="shared" si="459"/>
        <v>0.11942576284306217</v>
      </c>
      <c r="X1357" s="2">
        <f t="shared" si="460"/>
        <v>0.19460933665148181</v>
      </c>
      <c r="Y1357" s="2">
        <f t="shared" si="461"/>
        <v>0.16752576284306217</v>
      </c>
    </row>
    <row r="1358" spans="4:25">
      <c r="D1358" s="13">
        <f t="shared" si="446"/>
        <v>27.14</v>
      </c>
      <c r="E1358" s="2">
        <v>1.44</v>
      </c>
      <c r="F1358" s="14">
        <f t="shared" si="442"/>
        <v>-16351.552531392075</v>
      </c>
      <c r="G1358" s="14">
        <f t="shared" si="447"/>
        <v>1084572.458727756</v>
      </c>
      <c r="H1358" s="2">
        <f t="shared" si="448"/>
        <v>-5.2846538260506414E-3</v>
      </c>
      <c r="I1358" s="2">
        <f t="shared" si="449"/>
        <v>0.21475807302243602</v>
      </c>
      <c r="J1358" s="2">
        <f t="shared" si="441"/>
        <v>0.22004272684848666</v>
      </c>
      <c r="K1358" s="2">
        <f t="shared" si="450"/>
        <v>-103.57921499059258</v>
      </c>
      <c r="L1358" s="15">
        <f t="shared" si="451"/>
        <v>-86.537173363154636</v>
      </c>
      <c r="M1358" s="15">
        <f t="shared" si="452"/>
        <v>492.10042726848485</v>
      </c>
      <c r="N1358" s="15">
        <f t="shared" si="453"/>
        <v>-487.69957273151516</v>
      </c>
      <c r="O1358" s="2">
        <f t="shared" si="454"/>
        <v>-86.537173363154636</v>
      </c>
      <c r="P1358" s="15">
        <f t="shared" si="443"/>
        <v>-10868.630788939001</v>
      </c>
      <c r="Q1358" s="15">
        <f t="shared" si="455"/>
        <v>0</v>
      </c>
      <c r="R1358" s="15">
        <f t="shared" si="456"/>
        <v>10868.630788939001</v>
      </c>
      <c r="S1358" s="15">
        <f t="shared" si="457"/>
        <v>0</v>
      </c>
      <c r="T1358" s="2">
        <f t="shared" si="444"/>
        <v>-1.816604608287721E-2</v>
      </c>
      <c r="U1358" s="2">
        <f t="shared" si="458"/>
        <v>-2.1430587248948973E-2</v>
      </c>
      <c r="V1358" s="15">
        <f t="shared" si="445"/>
        <v>0.21831697724012189</v>
      </c>
      <c r="W1358" s="15">
        <f t="shared" si="459"/>
        <v>0.15867434672596215</v>
      </c>
      <c r="X1358" s="2">
        <f t="shared" si="460"/>
        <v>0.23271697724012189</v>
      </c>
      <c r="Y1358" s="2">
        <f t="shared" si="461"/>
        <v>0.17307434672596214</v>
      </c>
    </row>
    <row r="1359" spans="4:25">
      <c r="D1359" s="13">
        <f t="shared" si="446"/>
        <v>27.16</v>
      </c>
      <c r="E1359" s="2">
        <v>1.52</v>
      </c>
      <c r="F1359" s="14">
        <f t="shared" si="442"/>
        <v>-16683.749369794739</v>
      </c>
      <c r="G1359" s="14">
        <f t="shared" si="447"/>
        <v>1082587.6743495872</v>
      </c>
      <c r="H1359" s="2">
        <f t="shared" si="448"/>
        <v>-5.6034613694650685E-3</v>
      </c>
      <c r="I1359" s="2">
        <f t="shared" si="449"/>
        <v>0.21436187457763584</v>
      </c>
      <c r="J1359" s="2">
        <f t="shared" si="441"/>
        <v>0.21996533594710091</v>
      </c>
      <c r="K1359" s="2">
        <f t="shared" si="450"/>
        <v>-109.82784284151535</v>
      </c>
      <c r="L1359" s="15">
        <f t="shared" si="451"/>
        <v>-90.329327531056592</v>
      </c>
      <c r="M1359" s="15">
        <f t="shared" si="452"/>
        <v>492.09965335947101</v>
      </c>
      <c r="N1359" s="15">
        <f t="shared" si="453"/>
        <v>-487.70034664052901</v>
      </c>
      <c r="O1359" s="2">
        <f t="shared" si="454"/>
        <v>-90.329327531056592</v>
      </c>
      <c r="P1359" s="15">
        <f t="shared" si="443"/>
        <v>-10868.630788939001</v>
      </c>
      <c r="Q1359" s="15">
        <f t="shared" si="455"/>
        <v>0</v>
      </c>
      <c r="R1359" s="15">
        <f t="shared" si="456"/>
        <v>10868.630788939001</v>
      </c>
      <c r="S1359" s="15">
        <f t="shared" si="457"/>
        <v>0</v>
      </c>
      <c r="T1359" s="2">
        <f t="shared" si="444"/>
        <v>-1.3714708258565501E-2</v>
      </c>
      <c r="U1359" s="2">
        <f t="shared" si="458"/>
        <v>-1.8189257231069345E-2</v>
      </c>
      <c r="V1359" s="15">
        <f t="shared" si="445"/>
        <v>0.22681680519104885</v>
      </c>
      <c r="W1359" s="15">
        <f t="shared" si="459"/>
        <v>0.16545865506200075</v>
      </c>
      <c r="X1359" s="2">
        <f t="shared" si="460"/>
        <v>0.24201680519104884</v>
      </c>
      <c r="Y1359" s="2">
        <f t="shared" si="461"/>
        <v>0.18065865506200074</v>
      </c>
    </row>
    <row r="1360" spans="4:25">
      <c r="D1360" s="13">
        <f t="shared" si="446"/>
        <v>27.18</v>
      </c>
      <c r="E1360" s="2">
        <v>4.46</v>
      </c>
      <c r="F1360" s="14">
        <f t="shared" si="442"/>
        <v>-16925.026504345129</v>
      </c>
      <c r="G1360" s="14">
        <f t="shared" si="447"/>
        <v>1080919.5072815423</v>
      </c>
      <c r="H1360" s="2">
        <f t="shared" si="448"/>
        <v>-5.837008604239715E-3</v>
      </c>
      <c r="I1360" s="2">
        <f t="shared" si="449"/>
        <v>0.21402921248958892</v>
      </c>
      <c r="J1360" s="2">
        <f t="shared" si="441"/>
        <v>0.21986622109382864</v>
      </c>
      <c r="K1360" s="2">
        <f t="shared" si="450"/>
        <v>-114.40536864309841</v>
      </c>
      <c r="L1360" s="15">
        <f t="shared" si="451"/>
        <v>-95.185955341397801</v>
      </c>
      <c r="M1360" s="15">
        <f t="shared" si="452"/>
        <v>492.0986622109383</v>
      </c>
      <c r="N1360" s="15">
        <f t="shared" si="453"/>
        <v>-487.70133778906171</v>
      </c>
      <c r="O1360" s="2">
        <f t="shared" si="454"/>
        <v>-95.185955341397801</v>
      </c>
      <c r="P1360" s="15">
        <f t="shared" si="443"/>
        <v>-10868.630788939001</v>
      </c>
      <c r="Q1360" s="15">
        <f t="shared" si="455"/>
        <v>0</v>
      </c>
      <c r="R1360" s="15">
        <f t="shared" si="456"/>
        <v>10868.630788939001</v>
      </c>
      <c r="S1360" s="15">
        <f t="shared" si="457"/>
        <v>0</v>
      </c>
      <c r="T1360" s="2">
        <f t="shared" si="444"/>
        <v>-9.6400152188991506E-3</v>
      </c>
      <c r="U1360" s="2">
        <f t="shared" si="458"/>
        <v>-1.5076951573622099E-2</v>
      </c>
      <c r="V1360" s="15">
        <f t="shared" si="445"/>
        <v>0.18065249877558642</v>
      </c>
      <c r="W1360" s="15">
        <f t="shared" si="459"/>
        <v>0.14577191068272377</v>
      </c>
      <c r="X1360" s="2">
        <f t="shared" si="460"/>
        <v>0.22525249877558642</v>
      </c>
      <c r="Y1360" s="2">
        <f t="shared" si="461"/>
        <v>0.19037191068272377</v>
      </c>
    </row>
    <row r="1361" spans="4:25">
      <c r="D1361" s="13">
        <f t="shared" si="446"/>
        <v>27.2</v>
      </c>
      <c r="E1361" s="2">
        <v>3.98</v>
      </c>
      <c r="F1361" s="14">
        <f t="shared" si="442"/>
        <v>-17087.827982119707</v>
      </c>
      <c r="G1361" s="14">
        <f t="shared" si="447"/>
        <v>1079559.9840348628</v>
      </c>
      <c r="H1361" s="2">
        <f t="shared" si="448"/>
        <v>-5.9966536873398615E-3</v>
      </c>
      <c r="I1361" s="2">
        <f t="shared" si="449"/>
        <v>0.21375839730722582</v>
      </c>
      <c r="J1361" s="2">
        <f t="shared" si="441"/>
        <v>0.21975505099456569</v>
      </c>
      <c r="K1361" s="2">
        <f t="shared" si="450"/>
        <v>-117.53441227186129</v>
      </c>
      <c r="L1361" s="15">
        <f t="shared" si="451"/>
        <v>-100.63329020528249</v>
      </c>
      <c r="M1361" s="15">
        <f t="shared" si="452"/>
        <v>492.09755050994568</v>
      </c>
      <c r="N1361" s="15">
        <f t="shared" si="453"/>
        <v>-487.70244949005433</v>
      </c>
      <c r="O1361" s="2">
        <f t="shared" si="454"/>
        <v>-100.63329020528249</v>
      </c>
      <c r="P1361" s="15">
        <f t="shared" si="443"/>
        <v>-10868.630788939001</v>
      </c>
      <c r="Q1361" s="15">
        <f t="shared" si="455"/>
        <v>0</v>
      </c>
      <c r="R1361" s="15">
        <f t="shared" si="456"/>
        <v>10868.630788939001</v>
      </c>
      <c r="S1361" s="15">
        <f t="shared" si="457"/>
        <v>0</v>
      </c>
      <c r="T1361" s="2">
        <f t="shared" si="444"/>
        <v>-6.3244930911154976E-3</v>
      </c>
      <c r="U1361" s="2">
        <f t="shared" si="458"/>
        <v>-1.2004566662688343E-2</v>
      </c>
      <c r="V1361" s="15">
        <f t="shared" si="445"/>
        <v>0.1508997140027788</v>
      </c>
      <c r="W1361" s="15">
        <f t="shared" si="459"/>
        <v>0.16146658041065187</v>
      </c>
      <c r="X1361" s="2">
        <f t="shared" si="460"/>
        <v>0.1906997140027788</v>
      </c>
      <c r="Y1361" s="2">
        <f t="shared" si="461"/>
        <v>0.20126658041065187</v>
      </c>
    </row>
    <row r="1362" spans="4:25">
      <c r="D1362" s="13">
        <f t="shared" si="446"/>
        <v>27.22</v>
      </c>
      <c r="E1362" s="2">
        <v>-2.4500000000000002</v>
      </c>
      <c r="F1362" s="14">
        <f t="shared" si="442"/>
        <v>-17182.045599808858</v>
      </c>
      <c r="G1362" s="14">
        <f t="shared" si="447"/>
        <v>1078553.1439490046</v>
      </c>
      <c r="H1362" s="2">
        <f t="shared" si="448"/>
        <v>-6.0909817521005889E-3</v>
      </c>
      <c r="I1362" s="2">
        <f t="shared" si="449"/>
        <v>0.2135580681012382</v>
      </c>
      <c r="J1362" s="2">
        <f t="shared" si="441"/>
        <v>0.2196490498533388</v>
      </c>
      <c r="K1362" s="2">
        <f t="shared" si="450"/>
        <v>-119.38324234117154</v>
      </c>
      <c r="L1362" s="15">
        <f t="shared" si="451"/>
        <v>-105.8273461253999</v>
      </c>
      <c r="M1362" s="15">
        <f t="shared" si="452"/>
        <v>492.0964904985334</v>
      </c>
      <c r="N1362" s="15">
        <f t="shared" si="453"/>
        <v>-487.70350950146661</v>
      </c>
      <c r="O1362" s="2">
        <f t="shared" si="454"/>
        <v>-105.8273461253999</v>
      </c>
      <c r="P1362" s="15">
        <f t="shared" si="443"/>
        <v>-10868.630788939001</v>
      </c>
      <c r="Q1362" s="15">
        <f t="shared" si="455"/>
        <v>0</v>
      </c>
      <c r="R1362" s="15">
        <f t="shared" si="456"/>
        <v>10868.630788939001</v>
      </c>
      <c r="S1362" s="15">
        <f t="shared" si="457"/>
        <v>0</v>
      </c>
      <c r="T1362" s="2">
        <f t="shared" si="444"/>
        <v>-3.1083133849572481E-3</v>
      </c>
      <c r="U1362" s="2">
        <f t="shared" si="458"/>
        <v>-8.0283539360731515E-3</v>
      </c>
      <c r="V1362" s="15">
        <f t="shared" si="445"/>
        <v>0.17071825661304607</v>
      </c>
      <c r="W1362" s="15">
        <f t="shared" si="459"/>
        <v>0.23615469225086727</v>
      </c>
      <c r="X1362" s="2">
        <f t="shared" si="460"/>
        <v>0.14621825661304608</v>
      </c>
      <c r="Y1362" s="2">
        <f t="shared" si="461"/>
        <v>0.21165469225086728</v>
      </c>
    </row>
    <row r="1363" spans="4:25">
      <c r="D1363" s="13">
        <f t="shared" si="446"/>
        <v>27.240000000000002</v>
      </c>
      <c r="E1363" s="2">
        <v>-8.2200000000000006</v>
      </c>
      <c r="F1363" s="14">
        <f t="shared" si="442"/>
        <v>-17206.430075076467</v>
      </c>
      <c r="G1363" s="14">
        <f t="shared" si="447"/>
        <v>1078015.3132476481</v>
      </c>
      <c r="H1363" s="2">
        <f t="shared" si="448"/>
        <v>-6.117835524915587E-3</v>
      </c>
      <c r="I1363" s="2">
        <f t="shared" si="449"/>
        <v>0.21345128526578078</v>
      </c>
      <c r="J1363" s="2">
        <f t="shared" si="441"/>
        <v>0.21956912079069638</v>
      </c>
      <c r="K1363" s="2">
        <f t="shared" si="450"/>
        <v>-119.90957628834551</v>
      </c>
      <c r="L1363" s="15">
        <f t="shared" si="451"/>
        <v>-109.74387019487874</v>
      </c>
      <c r="M1363" s="15">
        <f t="shared" si="452"/>
        <v>492.09569120790695</v>
      </c>
      <c r="N1363" s="15">
        <f t="shared" si="453"/>
        <v>-487.70430879209306</v>
      </c>
      <c r="O1363" s="2">
        <f t="shared" si="454"/>
        <v>-109.74387019487874</v>
      </c>
      <c r="P1363" s="15">
        <f t="shared" si="443"/>
        <v>-10868.630788939003</v>
      </c>
      <c r="Q1363" s="15">
        <f t="shared" si="455"/>
        <v>0</v>
      </c>
      <c r="R1363" s="15">
        <f t="shared" si="456"/>
        <v>10868.630788939003</v>
      </c>
      <c r="S1363" s="15">
        <f t="shared" si="457"/>
        <v>0</v>
      </c>
      <c r="T1363" s="2">
        <f t="shared" si="444"/>
        <v>4.2293610345744276E-4</v>
      </c>
      <c r="U1363" s="2">
        <f t="shared" si="458"/>
        <v>-2.6499296096693659E-3</v>
      </c>
      <c r="V1363" s="15">
        <f t="shared" si="445"/>
        <v>0.18240669222842298</v>
      </c>
      <c r="W1363" s="15">
        <f t="shared" si="459"/>
        <v>0.30168774038951129</v>
      </c>
      <c r="X1363" s="2">
        <f t="shared" si="460"/>
        <v>0.10020669222842297</v>
      </c>
      <c r="Y1363" s="2">
        <f t="shared" si="461"/>
        <v>0.2194877403895113</v>
      </c>
    </row>
    <row r="1364" spans="4:25">
      <c r="D1364" s="13">
        <f t="shared" si="446"/>
        <v>27.26</v>
      </c>
      <c r="E1364" s="2">
        <v>-8.25</v>
      </c>
      <c r="F1364" s="14">
        <f t="shared" si="442"/>
        <v>-17161.169940820393</v>
      </c>
      <c r="G1364" s="14">
        <f t="shared" si="447"/>
        <v>1078052.1580270703</v>
      </c>
      <c r="H1364" s="2">
        <f t="shared" si="448"/>
        <v>-6.0764558149158324E-3</v>
      </c>
      <c r="I1364" s="2">
        <f t="shared" si="449"/>
        <v>0.21345898429236274</v>
      </c>
      <c r="J1364" s="2">
        <f t="shared" si="441"/>
        <v>0.21953544010727857</v>
      </c>
      <c r="K1364" s="2">
        <f t="shared" si="450"/>
        <v>-119.09853397235031</v>
      </c>
      <c r="L1364" s="15">
        <f t="shared" si="451"/>
        <v>-111.39422368235107</v>
      </c>
      <c r="M1364" s="15">
        <f t="shared" si="452"/>
        <v>492.09535440107277</v>
      </c>
      <c r="N1364" s="15">
        <f t="shared" si="453"/>
        <v>-487.70464559892719</v>
      </c>
      <c r="O1364" s="2">
        <f t="shared" si="454"/>
        <v>-111.39422368235107</v>
      </c>
      <c r="P1364" s="15">
        <f t="shared" si="443"/>
        <v>-10868.630788939001</v>
      </c>
      <c r="Q1364" s="15">
        <f t="shared" si="455"/>
        <v>0</v>
      </c>
      <c r="R1364" s="15">
        <f t="shared" si="456"/>
        <v>10868.630788939001</v>
      </c>
      <c r="S1364" s="15">
        <f t="shared" si="457"/>
        <v>0</v>
      </c>
      <c r="T1364" s="2">
        <f t="shared" si="444"/>
        <v>3.7150348965180116E-3</v>
      </c>
      <c r="U1364" s="2">
        <f t="shared" si="458"/>
        <v>3.4198322678652415E-3</v>
      </c>
      <c r="V1364" s="15">
        <f t="shared" si="445"/>
        <v>0.1468031870776339</v>
      </c>
      <c r="W1364" s="15">
        <f t="shared" si="459"/>
        <v>0.30528844736394944</v>
      </c>
      <c r="X1364" s="2">
        <f t="shared" si="460"/>
        <v>6.4303187077633897E-2</v>
      </c>
      <c r="Y1364" s="2">
        <f t="shared" si="461"/>
        <v>0.22278844736394943</v>
      </c>
    </row>
    <row r="1365" spans="4:25">
      <c r="D1365" s="13">
        <f t="shared" si="446"/>
        <v>27.28</v>
      </c>
      <c r="E1365" s="2">
        <v>-5.62</v>
      </c>
      <c r="F1365" s="14">
        <f t="shared" si="442"/>
        <v>-17057.590622310036</v>
      </c>
      <c r="G1365" s="14">
        <f t="shared" si="447"/>
        <v>1078686.2797012213</v>
      </c>
      <c r="H1365" s="2">
        <f t="shared" si="448"/>
        <v>-5.9769169204804806E-3</v>
      </c>
      <c r="I1365" s="2">
        <f t="shared" si="449"/>
        <v>0.21358554382493913</v>
      </c>
      <c r="J1365" s="2">
        <f t="shared" si="441"/>
        <v>0.2195624607454196</v>
      </c>
      <c r="K1365" s="2">
        <f t="shared" si="450"/>
        <v>-117.14757164141741</v>
      </c>
      <c r="L1365" s="15">
        <f t="shared" si="451"/>
        <v>-110.07021241344066</v>
      </c>
      <c r="M1365" s="15">
        <f t="shared" si="452"/>
        <v>492.09562460745417</v>
      </c>
      <c r="N1365" s="15">
        <f t="shared" si="453"/>
        <v>-487.70437539254578</v>
      </c>
      <c r="O1365" s="2">
        <f t="shared" si="454"/>
        <v>-110.07021241344066</v>
      </c>
      <c r="P1365" s="15">
        <f t="shared" si="443"/>
        <v>-10868.630788939001</v>
      </c>
      <c r="Q1365" s="15">
        <f t="shared" si="455"/>
        <v>0</v>
      </c>
      <c r="R1365" s="15">
        <f t="shared" si="456"/>
        <v>10868.630788939001</v>
      </c>
      <c r="S1365" s="15">
        <f t="shared" si="457"/>
        <v>0</v>
      </c>
      <c r="T1365" s="2">
        <f t="shared" si="444"/>
        <v>6.2388545470171766E-3</v>
      </c>
      <c r="U1365" s="2">
        <f t="shared" si="458"/>
        <v>9.2361209897745544E-3</v>
      </c>
      <c r="V1365" s="15">
        <f t="shared" si="445"/>
        <v>0.10557877797228277</v>
      </c>
      <c r="W1365" s="15">
        <f t="shared" si="459"/>
        <v>0.27634042482698185</v>
      </c>
      <c r="X1365" s="2">
        <f t="shared" si="460"/>
        <v>4.9378777972282767E-2</v>
      </c>
      <c r="Y1365" s="2">
        <f t="shared" si="461"/>
        <v>0.22014042482698185</v>
      </c>
    </row>
    <row r="1366" spans="4:25">
      <c r="D1366" s="13">
        <f t="shared" si="446"/>
        <v>27.3</v>
      </c>
      <c r="E1366" s="2">
        <v>-2.39</v>
      </c>
      <c r="F1366" s="14">
        <f t="shared" si="442"/>
        <v>-16910.64881291374</v>
      </c>
      <c r="G1366" s="14">
        <f t="shared" si="447"/>
        <v>1079870.0822250256</v>
      </c>
      <c r="H1366" s="2">
        <f t="shared" si="448"/>
        <v>-5.8332050223550373E-3</v>
      </c>
      <c r="I1366" s="2">
        <f t="shared" si="449"/>
        <v>0.2138214013030165</v>
      </c>
      <c r="J1366" s="2">
        <f t="shared" si="441"/>
        <v>0.21965460632537154</v>
      </c>
      <c r="K1366" s="2">
        <f t="shared" si="450"/>
        <v>-114.33081843815873</v>
      </c>
      <c r="L1366" s="15">
        <f t="shared" si="451"/>
        <v>-105.55507899579581</v>
      </c>
      <c r="M1366" s="15">
        <f t="shared" si="452"/>
        <v>492.0965460632537</v>
      </c>
      <c r="N1366" s="15">
        <f t="shared" si="453"/>
        <v>-487.70345393674626</v>
      </c>
      <c r="O1366" s="2">
        <f t="shared" si="454"/>
        <v>-105.55507899579581</v>
      </c>
      <c r="P1366" s="15">
        <f t="shared" si="443"/>
        <v>-10868.630788939001</v>
      </c>
      <c r="Q1366" s="15">
        <f t="shared" si="455"/>
        <v>0</v>
      </c>
      <c r="R1366" s="15">
        <f t="shared" si="456"/>
        <v>10868.630788939001</v>
      </c>
      <c r="S1366" s="15">
        <f t="shared" si="457"/>
        <v>0</v>
      </c>
      <c r="T1366" s="2">
        <f t="shared" si="444"/>
        <v>8.1323352655271533E-3</v>
      </c>
      <c r="U1366" s="2">
        <f t="shared" si="458"/>
        <v>1.4349626817961592E-2</v>
      </c>
      <c r="V1366" s="15">
        <f t="shared" si="445"/>
        <v>8.3769293878714901E-2</v>
      </c>
      <c r="W1366" s="15">
        <f t="shared" si="459"/>
        <v>0.23501015799172187</v>
      </c>
      <c r="X1366" s="2">
        <f t="shared" si="460"/>
        <v>5.9869293878714896E-2</v>
      </c>
      <c r="Y1366" s="2">
        <f t="shared" si="461"/>
        <v>0.21111015799172186</v>
      </c>
    </row>
    <row r="1367" spans="4:25">
      <c r="D1367" s="13">
        <f t="shared" si="446"/>
        <v>27.32</v>
      </c>
      <c r="E1367" s="2">
        <v>-0.15</v>
      </c>
      <c r="F1367" s="14">
        <f t="shared" si="442"/>
        <v>-16727.910628718473</v>
      </c>
      <c r="G1367" s="14">
        <f t="shared" si="447"/>
        <v>1081528.8550648137</v>
      </c>
      <c r="H1367" s="2">
        <f t="shared" si="448"/>
        <v>-5.6528410235825791E-3</v>
      </c>
      <c r="I1367" s="2">
        <f t="shared" si="449"/>
        <v>0.21415168664184162</v>
      </c>
      <c r="J1367" s="2">
        <f t="shared" si="441"/>
        <v>0.21980452766542419</v>
      </c>
      <c r="K1367" s="2">
        <f t="shared" si="450"/>
        <v>-110.79568406221856</v>
      </c>
      <c r="L1367" s="15">
        <f t="shared" si="451"/>
        <v>-98.208933333215953</v>
      </c>
      <c r="M1367" s="15">
        <f t="shared" si="452"/>
        <v>492.09804527665426</v>
      </c>
      <c r="N1367" s="15">
        <f t="shared" si="453"/>
        <v>-487.70195472334575</v>
      </c>
      <c r="O1367" s="2">
        <f t="shared" si="454"/>
        <v>-98.208933333215953</v>
      </c>
      <c r="P1367" s="15">
        <f t="shared" si="443"/>
        <v>-10868.630788939001</v>
      </c>
      <c r="Q1367" s="15">
        <f t="shared" si="455"/>
        <v>0</v>
      </c>
      <c r="R1367" s="15">
        <f t="shared" si="456"/>
        <v>10868.630788939001</v>
      </c>
      <c r="S1367" s="15">
        <f t="shared" si="457"/>
        <v>0</v>
      </c>
      <c r="T1367" s="2">
        <f t="shared" si="444"/>
        <v>9.9040646117186659E-3</v>
      </c>
      <c r="U1367" s="2">
        <f t="shared" si="458"/>
        <v>1.8678907064550443E-2</v>
      </c>
      <c r="V1367" s="15">
        <f t="shared" si="445"/>
        <v>9.3403640740436389E-2</v>
      </c>
      <c r="W1367" s="15">
        <f t="shared" si="459"/>
        <v>0.19791786666716327</v>
      </c>
      <c r="X1367" s="2">
        <f t="shared" si="460"/>
        <v>9.1903640740436388E-2</v>
      </c>
      <c r="Y1367" s="2">
        <f t="shared" si="461"/>
        <v>0.19641786666716327</v>
      </c>
    </row>
    <row r="1368" spans="4:25">
      <c r="D1368" s="13">
        <f t="shared" si="446"/>
        <v>27.34</v>
      </c>
      <c r="E1368" s="2">
        <v>0.18</v>
      </c>
      <c r="F1368" s="14">
        <f t="shared" si="442"/>
        <v>-16504.685835026099</v>
      </c>
      <c r="G1368" s="14">
        <f t="shared" si="447"/>
        <v>1083593.0136379355</v>
      </c>
      <c r="H1368" s="2">
        <f t="shared" si="448"/>
        <v>-5.4321829967606088E-3</v>
      </c>
      <c r="I1368" s="2">
        <f t="shared" si="449"/>
        <v>0.21456265333156946</v>
      </c>
      <c r="J1368" s="2">
        <f t="shared" si="441"/>
        <v>0.21999483632833006</v>
      </c>
      <c r="K1368" s="2">
        <f t="shared" si="450"/>
        <v>-106.47078673650793</v>
      </c>
      <c r="L1368" s="15">
        <f t="shared" si="451"/>
        <v>-88.883808850828359</v>
      </c>
      <c r="M1368" s="15">
        <f t="shared" si="452"/>
        <v>492.09994836328332</v>
      </c>
      <c r="N1368" s="15">
        <f t="shared" si="453"/>
        <v>-487.70005163671669</v>
      </c>
      <c r="O1368" s="2">
        <f t="shared" si="454"/>
        <v>-88.883808850828359</v>
      </c>
      <c r="P1368" s="15">
        <f t="shared" si="443"/>
        <v>-10868.630788939003</v>
      </c>
      <c r="Q1368" s="15">
        <f t="shared" si="455"/>
        <v>0</v>
      </c>
      <c r="R1368" s="15">
        <f t="shared" si="456"/>
        <v>10868.630788939003</v>
      </c>
      <c r="S1368" s="15">
        <f t="shared" si="457"/>
        <v>0</v>
      </c>
      <c r="T1368" s="2">
        <f t="shared" si="444"/>
        <v>1.2161738070478365E-2</v>
      </c>
      <c r="U1368" s="2">
        <f t="shared" si="458"/>
        <v>2.2417761908233858E-2</v>
      </c>
      <c r="V1368" s="15">
        <f t="shared" si="445"/>
        <v>0.13236370513553375</v>
      </c>
      <c r="W1368" s="15">
        <f t="shared" si="459"/>
        <v>0.17596761770117819</v>
      </c>
      <c r="X1368" s="2">
        <f t="shared" si="460"/>
        <v>0.13416370513553375</v>
      </c>
      <c r="Y1368" s="2">
        <f t="shared" si="461"/>
        <v>0.17776761770117819</v>
      </c>
    </row>
    <row r="1369" spans="4:25">
      <c r="D1369" s="13">
        <f t="shared" si="446"/>
        <v>27.36</v>
      </c>
      <c r="E1369" s="2">
        <v>0.99</v>
      </c>
      <c r="F1369" s="14">
        <f t="shared" si="442"/>
        <v>-16227.447117845173</v>
      </c>
      <c r="G1369" s="14">
        <f t="shared" si="447"/>
        <v>1086006.7074464601</v>
      </c>
      <c r="H1369" s="2">
        <f t="shared" si="448"/>
        <v>-5.159452016847697E-3</v>
      </c>
      <c r="I1369" s="2">
        <f t="shared" si="449"/>
        <v>0.21504335399042079</v>
      </c>
      <c r="J1369" s="2">
        <f t="shared" si="441"/>
        <v>0.22020280600726849</v>
      </c>
      <c r="K1369" s="2">
        <f t="shared" si="450"/>
        <v>-101.12525953021486</v>
      </c>
      <c r="L1369" s="15">
        <f t="shared" si="451"/>
        <v>-78.693294582845013</v>
      </c>
      <c r="M1369" s="15">
        <f t="shared" si="452"/>
        <v>492.10202806007271</v>
      </c>
      <c r="N1369" s="15">
        <f t="shared" si="453"/>
        <v>-487.6979719399273</v>
      </c>
      <c r="O1369" s="2">
        <f t="shared" si="454"/>
        <v>-78.693294582845013</v>
      </c>
      <c r="P1369" s="15">
        <f t="shared" si="443"/>
        <v>-10868.630788939001</v>
      </c>
      <c r="Q1369" s="15">
        <f t="shared" si="455"/>
        <v>0</v>
      </c>
      <c r="R1369" s="15">
        <f t="shared" si="456"/>
        <v>10868.630788939001</v>
      </c>
      <c r="S1369" s="15">
        <f t="shared" si="457"/>
        <v>0</v>
      </c>
      <c r="T1369" s="2">
        <f t="shared" si="444"/>
        <v>1.5111359920812813E-2</v>
      </c>
      <c r="U1369" s="2">
        <f t="shared" si="458"/>
        <v>2.565230397689966E-2</v>
      </c>
      <c r="V1369" s="15">
        <f t="shared" si="445"/>
        <v>0.16259847989791076</v>
      </c>
      <c r="W1369" s="15">
        <f t="shared" si="459"/>
        <v>0.14748658916540158</v>
      </c>
      <c r="X1369" s="2">
        <f t="shared" si="460"/>
        <v>0.17249847989791076</v>
      </c>
      <c r="Y1369" s="2">
        <f t="shared" si="461"/>
        <v>0.15738658916540157</v>
      </c>
    </row>
    <row r="1370" spans="4:25">
      <c r="D1370" s="13">
        <f t="shared" si="446"/>
        <v>27.38</v>
      </c>
      <c r="E1370" s="2">
        <v>4.34</v>
      </c>
      <c r="F1370" s="14">
        <f t="shared" si="442"/>
        <v>-15885.68598953418</v>
      </c>
      <c r="G1370" s="14">
        <f t="shared" si="447"/>
        <v>1088702.6744333154</v>
      </c>
      <c r="H1370" s="2">
        <f t="shared" si="448"/>
        <v>-4.8257079878485688E-3</v>
      </c>
      <c r="I1370" s="2">
        <f t="shared" si="449"/>
        <v>0.21558055352384844</v>
      </c>
      <c r="J1370" s="2">
        <f t="shared" si="441"/>
        <v>0.22040626151169701</v>
      </c>
      <c r="K1370" s="2">
        <f t="shared" si="450"/>
        <v>-94.583876561831943</v>
      </c>
      <c r="L1370" s="15">
        <f t="shared" si="451"/>
        <v>-68.723974865847623</v>
      </c>
      <c r="M1370" s="15">
        <f t="shared" si="452"/>
        <v>492.10406261511696</v>
      </c>
      <c r="N1370" s="15">
        <f t="shared" si="453"/>
        <v>-487.69593738488305</v>
      </c>
      <c r="O1370" s="2">
        <f t="shared" si="454"/>
        <v>-68.723974865847623</v>
      </c>
      <c r="P1370" s="15">
        <f t="shared" si="443"/>
        <v>-10868.630788939003</v>
      </c>
      <c r="Q1370" s="15">
        <f t="shared" si="455"/>
        <v>0</v>
      </c>
      <c r="R1370" s="15">
        <f t="shared" si="456"/>
        <v>10868.630788939003</v>
      </c>
      <c r="S1370" s="15">
        <f t="shared" si="457"/>
        <v>0</v>
      </c>
      <c r="T1370" s="2">
        <f t="shared" si="444"/>
        <v>1.8263042979100003E-2</v>
      </c>
      <c r="U1370" s="2">
        <f t="shared" si="458"/>
        <v>2.8067649365865477E-2</v>
      </c>
      <c r="V1370" s="15">
        <f t="shared" si="445"/>
        <v>0.15256982593080837</v>
      </c>
      <c r="W1370" s="15">
        <f t="shared" si="459"/>
        <v>9.404794973118058E-2</v>
      </c>
      <c r="X1370" s="2">
        <f t="shared" si="460"/>
        <v>0.19596982593080836</v>
      </c>
      <c r="Y1370" s="2">
        <f t="shared" si="461"/>
        <v>0.13744794973118057</v>
      </c>
    </row>
    <row r="1371" spans="4:25">
      <c r="D1371" s="13">
        <f t="shared" si="446"/>
        <v>27.400000000000002</v>
      </c>
      <c r="E1371" s="2">
        <v>7.24</v>
      </c>
      <c r="F1371" s="14">
        <f t="shared" si="442"/>
        <v>-15480.285326560213</v>
      </c>
      <c r="G1371" s="14">
        <f t="shared" si="447"/>
        <v>1091588.9873196334</v>
      </c>
      <c r="H1371" s="2">
        <f t="shared" si="448"/>
        <v>-4.4325610266933609E-3</v>
      </c>
      <c r="I1371" s="2">
        <f t="shared" si="449"/>
        <v>0.21615602927893154</v>
      </c>
      <c r="J1371" s="2">
        <f t="shared" si="441"/>
        <v>0.22058859030562492</v>
      </c>
      <c r="K1371" s="2">
        <f t="shared" si="450"/>
        <v>-86.878196123189866</v>
      </c>
      <c r="L1371" s="15">
        <f t="shared" si="451"/>
        <v>-59.789863963380277</v>
      </c>
      <c r="M1371" s="15">
        <f t="shared" si="452"/>
        <v>492.10588590305628</v>
      </c>
      <c r="N1371" s="15">
        <f t="shared" si="453"/>
        <v>-487.69411409694374</v>
      </c>
      <c r="O1371" s="2">
        <f t="shared" si="454"/>
        <v>-59.789863963380277</v>
      </c>
      <c r="P1371" s="15">
        <f t="shared" si="443"/>
        <v>-10868.630788939001</v>
      </c>
      <c r="Q1371" s="15">
        <f t="shared" si="455"/>
        <v>0</v>
      </c>
      <c r="R1371" s="15">
        <f t="shared" si="456"/>
        <v>10868.630788939001</v>
      </c>
      <c r="S1371" s="15">
        <f t="shared" si="457"/>
        <v>0</v>
      </c>
      <c r="T1371" s="2">
        <f t="shared" si="444"/>
        <v>2.1051653136420795E-2</v>
      </c>
      <c r="U1371" s="2">
        <f t="shared" si="458"/>
        <v>2.9479926142444435E-2</v>
      </c>
      <c r="V1371" s="15">
        <f t="shared" si="445"/>
        <v>0.1262911898012713</v>
      </c>
      <c r="W1371" s="15">
        <f t="shared" si="459"/>
        <v>4.7179727926715209E-2</v>
      </c>
      <c r="X1371" s="2">
        <f t="shared" si="460"/>
        <v>0.19869118980127132</v>
      </c>
      <c r="Y1371" s="2">
        <f t="shared" si="461"/>
        <v>0.11957972792671522</v>
      </c>
    </row>
    <row r="1372" spans="4:25">
      <c r="D1372" s="13">
        <f t="shared" si="446"/>
        <v>27.42</v>
      </c>
      <c r="E1372" s="2">
        <v>7.45</v>
      </c>
      <c r="F1372" s="14">
        <f t="shared" si="442"/>
        <v>-15019.76559951218</v>
      </c>
      <c r="G1372" s="14">
        <f t="shared" si="447"/>
        <v>1094583.1096618043</v>
      </c>
      <c r="H1372" s="2">
        <f t="shared" si="448"/>
        <v>-3.9884666227179844E-3</v>
      </c>
      <c r="I1372" s="2">
        <f t="shared" si="449"/>
        <v>0.21675335210879207</v>
      </c>
      <c r="J1372" s="2">
        <f t="shared" si="441"/>
        <v>0.22074181873151005</v>
      </c>
      <c r="K1372" s="2">
        <f t="shared" si="450"/>
        <v>-78.173945805272496</v>
      </c>
      <c r="L1372" s="15">
        <f t="shared" si="451"/>
        <v>-52.28167109500852</v>
      </c>
      <c r="M1372" s="15">
        <f t="shared" si="452"/>
        <v>492.10741818731509</v>
      </c>
      <c r="N1372" s="15">
        <f t="shared" si="453"/>
        <v>-487.69258181268492</v>
      </c>
      <c r="O1372" s="2">
        <f t="shared" si="454"/>
        <v>-52.28167109500852</v>
      </c>
      <c r="P1372" s="15">
        <f t="shared" si="443"/>
        <v>-10868.630788939001</v>
      </c>
      <c r="Q1372" s="15">
        <f t="shared" si="455"/>
        <v>0</v>
      </c>
      <c r="R1372" s="15">
        <f t="shared" si="456"/>
        <v>10868.630788939001</v>
      </c>
      <c r="S1372" s="15">
        <f t="shared" si="457"/>
        <v>0</v>
      </c>
      <c r="T1372" s="2">
        <f t="shared" si="444"/>
        <v>2.3357787261116855E-2</v>
      </c>
      <c r="U1372" s="2">
        <f t="shared" si="458"/>
        <v>3.0252356843608053E-2</v>
      </c>
      <c r="V1372" s="15">
        <f t="shared" si="445"/>
        <v>0.10432222266833513</v>
      </c>
      <c r="W1372" s="15">
        <f t="shared" si="459"/>
        <v>3.0063342189646569E-2</v>
      </c>
      <c r="X1372" s="2">
        <f t="shared" si="460"/>
        <v>0.17882222266833514</v>
      </c>
      <c r="Y1372" s="2">
        <f t="shared" si="461"/>
        <v>0.10456334218964657</v>
      </c>
    </row>
    <row r="1373" spans="4:25">
      <c r="D1373" s="13">
        <f t="shared" si="446"/>
        <v>27.44</v>
      </c>
      <c r="E1373" s="2">
        <v>6.55</v>
      </c>
      <c r="F1373" s="14">
        <f t="shared" si="442"/>
        <v>-14514.825304869315</v>
      </c>
      <c r="G1373" s="14">
        <f t="shared" si="447"/>
        <v>1097642.908688355</v>
      </c>
      <c r="H1373" s="2">
        <f t="shared" si="448"/>
        <v>-3.5035002621383576E-3</v>
      </c>
      <c r="I1373" s="2">
        <f t="shared" si="449"/>
        <v>0.21736407945642905</v>
      </c>
      <c r="J1373" s="2">
        <f t="shared" si="441"/>
        <v>0.22086757971856741</v>
      </c>
      <c r="K1373" s="2">
        <f t="shared" si="450"/>
        <v>-68.668605137911811</v>
      </c>
      <c r="L1373" s="15">
        <f t="shared" si="451"/>
        <v>-46.119382729198122</v>
      </c>
      <c r="M1373" s="15">
        <f t="shared" si="452"/>
        <v>492.1086757971857</v>
      </c>
      <c r="N1373" s="15">
        <f t="shared" si="453"/>
        <v>-487.69132420281431</v>
      </c>
      <c r="O1373" s="2">
        <f t="shared" si="454"/>
        <v>-46.119382729198122</v>
      </c>
      <c r="P1373" s="15">
        <f t="shared" si="443"/>
        <v>-10868.630788939001</v>
      </c>
      <c r="Q1373" s="15">
        <f t="shared" si="455"/>
        <v>0</v>
      </c>
      <c r="R1373" s="15">
        <f t="shared" si="456"/>
        <v>10868.630788939001</v>
      </c>
      <c r="S1373" s="15">
        <f t="shared" si="457"/>
        <v>0</v>
      </c>
      <c r="T1373" s="2">
        <f t="shared" si="444"/>
        <v>2.5138848796845824E-2</v>
      </c>
      <c r="U1373" s="2">
        <f t="shared" si="458"/>
        <v>3.0820377920089959E-2</v>
      </c>
      <c r="V1373" s="15">
        <f t="shared" si="445"/>
        <v>7.3783930904562034E-2</v>
      </c>
      <c r="W1373" s="15">
        <f t="shared" si="459"/>
        <v>2.6738765458544478E-2</v>
      </c>
      <c r="X1373" s="2">
        <f t="shared" si="460"/>
        <v>0.13928393090456204</v>
      </c>
      <c r="Y1373" s="2">
        <f t="shared" si="461"/>
        <v>9.2238765458544481E-2</v>
      </c>
    </row>
    <row r="1374" spans="4:25">
      <c r="D1374" s="13">
        <f t="shared" si="446"/>
        <v>27.46</v>
      </c>
      <c r="E1374" s="2">
        <v>5.14</v>
      </c>
      <c r="F1374" s="14">
        <f t="shared" si="442"/>
        <v>-13978.639884114975</v>
      </c>
      <c r="G1374" s="14">
        <f t="shared" si="447"/>
        <v>1100758.7352458225</v>
      </c>
      <c r="H1374" s="2">
        <f t="shared" si="448"/>
        <v>-2.9896982993143882E-3</v>
      </c>
      <c r="I1374" s="2">
        <f t="shared" si="449"/>
        <v>0.21798618340842862</v>
      </c>
      <c r="J1374" s="2">
        <f t="shared" si="441"/>
        <v>0.22097588170774302</v>
      </c>
      <c r="K1374" s="2">
        <f t="shared" si="450"/>
        <v>-58.598086666562011</v>
      </c>
      <c r="L1374" s="15">
        <f t="shared" si="451"/>
        <v>-40.812585259593348</v>
      </c>
      <c r="M1374" s="15">
        <f t="shared" si="452"/>
        <v>492.10975881707742</v>
      </c>
      <c r="N1374" s="15">
        <f t="shared" si="453"/>
        <v>-487.69024118292259</v>
      </c>
      <c r="O1374" s="2">
        <f t="shared" si="454"/>
        <v>-40.812585259593348</v>
      </c>
      <c r="P1374" s="15">
        <f t="shared" si="443"/>
        <v>-10868.630788939001</v>
      </c>
      <c r="Q1374" s="15">
        <f t="shared" si="455"/>
        <v>0</v>
      </c>
      <c r="R1374" s="15">
        <f t="shared" si="456"/>
        <v>10868.630788939001</v>
      </c>
      <c r="S1374" s="15">
        <f t="shared" si="457"/>
        <v>0</v>
      </c>
      <c r="T1374" s="2">
        <f t="shared" si="444"/>
        <v>2.6241347485551111E-2</v>
      </c>
      <c r="U1374" s="2">
        <f t="shared" si="458"/>
        <v>3.1390017279867566E-2</v>
      </c>
      <c r="V1374" s="15">
        <f t="shared" si="445"/>
        <v>3.6465937965966866E-2</v>
      </c>
      <c r="W1374" s="15">
        <f t="shared" si="459"/>
        <v>3.0225170519216249E-2</v>
      </c>
      <c r="X1374" s="2">
        <f t="shared" si="460"/>
        <v>8.7865937965966867E-2</v>
      </c>
      <c r="Y1374" s="2">
        <f t="shared" si="461"/>
        <v>8.162517051921625E-2</v>
      </c>
    </row>
    <row r="1375" spans="4:25">
      <c r="D1375" s="13">
        <f t="shared" si="446"/>
        <v>27.48</v>
      </c>
      <c r="E1375" s="2">
        <v>2.1800000000000002</v>
      </c>
      <c r="F1375" s="14">
        <f t="shared" si="442"/>
        <v>-13425.561931590013</v>
      </c>
      <c r="G1375" s="14">
        <f t="shared" si="447"/>
        <v>1103942.7621443283</v>
      </c>
      <c r="H1375" s="2">
        <f t="shared" si="448"/>
        <v>-2.459972776099115E-3</v>
      </c>
      <c r="I1375" s="2">
        <f t="shared" si="449"/>
        <v>0.21862194958968104</v>
      </c>
      <c r="J1375" s="2">
        <f t="shared" si="441"/>
        <v>0.22108192236578014</v>
      </c>
      <c r="K1375" s="2">
        <f t="shared" si="450"/>
        <v>-48.215466411542657</v>
      </c>
      <c r="L1375" s="15">
        <f t="shared" si="451"/>
        <v>-35.61659301577415</v>
      </c>
      <c r="M1375" s="15">
        <f t="shared" si="452"/>
        <v>492.11081922365781</v>
      </c>
      <c r="N1375" s="15">
        <f t="shared" si="453"/>
        <v>-487.6891807763422</v>
      </c>
      <c r="O1375" s="2">
        <f t="shared" si="454"/>
        <v>-35.61659301577415</v>
      </c>
      <c r="P1375" s="15">
        <f t="shared" si="443"/>
        <v>-10868.630788939003</v>
      </c>
      <c r="Q1375" s="15">
        <f t="shared" si="455"/>
        <v>0</v>
      </c>
      <c r="R1375" s="15">
        <f t="shared" si="456"/>
        <v>10868.630788939003</v>
      </c>
      <c r="S1375" s="15">
        <f t="shared" si="457"/>
        <v>0</v>
      </c>
      <c r="T1375" s="2">
        <f t="shared" si="444"/>
        <v>2.6731204835976206E-2</v>
      </c>
      <c r="U1375" s="2">
        <f t="shared" si="458"/>
        <v>3.2186600845373614E-2</v>
      </c>
      <c r="V1375" s="15">
        <f t="shared" si="445"/>
        <v>1.2519797076542716E-2</v>
      </c>
      <c r="W1375" s="15">
        <f t="shared" si="459"/>
        <v>4.9433186031388132E-2</v>
      </c>
      <c r="X1375" s="2">
        <f t="shared" si="460"/>
        <v>3.4319797076542716E-2</v>
      </c>
      <c r="Y1375" s="2">
        <f t="shared" si="461"/>
        <v>7.1233186031388132E-2</v>
      </c>
    </row>
    <row r="1376" spans="4:25">
      <c r="D1376" s="13">
        <f t="shared" si="446"/>
        <v>27.5</v>
      </c>
      <c r="E1376" s="2">
        <v>-1.2</v>
      </c>
      <c r="F1376" s="14">
        <f t="shared" si="442"/>
        <v>-12866.720088078953</v>
      </c>
      <c r="G1376" s="14">
        <f t="shared" si="447"/>
        <v>1107227.7554148971</v>
      </c>
      <c r="H1376" s="2">
        <f t="shared" si="448"/>
        <v>-1.9241300061512701E-3</v>
      </c>
      <c r="I1376" s="2">
        <f t="shared" si="449"/>
        <v>0.21927777243901678</v>
      </c>
      <c r="J1376" s="2">
        <f t="shared" si="441"/>
        <v>0.22120190244516805</v>
      </c>
      <c r="K1376" s="2">
        <f t="shared" si="450"/>
        <v>-37.712948120564896</v>
      </c>
      <c r="L1376" s="15">
        <f t="shared" si="451"/>
        <v>-29.737569125766822</v>
      </c>
      <c r="M1376" s="15">
        <f t="shared" si="452"/>
        <v>492.11201902445168</v>
      </c>
      <c r="N1376" s="15">
        <f t="shared" si="453"/>
        <v>-487.68798097554833</v>
      </c>
      <c r="O1376" s="2">
        <f t="shared" si="454"/>
        <v>-29.737569125766822</v>
      </c>
      <c r="P1376" s="15">
        <f t="shared" si="443"/>
        <v>-10868.630788939003</v>
      </c>
      <c r="Q1376" s="15">
        <f t="shared" si="455"/>
        <v>0</v>
      </c>
      <c r="R1376" s="15">
        <f t="shared" si="456"/>
        <v>10868.630788939003</v>
      </c>
      <c r="S1376" s="15">
        <f t="shared" si="457"/>
        <v>0</v>
      </c>
      <c r="T1376" s="2">
        <f t="shared" si="444"/>
        <v>2.6853072158808292E-2</v>
      </c>
      <c r="U1376" s="2">
        <f t="shared" si="458"/>
        <v>3.3395684088200484E-2</v>
      </c>
      <c r="V1376" s="15">
        <f t="shared" si="445"/>
        <v>-3.3306479333372607E-4</v>
      </c>
      <c r="W1376" s="15">
        <f t="shared" si="459"/>
        <v>7.1475138251298809E-2</v>
      </c>
      <c r="X1376" s="2">
        <f t="shared" si="460"/>
        <v>-1.2333064793333726E-2</v>
      </c>
      <c r="Y1376" s="2">
        <f t="shared" si="461"/>
        <v>5.9475138251298812E-2</v>
      </c>
    </row>
    <row r="1377" spans="4:25">
      <c r="D1377" s="13">
        <f t="shared" si="446"/>
        <v>27.52</v>
      </c>
      <c r="E1377" s="2">
        <v>-0.78</v>
      </c>
      <c r="F1377" s="14">
        <f t="shared" si="442"/>
        <v>-12311.727886913193</v>
      </c>
      <c r="G1377" s="14">
        <f t="shared" si="447"/>
        <v>1110636.6989619685</v>
      </c>
      <c r="H1377" s="2">
        <f t="shared" si="448"/>
        <v>-1.3906880677680596E-3</v>
      </c>
      <c r="I1377" s="2">
        <f t="shared" si="449"/>
        <v>0.21995812145903107</v>
      </c>
      <c r="J1377" s="2">
        <f t="shared" si="441"/>
        <v>0.22134880952679914</v>
      </c>
      <c r="K1377" s="2">
        <f t="shared" si="450"/>
        <v>-27.257486128253966</v>
      </c>
      <c r="L1377" s="15">
        <f t="shared" si="451"/>
        <v>-22.539122125843292</v>
      </c>
      <c r="M1377" s="15">
        <f t="shared" si="452"/>
        <v>492.113488095268</v>
      </c>
      <c r="N1377" s="15">
        <f t="shared" si="453"/>
        <v>-487.68651190473201</v>
      </c>
      <c r="O1377" s="2">
        <f t="shared" si="454"/>
        <v>-22.539122125843292</v>
      </c>
      <c r="P1377" s="15">
        <f t="shared" si="443"/>
        <v>-10868.630788939001</v>
      </c>
      <c r="Q1377" s="15">
        <f t="shared" si="455"/>
        <v>0</v>
      </c>
      <c r="R1377" s="15">
        <f t="shared" si="456"/>
        <v>10868.630788939001</v>
      </c>
      <c r="S1377" s="15">
        <f t="shared" si="457"/>
        <v>0</v>
      </c>
      <c r="T1377" s="2">
        <f t="shared" si="444"/>
        <v>2.6491121679512758E-2</v>
      </c>
      <c r="U1377" s="2">
        <f t="shared" si="458"/>
        <v>3.463921791322877E-2</v>
      </c>
      <c r="V1377" s="15">
        <f t="shared" si="445"/>
        <v>-3.5861983136219244E-2</v>
      </c>
      <c r="W1377" s="15">
        <f t="shared" si="459"/>
        <v>5.2878244251529871E-2</v>
      </c>
      <c r="X1377" s="2">
        <f t="shared" si="460"/>
        <v>-4.3661983136219246E-2</v>
      </c>
      <c r="Y1377" s="2">
        <f t="shared" si="461"/>
        <v>4.507824425152987E-2</v>
      </c>
    </row>
    <row r="1378" spans="4:25">
      <c r="D1378" s="13">
        <f t="shared" si="446"/>
        <v>27.54</v>
      </c>
      <c r="E1378" s="2">
        <v>1.88</v>
      </c>
      <c r="F1378" s="14">
        <f t="shared" si="442"/>
        <v>-11773.568725318119</v>
      </c>
      <c r="G1378" s="14">
        <f t="shared" si="447"/>
        <v>1114140.198997543</v>
      </c>
      <c r="H1378" s="2">
        <f t="shared" si="448"/>
        <v>-8.7168293005504029E-4</v>
      </c>
      <c r="I1378" s="2">
        <f t="shared" si="449"/>
        <v>0.22065705813705094</v>
      </c>
      <c r="J1378" s="2">
        <f t="shared" si="441"/>
        <v>0.22152874106710599</v>
      </c>
      <c r="K1378" s="2">
        <f t="shared" si="450"/>
        <v>-17.084985429078788</v>
      </c>
      <c r="L1378" s="15">
        <f t="shared" si="451"/>
        <v>-13.722476650807685</v>
      </c>
      <c r="M1378" s="15">
        <f t="shared" si="452"/>
        <v>492.11528741067104</v>
      </c>
      <c r="N1378" s="15">
        <f t="shared" si="453"/>
        <v>-487.68471258932897</v>
      </c>
      <c r="O1378" s="2">
        <f t="shared" si="454"/>
        <v>-13.722476650807685</v>
      </c>
      <c r="P1378" s="15">
        <f t="shared" si="443"/>
        <v>-10868.630788939001</v>
      </c>
      <c r="Q1378" s="15">
        <f t="shared" si="455"/>
        <v>0</v>
      </c>
      <c r="R1378" s="15">
        <f t="shared" si="456"/>
        <v>10868.630788939001</v>
      </c>
      <c r="S1378" s="15">
        <f t="shared" si="457"/>
        <v>0</v>
      </c>
      <c r="T1378" s="2">
        <f t="shared" si="444"/>
        <v>2.5409392091789169E-2</v>
      </c>
      <c r="U1378" s="2">
        <f t="shared" si="458"/>
        <v>3.5254449888758588E-2</v>
      </c>
      <c r="V1378" s="15">
        <f t="shared" si="445"/>
        <v>-7.2310975636139752E-2</v>
      </c>
      <c r="W1378" s="15">
        <f t="shared" si="459"/>
        <v>8.6449533014523183E-3</v>
      </c>
      <c r="X1378" s="2">
        <f t="shared" si="460"/>
        <v>-5.3510975636139754E-2</v>
      </c>
      <c r="Y1378" s="2">
        <f t="shared" si="461"/>
        <v>2.7444953301452316E-2</v>
      </c>
    </row>
    <row r="1379" spans="4:25">
      <c r="D1379" s="13">
        <f t="shared" si="446"/>
        <v>27.560000000000002</v>
      </c>
      <c r="E1379" s="2">
        <v>2.87</v>
      </c>
      <c r="F1379" s="14">
        <f t="shared" si="442"/>
        <v>-11263.405865925792</v>
      </c>
      <c r="G1379" s="14">
        <f t="shared" si="447"/>
        <v>1117669.3389397203</v>
      </c>
      <c r="H1379" s="2">
        <f t="shared" si="448"/>
        <v>-3.7784745292042399E-4</v>
      </c>
      <c r="I1379" s="2">
        <f t="shared" si="449"/>
        <v>0.22136082876104718</v>
      </c>
      <c r="J1379" s="2">
        <f t="shared" si="441"/>
        <v>0.22173867621396759</v>
      </c>
      <c r="K1379" s="2">
        <f t="shared" si="450"/>
        <v>-7.4058100772403099</v>
      </c>
      <c r="L1379" s="15">
        <f t="shared" si="451"/>
        <v>-3.4356544545892547</v>
      </c>
      <c r="M1379" s="15">
        <f t="shared" si="452"/>
        <v>492.11738676213969</v>
      </c>
      <c r="N1379" s="15">
        <f t="shared" si="453"/>
        <v>-487.68261323786032</v>
      </c>
      <c r="O1379" s="2">
        <f t="shared" si="454"/>
        <v>-3.4356544545892547</v>
      </c>
      <c r="P1379" s="15">
        <f t="shared" si="443"/>
        <v>-10868.630788939001</v>
      </c>
      <c r="Q1379" s="15">
        <f t="shared" si="455"/>
        <v>0</v>
      </c>
      <c r="R1379" s="15">
        <f t="shared" si="456"/>
        <v>10868.630788939001</v>
      </c>
      <c r="S1379" s="15">
        <f t="shared" si="457"/>
        <v>0</v>
      </c>
      <c r="T1379" s="2">
        <f t="shared" si="444"/>
        <v>2.3974155621672461E-2</v>
      </c>
      <c r="U1379" s="2">
        <f t="shared" si="458"/>
        <v>3.5122612510865014E-2</v>
      </c>
      <c r="V1379" s="15">
        <f t="shared" si="445"/>
        <v>-7.1212671375531222E-2</v>
      </c>
      <c r="W1379" s="15">
        <f t="shared" si="459"/>
        <v>-2.1828691090809649E-2</v>
      </c>
      <c r="X1379" s="2">
        <f t="shared" si="460"/>
        <v>-4.2512671375531219E-2</v>
      </c>
      <c r="Y1379" s="2">
        <f t="shared" si="461"/>
        <v>6.8713089091903511E-3</v>
      </c>
    </row>
    <row r="1380" spans="4:25">
      <c r="D1380" s="13">
        <f t="shared" si="446"/>
        <v>27.580000000000002</v>
      </c>
      <c r="E1380" s="2">
        <v>3.29</v>
      </c>
      <c r="F1380" s="14">
        <f t="shared" si="442"/>
        <v>-10782.142442247041</v>
      </c>
      <c r="G1380" s="14">
        <f t="shared" si="447"/>
        <v>1121157.6714997159</v>
      </c>
      <c r="H1380" s="2">
        <f t="shared" si="448"/>
        <v>8.9414179165366037E-5</v>
      </c>
      <c r="I1380" s="2">
        <f t="shared" si="449"/>
        <v>0.22205625921855715</v>
      </c>
      <c r="J1380" s="2">
        <f t="shared" si="441"/>
        <v>0.22196684503939179</v>
      </c>
      <c r="K1380" s="2">
        <f t="shared" si="450"/>
        <v>1.7525179116411742</v>
      </c>
      <c r="L1380" s="15">
        <f t="shared" si="451"/>
        <v>7.7446179911966446</v>
      </c>
      <c r="M1380" s="15">
        <f t="shared" si="452"/>
        <v>492.11966845039393</v>
      </c>
      <c r="N1380" s="15">
        <f t="shared" si="453"/>
        <v>-487.68033154960608</v>
      </c>
      <c r="O1380" s="2">
        <f t="shared" si="454"/>
        <v>7.7446179911966446</v>
      </c>
      <c r="P1380" s="15">
        <f t="shared" si="443"/>
        <v>-10868.630788939001</v>
      </c>
      <c r="Q1380" s="15">
        <f t="shared" si="455"/>
        <v>0</v>
      </c>
      <c r="R1380" s="15">
        <f t="shared" si="456"/>
        <v>10868.630788939001</v>
      </c>
      <c r="S1380" s="15">
        <f t="shared" si="457"/>
        <v>0</v>
      </c>
      <c r="T1380" s="2">
        <f t="shared" si="444"/>
        <v>2.2752007586906542E-2</v>
      </c>
      <c r="U1380" s="2">
        <f t="shared" si="458"/>
        <v>3.4420433240132109E-2</v>
      </c>
      <c r="V1380" s="15">
        <f t="shared" si="445"/>
        <v>-5.1002132101061193E-2</v>
      </c>
      <c r="W1380" s="15">
        <f t="shared" si="459"/>
        <v>-4.8389235982480905E-2</v>
      </c>
      <c r="X1380" s="2">
        <f t="shared" si="460"/>
        <v>-1.8102132101061194E-2</v>
      </c>
      <c r="Y1380" s="2">
        <f t="shared" si="461"/>
        <v>-1.5489235982480906E-2</v>
      </c>
    </row>
    <row r="1381" spans="4:25">
      <c r="D1381" s="13">
        <f t="shared" si="446"/>
        <v>27.6</v>
      </c>
      <c r="E1381" s="2">
        <v>4.51</v>
      </c>
      <c r="F1381" s="14">
        <f t="shared" si="442"/>
        <v>-10322.918090349802</v>
      </c>
      <c r="G1381" s="14">
        <f t="shared" si="447"/>
        <v>1124545.2255877466</v>
      </c>
      <c r="H1381" s="2">
        <f t="shared" si="448"/>
        <v>5.3579704272561056E-4</v>
      </c>
      <c r="I1381" s="2">
        <f t="shared" si="449"/>
        <v>0.22273152696431772</v>
      </c>
      <c r="J1381" s="2">
        <f t="shared" si="441"/>
        <v>0.22219572992159212</v>
      </c>
      <c r="K1381" s="2">
        <f t="shared" si="450"/>
        <v>10.501622037421967</v>
      </c>
      <c r="L1381" s="15">
        <f t="shared" si="451"/>
        <v>18.959977219012586</v>
      </c>
      <c r="M1381" s="15">
        <f t="shared" si="452"/>
        <v>492.12195729921592</v>
      </c>
      <c r="N1381" s="15">
        <f t="shared" si="453"/>
        <v>-487.67804270078409</v>
      </c>
      <c r="O1381" s="2">
        <f t="shared" si="454"/>
        <v>18.959977219012586</v>
      </c>
      <c r="P1381" s="15">
        <f t="shared" si="443"/>
        <v>-10868.630788939001</v>
      </c>
      <c r="Q1381" s="15">
        <f t="shared" si="455"/>
        <v>0</v>
      </c>
      <c r="R1381" s="15">
        <f t="shared" si="456"/>
        <v>10868.630788939001</v>
      </c>
      <c r="S1381" s="15">
        <f t="shared" si="457"/>
        <v>0</v>
      </c>
      <c r="T1381" s="2">
        <f t="shared" si="444"/>
        <v>2.188627876911791E-2</v>
      </c>
      <c r="U1381" s="2">
        <f t="shared" si="458"/>
        <v>3.3106341335925049E-2</v>
      </c>
      <c r="V1381" s="15">
        <f t="shared" si="445"/>
        <v>-3.5570749677802382E-2</v>
      </c>
      <c r="W1381" s="15">
        <f t="shared" si="459"/>
        <v>-8.3019954438225518E-2</v>
      </c>
      <c r="X1381" s="2">
        <f t="shared" si="460"/>
        <v>9.5292503221976188E-3</v>
      </c>
      <c r="Y1381" s="2">
        <f t="shared" si="461"/>
        <v>-3.7919954438225517E-2</v>
      </c>
    </row>
    <row r="1382" spans="4:25">
      <c r="D1382" s="13">
        <f t="shared" si="446"/>
        <v>27.62</v>
      </c>
      <c r="E1382" s="2">
        <v>5.98</v>
      </c>
      <c r="F1382" s="14">
        <f t="shared" si="442"/>
        <v>-9878.7658046042634</v>
      </c>
      <c r="G1382" s="14">
        <f t="shared" si="447"/>
        <v>1127765.4897669007</v>
      </c>
      <c r="H1382" s="2">
        <f t="shared" si="448"/>
        <v>9.6703537217252174E-4</v>
      </c>
      <c r="I1382" s="2">
        <f t="shared" si="449"/>
        <v>0.22337351445833573</v>
      </c>
      <c r="J1382" s="2">
        <f t="shared" si="441"/>
        <v>0.22240647908616321</v>
      </c>
      <c r="K1382" s="2">
        <f t="shared" si="450"/>
        <v>18.953893294581427</v>
      </c>
      <c r="L1382" s="15">
        <f t="shared" si="451"/>
        <v>29.286686282995952</v>
      </c>
      <c r="M1382" s="15">
        <f t="shared" si="452"/>
        <v>492.12406479086161</v>
      </c>
      <c r="N1382" s="15">
        <f t="shared" si="453"/>
        <v>-487.67593520913834</v>
      </c>
      <c r="O1382" s="2">
        <f t="shared" si="454"/>
        <v>29.286686282995952</v>
      </c>
      <c r="P1382" s="15">
        <f t="shared" si="443"/>
        <v>-10868.630788939001</v>
      </c>
      <c r="Q1382" s="15">
        <f t="shared" si="455"/>
        <v>0</v>
      </c>
      <c r="R1382" s="15">
        <f t="shared" si="456"/>
        <v>10868.630788939001</v>
      </c>
      <c r="S1382" s="15">
        <f t="shared" si="457"/>
        <v>0</v>
      </c>
      <c r="T1382" s="2">
        <f t="shared" si="444"/>
        <v>2.1237554175573208E-2</v>
      </c>
      <c r="U1382" s="2">
        <f t="shared" si="458"/>
        <v>3.1092408065875321E-2</v>
      </c>
      <c r="V1382" s="15">
        <f t="shared" si="445"/>
        <v>-2.9301709676667897E-2</v>
      </c>
      <c r="W1382" s="15">
        <f t="shared" si="459"/>
        <v>-0.11837337256674729</v>
      </c>
      <c r="X1382" s="2">
        <f t="shared" si="460"/>
        <v>3.0498290323332108E-2</v>
      </c>
      <c r="Y1382" s="2">
        <f t="shared" si="461"/>
        <v>-5.8573372566747287E-2</v>
      </c>
    </row>
    <row r="1383" spans="4:25">
      <c r="D1383" s="13">
        <f t="shared" si="446"/>
        <v>27.64</v>
      </c>
      <c r="E1383" s="2">
        <v>8.07</v>
      </c>
      <c r="F1383" s="14">
        <f t="shared" si="442"/>
        <v>-9447.3991351159675</v>
      </c>
      <c r="G1383" s="14">
        <f t="shared" si="447"/>
        <v>1130745.9072009218</v>
      </c>
      <c r="H1383" s="2">
        <f t="shared" si="448"/>
        <v>1.3845644621142111E-3</v>
      </c>
      <c r="I1383" s="2">
        <f t="shared" si="449"/>
        <v>0.22396786509399197</v>
      </c>
      <c r="J1383" s="2">
        <f t="shared" si="441"/>
        <v>0.22258330063187776</v>
      </c>
      <c r="K1383" s="2">
        <f t="shared" si="450"/>
        <v>27.137463457438535</v>
      </c>
      <c r="L1383" s="15">
        <f t="shared" si="451"/>
        <v>37.950942023008928</v>
      </c>
      <c r="M1383" s="15">
        <f t="shared" si="452"/>
        <v>492.12583300631877</v>
      </c>
      <c r="N1383" s="15">
        <f t="shared" si="453"/>
        <v>-487.67416699368124</v>
      </c>
      <c r="O1383" s="2">
        <f t="shared" si="454"/>
        <v>37.950942023008928</v>
      </c>
      <c r="P1383" s="15">
        <f t="shared" si="443"/>
        <v>-10868.630788939001</v>
      </c>
      <c r="Q1383" s="15">
        <f t="shared" si="455"/>
        <v>0</v>
      </c>
      <c r="R1383" s="15">
        <f t="shared" si="456"/>
        <v>10868.630788939001</v>
      </c>
      <c r="S1383" s="15">
        <f t="shared" si="457"/>
        <v>0</v>
      </c>
      <c r="T1383" s="2">
        <f t="shared" si="444"/>
        <v>2.0515354818595725E-2</v>
      </c>
      <c r="U1383" s="2">
        <f t="shared" si="458"/>
        <v>2.8342655499749014E-2</v>
      </c>
      <c r="V1383" s="15">
        <f t="shared" si="445"/>
        <v>-4.2918226021080308E-2</v>
      </c>
      <c r="W1383" s="15">
        <f t="shared" si="459"/>
        <v>-0.15660188404588293</v>
      </c>
      <c r="X1383" s="2">
        <f t="shared" si="460"/>
        <v>3.77817739789197E-2</v>
      </c>
      <c r="Y1383" s="2">
        <f t="shared" si="461"/>
        <v>-7.5901884045882925E-2</v>
      </c>
    </row>
    <row r="1384" spans="4:25">
      <c r="D1384" s="13">
        <f t="shared" si="446"/>
        <v>27.66</v>
      </c>
      <c r="E1384" s="2">
        <v>9.66</v>
      </c>
      <c r="F1384" s="14">
        <f t="shared" si="442"/>
        <v>-9033.195081612912</v>
      </c>
      <c r="G1384" s="14">
        <f t="shared" si="447"/>
        <v>1133415.6208668507</v>
      </c>
      <c r="H1384" s="2">
        <f t="shared" si="448"/>
        <v>1.783790172554249E-3</v>
      </c>
      <c r="I1384" s="2">
        <f t="shared" si="449"/>
        <v>0.22450050041301364</v>
      </c>
      <c r="J1384" s="2">
        <f t="shared" si="441"/>
        <v>0.22271671024045939</v>
      </c>
      <c r="K1384" s="2">
        <f t="shared" si="450"/>
        <v>34.96228738206328</v>
      </c>
      <c r="L1384" s="15">
        <f t="shared" si="451"/>
        <v>44.488012843508827</v>
      </c>
      <c r="M1384" s="15">
        <f t="shared" si="452"/>
        <v>492.1271671024046</v>
      </c>
      <c r="N1384" s="15">
        <f t="shared" si="453"/>
        <v>-487.67283289759541</v>
      </c>
      <c r="O1384" s="2">
        <f t="shared" si="454"/>
        <v>44.488012843508827</v>
      </c>
      <c r="P1384" s="15">
        <f t="shared" si="443"/>
        <v>-10868.630788939001</v>
      </c>
      <c r="Q1384" s="15">
        <f t="shared" si="455"/>
        <v>0</v>
      </c>
      <c r="R1384" s="15">
        <f t="shared" si="456"/>
        <v>10868.630788939001</v>
      </c>
      <c r="S1384" s="15">
        <f t="shared" si="457"/>
        <v>0</v>
      </c>
      <c r="T1384" s="2">
        <f t="shared" si="444"/>
        <v>1.9407216225408072E-2</v>
      </c>
      <c r="U1384" s="2">
        <f t="shared" si="458"/>
        <v>2.4920876402418357E-2</v>
      </c>
      <c r="V1384" s="15">
        <f t="shared" si="445"/>
        <v>-6.7895633297684999E-2</v>
      </c>
      <c r="W1384" s="15">
        <f t="shared" si="459"/>
        <v>-0.18557602568718234</v>
      </c>
      <c r="X1384" s="2">
        <f t="shared" si="460"/>
        <v>2.8704366702315007E-2</v>
      </c>
      <c r="Y1384" s="2">
        <f t="shared" si="461"/>
        <v>-8.8976025687182339E-2</v>
      </c>
    </row>
    <row r="1385" spans="4:25">
      <c r="D1385" s="13">
        <f t="shared" si="446"/>
        <v>27.68</v>
      </c>
      <c r="E1385" s="2">
        <v>8.19</v>
      </c>
      <c r="F1385" s="14">
        <f t="shared" si="442"/>
        <v>-8643.8493061818554</v>
      </c>
      <c r="G1385" s="14">
        <f t="shared" si="447"/>
        <v>1135729.4824814051</v>
      </c>
      <c r="H1385" s="2">
        <f t="shared" si="448"/>
        <v>2.1573343344640037E-3</v>
      </c>
      <c r="I1385" s="2">
        <f t="shared" si="449"/>
        <v>0.22496240678625348</v>
      </c>
      <c r="J1385" s="2">
        <f t="shared" si="441"/>
        <v>0.22280507245178949</v>
      </c>
      <c r="K1385" s="2">
        <f t="shared" si="450"/>
        <v>42.283752955494471</v>
      </c>
      <c r="L1385" s="15">
        <f t="shared" si="451"/>
        <v>48.817761198683769</v>
      </c>
      <c r="M1385" s="15">
        <f t="shared" si="452"/>
        <v>492.12805072451789</v>
      </c>
      <c r="N1385" s="15">
        <f t="shared" si="453"/>
        <v>-487.67194927548212</v>
      </c>
      <c r="O1385" s="2">
        <f t="shared" si="454"/>
        <v>48.817761198683769</v>
      </c>
      <c r="P1385" s="15">
        <f t="shared" si="443"/>
        <v>-10868.630788939003</v>
      </c>
      <c r="Q1385" s="15">
        <f t="shared" si="455"/>
        <v>0</v>
      </c>
      <c r="R1385" s="15">
        <f t="shared" si="456"/>
        <v>10868.630788939003</v>
      </c>
      <c r="S1385" s="15">
        <f t="shared" si="457"/>
        <v>0</v>
      </c>
      <c r="T1385" s="2">
        <f t="shared" si="444"/>
        <v>1.7947199965567394E-2</v>
      </c>
      <c r="U1385" s="2">
        <f t="shared" si="458"/>
        <v>2.1269760921565628E-2</v>
      </c>
      <c r="V1385" s="15">
        <f t="shared" si="445"/>
        <v>-7.8105992686382741E-2</v>
      </c>
      <c r="W1385" s="15">
        <f t="shared" si="459"/>
        <v>-0.17953552239809056</v>
      </c>
      <c r="X1385" s="2">
        <f t="shared" si="460"/>
        <v>3.7940073136172592E-3</v>
      </c>
      <c r="Y1385" s="2">
        <f t="shared" si="461"/>
        <v>-9.7635522398090563E-2</v>
      </c>
    </row>
    <row r="1386" spans="4:25">
      <c r="D1386" s="13">
        <f t="shared" si="446"/>
        <v>27.7</v>
      </c>
      <c r="E1386" s="2">
        <v>4.34</v>
      </c>
      <c r="F1386" s="14">
        <f t="shared" si="442"/>
        <v>-8284.3672903841325</v>
      </c>
      <c r="G1386" s="14">
        <f t="shared" si="447"/>
        <v>1137696.173051164</v>
      </c>
      <c r="H1386" s="2">
        <f t="shared" si="448"/>
        <v>2.5007329093572972E-3</v>
      </c>
      <c r="I1386" s="2">
        <f t="shared" si="449"/>
        <v>0.22535526024236929</v>
      </c>
      <c r="J1386" s="2">
        <f t="shared" si="441"/>
        <v>0.222854527333012</v>
      </c>
      <c r="K1386" s="2">
        <f t="shared" si="450"/>
        <v>49.014365023403023</v>
      </c>
      <c r="L1386" s="15">
        <f t="shared" si="451"/>
        <v>51.241050378587047</v>
      </c>
      <c r="M1386" s="15">
        <f t="shared" si="452"/>
        <v>492.12854527333013</v>
      </c>
      <c r="N1386" s="15">
        <f t="shared" si="453"/>
        <v>-487.67145472666988</v>
      </c>
      <c r="O1386" s="2">
        <f t="shared" si="454"/>
        <v>51.241050378587047</v>
      </c>
      <c r="P1386" s="15">
        <f t="shared" si="443"/>
        <v>-10868.630788939001</v>
      </c>
      <c r="Q1386" s="15">
        <f t="shared" si="455"/>
        <v>0</v>
      </c>
      <c r="R1386" s="15">
        <f t="shared" si="456"/>
        <v>10868.630788939001</v>
      </c>
      <c r="S1386" s="15">
        <f t="shared" si="457"/>
        <v>0</v>
      </c>
      <c r="T1386" s="2">
        <f t="shared" si="444"/>
        <v>1.6392657523761962E-2</v>
      </c>
      <c r="U1386" s="2">
        <f t="shared" si="458"/>
        <v>1.8015584690015407E-2</v>
      </c>
      <c r="V1386" s="15">
        <f t="shared" si="445"/>
        <v>-7.7348251494160802E-2</v>
      </c>
      <c r="W1386" s="15">
        <f t="shared" si="459"/>
        <v>-0.14588210075693153</v>
      </c>
      <c r="X1386" s="2">
        <f t="shared" si="460"/>
        <v>-3.3948251494160801E-2</v>
      </c>
      <c r="Y1386" s="2">
        <f t="shared" si="461"/>
        <v>-0.10248210075693154</v>
      </c>
    </row>
    <row r="1387" spans="4:25">
      <c r="D1387" s="13">
        <f t="shared" si="446"/>
        <v>27.72</v>
      </c>
      <c r="E1387" s="2">
        <v>0.6</v>
      </c>
      <c r="F1387" s="14">
        <f t="shared" si="442"/>
        <v>-7957.0007691985284</v>
      </c>
      <c r="G1387" s="14">
        <f t="shared" si="447"/>
        <v>1139370.5494194087</v>
      </c>
      <c r="H1387" s="2">
        <f t="shared" si="448"/>
        <v>2.8124262743852452E-3</v>
      </c>
      <c r="I1387" s="2">
        <f t="shared" si="449"/>
        <v>0.22568991053809734</v>
      </c>
      <c r="J1387" s="2">
        <f t="shared" si="441"/>
        <v>0.22287748426371209</v>
      </c>
      <c r="K1387" s="2">
        <f t="shared" si="450"/>
        <v>55.123554977950803</v>
      </c>
      <c r="L1387" s="15">
        <f t="shared" si="451"/>
        <v>52.365939982891504</v>
      </c>
      <c r="M1387" s="15">
        <f t="shared" si="452"/>
        <v>492.12877484263714</v>
      </c>
      <c r="N1387" s="15">
        <f t="shared" si="453"/>
        <v>-487.67122515736287</v>
      </c>
      <c r="O1387" s="2">
        <f t="shared" si="454"/>
        <v>52.365939982891504</v>
      </c>
      <c r="P1387" s="15">
        <f t="shared" si="443"/>
        <v>-10868.630788939001</v>
      </c>
      <c r="Q1387" s="15">
        <f t="shared" si="455"/>
        <v>0</v>
      </c>
      <c r="R1387" s="15">
        <f t="shared" si="456"/>
        <v>10868.630788939001</v>
      </c>
      <c r="S1387" s="15">
        <f t="shared" si="457"/>
        <v>0</v>
      </c>
      <c r="T1387" s="2">
        <f t="shared" si="444"/>
        <v>1.4776678979032839E-2</v>
      </c>
      <c r="U1387" s="2">
        <f t="shared" si="458"/>
        <v>1.5449444882789098E-2</v>
      </c>
      <c r="V1387" s="15">
        <f t="shared" si="445"/>
        <v>-8.4249602978751614E-2</v>
      </c>
      <c r="W1387" s="15">
        <f t="shared" si="459"/>
        <v>-0.11073187996569933</v>
      </c>
      <c r="X1387" s="2">
        <f t="shared" si="460"/>
        <v>-7.8249602978751609E-2</v>
      </c>
      <c r="Y1387" s="2">
        <f t="shared" si="461"/>
        <v>-0.10473187996569933</v>
      </c>
    </row>
    <row r="1388" spans="4:25">
      <c r="D1388" s="13">
        <f t="shared" si="446"/>
        <v>27.740000000000002</v>
      </c>
      <c r="E1388" s="2">
        <v>-2.99</v>
      </c>
      <c r="F1388" s="14">
        <f t="shared" si="442"/>
        <v>-7664.5924196079895</v>
      </c>
      <c r="G1388" s="14">
        <f t="shared" si="447"/>
        <v>1140822.7120277216</v>
      </c>
      <c r="H1388" s="2">
        <f t="shared" si="448"/>
        <v>3.0904529583958206E-3</v>
      </c>
      <c r="I1388" s="2">
        <f t="shared" si="449"/>
        <v>0.22598022266244464</v>
      </c>
      <c r="J1388" s="2">
        <f t="shared" si="441"/>
        <v>0.22288976970404881</v>
      </c>
      <c r="K1388" s="2">
        <f t="shared" si="450"/>
        <v>60.572877984558083</v>
      </c>
      <c r="L1388" s="15">
        <f t="shared" si="451"/>
        <v>52.967926559390406</v>
      </c>
      <c r="M1388" s="15">
        <f t="shared" si="452"/>
        <v>492.12889769704049</v>
      </c>
      <c r="N1388" s="15">
        <f t="shared" si="453"/>
        <v>-487.67110230295953</v>
      </c>
      <c r="O1388" s="2">
        <f t="shared" si="454"/>
        <v>52.967926559390406</v>
      </c>
      <c r="P1388" s="15">
        <f t="shared" si="443"/>
        <v>-10868.630788939003</v>
      </c>
      <c r="Q1388" s="15">
        <f t="shared" si="455"/>
        <v>0</v>
      </c>
      <c r="R1388" s="15">
        <f t="shared" si="456"/>
        <v>10868.630788939003</v>
      </c>
      <c r="S1388" s="15">
        <f t="shared" si="457"/>
        <v>0</v>
      </c>
      <c r="T1388" s="2">
        <f t="shared" si="444"/>
        <v>1.3025989422024702E-2</v>
      </c>
      <c r="U1388" s="2">
        <f t="shared" si="458"/>
        <v>1.3581767551940627E-2</v>
      </c>
      <c r="V1388" s="15">
        <f t="shared" si="445"/>
        <v>-9.0819352722061986E-2</v>
      </c>
      <c r="W1388" s="15">
        <f t="shared" si="459"/>
        <v>-7.6035853119147845E-2</v>
      </c>
      <c r="X1388" s="2">
        <f t="shared" si="460"/>
        <v>-0.120719352722062</v>
      </c>
      <c r="Y1388" s="2">
        <f t="shared" si="461"/>
        <v>-0.10593585311914785</v>
      </c>
    </row>
    <row r="1389" spans="4:25">
      <c r="D1389" s="13">
        <f t="shared" si="446"/>
        <v>27.76</v>
      </c>
      <c r="E1389" s="2">
        <v>-7.03</v>
      </c>
      <c r="F1389" s="14">
        <f t="shared" si="442"/>
        <v>-7409.262534017832</v>
      </c>
      <c r="G1389" s="14">
        <f t="shared" si="447"/>
        <v>1142125.0529297965</v>
      </c>
      <c r="H1389" s="2">
        <f t="shared" si="448"/>
        <v>3.3335269371975364E-3</v>
      </c>
      <c r="I1389" s="2">
        <f t="shared" si="449"/>
        <v>0.22624052203401054</v>
      </c>
      <c r="J1389" s="2">
        <f t="shared" si="441"/>
        <v>0.222906995096813</v>
      </c>
      <c r="K1389" s="2">
        <f t="shared" si="450"/>
        <v>65.337127969071716</v>
      </c>
      <c r="L1389" s="15">
        <f t="shared" si="451"/>
        <v>53.811970804835809</v>
      </c>
      <c r="M1389" s="15">
        <f t="shared" si="452"/>
        <v>492.12906995096813</v>
      </c>
      <c r="N1389" s="15">
        <f t="shared" si="453"/>
        <v>-487.67093004903188</v>
      </c>
      <c r="O1389" s="2">
        <f t="shared" si="454"/>
        <v>53.811970804835809</v>
      </c>
      <c r="P1389" s="15">
        <f t="shared" si="443"/>
        <v>-10868.630788939001</v>
      </c>
      <c r="Q1389" s="15">
        <f t="shared" si="455"/>
        <v>0</v>
      </c>
      <c r="R1389" s="15">
        <f t="shared" si="456"/>
        <v>10868.630788939001</v>
      </c>
      <c r="S1389" s="15">
        <f t="shared" si="457"/>
        <v>0</v>
      </c>
      <c r="T1389" s="2">
        <f t="shared" si="444"/>
        <v>1.1281408458146878E-2</v>
      </c>
      <c r="U1389" s="2">
        <f t="shared" si="458"/>
        <v>1.2448169604650228E-2</v>
      </c>
      <c r="V1389" s="15">
        <f t="shared" si="445"/>
        <v>-8.3638743665720661E-2</v>
      </c>
      <c r="W1389" s="15">
        <f t="shared" si="459"/>
        <v>-3.7323941609892053E-2</v>
      </c>
      <c r="X1389" s="2">
        <f t="shared" si="460"/>
        <v>-0.15393874366572066</v>
      </c>
      <c r="Y1389" s="2">
        <f t="shared" si="461"/>
        <v>-0.10762394160989205</v>
      </c>
    </row>
    <row r="1390" spans="4:25">
      <c r="D1390" s="13">
        <f t="shared" si="446"/>
        <v>27.78</v>
      </c>
      <c r="E1390" s="2">
        <v>-9.3000000000000007</v>
      </c>
      <c r="F1390" s="14">
        <f t="shared" si="442"/>
        <v>-7190.3546791833714</v>
      </c>
      <c r="G1390" s="14">
        <f t="shared" si="447"/>
        <v>1143343.8959486517</v>
      </c>
      <c r="H1390" s="2">
        <f t="shared" si="448"/>
        <v>3.5428275271602123E-3</v>
      </c>
      <c r="I1390" s="2">
        <f t="shared" si="449"/>
        <v>0.22648395612942812</v>
      </c>
      <c r="J1390" s="2">
        <f t="shared" si="441"/>
        <v>0.22294112860226792</v>
      </c>
      <c r="K1390" s="2">
        <f t="shared" si="450"/>
        <v>69.439419532340168</v>
      </c>
      <c r="L1390" s="15">
        <f t="shared" si="451"/>
        <v>55.484512572126874</v>
      </c>
      <c r="M1390" s="15">
        <f t="shared" si="452"/>
        <v>492.12941128602267</v>
      </c>
      <c r="N1390" s="15">
        <f t="shared" si="453"/>
        <v>-487.67058871397734</v>
      </c>
      <c r="O1390" s="2">
        <f t="shared" si="454"/>
        <v>55.484512572126874</v>
      </c>
      <c r="P1390" s="15">
        <f t="shared" si="443"/>
        <v>-10868.630788939001</v>
      </c>
      <c r="Q1390" s="15">
        <f t="shared" si="455"/>
        <v>0</v>
      </c>
      <c r="R1390" s="15">
        <f t="shared" si="456"/>
        <v>10868.630788939001</v>
      </c>
      <c r="S1390" s="15">
        <f t="shared" si="457"/>
        <v>0</v>
      </c>
      <c r="T1390" s="2">
        <f t="shared" si="444"/>
        <v>9.6486505381207094E-3</v>
      </c>
      <c r="U1390" s="2">
        <f t="shared" si="458"/>
        <v>1.1895239937107505E-2</v>
      </c>
      <c r="V1390" s="15">
        <f t="shared" si="445"/>
        <v>-7.9637048336896221E-2</v>
      </c>
      <c r="W1390" s="15">
        <f t="shared" si="459"/>
        <v>-1.7969025144380257E-2</v>
      </c>
      <c r="X1390" s="2">
        <f t="shared" si="460"/>
        <v>-0.17263704833689625</v>
      </c>
      <c r="Y1390" s="2">
        <f t="shared" si="461"/>
        <v>-0.11096902514438027</v>
      </c>
    </row>
    <row r="1391" spans="4:25">
      <c r="D1391" s="13">
        <f t="shared" si="446"/>
        <v>27.8</v>
      </c>
      <c r="E1391" s="2">
        <v>-8.34</v>
      </c>
      <c r="F1391" s="14">
        <f t="shared" si="442"/>
        <v>-7007.6514823413863</v>
      </c>
      <c r="G1391" s="14">
        <f t="shared" si="447"/>
        <v>1144510.6509172181</v>
      </c>
      <c r="H1391" s="2">
        <f t="shared" si="448"/>
        <v>3.7188284162361866E-3</v>
      </c>
      <c r="I1391" s="2">
        <f t="shared" si="449"/>
        <v>0.22671675054656637</v>
      </c>
      <c r="J1391" s="2">
        <f t="shared" si="441"/>
        <v>0.22299792213033018</v>
      </c>
      <c r="K1391" s="2">
        <f t="shared" si="450"/>
        <v>72.889036958229255</v>
      </c>
      <c r="L1391" s="15">
        <f t="shared" si="451"/>
        <v>58.267395447177613</v>
      </c>
      <c r="M1391" s="15">
        <f t="shared" si="452"/>
        <v>492.1299792213033</v>
      </c>
      <c r="N1391" s="15">
        <f t="shared" si="453"/>
        <v>-487.67002077869671</v>
      </c>
      <c r="O1391" s="2">
        <f t="shared" si="454"/>
        <v>58.267395447177613</v>
      </c>
      <c r="P1391" s="15">
        <f t="shared" si="443"/>
        <v>-10868.630788939001</v>
      </c>
      <c r="Q1391" s="15">
        <f t="shared" si="455"/>
        <v>0</v>
      </c>
      <c r="R1391" s="15">
        <f t="shared" si="456"/>
        <v>10868.630788939001</v>
      </c>
      <c r="S1391" s="15">
        <f t="shared" si="457"/>
        <v>0</v>
      </c>
      <c r="T1391" s="2">
        <f t="shared" si="444"/>
        <v>7.9514383694767148E-3</v>
      </c>
      <c r="U1391" s="2">
        <f t="shared" si="458"/>
        <v>1.1384201776717395E-2</v>
      </c>
      <c r="V1391" s="15">
        <f t="shared" si="445"/>
        <v>-9.0084168527503117E-2</v>
      </c>
      <c r="W1391" s="15">
        <f t="shared" si="459"/>
        <v>-3.3134790894630672E-2</v>
      </c>
      <c r="X1391" s="2">
        <f t="shared" si="460"/>
        <v>-0.17348416852750312</v>
      </c>
      <c r="Y1391" s="2">
        <f t="shared" si="461"/>
        <v>-0.11653479089463067</v>
      </c>
    </row>
    <row r="1392" spans="4:25">
      <c r="D1392" s="13">
        <f t="shared" si="446"/>
        <v>27.82</v>
      </c>
      <c r="E1392" s="2">
        <v>-5.08</v>
      </c>
      <c r="F1392" s="14">
        <f t="shared" si="442"/>
        <v>-6864.4459979739586</v>
      </c>
      <c r="G1392" s="14">
        <f t="shared" si="447"/>
        <v>1145599.6363039953</v>
      </c>
      <c r="H1392" s="2">
        <f t="shared" si="448"/>
        <v>3.8583164011134789E-3</v>
      </c>
      <c r="I1392" s="2">
        <f t="shared" si="449"/>
        <v>0.22693378764263217</v>
      </c>
      <c r="J1392" s="2">
        <f t="shared" si="441"/>
        <v>0.22307547124151869</v>
      </c>
      <c r="K1392" s="2">
        <f t="shared" si="450"/>
        <v>75.623001461824188</v>
      </c>
      <c r="L1392" s="15">
        <f t="shared" si="451"/>
        <v>62.067301895414744</v>
      </c>
      <c r="M1392" s="15">
        <f t="shared" si="452"/>
        <v>492.13075471241518</v>
      </c>
      <c r="N1392" s="15">
        <f t="shared" si="453"/>
        <v>-487.66924528758483</v>
      </c>
      <c r="O1392" s="2">
        <f t="shared" si="454"/>
        <v>62.067301895414744</v>
      </c>
      <c r="P1392" s="15">
        <f t="shared" si="443"/>
        <v>-10868.630788939001</v>
      </c>
      <c r="Q1392" s="15">
        <f t="shared" si="455"/>
        <v>0</v>
      </c>
      <c r="R1392" s="15">
        <f t="shared" si="456"/>
        <v>10868.630788939001</v>
      </c>
      <c r="S1392" s="15">
        <f t="shared" si="457"/>
        <v>0</v>
      </c>
      <c r="T1392" s="2">
        <f t="shared" si="444"/>
        <v>5.9973601182525191E-3</v>
      </c>
      <c r="U1392" s="2">
        <f t="shared" si="458"/>
        <v>1.0319507829862351E-2</v>
      </c>
      <c r="V1392" s="15">
        <f t="shared" si="445"/>
        <v>-0.10532365659491627</v>
      </c>
      <c r="W1392" s="15">
        <f t="shared" si="459"/>
        <v>-7.3334603790873754E-2</v>
      </c>
      <c r="X1392" s="2">
        <f t="shared" si="460"/>
        <v>-0.15612365659491628</v>
      </c>
      <c r="Y1392" s="2">
        <f t="shared" si="461"/>
        <v>-0.12413460379087375</v>
      </c>
    </row>
    <row r="1393" spans="4:25">
      <c r="D1393" s="13">
        <f t="shared" si="446"/>
        <v>27.84</v>
      </c>
      <c r="E1393" s="2">
        <v>-1.44</v>
      </c>
      <c r="F1393" s="14">
        <f t="shared" si="442"/>
        <v>-6765.0901947417269</v>
      </c>
      <c r="G1393" s="14">
        <f t="shared" si="447"/>
        <v>1146540.0524831905</v>
      </c>
      <c r="H1393" s="2">
        <f t="shared" si="448"/>
        <v>3.9567205526979832E-3</v>
      </c>
      <c r="I1393" s="2">
        <f t="shared" si="449"/>
        <v>0.2271210005526387</v>
      </c>
      <c r="J1393" s="2">
        <f t="shared" si="441"/>
        <v>0.22316427999994071</v>
      </c>
      <c r="K1393" s="2">
        <f t="shared" si="450"/>
        <v>77.551722832880472</v>
      </c>
      <c r="L1393" s="15">
        <f t="shared" si="451"/>
        <v>66.418931058093506</v>
      </c>
      <c r="M1393" s="15">
        <f t="shared" si="452"/>
        <v>492.13164279999938</v>
      </c>
      <c r="N1393" s="15">
        <f t="shared" si="453"/>
        <v>-487.66835720000057</v>
      </c>
      <c r="O1393" s="2">
        <f t="shared" si="454"/>
        <v>66.418931058093506</v>
      </c>
      <c r="P1393" s="15">
        <f t="shared" si="443"/>
        <v>-10868.630788939001</v>
      </c>
      <c r="Q1393" s="15">
        <f t="shared" si="455"/>
        <v>0</v>
      </c>
      <c r="R1393" s="15">
        <f t="shared" si="456"/>
        <v>10868.630788939001</v>
      </c>
      <c r="S1393" s="15">
        <f t="shared" si="457"/>
        <v>0</v>
      </c>
      <c r="T1393" s="2">
        <f t="shared" si="444"/>
        <v>3.8430550401979159E-3</v>
      </c>
      <c r="U1393" s="2">
        <f t="shared" si="458"/>
        <v>8.4017831707910995E-3</v>
      </c>
      <c r="V1393" s="15">
        <f t="shared" si="445"/>
        <v>-0.11010685121054409</v>
      </c>
      <c r="W1393" s="15">
        <f t="shared" si="459"/>
        <v>-0.1184378621162514</v>
      </c>
      <c r="X1393" s="2">
        <f t="shared" si="460"/>
        <v>-0.12450685121054408</v>
      </c>
      <c r="Y1393" s="2">
        <f t="shared" si="461"/>
        <v>-0.1328378621162514</v>
      </c>
    </row>
    <row r="1394" spans="4:25">
      <c r="D1394" s="13">
        <f t="shared" si="446"/>
        <v>27.86</v>
      </c>
      <c r="E1394" s="2">
        <v>0.93</v>
      </c>
      <c r="F1394" s="14">
        <f t="shared" si="442"/>
        <v>-6709.9846774873422</v>
      </c>
      <c r="G1394" s="14">
        <f t="shared" si="447"/>
        <v>1147249.9429381536</v>
      </c>
      <c r="H1394" s="2">
        <f t="shared" si="448"/>
        <v>4.0129559968934102E-3</v>
      </c>
      <c r="I1394" s="2">
        <f t="shared" si="449"/>
        <v>0.22726214652049936</v>
      </c>
      <c r="J1394" s="2">
        <f t="shared" si="441"/>
        <v>0.22324919052360595</v>
      </c>
      <c r="K1394" s="2">
        <f t="shared" si="450"/>
        <v>78.653937539110842</v>
      </c>
      <c r="L1394" s="15">
        <f t="shared" si="451"/>
        <v>70.579546717690448</v>
      </c>
      <c r="M1394" s="15">
        <f t="shared" si="452"/>
        <v>492.13249190523607</v>
      </c>
      <c r="N1394" s="15">
        <f t="shared" si="453"/>
        <v>-487.66750809476395</v>
      </c>
      <c r="O1394" s="2">
        <f t="shared" si="454"/>
        <v>70.579546717690448</v>
      </c>
      <c r="P1394" s="15">
        <f t="shared" si="443"/>
        <v>-10868.630788939001</v>
      </c>
      <c r="Q1394" s="15">
        <f t="shared" si="455"/>
        <v>0</v>
      </c>
      <c r="R1394" s="15">
        <f t="shared" si="456"/>
        <v>10868.630788939001</v>
      </c>
      <c r="S1394" s="15">
        <f t="shared" si="457"/>
        <v>0</v>
      </c>
      <c r="T1394" s="2">
        <f t="shared" si="444"/>
        <v>1.7804893793447775E-3</v>
      </c>
      <c r="U1394" s="2">
        <f t="shared" si="458"/>
        <v>5.7128136152750919E-3</v>
      </c>
      <c r="V1394" s="15">
        <f t="shared" si="445"/>
        <v>-9.6149714874769754E-2</v>
      </c>
      <c r="W1394" s="15">
        <f t="shared" si="459"/>
        <v>-0.15045909343534936</v>
      </c>
      <c r="X1394" s="2">
        <f t="shared" si="460"/>
        <v>-8.6849714874769751E-2</v>
      </c>
      <c r="Y1394" s="2">
        <f t="shared" si="461"/>
        <v>-0.14115909343534935</v>
      </c>
    </row>
    <row r="1395" spans="4:25">
      <c r="D1395" s="13">
        <f t="shared" si="446"/>
        <v>27.88</v>
      </c>
      <c r="E1395" s="2">
        <v>2.27</v>
      </c>
      <c r="F1395" s="14">
        <f t="shared" si="442"/>
        <v>-6693.7236715432855</v>
      </c>
      <c r="G1395" s="14">
        <f t="shared" si="447"/>
        <v>1147664.0652062455</v>
      </c>
      <c r="H1395" s="2">
        <f t="shared" si="448"/>
        <v>4.0313519505378601E-3</v>
      </c>
      <c r="I1395" s="2">
        <f t="shared" si="449"/>
        <v>0.22734434570248008</v>
      </c>
      <c r="J1395" s="2">
        <f t="shared" si="441"/>
        <v>0.22331299375194222</v>
      </c>
      <c r="K1395" s="2">
        <f t="shared" si="450"/>
        <v>79.01449823054206</v>
      </c>
      <c r="L1395" s="15">
        <f t="shared" si="451"/>
        <v>73.705904906167561</v>
      </c>
      <c r="M1395" s="15">
        <f t="shared" si="452"/>
        <v>492.13312993751941</v>
      </c>
      <c r="N1395" s="15">
        <f t="shared" si="453"/>
        <v>-487.6668700624806</v>
      </c>
      <c r="O1395" s="2">
        <f t="shared" si="454"/>
        <v>73.705904906167561</v>
      </c>
      <c r="P1395" s="15">
        <f t="shared" si="443"/>
        <v>-10868.630788939001</v>
      </c>
      <c r="Q1395" s="15">
        <f t="shared" si="455"/>
        <v>0</v>
      </c>
      <c r="R1395" s="15">
        <f t="shared" si="456"/>
        <v>10868.630788939001</v>
      </c>
      <c r="S1395" s="15">
        <f t="shared" si="457"/>
        <v>0</v>
      </c>
      <c r="T1395" s="2">
        <f t="shared" si="444"/>
        <v>5.9105985100213476E-5</v>
      </c>
      <c r="U1395" s="2">
        <f t="shared" si="458"/>
        <v>2.5071045827962379E-3</v>
      </c>
      <c r="V1395" s="15">
        <f t="shared" si="445"/>
        <v>-7.5988624549686634E-2</v>
      </c>
      <c r="W1395" s="15">
        <f t="shared" si="459"/>
        <v>-0.17011180981253604</v>
      </c>
      <c r="X1395" s="2">
        <f t="shared" si="460"/>
        <v>-5.3288624549686636E-2</v>
      </c>
      <c r="Y1395" s="2">
        <f t="shared" si="461"/>
        <v>-0.14741180981253604</v>
      </c>
    </row>
    <row r="1396" spans="4:25">
      <c r="D1396" s="13">
        <f t="shared" si="446"/>
        <v>27.900000000000002</v>
      </c>
      <c r="E1396" s="2">
        <v>2.66</v>
      </c>
      <c r="F1396" s="14">
        <f t="shared" si="442"/>
        <v>-6708.0887384900325</v>
      </c>
      <c r="G1396" s="14">
        <f t="shared" si="447"/>
        <v>1147742.7138547124</v>
      </c>
      <c r="H1396" s="2">
        <f t="shared" si="448"/>
        <v>4.0190138004589553E-3</v>
      </c>
      <c r="I1396" s="2">
        <f t="shared" si="449"/>
        <v>0.22735980303642997</v>
      </c>
      <c r="J1396" s="2">
        <f t="shared" si="441"/>
        <v>0.223340789235971</v>
      </c>
      <c r="K1396" s="2">
        <f t="shared" si="450"/>
        <v>78.77267048899553</v>
      </c>
      <c r="L1396" s="15">
        <f t="shared" si="451"/>
        <v>75.067883623578098</v>
      </c>
      <c r="M1396" s="15">
        <f t="shared" si="452"/>
        <v>492.13340789235968</v>
      </c>
      <c r="N1396" s="15">
        <f t="shared" si="453"/>
        <v>-487.66659210764027</v>
      </c>
      <c r="O1396" s="2">
        <f t="shared" si="454"/>
        <v>75.067883623578098</v>
      </c>
      <c r="P1396" s="15">
        <f t="shared" si="443"/>
        <v>-10868.630788939001</v>
      </c>
      <c r="Q1396" s="15">
        <f t="shared" si="455"/>
        <v>0</v>
      </c>
      <c r="R1396" s="15">
        <f t="shared" si="456"/>
        <v>10868.630788939001</v>
      </c>
      <c r="S1396" s="15">
        <f t="shared" si="457"/>
        <v>0</v>
      </c>
      <c r="T1396" s="2">
        <f t="shared" si="444"/>
        <v>-1.2929209929906926E-3</v>
      </c>
      <c r="U1396" s="2">
        <f t="shared" si="458"/>
        <v>-9.6137118780703634E-4</v>
      </c>
      <c r="V1396" s="15">
        <f t="shared" si="445"/>
        <v>-5.9214073259403976E-2</v>
      </c>
      <c r="W1396" s="15">
        <f t="shared" si="459"/>
        <v>-0.17673576724779139</v>
      </c>
      <c r="X1396" s="2">
        <f t="shared" si="460"/>
        <v>-3.2614073259403978E-2</v>
      </c>
      <c r="Y1396" s="2">
        <f t="shared" si="461"/>
        <v>-0.15013576724779137</v>
      </c>
    </row>
    <row r="1397" spans="4:25">
      <c r="D1397" s="13">
        <f t="shared" si="446"/>
        <v>27.92</v>
      </c>
      <c r="E1397" s="2">
        <v>0.33</v>
      </c>
      <c r="F1397" s="14">
        <f t="shared" si="442"/>
        <v>-6744.3467320806822</v>
      </c>
      <c r="G1397" s="14">
        <f t="shared" si="447"/>
        <v>1147481.490968684</v>
      </c>
      <c r="H1397" s="2">
        <f t="shared" si="448"/>
        <v>3.9838246457574184E-3</v>
      </c>
      <c r="I1397" s="2">
        <f t="shared" si="449"/>
        <v>0.22730772398025867</v>
      </c>
      <c r="J1397" s="2">
        <f t="shared" si="441"/>
        <v>0.22332389933450125</v>
      </c>
      <c r="K1397" s="2">
        <f t="shared" si="450"/>
        <v>78.082963056845401</v>
      </c>
      <c r="L1397" s="15">
        <f t="shared" si="451"/>
        <v>74.240278451560243</v>
      </c>
      <c r="M1397" s="15">
        <f t="shared" si="452"/>
        <v>492.133238993345</v>
      </c>
      <c r="N1397" s="15">
        <f t="shared" si="453"/>
        <v>-487.66676100665501</v>
      </c>
      <c r="O1397" s="2">
        <f t="shared" si="454"/>
        <v>74.240278451560243</v>
      </c>
      <c r="P1397" s="15">
        <f t="shared" si="443"/>
        <v>-10868.630788939001</v>
      </c>
      <c r="Q1397" s="15">
        <f t="shared" si="455"/>
        <v>0</v>
      </c>
      <c r="R1397" s="15">
        <f t="shared" si="456"/>
        <v>10868.630788939001</v>
      </c>
      <c r="S1397" s="15">
        <f t="shared" si="457"/>
        <v>0</v>
      </c>
      <c r="T1397" s="2">
        <f t="shared" si="444"/>
        <v>-2.2259944771629951E-3</v>
      </c>
      <c r="U1397" s="2">
        <f t="shared" si="458"/>
        <v>-4.2465344293229901E-3</v>
      </c>
      <c r="V1397" s="15">
        <f t="shared" si="445"/>
        <v>-3.4093275157826286E-2</v>
      </c>
      <c r="W1397" s="15">
        <f t="shared" si="459"/>
        <v>-0.15178055690380399</v>
      </c>
      <c r="X1397" s="2">
        <f t="shared" si="460"/>
        <v>-3.0793275157826285E-2</v>
      </c>
      <c r="Y1397" s="2">
        <f t="shared" si="461"/>
        <v>-0.14848055690380399</v>
      </c>
    </row>
    <row r="1398" spans="4:25">
      <c r="D1398" s="13">
        <f t="shared" si="446"/>
        <v>27.94</v>
      </c>
      <c r="E1398" s="2">
        <v>-2.81</v>
      </c>
      <c r="F1398" s="14">
        <f t="shared" si="442"/>
        <v>-6794.0719908345136</v>
      </c>
      <c r="G1398" s="14">
        <f t="shared" si="447"/>
        <v>1146920.7569688479</v>
      </c>
      <c r="H1398" s="2">
        <f t="shared" si="448"/>
        <v>3.9337826871812158E-3</v>
      </c>
      <c r="I1398" s="2">
        <f t="shared" si="449"/>
        <v>0.22719617990107344</v>
      </c>
      <c r="J1398" s="2">
        <f t="shared" si="441"/>
        <v>0.22326239721389221</v>
      </c>
      <c r="K1398" s="2">
        <f t="shared" si="450"/>
        <v>77.102140668751829</v>
      </c>
      <c r="L1398" s="15">
        <f t="shared" si="451"/>
        <v>71.226674541717202</v>
      </c>
      <c r="M1398" s="15">
        <f t="shared" si="452"/>
        <v>492.1326239721389</v>
      </c>
      <c r="N1398" s="15">
        <f t="shared" si="453"/>
        <v>-487.66737602786105</v>
      </c>
      <c r="O1398" s="2">
        <f t="shared" si="454"/>
        <v>71.226674541717202</v>
      </c>
      <c r="P1398" s="15">
        <f t="shared" si="443"/>
        <v>-10868.630788939003</v>
      </c>
      <c r="Q1398" s="15">
        <f t="shared" si="455"/>
        <v>0</v>
      </c>
      <c r="R1398" s="15">
        <f t="shared" si="456"/>
        <v>10868.630788939003</v>
      </c>
      <c r="S1398" s="15">
        <f t="shared" si="457"/>
        <v>0</v>
      </c>
      <c r="T1398" s="2">
        <f t="shared" si="444"/>
        <v>-2.7782013804572639E-3</v>
      </c>
      <c r="U1398" s="2">
        <f t="shared" si="458"/>
        <v>-6.9078734892003002E-3</v>
      </c>
      <c r="V1398" s="15">
        <f t="shared" si="445"/>
        <v>-2.1127415171600605E-2</v>
      </c>
      <c r="W1398" s="15">
        <f t="shared" si="459"/>
        <v>-0.11435334908392703</v>
      </c>
      <c r="X1398" s="2">
        <f t="shared" si="460"/>
        <v>-4.9227415171600605E-2</v>
      </c>
      <c r="Y1398" s="2">
        <f t="shared" si="461"/>
        <v>-0.14245334908392704</v>
      </c>
    </row>
    <row r="1399" spans="4:25">
      <c r="D1399" s="13">
        <f t="shared" si="446"/>
        <v>27.96</v>
      </c>
      <c r="E1399" s="2">
        <v>-4.63</v>
      </c>
      <c r="F1399" s="14">
        <f t="shared" si="442"/>
        <v>-6853.9469506977284</v>
      </c>
      <c r="G1399" s="14">
        <f t="shared" si="447"/>
        <v>1146124.7162708438</v>
      </c>
      <c r="H1399" s="2">
        <f t="shared" si="448"/>
        <v>3.8724624884799892E-3</v>
      </c>
      <c r="I1399" s="2">
        <f t="shared" si="449"/>
        <v>0.22703792175337281</v>
      </c>
      <c r="J1399" s="2">
        <f t="shared" si="441"/>
        <v>0.22316545926489281</v>
      </c>
      <c r="K1399" s="2">
        <f t="shared" si="450"/>
        <v>75.900264774207784</v>
      </c>
      <c r="L1399" s="15">
        <f t="shared" si="451"/>
        <v>66.476715040746683</v>
      </c>
      <c r="M1399" s="15">
        <f t="shared" si="452"/>
        <v>492.13165459264894</v>
      </c>
      <c r="N1399" s="15">
        <f t="shared" si="453"/>
        <v>-487.66834540735107</v>
      </c>
      <c r="O1399" s="2">
        <f t="shared" si="454"/>
        <v>66.476715040746683</v>
      </c>
      <c r="P1399" s="15">
        <f t="shared" si="443"/>
        <v>-10868.630788939001</v>
      </c>
      <c r="Q1399" s="15">
        <f t="shared" si="455"/>
        <v>0</v>
      </c>
      <c r="R1399" s="15">
        <f t="shared" si="456"/>
        <v>10868.630788939001</v>
      </c>
      <c r="S1399" s="15">
        <f t="shared" si="457"/>
        <v>0</v>
      </c>
      <c r="T1399" s="2">
        <f t="shared" si="444"/>
        <v>-3.3538184896653965E-3</v>
      </c>
      <c r="U1399" s="2">
        <f t="shared" si="458"/>
        <v>-8.9179412808620961E-3</v>
      </c>
      <c r="V1399" s="15">
        <f t="shared" si="445"/>
        <v>-3.6434295749212753E-2</v>
      </c>
      <c r="W1399" s="15">
        <f t="shared" si="459"/>
        <v>-8.6653430082252569E-2</v>
      </c>
      <c r="X1399" s="2">
        <f t="shared" si="460"/>
        <v>-8.2734295749212761E-2</v>
      </c>
      <c r="Y1399" s="2">
        <f t="shared" si="461"/>
        <v>-0.13295343008225258</v>
      </c>
    </row>
    <row r="1400" spans="4:25">
      <c r="D1400" s="13">
        <f t="shared" si="446"/>
        <v>27.98</v>
      </c>
      <c r="E1400" s="2">
        <v>-6.34</v>
      </c>
      <c r="F1400" s="14">
        <f t="shared" si="442"/>
        <v>-6928.9004199579622</v>
      </c>
      <c r="G1400" s="14">
        <f t="shared" si="447"/>
        <v>1145154.8187126757</v>
      </c>
      <c r="H1400" s="2">
        <f t="shared" si="448"/>
        <v>3.7959341002804445E-3</v>
      </c>
      <c r="I1400" s="2">
        <f t="shared" si="449"/>
        <v>0.22684508209221418</v>
      </c>
      <c r="J1400" s="2">
        <f t="shared" si="441"/>
        <v>0.22304914799193373</v>
      </c>
      <c r="K1400" s="2">
        <f t="shared" si="450"/>
        <v>74.400308365496713</v>
      </c>
      <c r="L1400" s="15">
        <f t="shared" si="451"/>
        <v>60.77746266575177</v>
      </c>
      <c r="M1400" s="15">
        <f t="shared" si="452"/>
        <v>492.13049147991933</v>
      </c>
      <c r="N1400" s="15">
        <f t="shared" si="453"/>
        <v>-487.66950852008068</v>
      </c>
      <c r="O1400" s="2">
        <f t="shared" si="454"/>
        <v>60.77746266575177</v>
      </c>
      <c r="P1400" s="15">
        <f t="shared" si="443"/>
        <v>-10868.630788939001</v>
      </c>
      <c r="Q1400" s="15">
        <f t="shared" si="455"/>
        <v>0</v>
      </c>
      <c r="R1400" s="15">
        <f t="shared" si="456"/>
        <v>10868.630788939001</v>
      </c>
      <c r="S1400" s="15">
        <f t="shared" si="457"/>
        <v>0</v>
      </c>
      <c r="T1400" s="2">
        <f t="shared" si="444"/>
        <v>-4.299020330289078E-3</v>
      </c>
      <c r="U1400" s="2">
        <f t="shared" si="458"/>
        <v>-1.0366024835000709E-2</v>
      </c>
      <c r="V1400" s="15">
        <f t="shared" si="445"/>
        <v>-5.808588831315542E-2</v>
      </c>
      <c r="W1400" s="15">
        <f t="shared" si="459"/>
        <v>-5.8154925331608709E-2</v>
      </c>
      <c r="X1400" s="2">
        <f t="shared" si="460"/>
        <v>-0.12148588831315542</v>
      </c>
      <c r="Y1400" s="2">
        <f t="shared" si="461"/>
        <v>-0.12155492533160871</v>
      </c>
    </row>
    <row r="1401" spans="4:25">
      <c r="D1401" s="13">
        <f t="shared" si="446"/>
        <v>28</v>
      </c>
      <c r="E1401" s="2">
        <v>-7</v>
      </c>
      <c r="F1401" s="14">
        <f t="shared" si="442"/>
        <v>-7028.7865179632317</v>
      </c>
      <c r="G1401" s="14">
        <f t="shared" si="447"/>
        <v>1144063.361303844</v>
      </c>
      <c r="H1401" s="2">
        <f t="shared" si="448"/>
        <v>3.6957192608804233E-3</v>
      </c>
      <c r="I1401" s="2">
        <f t="shared" si="449"/>
        <v>0.22662793653151656</v>
      </c>
      <c r="J1401" s="2">
        <f t="shared" si="441"/>
        <v>0.22293221727063614</v>
      </c>
      <c r="K1401" s="2">
        <f t="shared" si="450"/>
        <v>72.4360975132563</v>
      </c>
      <c r="L1401" s="15">
        <f t="shared" si="451"/>
        <v>55.047857322169747</v>
      </c>
      <c r="M1401" s="15">
        <f t="shared" si="452"/>
        <v>492.12932217270634</v>
      </c>
      <c r="N1401" s="15">
        <f t="shared" si="453"/>
        <v>-487.67067782729362</v>
      </c>
      <c r="O1401" s="2">
        <f t="shared" si="454"/>
        <v>55.047857322169747</v>
      </c>
      <c r="P1401" s="15">
        <f t="shared" si="443"/>
        <v>-10868.630788939001</v>
      </c>
      <c r="Q1401" s="15">
        <f t="shared" si="455"/>
        <v>0</v>
      </c>
      <c r="R1401" s="15">
        <f t="shared" si="456"/>
        <v>10868.630788939001</v>
      </c>
      <c r="S1401" s="15">
        <f t="shared" si="457"/>
        <v>0</v>
      </c>
      <c r="T1401" s="2">
        <f t="shared" si="444"/>
        <v>-5.7224636097130445E-3</v>
      </c>
      <c r="U1401" s="2">
        <f t="shared" si="458"/>
        <v>-1.1348531234762205E-2</v>
      </c>
      <c r="V1401" s="15">
        <f t="shared" si="445"/>
        <v>-8.4258439629241288E-2</v>
      </c>
      <c r="W1401" s="15">
        <f t="shared" si="459"/>
        <v>-4.009571464454087E-2</v>
      </c>
      <c r="X1401" s="2">
        <f t="shared" si="460"/>
        <v>-0.1542584396292413</v>
      </c>
      <c r="Y1401" s="2">
        <f t="shared" si="461"/>
        <v>-0.11009571464454088</v>
      </c>
    </row>
    <row r="1402" spans="4:25">
      <c r="D1402" s="13">
        <f t="shared" si="446"/>
        <v>28.02</v>
      </c>
      <c r="E1402" s="2">
        <v>-6.58</v>
      </c>
      <c r="F1402" s="14">
        <f t="shared" si="442"/>
        <v>-7164.4322705396653</v>
      </c>
      <c r="G1402" s="14">
        <f t="shared" si="447"/>
        <v>1142886.3124657234</v>
      </c>
      <c r="H1402" s="2">
        <f t="shared" si="448"/>
        <v>3.5623134423479128E-3</v>
      </c>
      <c r="I1402" s="2">
        <f t="shared" si="449"/>
        <v>0.22639351670120786</v>
      </c>
      <c r="J1402" s="2">
        <f t="shared" si="441"/>
        <v>0.22283120325885994</v>
      </c>
      <c r="K1402" s="2">
        <f t="shared" si="450"/>
        <v>69.821343470019087</v>
      </c>
      <c r="L1402" s="15">
        <f t="shared" si="451"/>
        <v>50.098170745135874</v>
      </c>
      <c r="M1402" s="15">
        <f t="shared" si="452"/>
        <v>492.12831203258861</v>
      </c>
      <c r="N1402" s="15">
        <f t="shared" si="453"/>
        <v>-487.6716879674114</v>
      </c>
      <c r="O1402" s="2">
        <f t="shared" si="454"/>
        <v>50.098170745135874</v>
      </c>
      <c r="P1402" s="15">
        <f t="shared" si="443"/>
        <v>-10868.630788939001</v>
      </c>
      <c r="Q1402" s="15">
        <f t="shared" si="455"/>
        <v>0</v>
      </c>
      <c r="R1402" s="15">
        <f t="shared" si="456"/>
        <v>10868.630788939001</v>
      </c>
      <c r="S1402" s="15">
        <f t="shared" si="457"/>
        <v>0</v>
      </c>
      <c r="T1402" s="2">
        <f t="shared" si="444"/>
        <v>-7.6181182435380058E-3</v>
      </c>
      <c r="U1402" s="2">
        <f t="shared" si="458"/>
        <v>-1.2093451796107435E-2</v>
      </c>
      <c r="V1402" s="15">
        <f t="shared" si="445"/>
        <v>-0.10530702375325496</v>
      </c>
      <c r="W1402" s="15">
        <f t="shared" si="459"/>
        <v>-3.4396341489982163E-2</v>
      </c>
      <c r="X1402" s="2">
        <f t="shared" si="460"/>
        <v>-0.17110702375325496</v>
      </c>
      <c r="Y1402" s="2">
        <f t="shared" si="461"/>
        <v>-0.10019634148998216</v>
      </c>
    </row>
    <row r="1403" spans="4:25">
      <c r="D1403" s="13">
        <f t="shared" si="446"/>
        <v>28.04</v>
      </c>
      <c r="E1403" s="2">
        <v>-8.94</v>
      </c>
      <c r="F1403" s="14">
        <f t="shared" si="442"/>
        <v>-7340.7209808601956</v>
      </c>
      <c r="G1403" s="14">
        <f t="shared" si="447"/>
        <v>1141654.3709446229</v>
      </c>
      <c r="H1403" s="2">
        <f t="shared" si="448"/>
        <v>3.3915572623108518E-3</v>
      </c>
      <c r="I1403" s="2">
        <f t="shared" si="449"/>
        <v>0.22614786239858906</v>
      </c>
      <c r="J1403" s="2">
        <f t="shared" si="441"/>
        <v>0.2227563051362782</v>
      </c>
      <c r="K1403" s="2">
        <f t="shared" si="450"/>
        <v>66.474522341292698</v>
      </c>
      <c r="L1403" s="15">
        <f t="shared" si="451"/>
        <v>46.428162738630604</v>
      </c>
      <c r="M1403" s="15">
        <f t="shared" si="452"/>
        <v>492.12756305136276</v>
      </c>
      <c r="N1403" s="15">
        <f t="shared" si="453"/>
        <v>-487.6724369486372</v>
      </c>
      <c r="O1403" s="2">
        <f t="shared" si="454"/>
        <v>46.428162738630604</v>
      </c>
      <c r="P1403" s="15">
        <f t="shared" si="443"/>
        <v>-10868.630788939001</v>
      </c>
      <c r="Q1403" s="15">
        <f t="shared" si="455"/>
        <v>0</v>
      </c>
      <c r="R1403" s="15">
        <f t="shared" si="456"/>
        <v>10868.630788939001</v>
      </c>
      <c r="S1403" s="15">
        <f t="shared" si="457"/>
        <v>0</v>
      </c>
      <c r="T1403" s="2">
        <f t="shared" si="444"/>
        <v>-9.4574997601680928E-3</v>
      </c>
      <c r="U1403" s="2">
        <f t="shared" si="458"/>
        <v>-1.2471978465772859E-2</v>
      </c>
      <c r="V1403" s="15">
        <f t="shared" si="445"/>
        <v>-7.8631127909753795E-2</v>
      </c>
      <c r="W1403" s="15">
        <f t="shared" si="459"/>
        <v>-3.4563254765602736E-3</v>
      </c>
      <c r="X1403" s="2">
        <f t="shared" si="460"/>
        <v>-0.16803112790975377</v>
      </c>
      <c r="Y1403" s="2">
        <f t="shared" si="461"/>
        <v>-9.2856325476560267E-2</v>
      </c>
    </row>
    <row r="1404" spans="4:25">
      <c r="D1404" s="13">
        <f t="shared" si="446"/>
        <v>28.060000000000002</v>
      </c>
      <c r="E1404" s="2">
        <v>-13.22</v>
      </c>
      <c r="F1404" s="14">
        <f t="shared" si="442"/>
        <v>-7547.8036952688826</v>
      </c>
      <c r="G1404" s="14">
        <f t="shared" si="447"/>
        <v>1140425.1167725683</v>
      </c>
      <c r="H1404" s="2">
        <f t="shared" si="448"/>
        <v>3.192891575420089E-3</v>
      </c>
      <c r="I1404" s="2">
        <f t="shared" si="449"/>
        <v>0.22590246949094156</v>
      </c>
      <c r="J1404" s="2">
        <f t="shared" si="441"/>
        <v>0.22270957791552148</v>
      </c>
      <c r="K1404" s="2">
        <f t="shared" si="450"/>
        <v>62.580674878233744</v>
      </c>
      <c r="L1404" s="15">
        <f t="shared" si="451"/>
        <v>44.138528921551575</v>
      </c>
      <c r="M1404" s="15">
        <f t="shared" si="452"/>
        <v>492.12709577915524</v>
      </c>
      <c r="N1404" s="15">
        <f t="shared" si="453"/>
        <v>-487.67290422084477</v>
      </c>
      <c r="O1404" s="2">
        <f t="shared" si="454"/>
        <v>44.138528921551575</v>
      </c>
      <c r="P1404" s="15">
        <f t="shared" si="443"/>
        <v>-10868.630788939001</v>
      </c>
      <c r="Q1404" s="15">
        <f t="shared" si="455"/>
        <v>0</v>
      </c>
      <c r="R1404" s="15">
        <f t="shared" si="456"/>
        <v>10868.630788939001</v>
      </c>
      <c r="S1404" s="15">
        <f t="shared" si="457"/>
        <v>0</v>
      </c>
      <c r="T1404" s="2">
        <f t="shared" si="444"/>
        <v>-1.0409068928908187E-2</v>
      </c>
      <c r="U1404" s="2">
        <f t="shared" si="458"/>
        <v>-1.2067312298976729E-2</v>
      </c>
      <c r="V1404" s="15">
        <f t="shared" si="445"/>
        <v>-1.6525788964255606E-2</v>
      </c>
      <c r="W1404" s="15">
        <f t="shared" si="459"/>
        <v>4.3922942156173317E-2</v>
      </c>
      <c r="X1404" s="2">
        <f t="shared" si="460"/>
        <v>-0.14872578896425562</v>
      </c>
      <c r="Y1404" s="2">
        <f t="shared" si="461"/>
        <v>-8.8277057843826695E-2</v>
      </c>
    </row>
    <row r="1405" spans="4:25">
      <c r="D1405" s="13">
        <f t="shared" si="446"/>
        <v>28.080000000000002</v>
      </c>
      <c r="E1405" s="2">
        <v>-15.58</v>
      </c>
      <c r="F1405" s="14">
        <f t="shared" si="442"/>
        <v>-7764.069365760417</v>
      </c>
      <c r="G1405" s="14">
        <f t="shared" si="447"/>
        <v>1139274.108484827</v>
      </c>
      <c r="H1405" s="2">
        <f t="shared" si="448"/>
        <v>2.9865848726507646E-3</v>
      </c>
      <c r="I1405" s="2">
        <f t="shared" si="449"/>
        <v>0.22567249973135015</v>
      </c>
      <c r="J1405" s="2">
        <f t="shared" si="441"/>
        <v>0.22268591485869937</v>
      </c>
      <c r="K1405" s="2">
        <f t="shared" si="450"/>
        <v>58.53706350395499</v>
      </c>
      <c r="L1405" s="15">
        <f t="shared" si="451"/>
        <v>42.979039137268202</v>
      </c>
      <c r="M1405" s="15">
        <f t="shared" si="452"/>
        <v>492.12685914858702</v>
      </c>
      <c r="N1405" s="15">
        <f t="shared" si="453"/>
        <v>-487.673140851413</v>
      </c>
      <c r="O1405" s="2">
        <f t="shared" si="454"/>
        <v>42.979039137268202</v>
      </c>
      <c r="P1405" s="15">
        <f t="shared" si="443"/>
        <v>-10868.630788939001</v>
      </c>
      <c r="Q1405" s="15">
        <f t="shared" si="455"/>
        <v>0</v>
      </c>
      <c r="R1405" s="15">
        <f t="shared" si="456"/>
        <v>10868.630788939001</v>
      </c>
      <c r="S1405" s="15">
        <f t="shared" si="457"/>
        <v>0</v>
      </c>
      <c r="T1405" s="2">
        <f t="shared" si="444"/>
        <v>-1.0221601348024249E-2</v>
      </c>
      <c r="U1405" s="2">
        <f t="shared" si="458"/>
        <v>-1.0929663660164679E-2</v>
      </c>
      <c r="V1405" s="15">
        <f t="shared" si="445"/>
        <v>3.5272547052649372E-2</v>
      </c>
      <c r="W1405" s="15">
        <f t="shared" si="459"/>
        <v>6.9841921725031675E-2</v>
      </c>
      <c r="X1405" s="2">
        <f t="shared" si="460"/>
        <v>-0.12052745294735062</v>
      </c>
      <c r="Y1405" s="2">
        <f t="shared" si="461"/>
        <v>-8.5958078274968319E-2</v>
      </c>
    </row>
    <row r="1406" spans="4:25">
      <c r="D1406" s="13">
        <f t="shared" si="446"/>
        <v>28.1</v>
      </c>
      <c r="E1406" s="2">
        <v>-15.91</v>
      </c>
      <c r="F1406" s="14">
        <f t="shared" si="442"/>
        <v>-7968.1274414542768</v>
      </c>
      <c r="G1406" s="14">
        <f t="shared" si="447"/>
        <v>1138252.6340405357</v>
      </c>
      <c r="H1406" s="2">
        <f t="shared" si="448"/>
        <v>2.7924919718259186E-3</v>
      </c>
      <c r="I1406" s="2">
        <f t="shared" si="449"/>
        <v>0.22546830385168454</v>
      </c>
      <c r="J1406" s="2">
        <f t="shared" si="441"/>
        <v>0.22267581187985863</v>
      </c>
      <c r="K1406" s="2">
        <f t="shared" si="450"/>
        <v>54.732842647788004</v>
      </c>
      <c r="L1406" s="15">
        <f t="shared" si="451"/>
        <v>42.48399317407182</v>
      </c>
      <c r="M1406" s="15">
        <f t="shared" si="452"/>
        <v>492.12675811879859</v>
      </c>
      <c r="N1406" s="15">
        <f t="shared" si="453"/>
        <v>-487.67324188120142</v>
      </c>
      <c r="O1406" s="2">
        <f t="shared" si="454"/>
        <v>42.48399317407182</v>
      </c>
      <c r="P1406" s="15">
        <f t="shared" si="443"/>
        <v>-10868.630788939001</v>
      </c>
      <c r="Q1406" s="15">
        <f t="shared" si="455"/>
        <v>0</v>
      </c>
      <c r="R1406" s="15">
        <f t="shared" si="456"/>
        <v>10868.630788939001</v>
      </c>
      <c r="S1406" s="15">
        <f t="shared" si="457"/>
        <v>0</v>
      </c>
      <c r="T1406" s="2">
        <f t="shared" si="444"/>
        <v>-9.1876887344603531E-3</v>
      </c>
      <c r="U1406" s="2">
        <f t="shared" si="458"/>
        <v>-9.4899243063961691E-3</v>
      </c>
      <c r="V1406" s="15">
        <f t="shared" si="445"/>
        <v>6.811871430374028E-2</v>
      </c>
      <c r="W1406" s="15">
        <f t="shared" si="459"/>
        <v>7.4132013651819317E-2</v>
      </c>
      <c r="X1406" s="2">
        <f t="shared" si="460"/>
        <v>-9.0981285696259712E-2</v>
      </c>
      <c r="Y1406" s="2">
        <f t="shared" si="461"/>
        <v>-8.4967986348180674E-2</v>
      </c>
    </row>
    <row r="1407" spans="4:25">
      <c r="D1407" s="13">
        <f t="shared" si="446"/>
        <v>28.12</v>
      </c>
      <c r="E1407" s="2">
        <v>-15.58</v>
      </c>
      <c r="F1407" s="14">
        <f t="shared" si="442"/>
        <v>-8144.8889150909208</v>
      </c>
      <c r="G1407" s="14">
        <f t="shared" si="447"/>
        <v>1137376.1236235476</v>
      </c>
      <c r="H1407" s="2">
        <f t="shared" si="448"/>
        <v>2.6244359100999846E-3</v>
      </c>
      <c r="I1407" s="2">
        <f t="shared" si="449"/>
        <v>0.22529307209014507</v>
      </c>
      <c r="J1407" s="2">
        <f t="shared" si="441"/>
        <v>0.22266863618004509</v>
      </c>
      <c r="K1407" s="2">
        <f t="shared" si="450"/>
        <v>51.438943837959698</v>
      </c>
      <c r="L1407" s="15">
        <f t="shared" si="451"/>
        <v>42.132383883208426</v>
      </c>
      <c r="M1407" s="15">
        <f t="shared" si="452"/>
        <v>492.12668636180047</v>
      </c>
      <c r="N1407" s="15">
        <f t="shared" si="453"/>
        <v>-487.67331363819955</v>
      </c>
      <c r="O1407" s="2">
        <f t="shared" si="454"/>
        <v>42.132383883208426</v>
      </c>
      <c r="P1407" s="15">
        <f t="shared" si="443"/>
        <v>-10868.630788939001</v>
      </c>
      <c r="Q1407" s="15">
        <f t="shared" si="455"/>
        <v>0</v>
      </c>
      <c r="R1407" s="15">
        <f t="shared" si="456"/>
        <v>10868.630788939001</v>
      </c>
      <c r="S1407" s="15">
        <f t="shared" si="457"/>
        <v>0</v>
      </c>
      <c r="T1407" s="2">
        <f t="shared" si="444"/>
        <v>-7.617917438133049E-3</v>
      </c>
      <c r="U1407" s="2">
        <f t="shared" si="458"/>
        <v>-8.0332518475506598E-3</v>
      </c>
      <c r="V1407" s="15">
        <f t="shared" si="445"/>
        <v>8.8858415328990192E-2</v>
      </c>
      <c r="W1407" s="15">
        <f t="shared" si="459"/>
        <v>7.1535232232731616E-2</v>
      </c>
      <c r="X1407" s="2">
        <f t="shared" si="460"/>
        <v>-6.6941584671009802E-2</v>
      </c>
      <c r="Y1407" s="2">
        <f t="shared" si="461"/>
        <v>-8.4264767767268378E-2</v>
      </c>
    </row>
    <row r="1408" spans="4:25">
      <c r="D1408" s="13">
        <f t="shared" si="446"/>
        <v>28.14</v>
      </c>
      <c r="E1408" s="2">
        <v>-14.38</v>
      </c>
      <c r="F1408" s="14">
        <f t="shared" si="442"/>
        <v>-8285.9003837630862</v>
      </c>
      <c r="G1408" s="14">
        <f t="shared" si="447"/>
        <v>1136638.3336710257</v>
      </c>
      <c r="H1408" s="2">
        <f t="shared" si="448"/>
        <v>2.4900297843255086E-3</v>
      </c>
      <c r="I1408" s="2">
        <f t="shared" si="449"/>
        <v>0.22514564173706825</v>
      </c>
      <c r="J1408" s="2">
        <f t="shared" si="441"/>
        <v>0.22265561195274275</v>
      </c>
      <c r="K1408" s="2">
        <f t="shared" si="450"/>
        <v>48.804583772779971</v>
      </c>
      <c r="L1408" s="15">
        <f t="shared" si="451"/>
        <v>41.494196745393573</v>
      </c>
      <c r="M1408" s="15">
        <f t="shared" si="452"/>
        <v>492.12655611952744</v>
      </c>
      <c r="N1408" s="15">
        <f t="shared" si="453"/>
        <v>-487.67344388047258</v>
      </c>
      <c r="O1408" s="2">
        <f t="shared" si="454"/>
        <v>41.494196745393573</v>
      </c>
      <c r="P1408" s="15">
        <f t="shared" si="443"/>
        <v>-10868.630788939001</v>
      </c>
      <c r="Q1408" s="15">
        <f t="shared" si="455"/>
        <v>0</v>
      </c>
      <c r="R1408" s="15">
        <f t="shared" si="456"/>
        <v>10868.630788939001</v>
      </c>
      <c r="S1408" s="15">
        <f t="shared" si="457"/>
        <v>0</v>
      </c>
      <c r="T1408" s="2">
        <f t="shared" si="444"/>
        <v>-5.8226951393145522E-3</v>
      </c>
      <c r="U1408" s="2">
        <f t="shared" si="458"/>
        <v>-6.7097834601315132E-3</v>
      </c>
      <c r="V1408" s="15">
        <f t="shared" si="445"/>
        <v>9.0663814552859545E-2</v>
      </c>
      <c r="W1408" s="15">
        <f t="shared" si="459"/>
        <v>6.0811606509183047E-2</v>
      </c>
      <c r="X1408" s="2">
        <f t="shared" si="460"/>
        <v>-5.3136185447140466E-2</v>
      </c>
      <c r="Y1408" s="2">
        <f t="shared" si="461"/>
        <v>-8.2988393490816964E-2</v>
      </c>
    </row>
    <row r="1409" spans="4:25">
      <c r="D1409" s="13">
        <f t="shared" si="446"/>
        <v>28.16</v>
      </c>
      <c r="E1409" s="2">
        <v>-12.05</v>
      </c>
      <c r="F1409" s="14">
        <f t="shared" si="442"/>
        <v>-8390.5450606041541</v>
      </c>
      <c r="G1409" s="14">
        <f t="shared" si="447"/>
        <v>1136016.5169315217</v>
      </c>
      <c r="H1409" s="2">
        <f t="shared" si="448"/>
        <v>2.3896328298308083E-3</v>
      </c>
      <c r="I1409" s="2">
        <f t="shared" si="449"/>
        <v>0.22502151098042847</v>
      </c>
      <c r="J1409" s="2">
        <f t="shared" si="441"/>
        <v>0.22263187815059765</v>
      </c>
      <c r="K1409" s="2">
        <f t="shared" si="450"/>
        <v>46.83680346468384</v>
      </c>
      <c r="L1409" s="15">
        <f t="shared" si="451"/>
        <v>40.331240440283757</v>
      </c>
      <c r="M1409" s="15">
        <f t="shared" si="452"/>
        <v>492.12631878150597</v>
      </c>
      <c r="N1409" s="15">
        <f t="shared" si="453"/>
        <v>-487.67368121849404</v>
      </c>
      <c r="O1409" s="2">
        <f t="shared" si="454"/>
        <v>40.331240440283757</v>
      </c>
      <c r="P1409" s="15">
        <f t="shared" si="443"/>
        <v>-10868.630788939001</v>
      </c>
      <c r="Q1409" s="15">
        <f t="shared" si="455"/>
        <v>0</v>
      </c>
      <c r="R1409" s="15">
        <f t="shared" si="456"/>
        <v>10868.630788939001</v>
      </c>
      <c r="S1409" s="15">
        <f t="shared" si="457"/>
        <v>0</v>
      </c>
      <c r="T1409" s="2">
        <f t="shared" si="444"/>
        <v>-4.2170003101554762E-3</v>
      </c>
      <c r="U1409" s="2">
        <f t="shared" si="458"/>
        <v>-5.7032922038463552E-3</v>
      </c>
      <c r="V1409" s="15">
        <f t="shared" si="445"/>
        <v>6.9905668363048123E-2</v>
      </c>
      <c r="W1409" s="15">
        <f t="shared" si="459"/>
        <v>3.9837519119332754E-2</v>
      </c>
      <c r="X1409" s="2">
        <f t="shared" si="460"/>
        <v>-5.0594331636951886E-2</v>
      </c>
      <c r="Y1409" s="2">
        <f t="shared" si="461"/>
        <v>-8.0662480880667256E-2</v>
      </c>
    </row>
    <row r="1410" spans="4:25">
      <c r="D1410" s="13">
        <f t="shared" si="446"/>
        <v>28.18</v>
      </c>
      <c r="E1410" s="2">
        <v>-9.4499999999999993</v>
      </c>
      <c r="F1410" s="14">
        <f t="shared" si="442"/>
        <v>-8466.3961928560639</v>
      </c>
      <c r="G1410" s="14">
        <f t="shared" si="447"/>
        <v>1135473.0252302564</v>
      </c>
      <c r="H1410" s="2">
        <f t="shared" si="448"/>
        <v>2.3160439453684938E-3</v>
      </c>
      <c r="I1410" s="2">
        <f t="shared" si="449"/>
        <v>0.22491315337365408</v>
      </c>
      <c r="J1410" s="2">
        <f t="shared" ref="J1410:J1473" si="462">I1410-H1410</f>
        <v>0.22259710942828559</v>
      </c>
      <c r="K1410" s="2">
        <f t="shared" si="450"/>
        <v>45.39446132922248</v>
      </c>
      <c r="L1410" s="15">
        <f t="shared" si="451"/>
        <v>38.62757304699273</v>
      </c>
      <c r="M1410" s="15">
        <f t="shared" si="452"/>
        <v>492.12597109428287</v>
      </c>
      <c r="N1410" s="15">
        <f t="shared" si="453"/>
        <v>-487.67402890571714</v>
      </c>
      <c r="O1410" s="2">
        <f t="shared" si="454"/>
        <v>38.62757304699273</v>
      </c>
      <c r="P1410" s="15">
        <f t="shared" si="443"/>
        <v>-10868.630788939001</v>
      </c>
      <c r="Q1410" s="15">
        <f t="shared" si="455"/>
        <v>0</v>
      </c>
      <c r="R1410" s="15">
        <f t="shared" si="456"/>
        <v>10868.630788939001</v>
      </c>
      <c r="S1410" s="15">
        <f t="shared" si="457"/>
        <v>0</v>
      </c>
      <c r="T1410" s="2">
        <f t="shared" si="444"/>
        <v>-3.1418881360759689E-3</v>
      </c>
      <c r="U1410" s="2">
        <f t="shared" si="458"/>
        <v>-5.1324684735920556E-3</v>
      </c>
      <c r="V1410" s="15">
        <f t="shared" si="445"/>
        <v>3.7605549044902653E-2</v>
      </c>
      <c r="W1410" s="15">
        <f t="shared" si="459"/>
        <v>1.7244853906097202E-2</v>
      </c>
      <c r="X1410" s="2">
        <f t="shared" si="460"/>
        <v>-5.6894450955097334E-2</v>
      </c>
      <c r="Y1410" s="2">
        <f t="shared" si="461"/>
        <v>-7.7255146093902785E-2</v>
      </c>
    </row>
    <row r="1411" spans="4:25">
      <c r="D1411" s="13">
        <f t="shared" si="446"/>
        <v>28.2</v>
      </c>
      <c r="E1411" s="2">
        <v>-5.23</v>
      </c>
      <c r="F1411" s="14">
        <f t="shared" ref="F1411:F1474" si="463">-$B$2*E1411/100+P1410+$B$2*(4*H1410/$B$8/$B$8+4*T1410/$B$8+V1410)+$B$26*(2*H1410/$B$8+T1410)</f>
        <v>-8528.087732142043</v>
      </c>
      <c r="G1411" s="14">
        <f t="shared" si="447"/>
        <v>1134955.9232368034</v>
      </c>
      <c r="H1411" s="2">
        <f t="shared" si="448"/>
        <v>2.2555315084668856E-3</v>
      </c>
      <c r="I1411" s="2">
        <f t="shared" si="449"/>
        <v>0.22481014939210106</v>
      </c>
      <c r="J1411" s="2">
        <f t="shared" si="462"/>
        <v>0.22255461788363418</v>
      </c>
      <c r="K1411" s="2">
        <f t="shared" si="450"/>
        <v>44.20841756595096</v>
      </c>
      <c r="L1411" s="15">
        <f t="shared" si="451"/>
        <v>36.545487359073498</v>
      </c>
      <c r="M1411" s="15">
        <f t="shared" si="452"/>
        <v>492.12554617883632</v>
      </c>
      <c r="N1411" s="15">
        <f t="shared" si="453"/>
        <v>-487.67445382116364</v>
      </c>
      <c r="O1411" s="2">
        <f t="shared" si="454"/>
        <v>36.545487359073498</v>
      </c>
      <c r="P1411" s="15">
        <f t="shared" ref="P1411:P1474" si="464">$B$4*H1411-$B$25*J1411-K1411+O1411</f>
        <v>-10868.630788939001</v>
      </c>
      <c r="Q1411" s="15">
        <f t="shared" si="455"/>
        <v>0</v>
      </c>
      <c r="R1411" s="15">
        <f t="shared" si="456"/>
        <v>10868.630788939001</v>
      </c>
      <c r="S1411" s="15">
        <f t="shared" si="457"/>
        <v>0</v>
      </c>
      <c r="T1411" s="2">
        <f t="shared" ref="T1411:T1474" si="465">-T1410+2/$B$8*(H1411-H1410)+Q1411/($B$2+$B$8*$B$26/2)*$B$8/2</f>
        <v>-2.9093555540848498E-3</v>
      </c>
      <c r="U1411" s="2">
        <f t="shared" si="458"/>
        <v>-5.1679296817103149E-3</v>
      </c>
      <c r="V1411" s="15">
        <f t="shared" ref="V1411:V1474" si="466">-V1410-4/$B$8*T1410+4/$B$8/$B$8*(H1411-H1410)+Q1411/($B$2+$B$8*$B$26/2)*$B$8/2</f>
        <v>-1.4352290845790816E-2</v>
      </c>
      <c r="W1411" s="15">
        <f t="shared" si="459"/>
        <v>-2.0790974717923127E-2</v>
      </c>
      <c r="X1411" s="2">
        <f t="shared" si="460"/>
        <v>-6.6652290845790829E-2</v>
      </c>
      <c r="Y1411" s="2">
        <f t="shared" si="461"/>
        <v>-7.3090974717923141E-2</v>
      </c>
    </row>
    <row r="1412" spans="4:25">
      <c r="D1412" s="13">
        <f t="shared" ref="D1412:D1475" si="467">IF(ROW(D1411)&lt;=$B$9,ROW(D1411)*$B$8," ")</f>
        <v>28.22</v>
      </c>
      <c r="E1412" s="2">
        <v>0.3</v>
      </c>
      <c r="F1412" s="14">
        <f t="shared" si="463"/>
        <v>-8596.6707036374937</v>
      </c>
      <c r="G1412" s="14">
        <f t="shared" ref="G1412:G1475" si="468">-$B$3*E1412/100+R1411+$B$3*(4*I1411/$B$8/$B$8+4*U1411/$B$8+W1411)</f>
        <v>1134390.6892939142</v>
      </c>
      <c r="H1412" s="2">
        <f t="shared" ref="H1412:H1475" si="469">$B$33*F1412+$B$34*G1412</f>
        <v>2.188344151394947E-3</v>
      </c>
      <c r="I1412" s="2">
        <f t="shared" ref="I1412:I1475" si="470">$B$34*F1412+$B$35*G1412</f>
        <v>0.22469754766435582</v>
      </c>
      <c r="J1412" s="2">
        <f t="shared" si="462"/>
        <v>0.22250920351296088</v>
      </c>
      <c r="K1412" s="2">
        <f t="shared" ref="K1412:K1475" si="471">H1412*$B$4</f>
        <v>42.89154536734096</v>
      </c>
      <c r="L1412" s="15">
        <f t="shared" ref="L1412:L1475" si="472">$B$25*(J1412-J1411)+O1411</f>
        <v>34.320183196082226</v>
      </c>
      <c r="M1412" s="15">
        <f t="shared" ref="M1412:M1475" si="473">$B$10*(J1412-$B$6)+$B$7</f>
        <v>492.12509203512963</v>
      </c>
      <c r="N1412" s="15">
        <f t="shared" ref="N1412:N1475" si="474">$B$10*(J1412+$B$6)-$B$7</f>
        <v>-487.67490796487039</v>
      </c>
      <c r="O1412" s="2">
        <f t="shared" ref="O1412:O1475" si="475">MEDIAN(L1412:N1412)</f>
        <v>34.320183196082226</v>
      </c>
      <c r="P1412" s="15">
        <f t="shared" si="464"/>
        <v>-10868.630788939003</v>
      </c>
      <c r="Q1412" s="15">
        <f t="shared" ref="Q1412:Q1475" si="476">P1412-P1411</f>
        <v>0</v>
      </c>
      <c r="R1412" s="15">
        <f t="shared" ref="R1412:R1475" si="477">$B$25*J1412-O1412</f>
        <v>10868.630788939003</v>
      </c>
      <c r="S1412" s="15">
        <f t="shared" ref="S1412:S1475" si="478">R1412-R1411</f>
        <v>0</v>
      </c>
      <c r="T1412" s="2">
        <f t="shared" si="465"/>
        <v>-3.8093801531090161E-3</v>
      </c>
      <c r="U1412" s="2">
        <f t="shared" ref="U1412:U1475" si="479">-U1411+2/$B$8*(I1412-I1411)+S1412/$B$3*$B$8/2</f>
        <v>-6.0922430928139759E-3</v>
      </c>
      <c r="V1412" s="15">
        <f t="shared" si="466"/>
        <v>-7.5650169056625804E-2</v>
      </c>
      <c r="W1412" s="15">
        <f t="shared" ref="W1412:W1475" si="480">-W1411-4/$B$8*U1411+4/$B$8/$B$8*(I1412-I1411)+S1412/$B$3</f>
        <v>-7.1640366392442978E-2</v>
      </c>
      <c r="X1412" s="2">
        <f t="shared" ref="X1412:X1475" si="481">V1412+E1412/100</f>
        <v>-7.2650169056625802E-2</v>
      </c>
      <c r="Y1412" s="2">
        <f t="shared" ref="Y1412:Y1475" si="482">W1412+E1412/100</f>
        <v>-6.8640366392442975E-2</v>
      </c>
    </row>
    <row r="1413" spans="4:25">
      <c r="D1413" s="13">
        <f t="shared" si="467"/>
        <v>28.240000000000002</v>
      </c>
      <c r="E1413" s="2">
        <v>3.29</v>
      </c>
      <c r="F1413" s="14">
        <f t="shared" si="463"/>
        <v>-8693.591031042195</v>
      </c>
      <c r="G1413" s="14">
        <f t="shared" si="468"/>
        <v>1133694.8746182404</v>
      </c>
      <c r="H1413" s="2">
        <f t="shared" si="469"/>
        <v>2.0943025102169704E-3</v>
      </c>
      <c r="I1413" s="2">
        <f t="shared" si="470"/>
        <v>0.22455882262650842</v>
      </c>
      <c r="J1413" s="2">
        <f t="shared" si="462"/>
        <v>0.22246452011629145</v>
      </c>
      <c r="K1413" s="2">
        <f t="shared" si="471"/>
        <v>41.048329200252617</v>
      </c>
      <c r="L1413" s="15">
        <f t="shared" si="472"/>
        <v>32.130696759279807</v>
      </c>
      <c r="M1413" s="15">
        <f t="shared" si="473"/>
        <v>492.12464520116293</v>
      </c>
      <c r="N1413" s="15">
        <f t="shared" si="474"/>
        <v>-487.67535479883708</v>
      </c>
      <c r="O1413" s="2">
        <f t="shared" si="475"/>
        <v>32.130696759279807</v>
      </c>
      <c r="P1413" s="15">
        <f t="shared" si="464"/>
        <v>-10868.630788939003</v>
      </c>
      <c r="Q1413" s="15">
        <f t="shared" si="476"/>
        <v>0</v>
      </c>
      <c r="R1413" s="15">
        <f t="shared" si="477"/>
        <v>10868.630788939003</v>
      </c>
      <c r="S1413" s="15">
        <f t="shared" si="478"/>
        <v>0</v>
      </c>
      <c r="T1413" s="2">
        <f t="shared" si="465"/>
        <v>-5.5947839646886439E-3</v>
      </c>
      <c r="U1413" s="2">
        <f t="shared" si="479"/>
        <v>-7.7802606919258332E-3</v>
      </c>
      <c r="V1413" s="15">
        <f t="shared" si="466"/>
        <v>-0.10289021210133698</v>
      </c>
      <c r="W1413" s="15">
        <f t="shared" si="480"/>
        <v>-9.7161393518742756E-2</v>
      </c>
      <c r="X1413" s="2">
        <f t="shared" si="481"/>
        <v>-6.9990212101336977E-2</v>
      </c>
      <c r="Y1413" s="2">
        <f t="shared" si="482"/>
        <v>-6.4261393518742757E-2</v>
      </c>
    </row>
    <row r="1414" spans="4:25">
      <c r="D1414" s="13">
        <f t="shared" si="467"/>
        <v>28.26</v>
      </c>
      <c r="E1414" s="2">
        <v>3.74</v>
      </c>
      <c r="F1414" s="14">
        <f t="shared" si="463"/>
        <v>-8830.35197521792</v>
      </c>
      <c r="G1414" s="14">
        <f t="shared" si="468"/>
        <v>1132817.4371555292</v>
      </c>
      <c r="H1414" s="2">
        <f t="shared" si="469"/>
        <v>1.9625226680105058E-3</v>
      </c>
      <c r="I1414" s="2">
        <f t="shared" si="470"/>
        <v>0.22438375931199478</v>
      </c>
      <c r="J1414" s="2">
        <f t="shared" si="462"/>
        <v>0.22242123664398428</v>
      </c>
      <c r="K1414" s="2">
        <f t="shared" si="471"/>
        <v>38.465444293005916</v>
      </c>
      <c r="L1414" s="15">
        <f t="shared" si="472"/>
        <v>30.009806616228445</v>
      </c>
      <c r="M1414" s="15">
        <f t="shared" si="473"/>
        <v>492.12421236643985</v>
      </c>
      <c r="N1414" s="15">
        <f t="shared" si="474"/>
        <v>-487.67578763356016</v>
      </c>
      <c r="O1414" s="2">
        <f t="shared" si="475"/>
        <v>30.009806616228445</v>
      </c>
      <c r="P1414" s="15">
        <f t="shared" si="464"/>
        <v>-10868.630788939001</v>
      </c>
      <c r="Q1414" s="15">
        <f t="shared" si="476"/>
        <v>0</v>
      </c>
      <c r="R1414" s="15">
        <f t="shared" si="477"/>
        <v>10868.630788939001</v>
      </c>
      <c r="S1414" s="15">
        <f t="shared" si="478"/>
        <v>0</v>
      </c>
      <c r="T1414" s="2">
        <f t="shared" si="465"/>
        <v>-7.5832002559578122E-3</v>
      </c>
      <c r="U1414" s="2">
        <f t="shared" si="479"/>
        <v>-9.7260707594382101E-3</v>
      </c>
      <c r="V1414" s="15">
        <f t="shared" si="466"/>
        <v>-9.5951417025579744E-2</v>
      </c>
      <c r="W1414" s="15">
        <f t="shared" si="480"/>
        <v>-9.7419613232494928E-2</v>
      </c>
      <c r="X1414" s="2">
        <f t="shared" si="481"/>
        <v>-5.8551417025579741E-2</v>
      </c>
      <c r="Y1414" s="2">
        <f t="shared" si="482"/>
        <v>-6.0019613232494926E-2</v>
      </c>
    </row>
    <row r="1415" spans="4:25">
      <c r="D1415" s="13">
        <f t="shared" si="467"/>
        <v>28.28</v>
      </c>
      <c r="E1415" s="2">
        <v>5.74</v>
      </c>
      <c r="F1415" s="14">
        <f t="shared" si="463"/>
        <v>-9008.407255690634</v>
      </c>
      <c r="G1415" s="14">
        <f t="shared" si="468"/>
        <v>1131737.4104663525</v>
      </c>
      <c r="H1415" s="2">
        <f t="shared" si="469"/>
        <v>1.7915013859091389E-3</v>
      </c>
      <c r="I1415" s="2">
        <f t="shared" si="470"/>
        <v>0.22416819053956466</v>
      </c>
      <c r="J1415" s="2">
        <f t="shared" si="462"/>
        <v>0.22237668915365552</v>
      </c>
      <c r="K1415" s="2">
        <f t="shared" si="471"/>
        <v>35.113427163819125</v>
      </c>
      <c r="L1415" s="15">
        <f t="shared" si="472"/>
        <v>27.826979590119414</v>
      </c>
      <c r="M1415" s="15">
        <f t="shared" si="473"/>
        <v>492.12376689153655</v>
      </c>
      <c r="N1415" s="15">
        <f t="shared" si="474"/>
        <v>-487.67623310846346</v>
      </c>
      <c r="O1415" s="2">
        <f t="shared" si="475"/>
        <v>27.826979590119414</v>
      </c>
      <c r="P1415" s="15">
        <f t="shared" si="464"/>
        <v>-10868.630788939001</v>
      </c>
      <c r="Q1415" s="15">
        <f t="shared" si="476"/>
        <v>0</v>
      </c>
      <c r="R1415" s="15">
        <f t="shared" si="477"/>
        <v>10868.630788939001</v>
      </c>
      <c r="S1415" s="15">
        <f t="shared" si="478"/>
        <v>0</v>
      </c>
      <c r="T1415" s="2">
        <f t="shared" si="465"/>
        <v>-9.5189279541788817E-3</v>
      </c>
      <c r="U1415" s="2">
        <f t="shared" si="479"/>
        <v>-1.1830806483573708E-2</v>
      </c>
      <c r="V1415" s="15">
        <f t="shared" si="466"/>
        <v>-9.7621352796527061E-2</v>
      </c>
      <c r="W1415" s="15">
        <f t="shared" si="480"/>
        <v>-0.11305395918105487</v>
      </c>
      <c r="X1415" s="2">
        <f t="shared" si="481"/>
        <v>-4.0221352796527061E-2</v>
      </c>
      <c r="Y1415" s="2">
        <f t="shared" si="482"/>
        <v>-5.5653959181054875E-2</v>
      </c>
    </row>
    <row r="1416" spans="4:25">
      <c r="D1416" s="13">
        <f t="shared" si="467"/>
        <v>28.3</v>
      </c>
      <c r="E1416" s="2">
        <v>9.36</v>
      </c>
      <c r="F1416" s="14">
        <f t="shared" si="463"/>
        <v>-9228.4587099216133</v>
      </c>
      <c r="G1416" s="14">
        <f t="shared" si="468"/>
        <v>1130423.1758588145</v>
      </c>
      <c r="H1416" s="2">
        <f t="shared" si="469"/>
        <v>1.5803236805958763E-3</v>
      </c>
      <c r="I1416" s="2">
        <f t="shared" si="470"/>
        <v>0.22390584506222294</v>
      </c>
      <c r="J1416" s="2">
        <f t="shared" si="462"/>
        <v>0.22232552138162706</v>
      </c>
      <c r="K1416" s="2">
        <f t="shared" si="471"/>
        <v>30.974344139679175</v>
      </c>
      <c r="L1416" s="15">
        <f t="shared" si="472"/>
        <v>25.319758760724884</v>
      </c>
      <c r="M1416" s="15">
        <f t="shared" si="473"/>
        <v>492.12325521381626</v>
      </c>
      <c r="N1416" s="15">
        <f t="shared" si="474"/>
        <v>-487.67674478618375</v>
      </c>
      <c r="O1416" s="2">
        <f t="shared" si="475"/>
        <v>25.319758760724884</v>
      </c>
      <c r="P1416" s="15">
        <f t="shared" si="464"/>
        <v>-10868.630788939001</v>
      </c>
      <c r="Q1416" s="15">
        <f t="shared" si="476"/>
        <v>0</v>
      </c>
      <c r="R1416" s="15">
        <f t="shared" si="477"/>
        <v>10868.630788939001</v>
      </c>
      <c r="S1416" s="15">
        <f t="shared" si="478"/>
        <v>0</v>
      </c>
      <c r="T1416" s="2">
        <f t="shared" si="465"/>
        <v>-1.1598842577147373E-2</v>
      </c>
      <c r="U1416" s="2">
        <f t="shared" si="479"/>
        <v>-1.4403741250598179E-2</v>
      </c>
      <c r="V1416" s="15">
        <f t="shared" si="466"/>
        <v>-0.11037010950032222</v>
      </c>
      <c r="W1416" s="15">
        <f t="shared" si="480"/>
        <v>-0.14423951752139219</v>
      </c>
      <c r="X1416" s="2">
        <f t="shared" si="481"/>
        <v>-1.6770109500322233E-2</v>
      </c>
      <c r="Y1416" s="2">
        <f t="shared" si="482"/>
        <v>-5.0639517521392202E-2</v>
      </c>
    </row>
    <row r="1417" spans="4:25">
      <c r="D1417" s="13">
        <f t="shared" si="467"/>
        <v>28.32</v>
      </c>
      <c r="E1417" s="2">
        <v>13.13</v>
      </c>
      <c r="F1417" s="14">
        <f t="shared" si="463"/>
        <v>-9494.2347322224687</v>
      </c>
      <c r="G1417" s="14">
        <f t="shared" si="468"/>
        <v>1128819.7122162331</v>
      </c>
      <c r="H1417" s="2">
        <f t="shared" si="469"/>
        <v>1.3251231684014951E-3</v>
      </c>
      <c r="I1417" s="2">
        <f t="shared" si="470"/>
        <v>0.22358578792859671</v>
      </c>
      <c r="J1417" s="2">
        <f t="shared" si="462"/>
        <v>0.22226066476019521</v>
      </c>
      <c r="K1417" s="2">
        <f t="shared" si="471"/>
        <v>25.972414100669305</v>
      </c>
      <c r="L1417" s="15">
        <f t="shared" si="472"/>
        <v>22.141784310564113</v>
      </c>
      <c r="M1417" s="15">
        <f t="shared" si="473"/>
        <v>492.12260664760197</v>
      </c>
      <c r="N1417" s="15">
        <f t="shared" si="474"/>
        <v>-487.67739335239804</v>
      </c>
      <c r="O1417" s="2">
        <f t="shared" si="475"/>
        <v>22.141784310564113</v>
      </c>
      <c r="P1417" s="15">
        <f t="shared" si="464"/>
        <v>-10868.630788939001</v>
      </c>
      <c r="Q1417" s="15">
        <f t="shared" si="476"/>
        <v>0</v>
      </c>
      <c r="R1417" s="15">
        <f t="shared" si="477"/>
        <v>10868.630788939001</v>
      </c>
      <c r="S1417" s="15">
        <f t="shared" si="478"/>
        <v>0</v>
      </c>
      <c r="T1417" s="2">
        <f t="shared" si="465"/>
        <v>-1.3921208642290749E-2</v>
      </c>
      <c r="U1417" s="2">
        <f t="shared" si="479"/>
        <v>-1.7601972112025188E-2</v>
      </c>
      <c r="V1417" s="15">
        <f t="shared" si="466"/>
        <v>-0.12186649701401553</v>
      </c>
      <c r="W1417" s="15">
        <f t="shared" si="480"/>
        <v>-0.17558356862130875</v>
      </c>
      <c r="X1417" s="2">
        <f t="shared" si="481"/>
        <v>9.433502985984471E-3</v>
      </c>
      <c r="Y1417" s="2">
        <f t="shared" si="482"/>
        <v>-4.428356862130875E-2</v>
      </c>
    </row>
    <row r="1418" spans="4:25">
      <c r="D1418" s="13">
        <f t="shared" si="467"/>
        <v>28.34</v>
      </c>
      <c r="E1418" s="2">
        <v>15.76</v>
      </c>
      <c r="F1418" s="14">
        <f t="shared" si="463"/>
        <v>-9809.2101646484898</v>
      </c>
      <c r="G1418" s="14">
        <f t="shared" si="468"/>
        <v>1126870.7814364096</v>
      </c>
      <c r="H1418" s="2">
        <f t="shared" si="469"/>
        <v>1.0222527488080637E-3</v>
      </c>
      <c r="I1418" s="2">
        <f t="shared" si="470"/>
        <v>0.2231968452804716</v>
      </c>
      <c r="J1418" s="2">
        <f t="shared" si="462"/>
        <v>0.22217459253166352</v>
      </c>
      <c r="K1418" s="2">
        <f t="shared" si="471"/>
        <v>20.03615387663805</v>
      </c>
      <c r="L1418" s="15">
        <f t="shared" si="472"/>
        <v>17.924245112511493</v>
      </c>
      <c r="M1418" s="15">
        <f t="shared" si="473"/>
        <v>492.12174592531665</v>
      </c>
      <c r="N1418" s="15">
        <f t="shared" si="474"/>
        <v>-487.67825407468337</v>
      </c>
      <c r="O1418" s="2">
        <f t="shared" si="475"/>
        <v>17.924245112511493</v>
      </c>
      <c r="P1418" s="15">
        <f t="shared" si="464"/>
        <v>-10868.630788939001</v>
      </c>
      <c r="Q1418" s="15">
        <f t="shared" si="476"/>
        <v>0</v>
      </c>
      <c r="R1418" s="15">
        <f t="shared" si="477"/>
        <v>10868.630788939001</v>
      </c>
      <c r="S1418" s="15">
        <f t="shared" si="478"/>
        <v>0</v>
      </c>
      <c r="T1418" s="2">
        <f t="shared" si="465"/>
        <v>-1.6365833317052391E-2</v>
      </c>
      <c r="U1418" s="2">
        <f t="shared" si="479"/>
        <v>-2.1292292700486048E-2</v>
      </c>
      <c r="V1418" s="15">
        <f t="shared" si="466"/>
        <v>-0.12259597046214843</v>
      </c>
      <c r="W1418" s="15">
        <f t="shared" si="480"/>
        <v>-0.19344849022477728</v>
      </c>
      <c r="X1418" s="2">
        <f t="shared" si="481"/>
        <v>3.5004029537851561E-2</v>
      </c>
      <c r="Y1418" s="2">
        <f t="shared" si="482"/>
        <v>-3.5848490224777291E-2</v>
      </c>
    </row>
    <row r="1419" spans="4:25">
      <c r="D1419" s="13">
        <f t="shared" si="467"/>
        <v>28.36</v>
      </c>
      <c r="E1419" s="2">
        <v>15.79</v>
      </c>
      <c r="F1419" s="14">
        <f t="shared" si="463"/>
        <v>-10172.30064851779</v>
      </c>
      <c r="G1419" s="14">
        <f t="shared" si="468"/>
        <v>1124547.9536761357</v>
      </c>
      <c r="H1419" s="2">
        <f t="shared" si="469"/>
        <v>6.7244576490634901E-4</v>
      </c>
      <c r="I1419" s="2">
        <f t="shared" si="470"/>
        <v>0.22273339344793347</v>
      </c>
      <c r="J1419" s="2">
        <f t="shared" si="462"/>
        <v>0.22206094768302712</v>
      </c>
      <c r="K1419" s="2">
        <f t="shared" si="471"/>
        <v>13.179936992164441</v>
      </c>
      <c r="L1419" s="15">
        <f t="shared" si="472"/>
        <v>12.355647529327538</v>
      </c>
      <c r="M1419" s="15">
        <f t="shared" si="473"/>
        <v>492.12060947683028</v>
      </c>
      <c r="N1419" s="15">
        <f t="shared" si="474"/>
        <v>-487.67939052316973</v>
      </c>
      <c r="O1419" s="2">
        <f t="shared" si="475"/>
        <v>12.355647529327538</v>
      </c>
      <c r="P1419" s="15">
        <f t="shared" si="464"/>
        <v>-10868.630788939001</v>
      </c>
      <c r="Q1419" s="15">
        <f t="shared" si="476"/>
        <v>0</v>
      </c>
      <c r="R1419" s="15">
        <f t="shared" si="477"/>
        <v>10868.630788939001</v>
      </c>
      <c r="S1419" s="15">
        <f t="shared" si="478"/>
        <v>0</v>
      </c>
      <c r="T1419" s="2">
        <f t="shared" si="465"/>
        <v>-1.8614865073119078E-2</v>
      </c>
      <c r="U1419" s="2">
        <f t="shared" si="479"/>
        <v>-2.505289055332649E-2</v>
      </c>
      <c r="V1419" s="15">
        <f t="shared" si="466"/>
        <v>-0.10230720514452019</v>
      </c>
      <c r="W1419" s="15">
        <f t="shared" si="480"/>
        <v>-0.18261129505926732</v>
      </c>
      <c r="X1419" s="2">
        <f t="shared" si="481"/>
        <v>5.5592794855479799E-2</v>
      </c>
      <c r="Y1419" s="2">
        <f t="shared" si="482"/>
        <v>-2.4711295059267335E-2</v>
      </c>
    </row>
    <row r="1420" spans="4:25">
      <c r="D1420" s="13">
        <f t="shared" si="467"/>
        <v>28.38</v>
      </c>
      <c r="E1420" s="2">
        <v>13.78</v>
      </c>
      <c r="F1420" s="14">
        <f t="shared" si="463"/>
        <v>-10575.816528905845</v>
      </c>
      <c r="G1420" s="14">
        <f t="shared" si="468"/>
        <v>1121870.1033257437</v>
      </c>
      <c r="H1420" s="2">
        <f t="shared" si="469"/>
        <v>2.828436401175697E-4</v>
      </c>
      <c r="I1420" s="2">
        <f t="shared" si="470"/>
        <v>0.22219923998100802</v>
      </c>
      <c r="J1420" s="2">
        <f t="shared" si="462"/>
        <v>0.22191639634089044</v>
      </c>
      <c r="K1420" s="2">
        <f t="shared" si="471"/>
        <v>5.5437353463043664</v>
      </c>
      <c r="L1420" s="15">
        <f t="shared" si="472"/>
        <v>5.2726317646305674</v>
      </c>
      <c r="M1420" s="15">
        <f t="shared" si="473"/>
        <v>492.11916396340888</v>
      </c>
      <c r="N1420" s="15">
        <f t="shared" si="474"/>
        <v>-487.68083603659107</v>
      </c>
      <c r="O1420" s="2">
        <f t="shared" si="475"/>
        <v>5.2726317646305674</v>
      </c>
      <c r="P1420" s="15">
        <f t="shared" si="464"/>
        <v>-10868.630788939001</v>
      </c>
      <c r="Q1420" s="15">
        <f t="shared" si="476"/>
        <v>0</v>
      </c>
      <c r="R1420" s="15">
        <f t="shared" si="477"/>
        <v>10868.630788939001</v>
      </c>
      <c r="S1420" s="15">
        <f t="shared" si="478"/>
        <v>0</v>
      </c>
      <c r="T1420" s="2">
        <f t="shared" si="465"/>
        <v>-2.0345347405758853E-2</v>
      </c>
      <c r="U1420" s="2">
        <f t="shared" si="479"/>
        <v>-2.8362456139218728E-2</v>
      </c>
      <c r="V1420" s="15">
        <f t="shared" si="466"/>
        <v>-7.0741028119457372E-2</v>
      </c>
      <c r="W1420" s="15">
        <f t="shared" si="480"/>
        <v>-0.14834526352995603</v>
      </c>
      <c r="X1420" s="2">
        <f t="shared" si="481"/>
        <v>6.7058971880542634E-2</v>
      </c>
      <c r="Y1420" s="2">
        <f t="shared" si="482"/>
        <v>-1.0545263529956023E-2</v>
      </c>
    </row>
    <row r="1421" spans="4:25">
      <c r="D1421" s="13">
        <f t="shared" si="467"/>
        <v>28.400000000000002</v>
      </c>
      <c r="E1421" s="2">
        <v>10.73</v>
      </c>
      <c r="F1421" s="14">
        <f t="shared" si="463"/>
        <v>-11007.775684184369</v>
      </c>
      <c r="G1421" s="14">
        <f t="shared" si="468"/>
        <v>1118900.7624482922</v>
      </c>
      <c r="H1421" s="2">
        <f t="shared" si="469"/>
        <v>-1.3512538214104433E-4</v>
      </c>
      <c r="I1421" s="2">
        <f t="shared" si="470"/>
        <v>0.22160707888781289</v>
      </c>
      <c r="J1421" s="2">
        <f t="shared" si="462"/>
        <v>0.22174220426995395</v>
      </c>
      <c r="K1421" s="2">
        <f t="shared" si="471"/>
        <v>-2.6484574899644691</v>
      </c>
      <c r="L1421" s="15">
        <f t="shared" si="472"/>
        <v>-3.2627797112577532</v>
      </c>
      <c r="M1421" s="15">
        <f t="shared" si="473"/>
        <v>492.11742204269956</v>
      </c>
      <c r="N1421" s="15">
        <f t="shared" si="474"/>
        <v>-487.68257795730045</v>
      </c>
      <c r="O1421" s="2">
        <f t="shared" si="475"/>
        <v>-3.2627797112577532</v>
      </c>
      <c r="P1421" s="15">
        <f t="shared" si="464"/>
        <v>-10868.630788939001</v>
      </c>
      <c r="Q1421" s="15">
        <f t="shared" si="476"/>
        <v>0</v>
      </c>
      <c r="R1421" s="15">
        <f t="shared" si="477"/>
        <v>10868.630788939001</v>
      </c>
      <c r="S1421" s="15">
        <f t="shared" si="478"/>
        <v>0</v>
      </c>
      <c r="T1421" s="2">
        <f t="shared" si="465"/>
        <v>-2.145155482010255E-2</v>
      </c>
      <c r="U1421" s="2">
        <f t="shared" si="479"/>
        <v>-3.0853653180293872E-2</v>
      </c>
      <c r="V1421" s="15">
        <f t="shared" si="466"/>
        <v>-3.9879713314912024E-2</v>
      </c>
      <c r="W1421" s="15">
        <f t="shared" si="480"/>
        <v>-0.1007744405775588</v>
      </c>
      <c r="X1421" s="2">
        <f t="shared" si="481"/>
        <v>6.7420286685087982E-2</v>
      </c>
      <c r="Y1421" s="2">
        <f t="shared" si="482"/>
        <v>6.5255594224412072E-3</v>
      </c>
    </row>
    <row r="1422" spans="4:25">
      <c r="D1422" s="13">
        <f t="shared" si="467"/>
        <v>28.42</v>
      </c>
      <c r="E1422" s="2">
        <v>6.55</v>
      </c>
      <c r="F1422" s="14">
        <f t="shared" si="463"/>
        <v>-11455.315425029006</v>
      </c>
      <c r="G1422" s="14">
        <f t="shared" si="468"/>
        <v>1115735.5226896855</v>
      </c>
      <c r="H1422" s="2">
        <f t="shared" si="469"/>
        <v>-5.6895206809682609E-4</v>
      </c>
      <c r="I1422" s="2">
        <f t="shared" si="470"/>
        <v>0.22097596435697142</v>
      </c>
      <c r="J1422" s="2">
        <f t="shared" si="462"/>
        <v>0.22154491642506824</v>
      </c>
      <c r="K1422" s="2">
        <f t="shared" si="471"/>
        <v>-11.151460534697792</v>
      </c>
      <c r="L1422" s="15">
        <f t="shared" si="472"/>
        <v>-12.929884110657415</v>
      </c>
      <c r="M1422" s="15">
        <f t="shared" si="473"/>
        <v>492.11544916425066</v>
      </c>
      <c r="N1422" s="15">
        <f t="shared" si="474"/>
        <v>-487.68455083574929</v>
      </c>
      <c r="O1422" s="2">
        <f t="shared" si="475"/>
        <v>-12.929884110657415</v>
      </c>
      <c r="P1422" s="15">
        <f t="shared" si="464"/>
        <v>-10868.630788939001</v>
      </c>
      <c r="Q1422" s="15">
        <f t="shared" si="476"/>
        <v>0</v>
      </c>
      <c r="R1422" s="15">
        <f t="shared" si="477"/>
        <v>10868.630788939001</v>
      </c>
      <c r="S1422" s="15">
        <f t="shared" si="478"/>
        <v>0</v>
      </c>
      <c r="T1422" s="2">
        <f t="shared" si="465"/>
        <v>-2.1931113775475627E-2</v>
      </c>
      <c r="U1422" s="2">
        <f t="shared" si="479"/>
        <v>-3.2257799903853135E-2</v>
      </c>
      <c r="V1422" s="15">
        <f t="shared" si="466"/>
        <v>-8.0761822223962554E-3</v>
      </c>
      <c r="W1422" s="15">
        <f t="shared" si="480"/>
        <v>-3.9640231778367507E-2</v>
      </c>
      <c r="X1422" s="2">
        <f t="shared" si="481"/>
        <v>5.7423817777603747E-2</v>
      </c>
      <c r="Y1422" s="2">
        <f t="shared" si="482"/>
        <v>2.5859768221632495E-2</v>
      </c>
    </row>
    <row r="1423" spans="4:25">
      <c r="D1423" s="13">
        <f t="shared" si="467"/>
        <v>28.44</v>
      </c>
      <c r="E1423" s="2">
        <v>0.66</v>
      </c>
      <c r="F1423" s="14">
        <f t="shared" si="463"/>
        <v>-11904.704547690435</v>
      </c>
      <c r="G1423" s="14">
        <f t="shared" si="468"/>
        <v>1112499.5524675217</v>
      </c>
      <c r="H1423" s="2">
        <f t="shared" si="469"/>
        <v>-1.0050789840040306E-3</v>
      </c>
      <c r="I1423" s="2">
        <f t="shared" si="470"/>
        <v>0.220330818696238</v>
      </c>
      <c r="J1423" s="2">
        <f t="shared" si="462"/>
        <v>0.22133589768024203</v>
      </c>
      <c r="K1423" s="2">
        <f t="shared" si="471"/>
        <v>-19.699548086478998</v>
      </c>
      <c r="L1423" s="15">
        <f t="shared" si="472"/>
        <v>-23.171802607141508</v>
      </c>
      <c r="M1423" s="15">
        <f t="shared" si="473"/>
        <v>492.11335897680243</v>
      </c>
      <c r="N1423" s="15">
        <f t="shared" si="474"/>
        <v>-487.68664102319758</v>
      </c>
      <c r="O1423" s="2">
        <f t="shared" si="475"/>
        <v>-23.171802607141508</v>
      </c>
      <c r="P1423" s="15">
        <f t="shared" si="464"/>
        <v>-10868.630788939001</v>
      </c>
      <c r="Q1423" s="15">
        <f t="shared" si="476"/>
        <v>0</v>
      </c>
      <c r="R1423" s="15">
        <f t="shared" si="477"/>
        <v>10868.630788939001</v>
      </c>
      <c r="S1423" s="15">
        <f t="shared" si="478"/>
        <v>0</v>
      </c>
      <c r="T1423" s="2">
        <f t="shared" si="465"/>
        <v>-2.168157781524482E-2</v>
      </c>
      <c r="U1423" s="2">
        <f t="shared" si="479"/>
        <v>-3.225676616948947E-2</v>
      </c>
      <c r="V1423" s="15">
        <f t="shared" si="466"/>
        <v>3.3029778245476926E-2</v>
      </c>
      <c r="W1423" s="15">
        <f t="shared" si="480"/>
        <v>3.9743605214733968E-2</v>
      </c>
      <c r="X1423" s="2">
        <f t="shared" si="481"/>
        <v>3.9629778245476928E-2</v>
      </c>
      <c r="Y1423" s="2">
        <f t="shared" si="482"/>
        <v>4.634360521473397E-2</v>
      </c>
    </row>
    <row r="1424" spans="4:25">
      <c r="D1424" s="13">
        <f t="shared" si="467"/>
        <v>28.46</v>
      </c>
      <c r="E1424" s="2">
        <v>-6.13</v>
      </c>
      <c r="F1424" s="14">
        <f t="shared" si="463"/>
        <v>-12339.81061303666</v>
      </c>
      <c r="G1424" s="14">
        <f t="shared" si="468"/>
        <v>1109347.5694557873</v>
      </c>
      <c r="H1424" s="2">
        <f t="shared" si="469"/>
        <v>-1.4275104110087061E-3</v>
      </c>
      <c r="I1424" s="2">
        <f t="shared" si="470"/>
        <v>0.21970244037346956</v>
      </c>
      <c r="J1424" s="2">
        <f t="shared" si="462"/>
        <v>0.22112995078447828</v>
      </c>
      <c r="K1424" s="2">
        <f t="shared" si="471"/>
        <v>-27.979204055770641</v>
      </c>
      <c r="L1424" s="15">
        <f t="shared" si="472"/>
        <v>-33.263200499565421</v>
      </c>
      <c r="M1424" s="15">
        <f t="shared" si="473"/>
        <v>492.11129950784476</v>
      </c>
      <c r="N1424" s="15">
        <f t="shared" si="474"/>
        <v>-487.68870049215519</v>
      </c>
      <c r="O1424" s="2">
        <f t="shared" si="475"/>
        <v>-33.263200499565421</v>
      </c>
      <c r="P1424" s="15">
        <f t="shared" si="464"/>
        <v>-10868.630788939001</v>
      </c>
      <c r="Q1424" s="15">
        <f t="shared" si="476"/>
        <v>0</v>
      </c>
      <c r="R1424" s="15">
        <f t="shared" si="477"/>
        <v>10868.630788939001</v>
      </c>
      <c r="S1424" s="15">
        <f t="shared" si="478"/>
        <v>0</v>
      </c>
      <c r="T1424" s="2">
        <f t="shared" si="465"/>
        <v>-2.0561564885222736E-2</v>
      </c>
      <c r="U1424" s="2">
        <f t="shared" si="479"/>
        <v>-3.0581066107354116E-2</v>
      </c>
      <c r="V1424" s="15">
        <f t="shared" si="466"/>
        <v>7.8971514756731587E-2</v>
      </c>
      <c r="W1424" s="15">
        <f t="shared" si="480"/>
        <v>0.12782640099880194</v>
      </c>
      <c r="X1424" s="2">
        <f t="shared" si="481"/>
        <v>1.7671514756731586E-2</v>
      </c>
      <c r="Y1424" s="2">
        <f t="shared" si="482"/>
        <v>6.6526400998801943E-2</v>
      </c>
    </row>
    <row r="1425" spans="4:25">
      <c r="D1425" s="13">
        <f t="shared" si="467"/>
        <v>28.48</v>
      </c>
      <c r="E1425" s="2">
        <v>-9.81</v>
      </c>
      <c r="F1425" s="14">
        <f t="shared" si="463"/>
        <v>-12745.669903628706</v>
      </c>
      <c r="G1425" s="14">
        <f t="shared" si="468"/>
        <v>1106435.6892460508</v>
      </c>
      <c r="H1425" s="2">
        <f t="shared" si="469"/>
        <v>-1.8212984685267563E-3</v>
      </c>
      <c r="I1425" s="2">
        <f t="shared" si="470"/>
        <v>0.21912189455755454</v>
      </c>
      <c r="J1425" s="2">
        <f t="shared" si="462"/>
        <v>0.22094319302608129</v>
      </c>
      <c r="K1425" s="2">
        <f t="shared" si="471"/>
        <v>-35.697449983124422</v>
      </c>
      <c r="L1425" s="15">
        <f t="shared" si="472"/>
        <v>-42.414330661018113</v>
      </c>
      <c r="M1425" s="15">
        <f t="shared" si="473"/>
        <v>492.10943193026083</v>
      </c>
      <c r="N1425" s="15">
        <f t="shared" si="474"/>
        <v>-487.69056806973919</v>
      </c>
      <c r="O1425" s="2">
        <f t="shared" si="475"/>
        <v>-42.414330661018113</v>
      </c>
      <c r="P1425" s="15">
        <f t="shared" si="464"/>
        <v>-10868.630788939001</v>
      </c>
      <c r="Q1425" s="15">
        <f t="shared" si="476"/>
        <v>0</v>
      </c>
      <c r="R1425" s="15">
        <f t="shared" si="477"/>
        <v>10868.630788939001</v>
      </c>
      <c r="S1425" s="15">
        <f t="shared" si="478"/>
        <v>0</v>
      </c>
      <c r="T1425" s="2">
        <f t="shared" si="465"/>
        <v>-1.8817240866582281E-2</v>
      </c>
      <c r="U1425" s="2">
        <f t="shared" si="479"/>
        <v>-2.747351548414767E-2</v>
      </c>
      <c r="V1425" s="15">
        <f t="shared" si="466"/>
        <v>9.5460887107314374E-2</v>
      </c>
      <c r="W1425" s="15">
        <f t="shared" si="480"/>
        <v>0.18292866132184216</v>
      </c>
      <c r="X1425" s="2">
        <f t="shared" si="481"/>
        <v>-2.6391128926856328E-3</v>
      </c>
      <c r="Y1425" s="2">
        <f t="shared" si="482"/>
        <v>8.482866132184215E-2</v>
      </c>
    </row>
    <row r="1426" spans="4:25">
      <c r="D1426" s="13">
        <f t="shared" si="467"/>
        <v>28.5</v>
      </c>
      <c r="E1426" s="2">
        <v>-9.8699999999999992</v>
      </c>
      <c r="F1426" s="14">
        <f t="shared" si="463"/>
        <v>-13115.768482316136</v>
      </c>
      <c r="G1426" s="14">
        <f t="shared" si="468"/>
        <v>1103871.5663589577</v>
      </c>
      <c r="H1426" s="2">
        <f t="shared" si="469"/>
        <v>-2.1795866671522023E-3</v>
      </c>
      <c r="I1426" s="2">
        <f t="shared" si="470"/>
        <v>0.21861056973901113</v>
      </c>
      <c r="J1426" s="2">
        <f t="shared" si="462"/>
        <v>0.22079015640616334</v>
      </c>
      <c r="K1426" s="2">
        <f t="shared" si="471"/>
        <v>-42.719898676183163</v>
      </c>
      <c r="L1426" s="15">
        <f t="shared" si="472"/>
        <v>-49.91312503699745</v>
      </c>
      <c r="M1426" s="15">
        <f t="shared" si="473"/>
        <v>492.10790156406165</v>
      </c>
      <c r="N1426" s="15">
        <f t="shared" si="474"/>
        <v>-487.69209843593836</v>
      </c>
      <c r="O1426" s="2">
        <f t="shared" si="475"/>
        <v>-49.91312503699745</v>
      </c>
      <c r="P1426" s="15">
        <f t="shared" si="464"/>
        <v>-10868.630788939001</v>
      </c>
      <c r="Q1426" s="15">
        <f t="shared" si="476"/>
        <v>0</v>
      </c>
      <c r="R1426" s="15">
        <f t="shared" si="477"/>
        <v>10868.630788939001</v>
      </c>
      <c r="S1426" s="15">
        <f t="shared" si="478"/>
        <v>0</v>
      </c>
      <c r="T1426" s="2">
        <f t="shared" si="465"/>
        <v>-1.7011578995962316E-2</v>
      </c>
      <c r="U1426" s="2">
        <f t="shared" si="479"/>
        <v>-2.3658966370193046E-2</v>
      </c>
      <c r="V1426" s="15">
        <f t="shared" si="466"/>
        <v>8.5105299954682412E-2</v>
      </c>
      <c r="W1426" s="15">
        <f t="shared" si="480"/>
        <v>0.19852625007361979</v>
      </c>
      <c r="X1426" s="2">
        <f t="shared" si="481"/>
        <v>-1.3594700045317584E-2</v>
      </c>
      <c r="Y1426" s="2">
        <f t="shared" si="482"/>
        <v>9.9826250073619796E-2</v>
      </c>
    </row>
    <row r="1427" spans="4:25">
      <c r="D1427" s="13">
        <f t="shared" si="467"/>
        <v>28.52</v>
      </c>
      <c r="E1427" s="2">
        <v>-8.61</v>
      </c>
      <c r="F1427" s="14">
        <f t="shared" si="463"/>
        <v>-13451.906514957011</v>
      </c>
      <c r="G1427" s="14">
        <f t="shared" si="468"/>
        <v>1101697.8959720121</v>
      </c>
      <c r="H1427" s="2">
        <f t="shared" si="469"/>
        <v>-2.5036320751005148E-3</v>
      </c>
      <c r="I1427" s="2">
        <f t="shared" si="470"/>
        <v>0.21817690988321095</v>
      </c>
      <c r="J1427" s="2">
        <f t="shared" si="462"/>
        <v>0.22068054195831147</v>
      </c>
      <c r="K1427" s="2">
        <f t="shared" si="471"/>
        <v>-49.071188671970091</v>
      </c>
      <c r="L1427" s="15">
        <f t="shared" si="472"/>
        <v>-55.284232981739301</v>
      </c>
      <c r="M1427" s="15">
        <f t="shared" si="473"/>
        <v>492.10680541958311</v>
      </c>
      <c r="N1427" s="15">
        <f t="shared" si="474"/>
        <v>-487.6931945804169</v>
      </c>
      <c r="O1427" s="2">
        <f t="shared" si="475"/>
        <v>-55.284232981739301</v>
      </c>
      <c r="P1427" s="15">
        <f t="shared" si="464"/>
        <v>-10868.630788939001</v>
      </c>
      <c r="Q1427" s="15">
        <f t="shared" si="476"/>
        <v>0</v>
      </c>
      <c r="R1427" s="15">
        <f t="shared" si="477"/>
        <v>10868.630788939001</v>
      </c>
      <c r="S1427" s="15">
        <f t="shared" si="478"/>
        <v>0</v>
      </c>
      <c r="T1427" s="2">
        <f t="shared" si="465"/>
        <v>-1.5392961798868936E-2</v>
      </c>
      <c r="U1427" s="2">
        <f t="shared" si="479"/>
        <v>-1.9707019209825316E-2</v>
      </c>
      <c r="V1427" s="15">
        <f t="shared" si="466"/>
        <v>7.6756419754655525E-2</v>
      </c>
      <c r="W1427" s="15">
        <f t="shared" si="480"/>
        <v>0.19666846596315324</v>
      </c>
      <c r="X1427" s="2">
        <f t="shared" si="481"/>
        <v>-9.3435802453444711E-3</v>
      </c>
      <c r="Y1427" s="2">
        <f t="shared" si="482"/>
        <v>0.11056846596315324</v>
      </c>
    </row>
    <row r="1428" spans="4:25">
      <c r="D1428" s="13">
        <f t="shared" si="467"/>
        <v>28.54</v>
      </c>
      <c r="E1428" s="2">
        <v>-5.44</v>
      </c>
      <c r="F1428" s="14">
        <f t="shared" si="463"/>
        <v>-13758.141839553926</v>
      </c>
      <c r="G1428" s="14">
        <f t="shared" si="468"/>
        <v>1099908.0125169929</v>
      </c>
      <c r="H1428" s="2">
        <f t="shared" si="469"/>
        <v>-2.7971742259950156E-3</v>
      </c>
      <c r="I1428" s="2">
        <f t="shared" si="470"/>
        <v>0.21781955852246368</v>
      </c>
      <c r="J1428" s="2">
        <f t="shared" si="462"/>
        <v>0.22061673274845869</v>
      </c>
      <c r="K1428" s="2">
        <f t="shared" si="471"/>
        <v>-54.824614829502309</v>
      </c>
      <c r="L1428" s="15">
        <f t="shared" si="472"/>
        <v>-58.41088426452513</v>
      </c>
      <c r="M1428" s="15">
        <f t="shared" si="473"/>
        <v>492.10616732748457</v>
      </c>
      <c r="N1428" s="15">
        <f t="shared" si="474"/>
        <v>-487.69383267251544</v>
      </c>
      <c r="O1428" s="2">
        <f t="shared" si="475"/>
        <v>-58.41088426452513</v>
      </c>
      <c r="P1428" s="15">
        <f t="shared" si="464"/>
        <v>-10868.630788939001</v>
      </c>
      <c r="Q1428" s="15">
        <f t="shared" si="476"/>
        <v>0</v>
      </c>
      <c r="R1428" s="15">
        <f t="shared" si="477"/>
        <v>10868.630788939001</v>
      </c>
      <c r="S1428" s="15">
        <f t="shared" si="478"/>
        <v>0</v>
      </c>
      <c r="T1428" s="2">
        <f t="shared" si="465"/>
        <v>-1.3961253290581146E-2</v>
      </c>
      <c r="U1428" s="2">
        <f t="shared" si="479"/>
        <v>-1.6028116864901798E-2</v>
      </c>
      <c r="V1428" s="15">
        <f t="shared" si="466"/>
        <v>6.6414431074123481E-2</v>
      </c>
      <c r="W1428" s="15">
        <f t="shared" si="480"/>
        <v>0.17122176852919857</v>
      </c>
      <c r="X1428" s="2">
        <f t="shared" si="481"/>
        <v>1.2014431074123477E-2</v>
      </c>
      <c r="Y1428" s="2">
        <f t="shared" si="482"/>
        <v>0.11682176852919857</v>
      </c>
    </row>
    <row r="1429" spans="4:25">
      <c r="D1429" s="13">
        <f t="shared" si="467"/>
        <v>28.560000000000002</v>
      </c>
      <c r="E1429" s="2">
        <v>-1.97</v>
      </c>
      <c r="F1429" s="14">
        <f t="shared" si="463"/>
        <v>-14037.129444235594</v>
      </c>
      <c r="G1429" s="14">
        <f t="shared" si="468"/>
        <v>1098459.0725990315</v>
      </c>
      <c r="H1429" s="2">
        <f t="shared" si="469"/>
        <v>-3.0629986154958495E-3</v>
      </c>
      <c r="I1429" s="2">
        <f t="shared" si="470"/>
        <v>0.21753000310296536</v>
      </c>
      <c r="J1429" s="2">
        <f t="shared" si="462"/>
        <v>0.22059300171846122</v>
      </c>
      <c r="K1429" s="2">
        <f t="shared" si="471"/>
        <v>-60.034772863718651</v>
      </c>
      <c r="L1429" s="15">
        <f t="shared" si="472"/>
        <v>-59.573704734401446</v>
      </c>
      <c r="M1429" s="15">
        <f t="shared" si="473"/>
        <v>492.10593001718462</v>
      </c>
      <c r="N1429" s="15">
        <f t="shared" si="474"/>
        <v>-487.69406998281539</v>
      </c>
      <c r="O1429" s="2">
        <f t="shared" si="475"/>
        <v>-59.573704734401446</v>
      </c>
      <c r="P1429" s="15">
        <f t="shared" si="464"/>
        <v>-10868.630788939001</v>
      </c>
      <c r="Q1429" s="15">
        <f t="shared" si="476"/>
        <v>0</v>
      </c>
      <c r="R1429" s="15">
        <f t="shared" si="477"/>
        <v>10868.630788939001</v>
      </c>
      <c r="S1429" s="15">
        <f t="shared" si="478"/>
        <v>0</v>
      </c>
      <c r="T1429" s="2">
        <f t="shared" si="465"/>
        <v>-1.2621185659502248E-2</v>
      </c>
      <c r="U1429" s="2">
        <f t="shared" si="479"/>
        <v>-1.2927425084930388E-2</v>
      </c>
      <c r="V1429" s="15">
        <f t="shared" si="466"/>
        <v>6.7592332033766134E-2</v>
      </c>
      <c r="W1429" s="15">
        <f t="shared" si="480"/>
        <v>0.13884740946794238</v>
      </c>
      <c r="X1429" s="2">
        <f t="shared" si="481"/>
        <v>4.7892332033766138E-2</v>
      </c>
      <c r="Y1429" s="2">
        <f t="shared" si="482"/>
        <v>0.11914740946794239</v>
      </c>
    </row>
    <row r="1430" spans="4:25">
      <c r="D1430" s="13">
        <f t="shared" si="467"/>
        <v>28.580000000000002</v>
      </c>
      <c r="E1430" s="2">
        <v>-0.66</v>
      </c>
      <c r="F1430" s="14">
        <f t="shared" si="463"/>
        <v>-14286.001021167005</v>
      </c>
      <c r="G1430" s="14">
        <f t="shared" si="468"/>
        <v>1097298.6275000065</v>
      </c>
      <c r="H1430" s="2">
        <f t="shared" si="469"/>
        <v>-3.2989651296449381E-3</v>
      </c>
      <c r="I1430" s="2">
        <f t="shared" si="470"/>
        <v>0.21729787645249632</v>
      </c>
      <c r="J1430" s="2">
        <f t="shared" si="462"/>
        <v>0.22059684158214127</v>
      </c>
      <c r="K1430" s="2">
        <f t="shared" si="471"/>
        <v>-64.65971654104078</v>
      </c>
      <c r="L1430" s="15">
        <f t="shared" si="472"/>
        <v>-59.385551414079011</v>
      </c>
      <c r="M1430" s="15">
        <f t="shared" si="473"/>
        <v>492.10596841582139</v>
      </c>
      <c r="N1430" s="15">
        <f t="shared" si="474"/>
        <v>-487.69403158417856</v>
      </c>
      <c r="O1430" s="2">
        <f t="shared" si="475"/>
        <v>-59.385551414079011</v>
      </c>
      <c r="P1430" s="15">
        <f t="shared" si="464"/>
        <v>-10868.630788939001</v>
      </c>
      <c r="Q1430" s="15">
        <f t="shared" si="476"/>
        <v>0</v>
      </c>
      <c r="R1430" s="15">
        <f t="shared" si="477"/>
        <v>10868.630788939001</v>
      </c>
      <c r="S1430" s="15">
        <f t="shared" si="478"/>
        <v>0</v>
      </c>
      <c r="T1430" s="2">
        <f t="shared" si="465"/>
        <v>-1.0975465755406606E-2</v>
      </c>
      <c r="U1430" s="2">
        <f t="shared" si="479"/>
        <v>-1.0285239961973502E-2</v>
      </c>
      <c r="V1430" s="15">
        <f t="shared" si="466"/>
        <v>9.6979658375798028E-2</v>
      </c>
      <c r="W1430" s="15">
        <f t="shared" si="480"/>
        <v>0.12537110282774622</v>
      </c>
      <c r="X1430" s="2">
        <f t="shared" si="481"/>
        <v>9.0379658375798033E-2</v>
      </c>
      <c r="Y1430" s="2">
        <f t="shared" si="482"/>
        <v>0.11877110282774622</v>
      </c>
    </row>
    <row r="1431" spans="4:25">
      <c r="D1431" s="13">
        <f t="shared" si="467"/>
        <v>28.6</v>
      </c>
      <c r="E1431" s="2">
        <v>1.08</v>
      </c>
      <c r="F1431" s="14">
        <f t="shared" si="463"/>
        <v>-14495.382006021215</v>
      </c>
      <c r="G1431" s="14">
        <f t="shared" si="468"/>
        <v>1096386.7746066367</v>
      </c>
      <c r="H1431" s="2">
        <f t="shared" si="469"/>
        <v>-3.4969213985219464E-3</v>
      </c>
      <c r="I1431" s="2">
        <f t="shared" si="470"/>
        <v>0.21711535461638129</v>
      </c>
      <c r="J1431" s="2">
        <f t="shared" si="462"/>
        <v>0.22061227601490324</v>
      </c>
      <c r="K1431" s="2">
        <f t="shared" si="471"/>
        <v>-68.539659411030144</v>
      </c>
      <c r="L1431" s="15">
        <f t="shared" si="472"/>
        <v>-58.629264208742299</v>
      </c>
      <c r="M1431" s="15">
        <f t="shared" si="473"/>
        <v>492.10612276014905</v>
      </c>
      <c r="N1431" s="15">
        <f t="shared" si="474"/>
        <v>-487.69387723985096</v>
      </c>
      <c r="O1431" s="2">
        <f t="shared" si="475"/>
        <v>-58.629264208742299</v>
      </c>
      <c r="P1431" s="15">
        <f t="shared" si="464"/>
        <v>-10868.630788939001</v>
      </c>
      <c r="Q1431" s="15">
        <f t="shared" si="476"/>
        <v>0</v>
      </c>
      <c r="R1431" s="15">
        <f t="shared" si="477"/>
        <v>10868.630788939001</v>
      </c>
      <c r="S1431" s="15">
        <f t="shared" si="478"/>
        <v>0</v>
      </c>
      <c r="T1431" s="2">
        <f t="shared" si="465"/>
        <v>-8.8201611322942276E-3</v>
      </c>
      <c r="U1431" s="2">
        <f t="shared" si="479"/>
        <v>-7.9669436495294343E-3</v>
      </c>
      <c r="V1431" s="15">
        <f t="shared" si="466"/>
        <v>0.11855080393543993</v>
      </c>
      <c r="W1431" s="15">
        <f t="shared" si="480"/>
        <v>0.10645852841666059</v>
      </c>
      <c r="X1431" s="2">
        <f t="shared" si="481"/>
        <v>0.12935080393543993</v>
      </c>
      <c r="Y1431" s="2">
        <f t="shared" si="482"/>
        <v>0.1172585284166606</v>
      </c>
    </row>
    <row r="1432" spans="4:25">
      <c r="D1432" s="13">
        <f t="shared" si="467"/>
        <v>28.62</v>
      </c>
      <c r="E1432" s="2">
        <v>3.74</v>
      </c>
      <c r="F1432" s="14">
        <f t="shared" si="463"/>
        <v>-14656.784438262521</v>
      </c>
      <c r="G1432" s="14">
        <f t="shared" si="468"/>
        <v>1095683.2387701005</v>
      </c>
      <c r="H1432" s="2">
        <f t="shared" si="469"/>
        <v>-3.6495225678314976E-3</v>
      </c>
      <c r="I1432" s="2">
        <f t="shared" si="470"/>
        <v>0.21697453201906849</v>
      </c>
      <c r="J1432" s="2">
        <f t="shared" si="462"/>
        <v>0.22062405458689999</v>
      </c>
      <c r="K1432" s="2">
        <f t="shared" si="471"/>
        <v>-71.530642329497354</v>
      </c>
      <c r="L1432" s="15">
        <f t="shared" si="472"/>
        <v>-58.052114180901768</v>
      </c>
      <c r="M1432" s="15">
        <f t="shared" si="473"/>
        <v>492.10624054586901</v>
      </c>
      <c r="N1432" s="15">
        <f t="shared" si="474"/>
        <v>-487.693759454131</v>
      </c>
      <c r="O1432" s="2">
        <f t="shared" si="475"/>
        <v>-58.052114180901768</v>
      </c>
      <c r="P1432" s="15">
        <f t="shared" si="464"/>
        <v>-10868.630788939001</v>
      </c>
      <c r="Q1432" s="15">
        <f t="shared" si="476"/>
        <v>0</v>
      </c>
      <c r="R1432" s="15">
        <f t="shared" si="477"/>
        <v>10868.630788939001</v>
      </c>
      <c r="S1432" s="15">
        <f t="shared" si="478"/>
        <v>0</v>
      </c>
      <c r="T1432" s="2">
        <f t="shared" si="465"/>
        <v>-6.439955798660895E-3</v>
      </c>
      <c r="U1432" s="2">
        <f t="shared" si="479"/>
        <v>-6.1153160817500885E-3</v>
      </c>
      <c r="V1432" s="15">
        <f t="shared" si="466"/>
        <v>0.11946972942789325</v>
      </c>
      <c r="W1432" s="15">
        <f t="shared" si="480"/>
        <v>7.8704228361273998E-2</v>
      </c>
      <c r="X1432" s="2">
        <f t="shared" si="481"/>
        <v>0.15686972942789323</v>
      </c>
      <c r="Y1432" s="2">
        <f t="shared" si="482"/>
        <v>0.116104228361274</v>
      </c>
    </row>
    <row r="1433" spans="4:25">
      <c r="D1433" s="13">
        <f t="shared" si="467"/>
        <v>28.64</v>
      </c>
      <c r="E1433" s="2">
        <v>5.0199999999999996</v>
      </c>
      <c r="F1433" s="14">
        <f t="shared" si="463"/>
        <v>-14767.386497938545</v>
      </c>
      <c r="G1433" s="14">
        <f t="shared" si="468"/>
        <v>1095144.0113902872</v>
      </c>
      <c r="H1433" s="2">
        <f t="shared" si="469"/>
        <v>-3.7545963919072417E-3</v>
      </c>
      <c r="I1433" s="2">
        <f t="shared" si="470"/>
        <v>0.2168667134416882</v>
      </c>
      <c r="J1433" s="2">
        <f t="shared" si="462"/>
        <v>0.22062130983359546</v>
      </c>
      <c r="K1433" s="2">
        <f t="shared" si="471"/>
        <v>-73.590089281381935</v>
      </c>
      <c r="L1433" s="15">
        <f t="shared" si="472"/>
        <v>-58.186607092823678</v>
      </c>
      <c r="M1433" s="15">
        <f t="shared" si="473"/>
        <v>492.10621309833596</v>
      </c>
      <c r="N1433" s="15">
        <f t="shared" si="474"/>
        <v>-487.69378690166405</v>
      </c>
      <c r="O1433" s="2">
        <f t="shared" si="475"/>
        <v>-58.186607092823678</v>
      </c>
      <c r="P1433" s="15">
        <f t="shared" si="464"/>
        <v>-10868.630788939003</v>
      </c>
      <c r="Q1433" s="15">
        <f t="shared" si="476"/>
        <v>0</v>
      </c>
      <c r="R1433" s="15">
        <f t="shared" si="477"/>
        <v>10868.630788939003</v>
      </c>
      <c r="S1433" s="15">
        <f t="shared" si="478"/>
        <v>0</v>
      </c>
      <c r="T1433" s="2">
        <f t="shared" si="465"/>
        <v>-4.0674266089135123E-3</v>
      </c>
      <c r="U1433" s="2">
        <f t="shared" si="479"/>
        <v>-4.6665416562791107E-3</v>
      </c>
      <c r="V1433" s="15">
        <f t="shared" si="466"/>
        <v>0.11778318954684486</v>
      </c>
      <c r="W1433" s="15">
        <f t="shared" si="480"/>
        <v>6.6173214185823781E-2</v>
      </c>
      <c r="X1433" s="2">
        <f t="shared" si="481"/>
        <v>0.16798318954684485</v>
      </c>
      <c r="Y1433" s="2">
        <f t="shared" si="482"/>
        <v>0.11637321418582378</v>
      </c>
    </row>
    <row r="1434" spans="4:25">
      <c r="D1434" s="13">
        <f t="shared" si="467"/>
        <v>28.66</v>
      </c>
      <c r="E1434" s="2">
        <v>4.66</v>
      </c>
      <c r="F1434" s="14">
        <f t="shared" si="463"/>
        <v>-14827.608065739703</v>
      </c>
      <c r="G1434" s="14">
        <f t="shared" si="468"/>
        <v>1094745.3304388449</v>
      </c>
      <c r="H1434" s="2">
        <f t="shared" si="469"/>
        <v>-3.8127329273464367E-3</v>
      </c>
      <c r="I1434" s="2">
        <f t="shared" si="470"/>
        <v>0.21678718687371853</v>
      </c>
      <c r="J1434" s="2">
        <f t="shared" si="462"/>
        <v>0.22059991980106497</v>
      </c>
      <c r="K1434" s="2">
        <f t="shared" si="471"/>
        <v>-74.729565375990163</v>
      </c>
      <c r="L1434" s="15">
        <f t="shared" si="472"/>
        <v>-59.234718686817608</v>
      </c>
      <c r="M1434" s="15">
        <f t="shared" si="473"/>
        <v>492.10599919801064</v>
      </c>
      <c r="N1434" s="15">
        <f t="shared" si="474"/>
        <v>-487.69400080198938</v>
      </c>
      <c r="O1434" s="2">
        <f t="shared" si="475"/>
        <v>-59.234718686817608</v>
      </c>
      <c r="P1434" s="15">
        <f t="shared" si="464"/>
        <v>-10868.630788939001</v>
      </c>
      <c r="Q1434" s="15">
        <f t="shared" si="476"/>
        <v>0</v>
      </c>
      <c r="R1434" s="15">
        <f t="shared" si="477"/>
        <v>10868.630788939001</v>
      </c>
      <c r="S1434" s="15">
        <f t="shared" si="478"/>
        <v>0</v>
      </c>
      <c r="T1434" s="2">
        <f t="shared" si="465"/>
        <v>-1.7462269350059893E-3</v>
      </c>
      <c r="U1434" s="2">
        <f t="shared" si="479"/>
        <v>-3.2861151406876621E-3</v>
      </c>
      <c r="V1434" s="15">
        <f t="shared" si="466"/>
        <v>0.1143367778439075</v>
      </c>
      <c r="W1434" s="15">
        <f t="shared" si="480"/>
        <v>7.1869437373321077E-2</v>
      </c>
      <c r="X1434" s="2">
        <f t="shared" si="481"/>
        <v>0.1609367778439075</v>
      </c>
      <c r="Y1434" s="2">
        <f t="shared" si="482"/>
        <v>0.11846943737332108</v>
      </c>
    </row>
    <row r="1435" spans="4:25">
      <c r="D1435" s="13">
        <f t="shared" si="467"/>
        <v>28.68</v>
      </c>
      <c r="E1435" s="2">
        <v>3.71</v>
      </c>
      <c r="F1435" s="14">
        <f t="shared" si="463"/>
        <v>-14839.912911061483</v>
      </c>
      <c r="G1435" s="14">
        <f t="shared" si="468"/>
        <v>1094493.3383621494</v>
      </c>
      <c r="H1435" s="2">
        <f t="shared" si="469"/>
        <v>-3.8261129795301684E-3</v>
      </c>
      <c r="I1435" s="2">
        <f t="shared" si="470"/>
        <v>0.21673714771759803</v>
      </c>
      <c r="J1435" s="2">
        <f t="shared" si="462"/>
        <v>0.2205632606971282</v>
      </c>
      <c r="K1435" s="2">
        <f t="shared" si="471"/>
        <v>-74.991814398791306</v>
      </c>
      <c r="L1435" s="15">
        <f t="shared" si="472"/>
        <v>-61.031014779719349</v>
      </c>
      <c r="M1435" s="15">
        <f t="shared" si="473"/>
        <v>492.10563260697126</v>
      </c>
      <c r="N1435" s="15">
        <f t="shared" si="474"/>
        <v>-487.6943673930287</v>
      </c>
      <c r="O1435" s="2">
        <f t="shared" si="475"/>
        <v>-61.031014779719349</v>
      </c>
      <c r="P1435" s="15">
        <f t="shared" si="464"/>
        <v>-10868.630788939001</v>
      </c>
      <c r="Q1435" s="15">
        <f t="shared" si="476"/>
        <v>0</v>
      </c>
      <c r="R1435" s="15">
        <f t="shared" si="477"/>
        <v>10868.630788939001</v>
      </c>
      <c r="S1435" s="15">
        <f t="shared" si="478"/>
        <v>0</v>
      </c>
      <c r="T1435" s="2">
        <f t="shared" si="465"/>
        <v>4.0822171663282628E-4</v>
      </c>
      <c r="U1435" s="2">
        <f t="shared" si="479"/>
        <v>-1.7178004713630513E-3</v>
      </c>
      <c r="V1435" s="15">
        <f t="shared" si="466"/>
        <v>0.10110808731997409</v>
      </c>
      <c r="W1435" s="15">
        <f t="shared" si="480"/>
        <v>8.4962029559140007E-2</v>
      </c>
      <c r="X1435" s="2">
        <f t="shared" si="481"/>
        <v>0.13820808731997408</v>
      </c>
      <c r="Y1435" s="2">
        <f t="shared" si="482"/>
        <v>0.12206202955914</v>
      </c>
    </row>
    <row r="1436" spans="4:25">
      <c r="D1436" s="13">
        <f t="shared" si="467"/>
        <v>28.7</v>
      </c>
      <c r="E1436" s="2">
        <v>2.1800000000000002</v>
      </c>
      <c r="F1436" s="14">
        <f t="shared" si="463"/>
        <v>-14809.716877490684</v>
      </c>
      <c r="G1436" s="14">
        <f t="shared" si="468"/>
        <v>1094414.1703445723</v>
      </c>
      <c r="H1436" s="2">
        <f t="shared" si="469"/>
        <v>-3.7994191712415019E-3</v>
      </c>
      <c r="I1436" s="2">
        <f t="shared" si="470"/>
        <v>0.21672172683802365</v>
      </c>
      <c r="J1436" s="2">
        <f t="shared" si="462"/>
        <v>0.22052114600926515</v>
      </c>
      <c r="K1436" s="2">
        <f t="shared" si="471"/>
        <v>-74.468615756333435</v>
      </c>
      <c r="L1436" s="15">
        <f t="shared" si="472"/>
        <v>-63.094634485008996</v>
      </c>
      <c r="M1436" s="15">
        <f t="shared" si="473"/>
        <v>492.10521146009268</v>
      </c>
      <c r="N1436" s="15">
        <f t="shared" si="474"/>
        <v>-487.69478853990734</v>
      </c>
      <c r="O1436" s="2">
        <f t="shared" si="475"/>
        <v>-63.094634485008996</v>
      </c>
      <c r="P1436" s="15">
        <f t="shared" si="464"/>
        <v>-10868.630788939001</v>
      </c>
      <c r="Q1436" s="15">
        <f t="shared" si="476"/>
        <v>0</v>
      </c>
      <c r="R1436" s="15">
        <f t="shared" si="477"/>
        <v>10868.630788939001</v>
      </c>
      <c r="S1436" s="15">
        <f t="shared" si="478"/>
        <v>0</v>
      </c>
      <c r="T1436" s="2">
        <f t="shared" si="465"/>
        <v>2.2611591122338147E-3</v>
      </c>
      <c r="U1436" s="2">
        <f t="shared" si="479"/>
        <v>1.7571251392567433E-4</v>
      </c>
      <c r="V1436" s="15">
        <f t="shared" si="466"/>
        <v>8.4185652240124753E-2</v>
      </c>
      <c r="W1436" s="15">
        <f t="shared" si="480"/>
        <v>0.10438926896973255</v>
      </c>
      <c r="X1436" s="2">
        <f t="shared" si="481"/>
        <v>0.10598565224012475</v>
      </c>
      <c r="Y1436" s="2">
        <f t="shared" si="482"/>
        <v>0.12618926896973254</v>
      </c>
    </row>
    <row r="1437" spans="4:25">
      <c r="D1437" s="13">
        <f t="shared" si="467"/>
        <v>28.72</v>
      </c>
      <c r="E1437" s="2">
        <v>-0.9</v>
      </c>
      <c r="F1437" s="14">
        <f t="shared" si="463"/>
        <v>-14743.025732703361</v>
      </c>
      <c r="G1437" s="14">
        <f t="shared" si="468"/>
        <v>1094551.5308649349</v>
      </c>
      <c r="H1437" s="2">
        <f t="shared" si="469"/>
        <v>-3.7377145764562816E-3</v>
      </c>
      <c r="I1437" s="2">
        <f t="shared" si="470"/>
        <v>0.21674953116472342</v>
      </c>
      <c r="J1437" s="2">
        <f t="shared" si="462"/>
        <v>0.2204872457411797</v>
      </c>
      <c r="K1437" s="2">
        <f t="shared" si="471"/>
        <v>-73.259205698543127</v>
      </c>
      <c r="L1437" s="15">
        <f t="shared" si="472"/>
        <v>-64.755747621195852</v>
      </c>
      <c r="M1437" s="15">
        <f t="shared" si="473"/>
        <v>492.10487245741177</v>
      </c>
      <c r="N1437" s="15">
        <f t="shared" si="474"/>
        <v>-487.69512754258818</v>
      </c>
      <c r="O1437" s="2">
        <f t="shared" si="475"/>
        <v>-64.755747621195852</v>
      </c>
      <c r="P1437" s="15">
        <f t="shared" si="464"/>
        <v>-10868.630788939001</v>
      </c>
      <c r="Q1437" s="15">
        <f t="shared" si="476"/>
        <v>0</v>
      </c>
      <c r="R1437" s="15">
        <f t="shared" si="477"/>
        <v>10868.630788939001</v>
      </c>
      <c r="S1437" s="15">
        <f t="shared" si="478"/>
        <v>0</v>
      </c>
      <c r="T1437" s="2">
        <f t="shared" si="465"/>
        <v>3.909300366288216E-3</v>
      </c>
      <c r="U1437" s="2">
        <f t="shared" si="479"/>
        <v>2.6047201560513988E-3</v>
      </c>
      <c r="V1437" s="15">
        <f t="shared" si="466"/>
        <v>8.0628473165315295E-2</v>
      </c>
      <c r="W1437" s="15">
        <f t="shared" si="480"/>
        <v>0.1385114952428399</v>
      </c>
      <c r="X1437" s="2">
        <f t="shared" si="481"/>
        <v>7.1628473165315287E-2</v>
      </c>
      <c r="Y1437" s="2">
        <f t="shared" si="482"/>
        <v>0.12951149524283989</v>
      </c>
    </row>
    <row r="1438" spans="4:25">
      <c r="D1438" s="13">
        <f t="shared" si="467"/>
        <v>28.740000000000002</v>
      </c>
      <c r="E1438" s="2">
        <v>-4.6900000000000004</v>
      </c>
      <c r="F1438" s="14">
        <f t="shared" si="463"/>
        <v>-14642.242809222902</v>
      </c>
      <c r="G1438" s="14">
        <f t="shared" si="468"/>
        <v>1094969.4643757825</v>
      </c>
      <c r="H1438" s="2">
        <f t="shared" si="469"/>
        <v>-3.6426154506501458E-3</v>
      </c>
      <c r="I1438" s="2">
        <f t="shared" si="470"/>
        <v>0.21683322959372167</v>
      </c>
      <c r="J1438" s="2">
        <f t="shared" si="462"/>
        <v>0.22047584504437182</v>
      </c>
      <c r="K1438" s="2">
        <f t="shared" si="471"/>
        <v>-71.395262832742858</v>
      </c>
      <c r="L1438" s="15">
        <f t="shared" si="472"/>
        <v>-65.314381764782169</v>
      </c>
      <c r="M1438" s="15">
        <f t="shared" si="473"/>
        <v>492.10475845044374</v>
      </c>
      <c r="N1438" s="15">
        <f t="shared" si="474"/>
        <v>-487.69524154955627</v>
      </c>
      <c r="O1438" s="2">
        <f t="shared" si="475"/>
        <v>-65.314381764782169</v>
      </c>
      <c r="P1438" s="15">
        <f t="shared" si="464"/>
        <v>-10868.630788939001</v>
      </c>
      <c r="Q1438" s="15">
        <f t="shared" si="476"/>
        <v>0</v>
      </c>
      <c r="R1438" s="15">
        <f t="shared" si="477"/>
        <v>10868.630788939001</v>
      </c>
      <c r="S1438" s="15">
        <f t="shared" si="478"/>
        <v>0</v>
      </c>
      <c r="T1438" s="2">
        <f t="shared" si="465"/>
        <v>5.6006122143253713E-3</v>
      </c>
      <c r="U1438" s="2">
        <f t="shared" si="479"/>
        <v>5.7651227437732766E-3</v>
      </c>
      <c r="V1438" s="15">
        <f t="shared" si="466"/>
        <v>8.8502711638400289E-2</v>
      </c>
      <c r="W1438" s="15">
        <f t="shared" si="480"/>
        <v>0.17752876352934788</v>
      </c>
      <c r="X1438" s="2">
        <f t="shared" si="481"/>
        <v>4.1602711638400285E-2</v>
      </c>
      <c r="Y1438" s="2">
        <f t="shared" si="482"/>
        <v>0.13062876352934788</v>
      </c>
    </row>
    <row r="1439" spans="4:25">
      <c r="D1439" s="13">
        <f t="shared" si="467"/>
        <v>28.76</v>
      </c>
      <c r="E1439" s="2">
        <v>-7.42</v>
      </c>
      <c r="F1439" s="14">
        <f t="shared" si="463"/>
        <v>-14505.958802800473</v>
      </c>
      <c r="G1439" s="14">
        <f t="shared" si="468"/>
        <v>1095737.1554136893</v>
      </c>
      <c r="H1439" s="2">
        <f t="shared" si="469"/>
        <v>-3.5122343663699339E-3</v>
      </c>
      <c r="I1439" s="2">
        <f t="shared" si="470"/>
        <v>0.21698654306392101</v>
      </c>
      <c r="J1439" s="2">
        <f t="shared" si="462"/>
        <v>0.22049877743029095</v>
      </c>
      <c r="K1439" s="2">
        <f t="shared" si="471"/>
        <v>-68.83979358085071</v>
      </c>
      <c r="L1439" s="15">
        <f t="shared" si="472"/>
        <v>-64.190694854744635</v>
      </c>
      <c r="M1439" s="15">
        <f t="shared" si="473"/>
        <v>492.10498777430291</v>
      </c>
      <c r="N1439" s="15">
        <f t="shared" si="474"/>
        <v>-487.6950122256971</v>
      </c>
      <c r="O1439" s="2">
        <f t="shared" si="475"/>
        <v>-64.190694854744635</v>
      </c>
      <c r="P1439" s="15">
        <f t="shared" si="464"/>
        <v>-10868.630788939001</v>
      </c>
      <c r="Q1439" s="15">
        <f t="shared" si="476"/>
        <v>0</v>
      </c>
      <c r="R1439" s="15">
        <f t="shared" si="477"/>
        <v>10868.630788939001</v>
      </c>
      <c r="S1439" s="15">
        <f t="shared" si="478"/>
        <v>0</v>
      </c>
      <c r="T1439" s="2">
        <f t="shared" si="465"/>
        <v>7.4374962136958163E-3</v>
      </c>
      <c r="U1439" s="2">
        <f t="shared" si="479"/>
        <v>9.5662242761607175E-3</v>
      </c>
      <c r="V1439" s="15">
        <f t="shared" si="466"/>
        <v>9.5185688298644155E-2</v>
      </c>
      <c r="W1439" s="15">
        <f t="shared" si="480"/>
        <v>0.20258138970939621</v>
      </c>
      <c r="X1439" s="2">
        <f t="shared" si="481"/>
        <v>2.0985688298644153E-2</v>
      </c>
      <c r="Y1439" s="2">
        <f t="shared" si="482"/>
        <v>0.12838138970939622</v>
      </c>
    </row>
    <row r="1440" spans="4:25">
      <c r="D1440" s="13">
        <f t="shared" si="467"/>
        <v>28.78</v>
      </c>
      <c r="E1440" s="2">
        <v>-8.64</v>
      </c>
      <c r="F1440" s="14">
        <f t="shared" si="463"/>
        <v>-14331.850681074346</v>
      </c>
      <c r="G1440" s="14">
        <f t="shared" si="468"/>
        <v>1096902.4592310148</v>
      </c>
      <c r="H1440" s="2">
        <f t="shared" si="469"/>
        <v>-3.3440428234024488E-3</v>
      </c>
      <c r="I1440" s="2">
        <f t="shared" si="470"/>
        <v>0.21721897427860332</v>
      </c>
      <c r="J1440" s="2">
        <f t="shared" si="462"/>
        <v>0.22056301710200577</v>
      </c>
      <c r="K1440" s="2">
        <f t="shared" si="471"/>
        <v>-65.543239338687997</v>
      </c>
      <c r="L1440" s="15">
        <f t="shared" si="472"/>
        <v>-61.042950940718633</v>
      </c>
      <c r="M1440" s="15">
        <f t="shared" si="473"/>
        <v>492.10563017102004</v>
      </c>
      <c r="N1440" s="15">
        <f t="shared" si="474"/>
        <v>-487.69436982897992</v>
      </c>
      <c r="O1440" s="2">
        <f t="shared" si="475"/>
        <v>-61.042950940718633</v>
      </c>
      <c r="P1440" s="15">
        <f t="shared" si="464"/>
        <v>-10868.630788939001</v>
      </c>
      <c r="Q1440" s="15">
        <f t="shared" si="476"/>
        <v>0</v>
      </c>
      <c r="R1440" s="15">
        <f t="shared" si="477"/>
        <v>10868.630788939001</v>
      </c>
      <c r="S1440" s="15">
        <f t="shared" si="478"/>
        <v>0</v>
      </c>
      <c r="T1440" s="2">
        <f t="shared" si="465"/>
        <v>9.3816580830526873E-3</v>
      </c>
      <c r="U1440" s="2">
        <f t="shared" si="479"/>
        <v>1.367689719206977E-2</v>
      </c>
      <c r="V1440" s="15">
        <f t="shared" si="466"/>
        <v>9.9230498637042919E-2</v>
      </c>
      <c r="W1440" s="15">
        <f t="shared" si="480"/>
        <v>0.20848590188150906</v>
      </c>
      <c r="X1440" s="2">
        <f t="shared" si="481"/>
        <v>1.2830498637042914E-2</v>
      </c>
      <c r="Y1440" s="2">
        <f t="shared" si="482"/>
        <v>0.12208590188150906</v>
      </c>
    </row>
    <row r="1441" spans="4:25">
      <c r="D1441" s="13">
        <f t="shared" si="467"/>
        <v>28.8</v>
      </c>
      <c r="E1441" s="2">
        <v>-7.33</v>
      </c>
      <c r="F1441" s="14">
        <f t="shared" si="463"/>
        <v>-14119.246942617356</v>
      </c>
      <c r="G1441" s="14">
        <f t="shared" si="468"/>
        <v>1098472.0848521031</v>
      </c>
      <c r="H1441" s="2">
        <f t="shared" si="469"/>
        <v>-3.1373726430343404E-3</v>
      </c>
      <c r="I1441" s="2">
        <f t="shared" si="470"/>
        <v>0.21753185850516824</v>
      </c>
      <c r="J1441" s="2">
        <f t="shared" si="462"/>
        <v>0.22066923114820258</v>
      </c>
      <c r="K1441" s="2">
        <f t="shared" si="471"/>
        <v>-61.49250380347307</v>
      </c>
      <c r="L1441" s="15">
        <f t="shared" si="472"/>
        <v>-55.838462677074574</v>
      </c>
      <c r="M1441" s="15">
        <f t="shared" si="473"/>
        <v>492.10669231148205</v>
      </c>
      <c r="N1441" s="15">
        <f t="shared" si="474"/>
        <v>-487.69330768851796</v>
      </c>
      <c r="O1441" s="2">
        <f t="shared" si="475"/>
        <v>-55.838462677074574</v>
      </c>
      <c r="P1441" s="15">
        <f t="shared" si="464"/>
        <v>-10868.630788939001</v>
      </c>
      <c r="Q1441" s="15">
        <f t="shared" si="476"/>
        <v>0</v>
      </c>
      <c r="R1441" s="15">
        <f t="shared" si="477"/>
        <v>10868.630788939001</v>
      </c>
      <c r="S1441" s="15">
        <f t="shared" si="478"/>
        <v>0</v>
      </c>
      <c r="T1441" s="2">
        <f t="shared" si="465"/>
        <v>1.1285359953758154E-2</v>
      </c>
      <c r="U1441" s="2">
        <f t="shared" si="479"/>
        <v>1.7611525464422129E-2</v>
      </c>
      <c r="V1441" s="15">
        <f t="shared" si="466"/>
        <v>9.1139688433503618E-2</v>
      </c>
      <c r="W1441" s="15">
        <f t="shared" si="480"/>
        <v>0.18497692535372678</v>
      </c>
      <c r="X1441" s="2">
        <f t="shared" si="481"/>
        <v>1.7839688433503614E-2</v>
      </c>
      <c r="Y1441" s="2">
        <f t="shared" si="482"/>
        <v>0.11167692535372678</v>
      </c>
    </row>
    <row r="1442" spans="4:25">
      <c r="D1442" s="13">
        <f t="shared" si="467"/>
        <v>28.82</v>
      </c>
      <c r="E1442" s="2">
        <v>-2.9</v>
      </c>
      <c r="F1442" s="14">
        <f t="shared" si="463"/>
        <v>-13872.001661289396</v>
      </c>
      <c r="G1442" s="14">
        <f t="shared" si="468"/>
        <v>1100396.0643238991</v>
      </c>
      <c r="H1442" s="2">
        <f t="shared" si="469"/>
        <v>-2.8961597281083554E-3</v>
      </c>
      <c r="I1442" s="2">
        <f t="shared" si="470"/>
        <v>0.2179152609422107</v>
      </c>
      <c r="J1442" s="2">
        <f t="shared" si="462"/>
        <v>0.22081142067031906</v>
      </c>
      <c r="K1442" s="2">
        <f t="shared" si="471"/>
        <v>-56.764730670923768</v>
      </c>
      <c r="L1442" s="15">
        <f t="shared" si="472"/>
        <v>-48.871176093367254</v>
      </c>
      <c r="M1442" s="15">
        <f t="shared" si="473"/>
        <v>492.10811420670319</v>
      </c>
      <c r="N1442" s="15">
        <f t="shared" si="474"/>
        <v>-487.69188579329682</v>
      </c>
      <c r="O1442" s="2">
        <f t="shared" si="475"/>
        <v>-48.871176093367254</v>
      </c>
      <c r="P1442" s="15">
        <f t="shared" si="464"/>
        <v>-10868.630788939001</v>
      </c>
      <c r="Q1442" s="15">
        <f t="shared" si="476"/>
        <v>0</v>
      </c>
      <c r="R1442" s="15">
        <f t="shared" si="477"/>
        <v>10868.630788939001</v>
      </c>
      <c r="S1442" s="15">
        <f t="shared" si="478"/>
        <v>0</v>
      </c>
      <c r="T1442" s="2">
        <f t="shared" si="465"/>
        <v>1.2835931538840346E-2</v>
      </c>
      <c r="U1442" s="2">
        <f t="shared" si="479"/>
        <v>2.072871823982414E-2</v>
      </c>
      <c r="V1442" s="15">
        <f t="shared" si="466"/>
        <v>6.3917470074715599E-2</v>
      </c>
      <c r="W1442" s="15">
        <f t="shared" si="480"/>
        <v>0.12674235218647434</v>
      </c>
      <c r="X1442" s="2">
        <f t="shared" si="481"/>
        <v>3.4917470074715601E-2</v>
      </c>
      <c r="Y1442" s="2">
        <f t="shared" si="482"/>
        <v>9.7742352186474341E-2</v>
      </c>
    </row>
    <row r="1443" spans="4:25">
      <c r="D1443" s="13">
        <f t="shared" si="467"/>
        <v>28.84</v>
      </c>
      <c r="E1443" s="2">
        <v>2.06</v>
      </c>
      <c r="F1443" s="14">
        <f t="shared" si="463"/>
        <v>-13598.655921357478</v>
      </c>
      <c r="G1443" s="14">
        <f t="shared" si="468"/>
        <v>1102570.8785000681</v>
      </c>
      <c r="H1443" s="2">
        <f t="shared" si="469"/>
        <v>-2.6290629832548991E-3</v>
      </c>
      <c r="I1443" s="2">
        <f t="shared" si="470"/>
        <v>0.21834859465515719</v>
      </c>
      <c r="J1443" s="2">
        <f t="shared" si="462"/>
        <v>0.22097765763841209</v>
      </c>
      <c r="K1443" s="2">
        <f t="shared" si="471"/>
        <v>-51.529634471796022</v>
      </c>
      <c r="L1443" s="15">
        <f t="shared" si="472"/>
        <v>-40.725564656808466</v>
      </c>
      <c r="M1443" s="15">
        <f t="shared" si="473"/>
        <v>492.10977657638409</v>
      </c>
      <c r="N1443" s="15">
        <f t="shared" si="474"/>
        <v>-487.69022342361586</v>
      </c>
      <c r="O1443" s="2">
        <f t="shared" si="475"/>
        <v>-40.725564656808466</v>
      </c>
      <c r="P1443" s="15">
        <f t="shared" si="464"/>
        <v>-10868.630788939001</v>
      </c>
      <c r="Q1443" s="15">
        <f t="shared" si="476"/>
        <v>0</v>
      </c>
      <c r="R1443" s="15">
        <f t="shared" si="477"/>
        <v>10868.630788939001</v>
      </c>
      <c r="S1443" s="15">
        <f t="shared" si="478"/>
        <v>0</v>
      </c>
      <c r="T1443" s="2">
        <f t="shared" si="465"/>
        <v>1.3873742946505289E-2</v>
      </c>
      <c r="U1443" s="2">
        <f t="shared" si="479"/>
        <v>2.2604653054824619E-2</v>
      </c>
      <c r="V1443" s="15">
        <f t="shared" si="466"/>
        <v>3.9863670691778541E-2</v>
      </c>
      <c r="W1443" s="15">
        <f t="shared" si="480"/>
        <v>6.0851129313574503E-2</v>
      </c>
      <c r="X1443" s="2">
        <f t="shared" si="481"/>
        <v>6.0463670691778541E-2</v>
      </c>
      <c r="Y1443" s="2">
        <f t="shared" si="482"/>
        <v>8.1451129313574511E-2</v>
      </c>
    </row>
    <row r="1444" spans="4:25">
      <c r="D1444" s="13">
        <f t="shared" si="467"/>
        <v>28.86</v>
      </c>
      <c r="E1444" s="2">
        <v>7.36</v>
      </c>
      <c r="F1444" s="14">
        <f t="shared" si="463"/>
        <v>-13308.992922797404</v>
      </c>
      <c r="G1444" s="14">
        <f t="shared" si="468"/>
        <v>1104865.6949348641</v>
      </c>
      <c r="H1444" s="2">
        <f t="shared" si="469"/>
        <v>-2.3461084798827823E-3</v>
      </c>
      <c r="I1444" s="2">
        <f t="shared" si="470"/>
        <v>0.21880584979587042</v>
      </c>
      <c r="J1444" s="2">
        <f t="shared" si="462"/>
        <v>0.22115195827575321</v>
      </c>
      <c r="K1444" s="2">
        <f t="shared" si="471"/>
        <v>-45.983726205702531</v>
      </c>
      <c r="L1444" s="15">
        <f t="shared" si="472"/>
        <v>-32.184833427093949</v>
      </c>
      <c r="M1444" s="15">
        <f t="shared" si="473"/>
        <v>492.11151958275752</v>
      </c>
      <c r="N1444" s="15">
        <f t="shared" si="474"/>
        <v>-487.68848041724249</v>
      </c>
      <c r="O1444" s="2">
        <f t="shared" si="475"/>
        <v>-32.184833427093949</v>
      </c>
      <c r="P1444" s="15">
        <f t="shared" si="464"/>
        <v>-10868.630788939001</v>
      </c>
      <c r="Q1444" s="15">
        <f t="shared" si="476"/>
        <v>0</v>
      </c>
      <c r="R1444" s="15">
        <f t="shared" si="477"/>
        <v>10868.630788939001</v>
      </c>
      <c r="S1444" s="15">
        <f t="shared" si="478"/>
        <v>0</v>
      </c>
      <c r="T1444" s="2">
        <f t="shared" si="465"/>
        <v>1.4421707390706386E-2</v>
      </c>
      <c r="U1444" s="2">
        <f t="shared" si="479"/>
        <v>2.3120861016499017E-2</v>
      </c>
      <c r="V1444" s="15">
        <f t="shared" si="466"/>
        <v>1.4932773728331128E-2</v>
      </c>
      <c r="W1444" s="15">
        <f t="shared" si="480"/>
        <v>-9.2303331461343063E-3</v>
      </c>
      <c r="X1444" s="2">
        <f t="shared" si="481"/>
        <v>8.8532773728331127E-2</v>
      </c>
      <c r="Y1444" s="2">
        <f t="shared" si="482"/>
        <v>6.4369666853865692E-2</v>
      </c>
    </row>
    <row r="1445" spans="4:25">
      <c r="D1445" s="13">
        <f t="shared" si="467"/>
        <v>28.88</v>
      </c>
      <c r="E1445" s="2">
        <v>11.63</v>
      </c>
      <c r="F1445" s="14">
        <f t="shared" si="463"/>
        <v>-13011.950989426059</v>
      </c>
      <c r="G1445" s="14">
        <f t="shared" si="468"/>
        <v>1107147.2007033678</v>
      </c>
      <c r="H1445" s="2">
        <f t="shared" si="469"/>
        <v>-2.0565777407041859E-3</v>
      </c>
      <c r="I1445" s="2">
        <f t="shared" si="470"/>
        <v>0.21926053246069979</v>
      </c>
      <c r="J1445" s="2">
        <f t="shared" si="462"/>
        <v>0.22131711020140399</v>
      </c>
      <c r="K1445" s="2">
        <f t="shared" si="471"/>
        <v>-40.308923717802045</v>
      </c>
      <c r="L1445" s="15">
        <f t="shared" si="472"/>
        <v>-24.092389070205705</v>
      </c>
      <c r="M1445" s="15">
        <f t="shared" si="473"/>
        <v>492.11317110201406</v>
      </c>
      <c r="N1445" s="15">
        <f t="shared" si="474"/>
        <v>-487.68682889798595</v>
      </c>
      <c r="O1445" s="2">
        <f t="shared" si="475"/>
        <v>-24.092389070205705</v>
      </c>
      <c r="P1445" s="15">
        <f t="shared" si="464"/>
        <v>-10868.630788939001</v>
      </c>
      <c r="Q1445" s="15">
        <f t="shared" si="476"/>
        <v>0</v>
      </c>
      <c r="R1445" s="15">
        <f t="shared" si="477"/>
        <v>10868.630788939001</v>
      </c>
      <c r="S1445" s="15">
        <f t="shared" si="478"/>
        <v>0</v>
      </c>
      <c r="T1445" s="2">
        <f t="shared" si="465"/>
        <v>1.4531366527153259E-2</v>
      </c>
      <c r="U1445" s="2">
        <f t="shared" si="479"/>
        <v>2.2347405466437986E-2</v>
      </c>
      <c r="V1445" s="15">
        <f t="shared" si="466"/>
        <v>-3.9668600836439971E-3</v>
      </c>
      <c r="W1445" s="15">
        <f t="shared" si="480"/>
        <v>-6.8115221859968322E-2</v>
      </c>
      <c r="X1445" s="2">
        <f t="shared" si="481"/>
        <v>0.11233313991635602</v>
      </c>
      <c r="Y1445" s="2">
        <f t="shared" si="482"/>
        <v>4.8184778140031692E-2</v>
      </c>
    </row>
    <row r="1446" spans="4:25">
      <c r="D1446" s="13">
        <f t="shared" si="467"/>
        <v>28.900000000000002</v>
      </c>
      <c r="E1446" s="2">
        <v>12.59</v>
      </c>
      <c r="F1446" s="14">
        <f t="shared" si="463"/>
        <v>-12713.110589587797</v>
      </c>
      <c r="G1446" s="14">
        <f t="shared" si="468"/>
        <v>1109309.0260281516</v>
      </c>
      <c r="H1446" s="2">
        <f t="shared" si="469"/>
        <v>-1.7664691979392914E-3</v>
      </c>
      <c r="I1446" s="2">
        <f t="shared" si="470"/>
        <v>0.21969151694146416</v>
      </c>
      <c r="J1446" s="2">
        <f t="shared" si="462"/>
        <v>0.22145798613940346</v>
      </c>
      <c r="K1446" s="2">
        <f t="shared" si="471"/>
        <v>-34.622796279610114</v>
      </c>
      <c r="L1446" s="15">
        <f t="shared" si="472"/>
        <v>-17.189468108231754</v>
      </c>
      <c r="M1446" s="15">
        <f t="shared" si="473"/>
        <v>492.11457986139402</v>
      </c>
      <c r="N1446" s="15">
        <f t="shared" si="474"/>
        <v>-487.68542013860599</v>
      </c>
      <c r="O1446" s="2">
        <f t="shared" si="475"/>
        <v>-17.189468108231754</v>
      </c>
      <c r="P1446" s="15">
        <f t="shared" si="464"/>
        <v>-10868.630788939001</v>
      </c>
      <c r="Q1446" s="15">
        <f t="shared" si="476"/>
        <v>0</v>
      </c>
      <c r="R1446" s="15">
        <f t="shared" si="477"/>
        <v>10868.630788939001</v>
      </c>
      <c r="S1446" s="15">
        <f t="shared" si="478"/>
        <v>0</v>
      </c>
      <c r="T1446" s="2">
        <f t="shared" si="465"/>
        <v>1.4479487749336193E-2</v>
      </c>
      <c r="U1446" s="2">
        <f t="shared" si="479"/>
        <v>2.0751042609998827E-2</v>
      </c>
      <c r="V1446" s="15">
        <f t="shared" si="466"/>
        <v>-1.2210176980627097E-3</v>
      </c>
      <c r="W1446" s="15">
        <f t="shared" si="480"/>
        <v>-9.1521063783947199E-2</v>
      </c>
      <c r="X1446" s="2">
        <f t="shared" si="481"/>
        <v>0.1246789823019373</v>
      </c>
      <c r="Y1446" s="2">
        <f t="shared" si="482"/>
        <v>3.4378936216052813E-2</v>
      </c>
    </row>
    <row r="1447" spans="4:25">
      <c r="D1447" s="13">
        <f t="shared" si="467"/>
        <v>28.92</v>
      </c>
      <c r="E1447" s="2">
        <v>12.35</v>
      </c>
      <c r="F1447" s="14">
        <f t="shared" si="463"/>
        <v>-12413.594178258316</v>
      </c>
      <c r="G1447" s="14">
        <f t="shared" si="468"/>
        <v>1111293.8092253676</v>
      </c>
      <c r="H1447" s="2">
        <f t="shared" si="469"/>
        <v>-1.4773059988575366E-3</v>
      </c>
      <c r="I1447" s="2">
        <f t="shared" si="470"/>
        <v>0.22008742745720414</v>
      </c>
      <c r="J1447" s="2">
        <f t="shared" si="462"/>
        <v>0.22156473345606167</v>
      </c>
      <c r="K1447" s="2">
        <f t="shared" si="471"/>
        <v>-28.955197577607716</v>
      </c>
      <c r="L1447" s="15">
        <f t="shared" si="472"/>
        <v>-11.958849591979082</v>
      </c>
      <c r="M1447" s="15">
        <f t="shared" si="473"/>
        <v>492.11564733456061</v>
      </c>
      <c r="N1447" s="15">
        <f t="shared" si="474"/>
        <v>-487.68435266543941</v>
      </c>
      <c r="O1447" s="2">
        <f t="shared" si="475"/>
        <v>-11.958849591979082</v>
      </c>
      <c r="P1447" s="15">
        <f t="shared" si="464"/>
        <v>-10868.630788939001</v>
      </c>
      <c r="Q1447" s="15">
        <f t="shared" si="476"/>
        <v>0</v>
      </c>
      <c r="R1447" s="15">
        <f t="shared" si="477"/>
        <v>10868.630788939001</v>
      </c>
      <c r="S1447" s="15">
        <f t="shared" si="478"/>
        <v>0</v>
      </c>
      <c r="T1447" s="2">
        <f t="shared" si="465"/>
        <v>1.4436832158839289E-2</v>
      </c>
      <c r="U1447" s="2">
        <f t="shared" si="479"/>
        <v>1.8840008963998955E-2</v>
      </c>
      <c r="V1447" s="15">
        <f t="shared" si="466"/>
        <v>-3.0445413516275721E-3</v>
      </c>
      <c r="W1447" s="15">
        <f t="shared" si="480"/>
        <v>-9.9582300816039915E-2</v>
      </c>
      <c r="X1447" s="2">
        <f t="shared" si="481"/>
        <v>0.12045545864837243</v>
      </c>
      <c r="Y1447" s="2">
        <f t="shared" si="482"/>
        <v>2.3917699183960084E-2</v>
      </c>
    </row>
    <row r="1448" spans="4:25">
      <c r="D1448" s="13">
        <f t="shared" si="467"/>
        <v>28.94</v>
      </c>
      <c r="E1448" s="2">
        <v>10.44</v>
      </c>
      <c r="F1448" s="14">
        <f t="shared" si="463"/>
        <v>-12113.654839110275</v>
      </c>
      <c r="G1448" s="14">
        <f t="shared" si="468"/>
        <v>1113087.7778209513</v>
      </c>
      <c r="H1448" s="2">
        <f t="shared" si="469"/>
        <v>-1.1894389580197704E-3</v>
      </c>
      <c r="I1448" s="2">
        <f t="shared" si="470"/>
        <v>0.22044553284056415</v>
      </c>
      <c r="J1448" s="2">
        <f t="shared" si="462"/>
        <v>0.22163497179858391</v>
      </c>
      <c r="K1448" s="2">
        <f t="shared" si="471"/>
        <v>-23.313003577187501</v>
      </c>
      <c r="L1448" s="15">
        <f t="shared" si="472"/>
        <v>-8.5171708083896629</v>
      </c>
      <c r="M1448" s="15">
        <f t="shared" si="473"/>
        <v>492.11634971798583</v>
      </c>
      <c r="N1448" s="15">
        <f t="shared" si="474"/>
        <v>-487.68365028201418</v>
      </c>
      <c r="O1448" s="2">
        <f t="shared" si="475"/>
        <v>-8.5171708083896629</v>
      </c>
      <c r="P1448" s="15">
        <f t="shared" si="464"/>
        <v>-10868.630788939001</v>
      </c>
      <c r="Q1448" s="15">
        <f t="shared" si="476"/>
        <v>0</v>
      </c>
      <c r="R1448" s="15">
        <f t="shared" si="477"/>
        <v>10868.630788939001</v>
      </c>
      <c r="S1448" s="15">
        <f t="shared" si="478"/>
        <v>0</v>
      </c>
      <c r="T1448" s="2">
        <f t="shared" si="465"/>
        <v>1.4349871924937325E-2</v>
      </c>
      <c r="U1448" s="2">
        <f t="shared" si="479"/>
        <v>1.697052937200183E-2</v>
      </c>
      <c r="V1448" s="15">
        <f t="shared" si="466"/>
        <v>-5.6514820385689113E-3</v>
      </c>
      <c r="W1448" s="15">
        <f t="shared" si="480"/>
        <v>-8.7365658383672606E-2</v>
      </c>
      <c r="X1448" s="2">
        <f t="shared" si="481"/>
        <v>9.8748517961431082E-2</v>
      </c>
      <c r="Y1448" s="2">
        <f t="shared" si="482"/>
        <v>1.7034341616327386E-2</v>
      </c>
    </row>
    <row r="1449" spans="4:25">
      <c r="D1449" s="13">
        <f t="shared" si="467"/>
        <v>28.96</v>
      </c>
      <c r="E1449" s="2">
        <v>6.37</v>
      </c>
      <c r="F1449" s="14">
        <f t="shared" si="463"/>
        <v>-11813.875735073934</v>
      </c>
      <c r="G1449" s="14">
        <f t="shared" si="468"/>
        <v>1114717.8150997679</v>
      </c>
      <c r="H1449" s="2">
        <f t="shared" si="469"/>
        <v>-9.0316039989114978E-4</v>
      </c>
      <c r="I1449" s="2">
        <f t="shared" si="470"/>
        <v>0.22077115473166434</v>
      </c>
      <c r="J1449" s="2">
        <f t="shared" si="462"/>
        <v>0.2216743151315555</v>
      </c>
      <c r="K1449" s="2">
        <f t="shared" si="471"/>
        <v>-17.701943837866537</v>
      </c>
      <c r="L1449" s="15">
        <f t="shared" si="472"/>
        <v>-6.5893474927816555</v>
      </c>
      <c r="M1449" s="15">
        <f t="shared" si="473"/>
        <v>492.11674315131557</v>
      </c>
      <c r="N1449" s="15">
        <f t="shared" si="474"/>
        <v>-487.68325684868444</v>
      </c>
      <c r="O1449" s="2">
        <f t="shared" si="475"/>
        <v>-6.5893474927816555</v>
      </c>
      <c r="P1449" s="15">
        <f t="shared" si="464"/>
        <v>-10868.630788939001</v>
      </c>
      <c r="Q1449" s="15">
        <f t="shared" si="476"/>
        <v>0</v>
      </c>
      <c r="R1449" s="15">
        <f t="shared" si="477"/>
        <v>10868.630788939001</v>
      </c>
      <c r="S1449" s="15">
        <f t="shared" si="478"/>
        <v>0</v>
      </c>
      <c r="T1449" s="2">
        <f t="shared" si="465"/>
        <v>1.4277983887924738E-2</v>
      </c>
      <c r="U1449" s="2">
        <f t="shared" si="479"/>
        <v>1.5591659738017349E-2</v>
      </c>
      <c r="V1449" s="15">
        <f t="shared" si="466"/>
        <v>-1.5373216626897168E-3</v>
      </c>
      <c r="W1449" s="15">
        <f t="shared" si="480"/>
        <v>-5.0521305014775475E-2</v>
      </c>
      <c r="X1449" s="2">
        <f t="shared" si="481"/>
        <v>6.216267833731029E-2</v>
      </c>
      <c r="Y1449" s="2">
        <f t="shared" si="482"/>
        <v>1.3178694985224532E-2</v>
      </c>
    </row>
    <row r="1450" spans="4:25">
      <c r="D1450" s="13">
        <f t="shared" si="467"/>
        <v>28.98</v>
      </c>
      <c r="E1450" s="2">
        <v>3.11</v>
      </c>
      <c r="F1450" s="14">
        <f t="shared" si="463"/>
        <v>-11515.57086462527</v>
      </c>
      <c r="G1450" s="14">
        <f t="shared" si="468"/>
        <v>1116242.7597685552</v>
      </c>
      <c r="H1450" s="2">
        <f t="shared" si="469"/>
        <v>-6.1914427540388575E-4</v>
      </c>
      <c r="I1450" s="2">
        <f t="shared" si="470"/>
        <v>0.22107594012657167</v>
      </c>
      <c r="J1450" s="2">
        <f t="shared" si="462"/>
        <v>0.22169508440197555</v>
      </c>
      <c r="K1450" s="2">
        <f t="shared" si="471"/>
        <v>-12.13522779791616</v>
      </c>
      <c r="L1450" s="15">
        <f t="shared" si="472"/>
        <v>-5.5716532421991429</v>
      </c>
      <c r="M1450" s="15">
        <f t="shared" si="473"/>
        <v>492.11695084401975</v>
      </c>
      <c r="N1450" s="15">
        <f t="shared" si="474"/>
        <v>-487.68304915598026</v>
      </c>
      <c r="O1450" s="2">
        <f t="shared" si="475"/>
        <v>-5.5716532421991429</v>
      </c>
      <c r="P1450" s="15">
        <f t="shared" si="464"/>
        <v>-10868.630788939001</v>
      </c>
      <c r="Q1450" s="15">
        <f t="shared" si="476"/>
        <v>0</v>
      </c>
      <c r="R1450" s="15">
        <f t="shared" si="477"/>
        <v>10868.630788939001</v>
      </c>
      <c r="S1450" s="15">
        <f t="shared" si="478"/>
        <v>0</v>
      </c>
      <c r="T1450" s="2">
        <f t="shared" si="465"/>
        <v>1.4123628560801665E-2</v>
      </c>
      <c r="U1450" s="2">
        <f t="shared" si="479"/>
        <v>1.4886879752715743E-2</v>
      </c>
      <c r="V1450" s="15">
        <f t="shared" si="466"/>
        <v>-1.389821104961797E-2</v>
      </c>
      <c r="W1450" s="15">
        <f t="shared" si="480"/>
        <v>-1.9956693515385204E-2</v>
      </c>
      <c r="X1450" s="2">
        <f t="shared" si="481"/>
        <v>1.7201788950382029E-2</v>
      </c>
      <c r="Y1450" s="2">
        <f t="shared" si="482"/>
        <v>1.1143306484614795E-2</v>
      </c>
    </row>
    <row r="1451" spans="4:25">
      <c r="D1451" s="13">
        <f t="shared" si="467"/>
        <v>29</v>
      </c>
      <c r="E1451" s="2">
        <v>0.69</v>
      </c>
      <c r="F1451" s="14">
        <f t="shared" si="463"/>
        <v>-11223.771144297803</v>
      </c>
      <c r="G1451" s="14">
        <f t="shared" si="468"/>
        <v>1117723.5910503112</v>
      </c>
      <c r="H1451" s="2">
        <f t="shared" si="469"/>
        <v>-3.4141729902386307E-4</v>
      </c>
      <c r="I1451" s="2">
        <f t="shared" si="470"/>
        <v>0.22137192743170114</v>
      </c>
      <c r="J1451" s="2">
        <f t="shared" si="462"/>
        <v>0.22171334473072501</v>
      </c>
      <c r="K1451" s="2">
        <f t="shared" si="471"/>
        <v>-6.6917790608677166</v>
      </c>
      <c r="L1451" s="15">
        <f t="shared" si="472"/>
        <v>-4.6768971334753946</v>
      </c>
      <c r="M1451" s="15">
        <f t="shared" si="473"/>
        <v>492.11713344730725</v>
      </c>
      <c r="N1451" s="15">
        <f t="shared" si="474"/>
        <v>-487.68286655269276</v>
      </c>
      <c r="O1451" s="2">
        <f t="shared" si="475"/>
        <v>-4.6768971334753946</v>
      </c>
      <c r="P1451" s="15">
        <f t="shared" si="464"/>
        <v>-10868.630788939001</v>
      </c>
      <c r="Q1451" s="15">
        <f t="shared" si="476"/>
        <v>0</v>
      </c>
      <c r="R1451" s="15">
        <f t="shared" si="477"/>
        <v>10868.630788939001</v>
      </c>
      <c r="S1451" s="15">
        <f t="shared" si="478"/>
        <v>0</v>
      </c>
      <c r="T1451" s="2">
        <f t="shared" si="465"/>
        <v>1.3649069077200603E-2</v>
      </c>
      <c r="U1451" s="2">
        <f t="shared" si="479"/>
        <v>1.4711850760231737E-2</v>
      </c>
      <c r="V1451" s="15">
        <f t="shared" si="466"/>
        <v>-3.3557737310488278E-2</v>
      </c>
      <c r="W1451" s="15">
        <f t="shared" si="480"/>
        <v>2.4537942669846657E-3</v>
      </c>
      <c r="X1451" s="2">
        <f t="shared" si="481"/>
        <v>-2.6657737310488278E-2</v>
      </c>
      <c r="Y1451" s="2">
        <f t="shared" si="482"/>
        <v>9.3537942669846656E-3</v>
      </c>
    </row>
    <row r="1452" spans="4:25">
      <c r="D1452" s="13">
        <f t="shared" si="467"/>
        <v>29.02</v>
      </c>
      <c r="E1452" s="2">
        <v>-0.69</v>
      </c>
      <c r="F1452" s="14">
        <f t="shared" si="463"/>
        <v>-10946.759998899008</v>
      </c>
      <c r="G1452" s="14">
        <f t="shared" si="468"/>
        <v>1119204.1299206011</v>
      </c>
      <c r="H1452" s="2">
        <f t="shared" si="469"/>
        <v>-7.7107576279534379E-5</v>
      </c>
      <c r="I1452" s="2">
        <f t="shared" si="470"/>
        <v>0.2216677266091035</v>
      </c>
      <c r="J1452" s="2">
        <f t="shared" si="462"/>
        <v>0.22174483418538304</v>
      </c>
      <c r="K1452" s="2">
        <f t="shared" si="471"/>
        <v>-1.5113084950788738</v>
      </c>
      <c r="L1452" s="15">
        <f t="shared" si="472"/>
        <v>-3.1339138552319685</v>
      </c>
      <c r="M1452" s="15">
        <f t="shared" si="473"/>
        <v>492.11744834185384</v>
      </c>
      <c r="N1452" s="15">
        <f t="shared" si="474"/>
        <v>-487.68255165814617</v>
      </c>
      <c r="O1452" s="2">
        <f t="shared" si="475"/>
        <v>-3.1339138552319685</v>
      </c>
      <c r="P1452" s="15">
        <f t="shared" si="464"/>
        <v>-10868.630788939001</v>
      </c>
      <c r="Q1452" s="15">
        <f t="shared" si="476"/>
        <v>0</v>
      </c>
      <c r="R1452" s="15">
        <f t="shared" si="477"/>
        <v>10868.630788939001</v>
      </c>
      <c r="S1452" s="15">
        <f t="shared" si="478"/>
        <v>0</v>
      </c>
      <c r="T1452" s="2">
        <f t="shared" si="465"/>
        <v>1.2781903197232266E-2</v>
      </c>
      <c r="U1452" s="2">
        <f t="shared" si="479"/>
        <v>1.4868066980003869E-2</v>
      </c>
      <c r="V1452" s="15">
        <f t="shared" si="466"/>
        <v>-5.3158850686345627E-2</v>
      </c>
      <c r="W1452" s="15">
        <f t="shared" si="480"/>
        <v>1.3167827710228508E-2</v>
      </c>
      <c r="X1452" s="2">
        <f t="shared" si="481"/>
        <v>-6.005885068634563E-2</v>
      </c>
      <c r="Y1452" s="2">
        <f t="shared" si="482"/>
        <v>6.2678277102285081E-3</v>
      </c>
    </row>
    <row r="1453" spans="4:25">
      <c r="D1453" s="13">
        <f t="shared" si="467"/>
        <v>29.04</v>
      </c>
      <c r="E1453" s="2">
        <v>0.63</v>
      </c>
      <c r="F1453" s="14">
        <f t="shared" si="463"/>
        <v>-10694.307145674669</v>
      </c>
      <c r="G1453" s="14">
        <f t="shared" si="468"/>
        <v>1120697.5044463121</v>
      </c>
      <c r="H1453" s="2">
        <f t="shared" si="469"/>
        <v>1.6503837676140262E-4</v>
      </c>
      <c r="I1453" s="2">
        <f t="shared" si="470"/>
        <v>0.22196585290686738</v>
      </c>
      <c r="J1453" s="2">
        <f t="shared" si="462"/>
        <v>0.22180081453010597</v>
      </c>
      <c r="K1453" s="2">
        <f t="shared" si="471"/>
        <v>3.2347521845234914</v>
      </c>
      <c r="L1453" s="15">
        <f t="shared" si="472"/>
        <v>-0.39087696380850145</v>
      </c>
      <c r="M1453" s="15">
        <f t="shared" si="473"/>
        <v>492.11800814530108</v>
      </c>
      <c r="N1453" s="15">
        <f t="shared" si="474"/>
        <v>-487.68199185469894</v>
      </c>
      <c r="O1453" s="2">
        <f t="shared" si="475"/>
        <v>-0.39087696380850145</v>
      </c>
      <c r="P1453" s="15">
        <f t="shared" si="464"/>
        <v>-10868.630788939001</v>
      </c>
      <c r="Q1453" s="15">
        <f t="shared" si="476"/>
        <v>0</v>
      </c>
      <c r="R1453" s="15">
        <f t="shared" si="477"/>
        <v>10868.630788939001</v>
      </c>
      <c r="S1453" s="15">
        <f t="shared" si="478"/>
        <v>0</v>
      </c>
      <c r="T1453" s="2">
        <f t="shared" si="465"/>
        <v>1.1432692106861434E-2</v>
      </c>
      <c r="U1453" s="2">
        <f t="shared" si="479"/>
        <v>1.4944562796384009E-2</v>
      </c>
      <c r="V1453" s="15">
        <f t="shared" si="466"/>
        <v>-8.1762258350737138E-2</v>
      </c>
      <c r="W1453" s="15">
        <f t="shared" si="480"/>
        <v>-5.5182460722145166E-3</v>
      </c>
      <c r="X1453" s="2">
        <f t="shared" si="481"/>
        <v>-7.5462258350737138E-2</v>
      </c>
      <c r="Y1453" s="2">
        <f t="shared" si="482"/>
        <v>7.8175392778548347E-4</v>
      </c>
    </row>
    <row r="1454" spans="4:25">
      <c r="D1454" s="13">
        <f t="shared" si="467"/>
        <v>29.060000000000002</v>
      </c>
      <c r="E1454" s="2">
        <v>3.68</v>
      </c>
      <c r="F1454" s="14">
        <f t="shared" si="463"/>
        <v>-10477.214561834104</v>
      </c>
      <c r="G1454" s="14">
        <f t="shared" si="468"/>
        <v>1122171.192479878</v>
      </c>
      <c r="H1454" s="2">
        <f t="shared" si="469"/>
        <v>3.7493581181657215E-4</v>
      </c>
      <c r="I1454" s="2">
        <f t="shared" si="470"/>
        <v>0.22225976714887244</v>
      </c>
      <c r="J1454" s="2">
        <f t="shared" si="462"/>
        <v>0.22188483133705586</v>
      </c>
      <c r="K1454" s="2">
        <f t="shared" si="471"/>
        <v>7.3487419116048143</v>
      </c>
      <c r="L1454" s="15">
        <f t="shared" si="472"/>
        <v>3.7259465767360163</v>
      </c>
      <c r="M1454" s="15">
        <f t="shared" si="473"/>
        <v>492.11884831337056</v>
      </c>
      <c r="N1454" s="15">
        <f t="shared" si="474"/>
        <v>-487.68115168662945</v>
      </c>
      <c r="O1454" s="2">
        <f t="shared" si="475"/>
        <v>3.7259465767360163</v>
      </c>
      <c r="P1454" s="15">
        <f t="shared" si="464"/>
        <v>-10868.630788939001</v>
      </c>
      <c r="Q1454" s="15">
        <f t="shared" si="476"/>
        <v>0</v>
      </c>
      <c r="R1454" s="15">
        <f t="shared" si="477"/>
        <v>10868.630788939001</v>
      </c>
      <c r="S1454" s="15">
        <f t="shared" si="478"/>
        <v>0</v>
      </c>
      <c r="T1454" s="2">
        <f t="shared" si="465"/>
        <v>9.5570513986555188E-3</v>
      </c>
      <c r="U1454" s="2">
        <f t="shared" si="479"/>
        <v>1.4446861404122102E-2</v>
      </c>
      <c r="V1454" s="15">
        <f t="shared" si="466"/>
        <v>-0.10580181246985454</v>
      </c>
      <c r="W1454" s="15">
        <f t="shared" si="480"/>
        <v>-4.4251893153976152E-2</v>
      </c>
      <c r="X1454" s="2">
        <f t="shared" si="481"/>
        <v>-6.900181246985454E-2</v>
      </c>
      <c r="Y1454" s="2">
        <f t="shared" si="482"/>
        <v>-7.4518931539761524E-3</v>
      </c>
    </row>
    <row r="1455" spans="4:25">
      <c r="D1455" s="13">
        <f t="shared" si="467"/>
        <v>29.080000000000002</v>
      </c>
      <c r="E1455" s="2">
        <v>5.71</v>
      </c>
      <c r="F1455" s="14">
        <f t="shared" si="463"/>
        <v>-10302.709124530731</v>
      </c>
      <c r="G1455" s="14">
        <f t="shared" si="468"/>
        <v>1123561.4767271362</v>
      </c>
      <c r="H1455" s="2">
        <f t="shared" si="469"/>
        <v>5.4546832523671984E-4</v>
      </c>
      <c r="I1455" s="2">
        <f t="shared" si="470"/>
        <v>0.22253678048624931</v>
      </c>
      <c r="J1455" s="2">
        <f t="shared" si="462"/>
        <v>0.22199131216101259</v>
      </c>
      <c r="K1455" s="2">
        <f t="shared" si="471"/>
        <v>10.691179174639709</v>
      </c>
      <c r="L1455" s="15">
        <f t="shared" si="472"/>
        <v>8.9435069506157028</v>
      </c>
      <c r="M1455" s="15">
        <f t="shared" si="473"/>
        <v>492.11991312161013</v>
      </c>
      <c r="N1455" s="15">
        <f t="shared" si="474"/>
        <v>-487.68008687838989</v>
      </c>
      <c r="O1455" s="2">
        <f t="shared" si="475"/>
        <v>8.9435069506157028</v>
      </c>
      <c r="P1455" s="15">
        <f t="shared" si="464"/>
        <v>-10868.630788939001</v>
      </c>
      <c r="Q1455" s="15">
        <f t="shared" si="476"/>
        <v>0</v>
      </c>
      <c r="R1455" s="15">
        <f t="shared" si="477"/>
        <v>10868.630788939001</v>
      </c>
      <c r="S1455" s="15">
        <f t="shared" si="478"/>
        <v>0</v>
      </c>
      <c r="T1455" s="2">
        <f t="shared" si="465"/>
        <v>7.4961999433592504E-3</v>
      </c>
      <c r="U1455" s="2">
        <f t="shared" si="479"/>
        <v>1.3254472333564804E-2</v>
      </c>
      <c r="V1455" s="15">
        <f t="shared" si="466"/>
        <v>-0.10028333305977233</v>
      </c>
      <c r="W1455" s="15">
        <f t="shared" si="480"/>
        <v>-7.4987013901753663E-2</v>
      </c>
      <c r="X1455" s="2">
        <f t="shared" si="481"/>
        <v>-4.318333305977233E-2</v>
      </c>
      <c r="Y1455" s="2">
        <f t="shared" si="482"/>
        <v>-1.7887013901753665E-2</v>
      </c>
    </row>
    <row r="1456" spans="4:25">
      <c r="D1456" s="13">
        <f t="shared" si="467"/>
        <v>29.1</v>
      </c>
      <c r="E1456" s="2">
        <v>4.99</v>
      </c>
      <c r="F1456" s="14">
        <f t="shared" si="463"/>
        <v>-10166.980470111592</v>
      </c>
      <c r="G1456" s="14">
        <f t="shared" si="468"/>
        <v>1124815.536946591</v>
      </c>
      <c r="H1456" s="2">
        <f t="shared" si="469"/>
        <v>6.7962729683858705E-4</v>
      </c>
      <c r="I1456" s="2">
        <f t="shared" si="470"/>
        <v>0.22278646042466549</v>
      </c>
      <c r="J1456" s="2">
        <f t="shared" si="462"/>
        <v>0.22210683312782689</v>
      </c>
      <c r="K1456" s="2">
        <f t="shared" si="471"/>
        <v>13.320695018036306</v>
      </c>
      <c r="L1456" s="15">
        <f t="shared" si="472"/>
        <v>14.604034324516556</v>
      </c>
      <c r="M1456" s="15">
        <f t="shared" si="473"/>
        <v>492.12106833127825</v>
      </c>
      <c r="N1456" s="15">
        <f t="shared" si="474"/>
        <v>-487.6789316687217</v>
      </c>
      <c r="O1456" s="2">
        <f t="shared" si="475"/>
        <v>14.604034324516556</v>
      </c>
      <c r="P1456" s="15">
        <f t="shared" si="464"/>
        <v>-10868.630788939001</v>
      </c>
      <c r="Q1456" s="15">
        <f t="shared" si="476"/>
        <v>0</v>
      </c>
      <c r="R1456" s="15">
        <f t="shared" si="477"/>
        <v>10868.630788939001</v>
      </c>
      <c r="S1456" s="15">
        <f t="shared" si="478"/>
        <v>0</v>
      </c>
      <c r="T1456" s="2">
        <f t="shared" si="465"/>
        <v>5.9196972168274707E-3</v>
      </c>
      <c r="U1456" s="2">
        <f t="shared" si="479"/>
        <v>1.1713521508053271E-2</v>
      </c>
      <c r="V1456" s="15">
        <f t="shared" si="466"/>
        <v>-5.7366939593405775E-2</v>
      </c>
      <c r="W1456" s="15">
        <f t="shared" si="480"/>
        <v>-7.9108068649399677E-2</v>
      </c>
      <c r="X1456" s="2">
        <f t="shared" si="481"/>
        <v>-7.4669395934057747E-3</v>
      </c>
      <c r="Y1456" s="2">
        <f t="shared" si="482"/>
        <v>-2.9208068649399677E-2</v>
      </c>
    </row>
    <row r="1457" spans="4:25">
      <c r="D1457" s="13">
        <f t="shared" si="467"/>
        <v>29.12</v>
      </c>
      <c r="E1457" s="2">
        <v>4.04</v>
      </c>
      <c r="F1457" s="14">
        <f t="shared" si="463"/>
        <v>-10055.049847162085</v>
      </c>
      <c r="G1457" s="14">
        <f t="shared" si="468"/>
        <v>1125912.5310287471</v>
      </c>
      <c r="H1457" s="2">
        <f t="shared" si="469"/>
        <v>7.9081643569678048E-4</v>
      </c>
      <c r="I1457" s="2">
        <f t="shared" si="470"/>
        <v>0.22300480907785625</v>
      </c>
      <c r="J1457" s="2">
        <f t="shared" si="462"/>
        <v>0.22221399264215946</v>
      </c>
      <c r="K1457" s="2">
        <f t="shared" si="471"/>
        <v>15.500002139656898</v>
      </c>
      <c r="L1457" s="15">
        <f t="shared" si="472"/>
        <v>19.854850526812591</v>
      </c>
      <c r="M1457" s="15">
        <f t="shared" si="473"/>
        <v>492.1221399264216</v>
      </c>
      <c r="N1457" s="15">
        <f t="shared" si="474"/>
        <v>-487.67786007357842</v>
      </c>
      <c r="O1457" s="2">
        <f t="shared" si="475"/>
        <v>19.854850526812591</v>
      </c>
      <c r="P1457" s="15">
        <f t="shared" si="464"/>
        <v>-10868.630788939003</v>
      </c>
      <c r="Q1457" s="15">
        <f t="shared" si="476"/>
        <v>0</v>
      </c>
      <c r="R1457" s="15">
        <f t="shared" si="477"/>
        <v>10868.630788939003</v>
      </c>
      <c r="S1457" s="15">
        <f t="shared" si="478"/>
        <v>0</v>
      </c>
      <c r="T1457" s="2">
        <f t="shared" si="465"/>
        <v>5.1992166689918719E-3</v>
      </c>
      <c r="U1457" s="2">
        <f t="shared" si="479"/>
        <v>1.0121343811022587E-2</v>
      </c>
      <c r="V1457" s="15">
        <f t="shared" si="466"/>
        <v>-1.4681115190154248E-2</v>
      </c>
      <c r="W1457" s="15">
        <f t="shared" si="480"/>
        <v>-8.0109701053668658E-2</v>
      </c>
      <c r="X1457" s="2">
        <f t="shared" si="481"/>
        <v>2.571888480984575E-2</v>
      </c>
      <c r="Y1457" s="2">
        <f t="shared" si="482"/>
        <v>-3.970970105366866E-2</v>
      </c>
    </row>
    <row r="1458" spans="4:25">
      <c r="D1458" s="13">
        <f t="shared" si="467"/>
        <v>29.14</v>
      </c>
      <c r="E1458" s="2">
        <v>4.46</v>
      </c>
      <c r="F1458" s="14">
        <f t="shared" si="463"/>
        <v>-9950.8558170079395</v>
      </c>
      <c r="G1458" s="14">
        <f t="shared" si="468"/>
        <v>1126842.4557087957</v>
      </c>
      <c r="H1458" s="2">
        <f t="shared" si="469"/>
        <v>8.9351697122180655E-4</v>
      </c>
      <c r="I1458" s="2">
        <f t="shared" si="470"/>
        <v>0.22318998574774918</v>
      </c>
      <c r="J1458" s="2">
        <f t="shared" si="462"/>
        <v>0.22229646877652737</v>
      </c>
      <c r="K1458" s="2">
        <f t="shared" si="471"/>
        <v>17.512932635947408</v>
      </c>
      <c r="L1458" s="15">
        <f t="shared" si="472"/>
        <v>23.896181110839869</v>
      </c>
      <c r="M1458" s="15">
        <f t="shared" si="473"/>
        <v>492.12296468776526</v>
      </c>
      <c r="N1458" s="15">
        <f t="shared" si="474"/>
        <v>-487.67703531223475</v>
      </c>
      <c r="O1458" s="2">
        <f t="shared" si="475"/>
        <v>23.896181110839869</v>
      </c>
      <c r="P1458" s="15">
        <f t="shared" si="464"/>
        <v>-10868.630788939001</v>
      </c>
      <c r="Q1458" s="15">
        <f t="shared" si="476"/>
        <v>0</v>
      </c>
      <c r="R1458" s="15">
        <f t="shared" si="477"/>
        <v>10868.630788939001</v>
      </c>
      <c r="S1458" s="15">
        <f t="shared" si="478"/>
        <v>0</v>
      </c>
      <c r="T1458" s="2">
        <f t="shared" si="465"/>
        <v>5.0708368835107355E-3</v>
      </c>
      <c r="U1458" s="2">
        <f t="shared" si="479"/>
        <v>8.3963231782702152E-3</v>
      </c>
      <c r="V1458" s="15">
        <f t="shared" si="466"/>
        <v>1.8431366420406103E-3</v>
      </c>
      <c r="W1458" s="15">
        <f t="shared" si="480"/>
        <v>-9.2392362221568547E-2</v>
      </c>
      <c r="X1458" s="2">
        <f t="shared" si="481"/>
        <v>4.6443136642040611E-2</v>
      </c>
      <c r="Y1458" s="2">
        <f t="shared" si="482"/>
        <v>-4.7792362221568546E-2</v>
      </c>
    </row>
    <row r="1459" spans="4:25">
      <c r="D1459" s="13">
        <f t="shared" si="467"/>
        <v>29.16</v>
      </c>
      <c r="E1459" s="2">
        <v>4.99</v>
      </c>
      <c r="F1459" s="14">
        <f t="shared" si="463"/>
        <v>-9846.1225823879395</v>
      </c>
      <c r="G1459" s="14">
        <f t="shared" si="468"/>
        <v>1127587.0456644008</v>
      </c>
      <c r="H1459" s="2">
        <f t="shared" si="469"/>
        <v>9.9507506367162504E-4</v>
      </c>
      <c r="I1459" s="2">
        <f t="shared" si="470"/>
        <v>0.22333844411616571</v>
      </c>
      <c r="J1459" s="2">
        <f t="shared" si="462"/>
        <v>0.22234336905249408</v>
      </c>
      <c r="K1459" s="2">
        <f t="shared" si="471"/>
        <v>19.503471247963851</v>
      </c>
      <c r="L1459" s="15">
        <f t="shared" si="472"/>
        <v>26.194294633208674</v>
      </c>
      <c r="M1459" s="15">
        <f t="shared" si="473"/>
        <v>492.12343369052496</v>
      </c>
      <c r="N1459" s="15">
        <f t="shared" si="474"/>
        <v>-487.67656630947505</v>
      </c>
      <c r="O1459" s="2">
        <f t="shared" si="475"/>
        <v>26.194294633208674</v>
      </c>
      <c r="P1459" s="15">
        <f t="shared" si="464"/>
        <v>-10868.630788939001</v>
      </c>
      <c r="Q1459" s="15">
        <f t="shared" si="476"/>
        <v>0</v>
      </c>
      <c r="R1459" s="15">
        <f t="shared" si="477"/>
        <v>10868.630788939001</v>
      </c>
      <c r="S1459" s="15">
        <f t="shared" si="478"/>
        <v>0</v>
      </c>
      <c r="T1459" s="2">
        <f t="shared" si="465"/>
        <v>5.0849723614711136E-3</v>
      </c>
      <c r="U1459" s="2">
        <f t="shared" si="479"/>
        <v>6.4495136633835326E-3</v>
      </c>
      <c r="V1459" s="15">
        <f t="shared" si="466"/>
        <v>-4.2958884600285963E-4</v>
      </c>
      <c r="W1459" s="15">
        <f t="shared" si="480"/>
        <v>-0.10228858926709972</v>
      </c>
      <c r="X1459" s="2">
        <f t="shared" si="481"/>
        <v>4.947041115399714E-2</v>
      </c>
      <c r="Y1459" s="2">
        <f t="shared" si="482"/>
        <v>-5.2388589267099717E-2</v>
      </c>
    </row>
    <row r="1460" spans="4:25">
      <c r="D1460" s="13">
        <f t="shared" si="467"/>
        <v>29.18</v>
      </c>
      <c r="E1460" s="2">
        <v>4.54</v>
      </c>
      <c r="F1460" s="14">
        <f t="shared" si="463"/>
        <v>-9740.5714883880282</v>
      </c>
      <c r="G1460" s="14">
        <f t="shared" si="468"/>
        <v>1128131.9584414721</v>
      </c>
      <c r="H1460" s="2">
        <f t="shared" si="469"/>
        <v>1.0956172195362521E-3</v>
      </c>
      <c r="I1460" s="2">
        <f t="shared" si="470"/>
        <v>0.22344734475841344</v>
      </c>
      <c r="J1460" s="2">
        <f t="shared" si="462"/>
        <v>0.22235172753887719</v>
      </c>
      <c r="K1460" s="2">
        <f t="shared" si="471"/>
        <v>21.474097502910542</v>
      </c>
      <c r="L1460" s="15">
        <f t="shared" si="472"/>
        <v>26.603860465981274</v>
      </c>
      <c r="M1460" s="15">
        <f t="shared" si="473"/>
        <v>492.12351727538879</v>
      </c>
      <c r="N1460" s="15">
        <f t="shared" si="474"/>
        <v>-487.67648272461122</v>
      </c>
      <c r="O1460" s="2">
        <f t="shared" si="475"/>
        <v>26.603860465981274</v>
      </c>
      <c r="P1460" s="15">
        <f t="shared" si="464"/>
        <v>-10868.630788939001</v>
      </c>
      <c r="Q1460" s="15">
        <f t="shared" si="476"/>
        <v>0</v>
      </c>
      <c r="R1460" s="15">
        <f t="shared" si="477"/>
        <v>10868.630788939001</v>
      </c>
      <c r="S1460" s="15">
        <f t="shared" si="478"/>
        <v>0</v>
      </c>
      <c r="T1460" s="2">
        <f t="shared" si="465"/>
        <v>4.9692432249915965E-3</v>
      </c>
      <c r="U1460" s="2">
        <f t="shared" si="479"/>
        <v>4.4405505613887009E-3</v>
      </c>
      <c r="V1460" s="15">
        <f t="shared" si="466"/>
        <v>-1.1143324801949017E-2</v>
      </c>
      <c r="W1460" s="15">
        <f t="shared" si="480"/>
        <v>-9.8607720932383458E-2</v>
      </c>
      <c r="X1460" s="2">
        <f t="shared" si="481"/>
        <v>3.4256675198050986E-2</v>
      </c>
      <c r="Y1460" s="2">
        <f t="shared" si="482"/>
        <v>-5.3207720932383455E-2</v>
      </c>
    </row>
    <row r="1461" spans="4:25">
      <c r="D1461" s="13">
        <f t="shared" si="467"/>
        <v>29.2</v>
      </c>
      <c r="E1461" s="2">
        <v>3.92</v>
      </c>
      <c r="F1461" s="14">
        <f t="shared" si="463"/>
        <v>-9639.3870979620606</v>
      </c>
      <c r="G1461" s="14">
        <f t="shared" si="468"/>
        <v>1128480.5057766789</v>
      </c>
      <c r="H1461" s="2">
        <f t="shared" si="469"/>
        <v>1.1904696888401043E-3</v>
      </c>
      <c r="I1461" s="2">
        <f t="shared" si="470"/>
        <v>0.22351729823557775</v>
      </c>
      <c r="J1461" s="2">
        <f t="shared" si="462"/>
        <v>0.22232682854673766</v>
      </c>
      <c r="K1461" s="2">
        <f t="shared" si="471"/>
        <v>23.333205901266044</v>
      </c>
      <c r="L1461" s="15">
        <f t="shared" si="472"/>
        <v>25.383809851144175</v>
      </c>
      <c r="M1461" s="15">
        <f t="shared" si="473"/>
        <v>492.12326828546736</v>
      </c>
      <c r="N1461" s="15">
        <f t="shared" si="474"/>
        <v>-487.67673171453265</v>
      </c>
      <c r="O1461" s="2">
        <f t="shared" si="475"/>
        <v>25.383809851144175</v>
      </c>
      <c r="P1461" s="15">
        <f t="shared" si="464"/>
        <v>-10868.630788939001</v>
      </c>
      <c r="Q1461" s="15">
        <f t="shared" si="476"/>
        <v>0</v>
      </c>
      <c r="R1461" s="15">
        <f t="shared" si="477"/>
        <v>10868.630788939001</v>
      </c>
      <c r="S1461" s="15">
        <f t="shared" si="478"/>
        <v>0</v>
      </c>
      <c r="T1461" s="2">
        <f t="shared" si="465"/>
        <v>4.5160037053936196E-3</v>
      </c>
      <c r="U1461" s="2">
        <f t="shared" si="479"/>
        <v>2.5547971550432536E-3</v>
      </c>
      <c r="V1461" s="15">
        <f t="shared" si="466"/>
        <v>-3.4180627157848642E-2</v>
      </c>
      <c r="W1461" s="15">
        <f t="shared" si="480"/>
        <v>-8.9967619702161272E-2</v>
      </c>
      <c r="X1461" s="2">
        <f t="shared" si="481"/>
        <v>5.0193728421513567E-3</v>
      </c>
      <c r="Y1461" s="2">
        <f t="shared" si="482"/>
        <v>-5.0767619702161274E-2</v>
      </c>
    </row>
    <row r="1462" spans="4:25">
      <c r="D1462" s="13">
        <f t="shared" si="467"/>
        <v>29.22</v>
      </c>
      <c r="E1462" s="2">
        <v>4.0999999999999996</v>
      </c>
      <c r="F1462" s="14">
        <f t="shared" si="463"/>
        <v>-9552.9858159544328</v>
      </c>
      <c r="G1462" s="14">
        <f t="shared" si="468"/>
        <v>1128645.117872481</v>
      </c>
      <c r="H1462" s="2">
        <f t="shared" si="469"/>
        <v>1.2702932033084417E-3</v>
      </c>
      <c r="I1462" s="2">
        <f t="shared" si="470"/>
        <v>0.22355067582480553</v>
      </c>
      <c r="J1462" s="2">
        <f t="shared" si="462"/>
        <v>0.2222803826214971</v>
      </c>
      <c r="K1462" s="2">
        <f t="shared" si="471"/>
        <v>24.897746784845459</v>
      </c>
      <c r="L1462" s="15">
        <f t="shared" si="472"/>
        <v>23.107959514356885</v>
      </c>
      <c r="M1462" s="15">
        <f t="shared" si="473"/>
        <v>492.12280382621498</v>
      </c>
      <c r="N1462" s="15">
        <f t="shared" si="474"/>
        <v>-487.67719617378503</v>
      </c>
      <c r="O1462" s="2">
        <f t="shared" si="475"/>
        <v>23.107959514356885</v>
      </c>
      <c r="P1462" s="15">
        <f t="shared" si="464"/>
        <v>-10868.630788939001</v>
      </c>
      <c r="Q1462" s="15">
        <f t="shared" si="476"/>
        <v>0</v>
      </c>
      <c r="R1462" s="15">
        <f t="shared" si="477"/>
        <v>10868.630788939001</v>
      </c>
      <c r="S1462" s="15">
        <f t="shared" si="478"/>
        <v>0</v>
      </c>
      <c r="T1462" s="2">
        <f t="shared" si="465"/>
        <v>3.4663477414401227E-3</v>
      </c>
      <c r="U1462" s="2">
        <f t="shared" si="479"/>
        <v>7.8296176773462456E-4</v>
      </c>
      <c r="V1462" s="15">
        <f t="shared" si="466"/>
        <v>-7.0784969237501105E-2</v>
      </c>
      <c r="W1462" s="15">
        <f t="shared" si="480"/>
        <v>-8.7215919028701627E-2</v>
      </c>
      <c r="X1462" s="2">
        <f t="shared" si="481"/>
        <v>-2.978496923750111E-2</v>
      </c>
      <c r="Y1462" s="2">
        <f t="shared" si="482"/>
        <v>-4.6215919028701632E-2</v>
      </c>
    </row>
    <row r="1463" spans="4:25">
      <c r="D1463" s="13">
        <f t="shared" si="467"/>
        <v>29.240000000000002</v>
      </c>
      <c r="E1463" s="2">
        <v>3.35</v>
      </c>
      <c r="F1463" s="14">
        <f t="shared" si="463"/>
        <v>-9494.6884356666087</v>
      </c>
      <c r="G1463" s="14">
        <f t="shared" si="468"/>
        <v>1128639.948130226</v>
      </c>
      <c r="H1463" s="2">
        <f t="shared" si="469"/>
        <v>1.3231291009449721E-3</v>
      </c>
      <c r="I1463" s="2">
        <f t="shared" si="470"/>
        <v>0.223550164677396</v>
      </c>
      <c r="J1463" s="2">
        <f t="shared" si="462"/>
        <v>0.22222703557645102</v>
      </c>
      <c r="K1463" s="2">
        <f t="shared" si="471"/>
        <v>25.933330378521454</v>
      </c>
      <c r="L1463" s="15">
        <f t="shared" si="472"/>
        <v>20.493954307098615</v>
      </c>
      <c r="M1463" s="15">
        <f t="shared" si="473"/>
        <v>492.1222703557645</v>
      </c>
      <c r="N1463" s="15">
        <f t="shared" si="474"/>
        <v>-487.67772964423551</v>
      </c>
      <c r="O1463" s="2">
        <f t="shared" si="475"/>
        <v>20.493954307098615</v>
      </c>
      <c r="P1463" s="15">
        <f t="shared" si="464"/>
        <v>-10868.630788939003</v>
      </c>
      <c r="Q1463" s="15">
        <f t="shared" si="476"/>
        <v>0</v>
      </c>
      <c r="R1463" s="15">
        <f t="shared" si="477"/>
        <v>10868.630788939003</v>
      </c>
      <c r="S1463" s="15">
        <f t="shared" si="478"/>
        <v>0</v>
      </c>
      <c r="T1463" s="2">
        <f t="shared" si="465"/>
        <v>1.8172420222129192E-3</v>
      </c>
      <c r="U1463" s="2">
        <f t="shared" si="479"/>
        <v>-8.3407650868838612E-4</v>
      </c>
      <c r="V1463" s="15">
        <f t="shared" si="466"/>
        <v>-9.4125602685219301E-2</v>
      </c>
      <c r="W1463" s="15">
        <f t="shared" si="480"/>
        <v>-7.4487908613599441E-2</v>
      </c>
      <c r="X1463" s="2">
        <f t="shared" si="481"/>
        <v>-6.0625602685219299E-2</v>
      </c>
      <c r="Y1463" s="2">
        <f t="shared" si="482"/>
        <v>-4.0987908613599439E-2</v>
      </c>
    </row>
    <row r="1464" spans="4:25">
      <c r="D1464" s="13">
        <f t="shared" si="467"/>
        <v>29.26</v>
      </c>
      <c r="E1464" s="2">
        <v>1.97</v>
      </c>
      <c r="F1464" s="14">
        <f t="shared" si="463"/>
        <v>-9474.542347365199</v>
      </c>
      <c r="G1464" s="14">
        <f t="shared" si="468"/>
        <v>1128488.9525707432</v>
      </c>
      <c r="H1464" s="2">
        <f t="shared" si="469"/>
        <v>1.3400743107240924E-3</v>
      </c>
      <c r="I1464" s="2">
        <f t="shared" si="470"/>
        <v>0.22352042309605241</v>
      </c>
      <c r="J1464" s="2">
        <f t="shared" si="462"/>
        <v>0.22218034878532833</v>
      </c>
      <c r="K1464" s="2">
        <f t="shared" si="471"/>
        <v>26.265456490192211</v>
      </c>
      <c r="L1464" s="15">
        <f t="shared" si="472"/>
        <v>18.206301542087033</v>
      </c>
      <c r="M1464" s="15">
        <f t="shared" si="473"/>
        <v>492.1218034878533</v>
      </c>
      <c r="N1464" s="15">
        <f t="shared" si="474"/>
        <v>-487.67819651214671</v>
      </c>
      <c r="O1464" s="2">
        <f t="shared" si="475"/>
        <v>18.206301542087033</v>
      </c>
      <c r="P1464" s="15">
        <f t="shared" si="464"/>
        <v>-10868.630788939003</v>
      </c>
      <c r="Q1464" s="15">
        <f t="shared" si="476"/>
        <v>0</v>
      </c>
      <c r="R1464" s="15">
        <f t="shared" si="477"/>
        <v>10868.630788939003</v>
      </c>
      <c r="S1464" s="15">
        <f t="shared" si="478"/>
        <v>0</v>
      </c>
      <c r="T1464" s="2">
        <f t="shared" si="465"/>
        <v>-1.2272104430089206E-4</v>
      </c>
      <c r="U1464" s="2">
        <f t="shared" si="479"/>
        <v>-2.1400816256700317E-3</v>
      </c>
      <c r="V1464" s="15">
        <f t="shared" si="466"/>
        <v>-9.987070396616185E-2</v>
      </c>
      <c r="W1464" s="15">
        <f t="shared" si="480"/>
        <v>-5.6112603084565116E-2</v>
      </c>
      <c r="X1464" s="2">
        <f t="shared" si="481"/>
        <v>-8.0170703966161855E-2</v>
      </c>
      <c r="Y1464" s="2">
        <f t="shared" si="482"/>
        <v>-3.6412603084565121E-2</v>
      </c>
    </row>
    <row r="1465" spans="4:25">
      <c r="D1465" s="13">
        <f t="shared" si="467"/>
        <v>29.28</v>
      </c>
      <c r="E1465" s="2">
        <v>1.44</v>
      </c>
      <c r="F1465" s="14">
        <f t="shared" si="463"/>
        <v>-9496.5250781474351</v>
      </c>
      <c r="G1465" s="14">
        <f t="shared" si="468"/>
        <v>1128221.4818050915</v>
      </c>
      <c r="H1465" s="2">
        <f t="shared" si="469"/>
        <v>1.3177792094775428E-3</v>
      </c>
      <c r="I1465" s="2">
        <f t="shared" si="470"/>
        <v>0.22346723172635294</v>
      </c>
      <c r="J1465" s="2">
        <f t="shared" si="462"/>
        <v>0.2221494525168754</v>
      </c>
      <c r="K1465" s="2">
        <f t="shared" si="471"/>
        <v>25.828472505759837</v>
      </c>
      <c r="L1465" s="15">
        <f t="shared" si="472"/>
        <v>16.692384387893512</v>
      </c>
      <c r="M1465" s="15">
        <f t="shared" si="473"/>
        <v>492.12149452516877</v>
      </c>
      <c r="N1465" s="15">
        <f t="shared" si="474"/>
        <v>-487.67850547483124</v>
      </c>
      <c r="O1465" s="2">
        <f t="shared" si="475"/>
        <v>16.692384387893512</v>
      </c>
      <c r="P1465" s="15">
        <f t="shared" si="464"/>
        <v>-10868.630788939001</v>
      </c>
      <c r="Q1465" s="15">
        <f t="shared" si="476"/>
        <v>0</v>
      </c>
      <c r="R1465" s="15">
        <f t="shared" si="477"/>
        <v>10868.630788939001</v>
      </c>
      <c r="S1465" s="15">
        <f t="shared" si="478"/>
        <v>0</v>
      </c>
      <c r="T1465" s="2">
        <f t="shared" si="465"/>
        <v>-2.1067890803540719E-3</v>
      </c>
      <c r="U1465" s="2">
        <f t="shared" si="479"/>
        <v>-3.1790553442773151E-3</v>
      </c>
      <c r="V1465" s="15">
        <f t="shared" si="466"/>
        <v>-9.8536099639156133E-2</v>
      </c>
      <c r="W1465" s="15">
        <f t="shared" si="480"/>
        <v>-4.7784768776163222E-2</v>
      </c>
      <c r="X1465" s="2">
        <f t="shared" si="481"/>
        <v>-8.4136099639156137E-2</v>
      </c>
      <c r="Y1465" s="2">
        <f t="shared" si="482"/>
        <v>-3.3384768776163226E-2</v>
      </c>
    </row>
    <row r="1466" spans="4:25">
      <c r="D1466" s="13">
        <f t="shared" si="467"/>
        <v>29.3</v>
      </c>
      <c r="E1466" s="2">
        <v>0.96</v>
      </c>
      <c r="F1466" s="14">
        <f t="shared" si="463"/>
        <v>-9559.3330359902557</v>
      </c>
      <c r="G1466" s="14">
        <f t="shared" si="468"/>
        <v>1127858.1915018877</v>
      </c>
      <c r="H1466" s="2">
        <f t="shared" si="469"/>
        <v>1.2576081199845469E-3</v>
      </c>
      <c r="I1466" s="2">
        <f t="shared" si="470"/>
        <v>0.2233946948504193</v>
      </c>
      <c r="J1466" s="2">
        <f t="shared" si="462"/>
        <v>0.22213708673043475</v>
      </c>
      <c r="K1466" s="2">
        <f t="shared" si="471"/>
        <v>24.649119151697121</v>
      </c>
      <c r="L1466" s="15">
        <f t="shared" si="472"/>
        <v>16.086460852301709</v>
      </c>
      <c r="M1466" s="15">
        <f t="shared" si="473"/>
        <v>492.12137086730434</v>
      </c>
      <c r="N1466" s="15">
        <f t="shared" si="474"/>
        <v>-487.67862913269568</v>
      </c>
      <c r="O1466" s="2">
        <f t="shared" si="475"/>
        <v>16.086460852301709</v>
      </c>
      <c r="P1466" s="15">
        <f t="shared" si="464"/>
        <v>-10868.630788939001</v>
      </c>
      <c r="Q1466" s="15">
        <f t="shared" si="476"/>
        <v>0</v>
      </c>
      <c r="R1466" s="15">
        <f t="shared" si="477"/>
        <v>10868.630788939001</v>
      </c>
      <c r="S1466" s="15">
        <f t="shared" si="478"/>
        <v>0</v>
      </c>
      <c r="T1466" s="2">
        <f t="shared" si="465"/>
        <v>-3.9103198689455117E-3</v>
      </c>
      <c r="U1466" s="2">
        <f t="shared" si="479"/>
        <v>-4.0746322490869957E-3</v>
      </c>
      <c r="V1466" s="15">
        <f t="shared" si="466"/>
        <v>-8.1816979219987873E-2</v>
      </c>
      <c r="W1466" s="15">
        <f t="shared" si="480"/>
        <v>-4.1772921704804844E-2</v>
      </c>
      <c r="X1466" s="2">
        <f t="shared" si="481"/>
        <v>-7.2216979219987876E-2</v>
      </c>
      <c r="Y1466" s="2">
        <f t="shared" si="482"/>
        <v>-3.2172921704804847E-2</v>
      </c>
    </row>
    <row r="1467" spans="4:25">
      <c r="D1467" s="13">
        <f t="shared" si="467"/>
        <v>29.32</v>
      </c>
      <c r="E1467" s="2">
        <v>-1.29</v>
      </c>
      <c r="F1467" s="14">
        <f t="shared" si="463"/>
        <v>-9654.3347499679585</v>
      </c>
      <c r="G1467" s="14">
        <f t="shared" si="468"/>
        <v>1127420.2053552743</v>
      </c>
      <c r="H1467" s="2">
        <f t="shared" si="469"/>
        <v>1.1675765858722344E-3</v>
      </c>
      <c r="I1467" s="2">
        <f t="shared" si="470"/>
        <v>0.22330707399643135</v>
      </c>
      <c r="J1467" s="2">
        <f t="shared" si="462"/>
        <v>0.22213949741055911</v>
      </c>
      <c r="K1467" s="2">
        <f t="shared" si="471"/>
        <v>22.884501083095795</v>
      </c>
      <c r="L1467" s="15">
        <f t="shared" si="472"/>
        <v>16.204584178395052</v>
      </c>
      <c r="M1467" s="15">
        <f t="shared" si="473"/>
        <v>492.12139497410561</v>
      </c>
      <c r="N1467" s="15">
        <f t="shared" si="474"/>
        <v>-487.6786050258944</v>
      </c>
      <c r="O1467" s="2">
        <f t="shared" si="475"/>
        <v>16.204584178395052</v>
      </c>
      <c r="P1467" s="15">
        <f t="shared" si="464"/>
        <v>-10868.630788939001</v>
      </c>
      <c r="Q1467" s="15">
        <f t="shared" si="476"/>
        <v>0</v>
      </c>
      <c r="R1467" s="15">
        <f t="shared" si="477"/>
        <v>10868.630788939001</v>
      </c>
      <c r="S1467" s="15">
        <f t="shared" si="478"/>
        <v>0</v>
      </c>
      <c r="T1467" s="2">
        <f t="shared" si="465"/>
        <v>-5.0928335422857386E-3</v>
      </c>
      <c r="U1467" s="2">
        <f t="shared" si="479"/>
        <v>-4.6874531497076433E-3</v>
      </c>
      <c r="V1467" s="15">
        <f t="shared" si="466"/>
        <v>-3.6434388114034877E-2</v>
      </c>
      <c r="W1467" s="15">
        <f t="shared" si="480"/>
        <v>-1.9509168357259909E-2</v>
      </c>
      <c r="X1467" s="2">
        <f t="shared" si="481"/>
        <v>-4.9334388114034879E-2</v>
      </c>
      <c r="Y1467" s="2">
        <f t="shared" si="482"/>
        <v>-3.2409168357259911E-2</v>
      </c>
    </row>
    <row r="1468" spans="4:25">
      <c r="D1468" s="13">
        <f t="shared" si="467"/>
        <v>29.34</v>
      </c>
      <c r="E1468" s="2">
        <v>-3.5</v>
      </c>
      <c r="F1468" s="14">
        <f t="shared" si="463"/>
        <v>-9764.7612546230703</v>
      </c>
      <c r="G1468" s="14">
        <f t="shared" si="468"/>
        <v>1126943.0008719463</v>
      </c>
      <c r="H1468" s="2">
        <f t="shared" si="469"/>
        <v>1.0632080124530676E-3</v>
      </c>
      <c r="I1468" s="2">
        <f t="shared" si="470"/>
        <v>0.22321154645762656</v>
      </c>
      <c r="J1468" s="2">
        <f t="shared" si="462"/>
        <v>0.22214833844517348</v>
      </c>
      <c r="K1468" s="2">
        <f t="shared" si="471"/>
        <v>20.838877044080125</v>
      </c>
      <c r="L1468" s="15">
        <f t="shared" si="472"/>
        <v>16.637794874499495</v>
      </c>
      <c r="M1468" s="15">
        <f t="shared" si="473"/>
        <v>492.12148338445172</v>
      </c>
      <c r="N1468" s="15">
        <f t="shared" si="474"/>
        <v>-487.67851661554829</v>
      </c>
      <c r="O1468" s="2">
        <f t="shared" si="475"/>
        <v>16.637794874499495</v>
      </c>
      <c r="P1468" s="15">
        <f t="shared" si="464"/>
        <v>-10868.630788939001</v>
      </c>
      <c r="Q1468" s="15">
        <f t="shared" si="476"/>
        <v>0</v>
      </c>
      <c r="R1468" s="15">
        <f t="shared" si="477"/>
        <v>10868.630788939001</v>
      </c>
      <c r="S1468" s="15">
        <f t="shared" si="478"/>
        <v>0</v>
      </c>
      <c r="T1468" s="2">
        <f t="shared" si="465"/>
        <v>-5.3440237996309446E-3</v>
      </c>
      <c r="U1468" s="2">
        <f t="shared" si="479"/>
        <v>-4.8653007307714047E-3</v>
      </c>
      <c r="V1468" s="15">
        <f t="shared" si="466"/>
        <v>1.1315362379514138E-2</v>
      </c>
      <c r="W1468" s="15">
        <f t="shared" si="480"/>
        <v>1.7244102508837678E-3</v>
      </c>
      <c r="X1468" s="2">
        <f t="shared" si="481"/>
        <v>-2.3684637620485866E-2</v>
      </c>
      <c r="Y1468" s="2">
        <f t="shared" si="482"/>
        <v>-3.3275589749116236E-2</v>
      </c>
    </row>
    <row r="1469" spans="4:25">
      <c r="D1469" s="13">
        <f t="shared" si="467"/>
        <v>29.36</v>
      </c>
      <c r="E1469" s="2">
        <v>-2.87</v>
      </c>
      <c r="F1469" s="14">
        <f t="shared" si="463"/>
        <v>-9873.6738949548526</v>
      </c>
      <c r="G1469" s="14">
        <f t="shared" si="468"/>
        <v>1126455.04520912</v>
      </c>
      <c r="H1469" s="2">
        <f t="shared" si="469"/>
        <v>9.6011801590807459E-4</v>
      </c>
      <c r="I1469" s="2">
        <f t="shared" si="470"/>
        <v>0.22311390195917996</v>
      </c>
      <c r="J1469" s="2">
        <f t="shared" si="462"/>
        <v>0.2221537839432719</v>
      </c>
      <c r="K1469" s="2">
        <f t="shared" si="471"/>
        <v>18.818313111798261</v>
      </c>
      <c r="L1469" s="15">
        <f t="shared" si="472"/>
        <v>16.904624281321901</v>
      </c>
      <c r="M1469" s="15">
        <f t="shared" si="473"/>
        <v>492.12153783943273</v>
      </c>
      <c r="N1469" s="15">
        <f t="shared" si="474"/>
        <v>-487.67846216056728</v>
      </c>
      <c r="O1469" s="2">
        <f t="shared" si="475"/>
        <v>16.904624281321901</v>
      </c>
      <c r="P1469" s="15">
        <f t="shared" si="464"/>
        <v>-10868.630788939001</v>
      </c>
      <c r="Q1469" s="15">
        <f t="shared" si="476"/>
        <v>0</v>
      </c>
      <c r="R1469" s="15">
        <f t="shared" si="477"/>
        <v>10868.630788939001</v>
      </c>
      <c r="S1469" s="15">
        <f t="shared" si="478"/>
        <v>0</v>
      </c>
      <c r="T1469" s="2">
        <f t="shared" si="465"/>
        <v>-4.9649758548683566E-3</v>
      </c>
      <c r="U1469" s="2">
        <f t="shared" si="479"/>
        <v>-4.8991491138883347E-3</v>
      </c>
      <c r="V1469" s="15">
        <f t="shared" si="466"/>
        <v>2.6589432096744803E-2</v>
      </c>
      <c r="W1469" s="15">
        <f t="shared" si="480"/>
        <v>-5.1092485625767736E-3</v>
      </c>
      <c r="X1469" s="2">
        <f t="shared" si="481"/>
        <v>-2.110567903255197E-3</v>
      </c>
      <c r="Y1469" s="2">
        <f t="shared" si="482"/>
        <v>-3.3809248562576777E-2</v>
      </c>
    </row>
    <row r="1470" spans="4:25">
      <c r="D1470" s="13">
        <f t="shared" si="467"/>
        <v>29.38</v>
      </c>
      <c r="E1470" s="2">
        <v>-1.61</v>
      </c>
      <c r="F1470" s="14">
        <f t="shared" si="463"/>
        <v>-9972.3207897131779</v>
      </c>
      <c r="G1470" s="14">
        <f t="shared" si="468"/>
        <v>1125953.7210491684</v>
      </c>
      <c r="H1470" s="2">
        <f t="shared" si="469"/>
        <v>8.6622236491484643E-4</v>
      </c>
      <c r="I1470" s="2">
        <f t="shared" si="470"/>
        <v>0.22301369893940368</v>
      </c>
      <c r="J1470" s="2">
        <f t="shared" si="462"/>
        <v>0.22214747657448883</v>
      </c>
      <c r="K1470" s="2">
        <f t="shared" si="471"/>
        <v>16.97795835233099</v>
      </c>
      <c r="L1470" s="15">
        <f t="shared" si="472"/>
        <v>16.595563210951443</v>
      </c>
      <c r="M1470" s="15">
        <f t="shared" si="473"/>
        <v>492.12147476574489</v>
      </c>
      <c r="N1470" s="15">
        <f t="shared" si="474"/>
        <v>-487.67852523425512</v>
      </c>
      <c r="O1470" s="2">
        <f t="shared" si="475"/>
        <v>16.595563210951443</v>
      </c>
      <c r="P1470" s="15">
        <f t="shared" si="464"/>
        <v>-10868.630788939001</v>
      </c>
      <c r="Q1470" s="15">
        <f t="shared" si="476"/>
        <v>0</v>
      </c>
      <c r="R1470" s="15">
        <f t="shared" si="477"/>
        <v>10868.630788939001</v>
      </c>
      <c r="S1470" s="15">
        <f t="shared" si="478"/>
        <v>0</v>
      </c>
      <c r="T1470" s="2">
        <f t="shared" si="465"/>
        <v>-4.4245892444544598E-3</v>
      </c>
      <c r="U1470" s="2">
        <f t="shared" si="479"/>
        <v>-5.1211528637401527E-3</v>
      </c>
      <c r="V1470" s="15">
        <f t="shared" si="466"/>
        <v>2.7449228944644855E-2</v>
      </c>
      <c r="W1470" s="15">
        <f t="shared" si="480"/>
        <v>-1.7091126422605019E-2</v>
      </c>
      <c r="X1470" s="2">
        <f t="shared" si="481"/>
        <v>1.1349228944644855E-2</v>
      </c>
      <c r="Y1470" s="2">
        <f t="shared" si="482"/>
        <v>-3.3191126422605022E-2</v>
      </c>
    </row>
    <row r="1471" spans="4:25">
      <c r="D1471" s="13">
        <f t="shared" si="467"/>
        <v>29.400000000000002</v>
      </c>
      <c r="E1471" s="2">
        <v>-0.72</v>
      </c>
      <c r="F1471" s="14">
        <f t="shared" si="463"/>
        <v>-10059.247364885028</v>
      </c>
      <c r="G1471" s="14">
        <f t="shared" si="468"/>
        <v>1125420.064636372</v>
      </c>
      <c r="H1471" s="2">
        <f t="shared" si="469"/>
        <v>7.8267355661898984E-4</v>
      </c>
      <c r="I1471" s="2">
        <f t="shared" si="470"/>
        <v>0.22290719264025477</v>
      </c>
      <c r="J1471" s="2">
        <f t="shared" si="462"/>
        <v>0.22212451908363579</v>
      </c>
      <c r="K1471" s="2">
        <f t="shared" si="471"/>
        <v>15.3404017097322</v>
      </c>
      <c r="L1471" s="15">
        <f t="shared" si="472"/>
        <v>15.470646159152347</v>
      </c>
      <c r="M1471" s="15">
        <f t="shared" si="473"/>
        <v>492.12124519083636</v>
      </c>
      <c r="N1471" s="15">
        <f t="shared" si="474"/>
        <v>-487.67875480916365</v>
      </c>
      <c r="O1471" s="2">
        <f t="shared" si="475"/>
        <v>15.470646159152347</v>
      </c>
      <c r="P1471" s="15">
        <f t="shared" si="464"/>
        <v>-10868.630788939001</v>
      </c>
      <c r="Q1471" s="15">
        <f t="shared" si="476"/>
        <v>0</v>
      </c>
      <c r="R1471" s="15">
        <f t="shared" si="477"/>
        <v>10868.630788939001</v>
      </c>
      <c r="S1471" s="15">
        <f t="shared" si="478"/>
        <v>0</v>
      </c>
      <c r="T1471" s="2">
        <f t="shared" si="465"/>
        <v>-3.9302915851311994E-3</v>
      </c>
      <c r="U1471" s="2">
        <f t="shared" si="479"/>
        <v>-5.5294770511504776E-3</v>
      </c>
      <c r="V1471" s="15">
        <f t="shared" si="466"/>
        <v>2.198053698768121E-2</v>
      </c>
      <c r="W1471" s="15">
        <f t="shared" si="480"/>
        <v>-2.3741292318427476E-2</v>
      </c>
      <c r="X1471" s="2">
        <f t="shared" si="481"/>
        <v>1.478053698768121E-2</v>
      </c>
      <c r="Y1471" s="2">
        <f t="shared" si="482"/>
        <v>-3.0941292318427474E-2</v>
      </c>
    </row>
    <row r="1472" spans="4:25">
      <c r="D1472" s="13">
        <f t="shared" si="467"/>
        <v>29.42</v>
      </c>
      <c r="E1472" s="2">
        <v>1.97</v>
      </c>
      <c r="F1472" s="14">
        <f t="shared" si="463"/>
        <v>-10138.842707688815</v>
      </c>
      <c r="G1472" s="14">
        <f t="shared" si="468"/>
        <v>1124829.9256389386</v>
      </c>
      <c r="H1472" s="2">
        <f t="shared" si="469"/>
        <v>7.0527765873041118E-4</v>
      </c>
      <c r="I1472" s="2">
        <f t="shared" si="470"/>
        <v>0.22278955916898721</v>
      </c>
      <c r="J1472" s="2">
        <f t="shared" si="462"/>
        <v>0.2220842815102568</v>
      </c>
      <c r="K1472" s="2">
        <f t="shared" si="471"/>
        <v>13.823442111116059</v>
      </c>
      <c r="L1472" s="15">
        <f t="shared" si="472"/>
        <v>13.499005063582244</v>
      </c>
      <c r="M1472" s="15">
        <f t="shared" si="473"/>
        <v>492.12084281510255</v>
      </c>
      <c r="N1472" s="15">
        <f t="shared" si="474"/>
        <v>-487.67915718489741</v>
      </c>
      <c r="O1472" s="2">
        <f t="shared" si="475"/>
        <v>13.499005063582244</v>
      </c>
      <c r="P1472" s="15">
        <f t="shared" si="464"/>
        <v>-10868.630788939001</v>
      </c>
      <c r="Q1472" s="15">
        <f t="shared" si="476"/>
        <v>0</v>
      </c>
      <c r="R1472" s="15">
        <f t="shared" si="477"/>
        <v>10868.630788939001</v>
      </c>
      <c r="S1472" s="15">
        <f t="shared" si="478"/>
        <v>0</v>
      </c>
      <c r="T1472" s="2">
        <f t="shared" si="465"/>
        <v>-3.8092982037266666E-3</v>
      </c>
      <c r="U1472" s="2">
        <f t="shared" si="479"/>
        <v>-6.2338700756053855E-3</v>
      </c>
      <c r="V1472" s="15">
        <f t="shared" si="466"/>
        <v>-9.8811988472279344E-3</v>
      </c>
      <c r="W1472" s="15">
        <f t="shared" si="480"/>
        <v>-4.6698010127063316E-2</v>
      </c>
      <c r="X1472" s="2">
        <f t="shared" si="481"/>
        <v>9.8188011527720644E-3</v>
      </c>
      <c r="Y1472" s="2">
        <f t="shared" si="482"/>
        <v>-2.6998010127063318E-2</v>
      </c>
    </row>
    <row r="1473" spans="4:25">
      <c r="D1473" s="13">
        <f t="shared" si="467"/>
        <v>29.44</v>
      </c>
      <c r="E1473" s="2">
        <v>3.26</v>
      </c>
      <c r="F1473" s="14">
        <f t="shared" si="463"/>
        <v>-10220.907545858418</v>
      </c>
      <c r="G1473" s="14">
        <f t="shared" si="468"/>
        <v>1124153.3906212512</v>
      </c>
      <c r="H1473" s="2">
        <f t="shared" si="469"/>
        <v>6.2488111910069359E-4</v>
      </c>
      <c r="I1473" s="2">
        <f t="shared" si="470"/>
        <v>0.22265478506557479</v>
      </c>
      <c r="J1473" s="2">
        <f t="shared" si="462"/>
        <v>0.22202990394647409</v>
      </c>
      <c r="K1473" s="2">
        <f t="shared" si="471"/>
        <v>12.247669934373594</v>
      </c>
      <c r="L1473" s="15">
        <f t="shared" si="472"/>
        <v>10.834504438229487</v>
      </c>
      <c r="M1473" s="15">
        <f t="shared" si="473"/>
        <v>492.12029903946473</v>
      </c>
      <c r="N1473" s="15">
        <f t="shared" si="474"/>
        <v>-487.67970096053529</v>
      </c>
      <c r="O1473" s="2">
        <f t="shared" si="475"/>
        <v>10.834504438229487</v>
      </c>
      <c r="P1473" s="15">
        <f t="shared" si="464"/>
        <v>-10868.630788939001</v>
      </c>
      <c r="Q1473" s="15">
        <f t="shared" si="476"/>
        <v>0</v>
      </c>
      <c r="R1473" s="15">
        <f t="shared" si="477"/>
        <v>10868.630788939001</v>
      </c>
      <c r="S1473" s="15">
        <f t="shared" si="478"/>
        <v>0</v>
      </c>
      <c r="T1473" s="2">
        <f t="shared" si="465"/>
        <v>-4.230355759245092E-3</v>
      </c>
      <c r="U1473" s="2">
        <f t="shared" si="479"/>
        <v>-7.2435402656367831E-3</v>
      </c>
      <c r="V1473" s="15">
        <f t="shared" si="466"/>
        <v>-3.222455670461466E-2</v>
      </c>
      <c r="W1473" s="15">
        <f t="shared" si="480"/>
        <v>-5.4269008876076441E-2</v>
      </c>
      <c r="X1473" s="2">
        <f t="shared" si="481"/>
        <v>3.7544329538533733E-4</v>
      </c>
      <c r="Y1473" s="2">
        <f t="shared" si="482"/>
        <v>-2.1669008876076444E-2</v>
      </c>
    </row>
    <row r="1474" spans="4:25">
      <c r="D1474" s="13">
        <f t="shared" si="467"/>
        <v>29.46</v>
      </c>
      <c r="E1474" s="2">
        <v>0.12</v>
      </c>
      <c r="F1474" s="14">
        <f t="shared" si="463"/>
        <v>-10311.720992035611</v>
      </c>
      <c r="G1474" s="14">
        <f t="shared" si="468"/>
        <v>1123390.4675858112</v>
      </c>
      <c r="H1474" s="2">
        <f t="shared" si="469"/>
        <v>5.3578824075256083E-4</v>
      </c>
      <c r="I1474" s="2">
        <f t="shared" si="470"/>
        <v>0.22250281663886076</v>
      </c>
      <c r="J1474" s="2">
        <f t="shared" ref="J1474:J1501" si="483">I1474-H1474</f>
        <v>0.2219670283981082</v>
      </c>
      <c r="K1474" s="2">
        <f t="shared" si="471"/>
        <v>10.501449518750192</v>
      </c>
      <c r="L1474" s="15">
        <f t="shared" si="472"/>
        <v>7.7536025683004723</v>
      </c>
      <c r="M1474" s="15">
        <f t="shared" si="473"/>
        <v>492.11967028398107</v>
      </c>
      <c r="N1474" s="15">
        <f t="shared" si="474"/>
        <v>-487.68032971601895</v>
      </c>
      <c r="O1474" s="2">
        <f t="shared" si="475"/>
        <v>7.7536025683004723</v>
      </c>
      <c r="P1474" s="15">
        <f t="shared" si="464"/>
        <v>-10868.630788939001</v>
      </c>
      <c r="Q1474" s="15">
        <f t="shared" si="476"/>
        <v>0</v>
      </c>
      <c r="R1474" s="15">
        <f t="shared" si="477"/>
        <v>10868.630788939001</v>
      </c>
      <c r="S1474" s="15">
        <f t="shared" si="478"/>
        <v>0</v>
      </c>
      <c r="T1474" s="2">
        <f t="shared" si="465"/>
        <v>-4.6789320755681839E-3</v>
      </c>
      <c r="U1474" s="2">
        <f t="shared" si="479"/>
        <v>-7.9533024057659718E-3</v>
      </c>
      <c r="V1474" s="15">
        <f t="shared" si="466"/>
        <v>-1.2633074927694499E-2</v>
      </c>
      <c r="W1474" s="15">
        <f t="shared" si="480"/>
        <v>-1.6707205136842429E-2</v>
      </c>
      <c r="X1474" s="2">
        <f t="shared" si="481"/>
        <v>-1.1433074927694499E-2</v>
      </c>
      <c r="Y1474" s="2">
        <f t="shared" si="482"/>
        <v>-1.5507205136842429E-2</v>
      </c>
    </row>
    <row r="1475" spans="4:25">
      <c r="D1475" s="13">
        <f t="shared" si="467"/>
        <v>29.48</v>
      </c>
      <c r="E1475" s="2">
        <v>-2.42</v>
      </c>
      <c r="F1475" s="14">
        <f t="shared" ref="F1475:F1538" si="484">-$B$2*E1475/100+P1474+$B$2*(4*H1474/$B$8/$B$8+4*T1474/$B$8+V1474)+$B$26*(2*H1474/$B$8+T1474)</f>
        <v>-10408.495327447872</v>
      </c>
      <c r="G1475" s="14">
        <f t="shared" si="468"/>
        <v>1122591.1301400978</v>
      </c>
      <c r="H1475" s="2">
        <f t="shared" si="469"/>
        <v>4.4096768826457078E-4</v>
      </c>
      <c r="I1475" s="2">
        <f t="shared" si="470"/>
        <v>0.22234358042321703</v>
      </c>
      <c r="J1475" s="2">
        <f t="shared" si="483"/>
        <v>0.22190261273495246</v>
      </c>
      <c r="K1475" s="2">
        <f t="shared" si="471"/>
        <v>8.6429666899855881</v>
      </c>
      <c r="L1475" s="15">
        <f t="shared" si="472"/>
        <v>4.5972350736693652</v>
      </c>
      <c r="M1475" s="15">
        <f t="shared" si="473"/>
        <v>492.11902612734951</v>
      </c>
      <c r="N1475" s="15">
        <f t="shared" si="474"/>
        <v>-487.6809738726505</v>
      </c>
      <c r="O1475" s="2">
        <f t="shared" si="475"/>
        <v>4.5972350736693652</v>
      </c>
      <c r="P1475" s="15">
        <f t="shared" ref="P1475:P1538" si="485">$B$4*H1475-$B$25*J1475-K1475+O1475</f>
        <v>-10868.630788939001</v>
      </c>
      <c r="Q1475" s="15">
        <f t="shared" si="476"/>
        <v>0</v>
      </c>
      <c r="R1475" s="15">
        <f t="shared" si="477"/>
        <v>10868.630788939001</v>
      </c>
      <c r="S1475" s="15">
        <f t="shared" si="478"/>
        <v>0</v>
      </c>
      <c r="T1475" s="2">
        <f t="shared" ref="T1475:T1501" si="486">-T1474+2/$B$8*(H1475-H1474)+Q1475/($B$2+$B$8*$B$26/2)*$B$8/2</f>
        <v>-4.8031231732308215E-3</v>
      </c>
      <c r="U1475" s="2">
        <f t="shared" si="479"/>
        <v>-7.9703191586072419E-3</v>
      </c>
      <c r="V1475" s="15">
        <f t="shared" ref="V1475:V1501" si="487">-V1474-4/$B$8*T1474+4/$B$8/$B$8*(H1475-H1474)+Q1475/($B$2+$B$8*$B$26/2)*$B$8/2</f>
        <v>2.139651614307958E-4</v>
      </c>
      <c r="W1475" s="15">
        <f t="shared" si="480"/>
        <v>1.5005529852715416E-2</v>
      </c>
      <c r="X1475" s="2">
        <f t="shared" si="481"/>
        <v>-2.3986034838569203E-2</v>
      </c>
      <c r="Y1475" s="2">
        <f t="shared" si="482"/>
        <v>-9.1944701472845836E-3</v>
      </c>
    </row>
    <row r="1476" spans="4:25">
      <c r="D1476" s="13">
        <f t="shared" ref="D1476:D1501" si="488">IF(ROW(D1475)&lt;=$B$9,ROW(D1475)*$B$8," ")</f>
        <v>29.5</v>
      </c>
      <c r="E1476" s="2">
        <v>-3.08</v>
      </c>
      <c r="F1476" s="14">
        <f t="shared" si="484"/>
        <v>-10507.149254145124</v>
      </c>
      <c r="G1476" s="14">
        <f t="shared" ref="G1476:G1501" si="489">-$B$3*E1476/100+R1475+$B$3*(4*I1475/$B$8/$B$8+4*U1475/$B$8+W1475)</f>
        <v>1121812.4037540895</v>
      </c>
      <c r="H1476" s="2">
        <f t="shared" ref="H1476:H1501" si="490">$B$33*F1476+$B$34*G1476</f>
        <v>3.4462360820682221E-4</v>
      </c>
      <c r="I1476" s="2">
        <f t="shared" ref="I1476:I1501" si="491">$B$34*F1476+$B$35*G1476</f>
        <v>0.22218841162822175</v>
      </c>
      <c r="J1476" s="2">
        <f t="shared" si="483"/>
        <v>0.22184378802001492</v>
      </c>
      <c r="K1476" s="2">
        <f t="shared" ref="K1476:K1501" si="492">H1476*$B$4</f>
        <v>6.7546227208537157</v>
      </c>
      <c r="L1476" s="15">
        <f t="shared" ref="L1476:L1501" si="493">$B$25*(J1476-J1475)+O1475</f>
        <v>1.7148240417299681</v>
      </c>
      <c r="M1476" s="15">
        <f t="shared" ref="M1476:M1501" si="494">$B$10*(J1476-$B$6)+$B$7</f>
        <v>492.11843788020013</v>
      </c>
      <c r="N1476" s="15">
        <f t="shared" ref="N1476:N1501" si="495">$B$10*(J1476+$B$6)-$B$7</f>
        <v>-487.68156211979988</v>
      </c>
      <c r="O1476" s="2">
        <f t="shared" ref="O1476:O1501" si="496">MEDIAN(L1476:N1476)</f>
        <v>1.7148240417299681</v>
      </c>
      <c r="P1476" s="15">
        <f t="shared" si="485"/>
        <v>-10868.630788939001</v>
      </c>
      <c r="Q1476" s="15">
        <f t="shared" ref="Q1476:Q1501" si="497">P1476-P1475</f>
        <v>0</v>
      </c>
      <c r="R1476" s="15">
        <f t="shared" ref="R1476:R1501" si="498">$B$25*J1476-O1476</f>
        <v>10868.630788939001</v>
      </c>
      <c r="S1476" s="15">
        <f t="shared" ref="S1476:S1501" si="499">R1476-R1475</f>
        <v>0</v>
      </c>
      <c r="T1476" s="2">
        <f t="shared" si="486"/>
        <v>-4.8312848325440354E-3</v>
      </c>
      <c r="U1476" s="2">
        <f t="shared" ref="U1476:U1501" si="500">-U1475+2/$B$8*(I1476-I1475)+S1476/$B$3*$B$8/2</f>
        <v>-7.5465603409202719E-3</v>
      </c>
      <c r="V1476" s="15">
        <f t="shared" si="487"/>
        <v>-3.0301310927521863E-3</v>
      </c>
      <c r="W1476" s="15">
        <f t="shared" ref="W1476:W1501" si="501">-W1475-4/$B$8*U1475+4/$B$8/$B$8*(I1476-I1475)+S1476/$B$3</f>
        <v>2.7370351915981583E-2</v>
      </c>
      <c r="X1476" s="2">
        <f t="shared" ref="X1476:X1501" si="502">V1476+E1476/100</f>
        <v>-3.3830131092752187E-2</v>
      </c>
      <c r="Y1476" s="2">
        <f t="shared" ref="Y1476:Y1501" si="503">W1476+E1476/100</f>
        <v>-3.4296480840184176E-3</v>
      </c>
    </row>
    <row r="1477" spans="4:25">
      <c r="D1477" s="13">
        <f t="shared" si="488"/>
        <v>29.52</v>
      </c>
      <c r="E1477" s="2">
        <v>-3.89</v>
      </c>
      <c r="F1477" s="14">
        <f t="shared" si="484"/>
        <v>-10606.884548154254</v>
      </c>
      <c r="G1477" s="14">
        <f t="shared" si="489"/>
        <v>1121089.168071914</v>
      </c>
      <c r="H1477" s="2">
        <f t="shared" si="490"/>
        <v>2.4778712294756984E-4</v>
      </c>
      <c r="I1477" s="2">
        <f t="shared" si="491"/>
        <v>0.22204422848899555</v>
      </c>
      <c r="J1477" s="2">
        <f t="shared" si="483"/>
        <v>0.22179644136604798</v>
      </c>
      <c r="K1477" s="2">
        <f t="shared" si="492"/>
        <v>4.8566276097723691</v>
      </c>
      <c r="L1477" s="15">
        <f t="shared" si="493"/>
        <v>-0.60516200265008324</v>
      </c>
      <c r="M1477" s="15">
        <f t="shared" si="494"/>
        <v>492.1179644136605</v>
      </c>
      <c r="N1477" s="15">
        <f t="shared" si="495"/>
        <v>-487.68203558633951</v>
      </c>
      <c r="O1477" s="2">
        <f t="shared" si="496"/>
        <v>-0.60516200265008324</v>
      </c>
      <c r="P1477" s="15">
        <f t="shared" si="485"/>
        <v>-10868.630788939001</v>
      </c>
      <c r="Q1477" s="15">
        <f t="shared" si="497"/>
        <v>0</v>
      </c>
      <c r="R1477" s="15">
        <f t="shared" si="498"/>
        <v>10868.630788939001</v>
      </c>
      <c r="S1477" s="15">
        <f t="shared" si="499"/>
        <v>0</v>
      </c>
      <c r="T1477" s="2">
        <f t="shared" si="486"/>
        <v>-4.8523636933812016E-3</v>
      </c>
      <c r="U1477" s="2">
        <f t="shared" si="500"/>
        <v>-6.871753581700335E-3</v>
      </c>
      <c r="V1477" s="15">
        <f t="shared" si="487"/>
        <v>9.2224500903559381E-4</v>
      </c>
      <c r="W1477" s="15">
        <f t="shared" si="501"/>
        <v>4.011032400601211E-2</v>
      </c>
      <c r="X1477" s="2">
        <f t="shared" si="502"/>
        <v>-3.797775499096441E-2</v>
      </c>
      <c r="Y1477" s="2">
        <f t="shared" si="503"/>
        <v>1.2103240060121062E-3</v>
      </c>
    </row>
    <row r="1478" spans="4:25">
      <c r="D1478" s="13">
        <f t="shared" si="488"/>
        <v>29.54</v>
      </c>
      <c r="E1478" s="2">
        <v>-4.78</v>
      </c>
      <c r="F1478" s="14">
        <f t="shared" si="484"/>
        <v>-10706.185401246723</v>
      </c>
      <c r="G1478" s="14">
        <f t="shared" si="489"/>
        <v>1120446.5530377496</v>
      </c>
      <c r="H1478" s="2">
        <f t="shared" si="490"/>
        <v>1.5205444437279073E-4</v>
      </c>
      <c r="I1478" s="2">
        <f t="shared" si="491"/>
        <v>0.22191602370875893</v>
      </c>
      <c r="J1478" s="2">
        <f t="shared" si="483"/>
        <v>0.22176396926438613</v>
      </c>
      <c r="K1478" s="2">
        <f t="shared" si="492"/>
        <v>2.9802671097066984</v>
      </c>
      <c r="L1478" s="15">
        <f t="shared" si="493"/>
        <v>-2.1962949840807928</v>
      </c>
      <c r="M1478" s="15">
        <f t="shared" si="494"/>
        <v>492.11763969264388</v>
      </c>
      <c r="N1478" s="15">
        <f t="shared" si="495"/>
        <v>-487.68236030735613</v>
      </c>
      <c r="O1478" s="2">
        <f t="shared" si="496"/>
        <v>-2.1962949840807928</v>
      </c>
      <c r="P1478" s="15">
        <f t="shared" si="485"/>
        <v>-10868.630788939001</v>
      </c>
      <c r="Q1478" s="15">
        <f t="shared" si="497"/>
        <v>0</v>
      </c>
      <c r="R1478" s="15">
        <f t="shared" si="498"/>
        <v>10868.630788939001</v>
      </c>
      <c r="S1478" s="15">
        <f t="shared" si="499"/>
        <v>0</v>
      </c>
      <c r="T1478" s="2">
        <f t="shared" si="486"/>
        <v>-4.7209041640967099E-3</v>
      </c>
      <c r="U1478" s="2">
        <f t="shared" si="500"/>
        <v>-5.9487244419614838E-3</v>
      </c>
      <c r="V1478" s="15">
        <f t="shared" si="487"/>
        <v>1.2223707919413518E-2</v>
      </c>
      <c r="W1478" s="15">
        <f t="shared" si="501"/>
        <v>5.2192589967873015E-2</v>
      </c>
      <c r="X1478" s="2">
        <f t="shared" si="502"/>
        <v>-3.5576292080586484E-2</v>
      </c>
      <c r="Y1478" s="2">
        <f t="shared" si="503"/>
        <v>4.3925899678730132E-3</v>
      </c>
    </row>
    <row r="1479" spans="4:25">
      <c r="D1479" s="13">
        <f t="shared" si="488"/>
        <v>29.560000000000002</v>
      </c>
      <c r="E1479" s="2">
        <v>-3.92</v>
      </c>
      <c r="F1479" s="14">
        <f t="shared" si="484"/>
        <v>-10802.256608716229</v>
      </c>
      <c r="G1479" s="14">
        <f t="shared" si="489"/>
        <v>1119899.5731835212</v>
      </c>
      <c r="H1479" s="2">
        <f t="shared" si="490"/>
        <v>6.0093272883606982E-5</v>
      </c>
      <c r="I1479" s="2">
        <f t="shared" si="491"/>
        <v>0.22180679694075905</v>
      </c>
      <c r="J1479" s="2">
        <f t="shared" si="483"/>
        <v>0.22174670366787544</v>
      </c>
      <c r="K1479" s="2">
        <f t="shared" si="492"/>
        <v>1.1778281485186968</v>
      </c>
      <c r="L1479" s="15">
        <f t="shared" si="493"/>
        <v>-3.0423092131046268</v>
      </c>
      <c r="M1479" s="15">
        <f t="shared" si="494"/>
        <v>492.11746703667876</v>
      </c>
      <c r="N1479" s="15">
        <f t="shared" si="495"/>
        <v>-487.68253296332125</v>
      </c>
      <c r="O1479" s="2">
        <f t="shared" si="496"/>
        <v>-3.0423092131046268</v>
      </c>
      <c r="P1479" s="15">
        <f t="shared" si="485"/>
        <v>-10868.630788939001</v>
      </c>
      <c r="Q1479" s="15">
        <f t="shared" si="497"/>
        <v>0</v>
      </c>
      <c r="R1479" s="15">
        <f t="shared" si="498"/>
        <v>10868.630788939001</v>
      </c>
      <c r="S1479" s="15">
        <f t="shared" si="499"/>
        <v>0</v>
      </c>
      <c r="T1479" s="2">
        <f t="shared" si="486"/>
        <v>-4.4752129848216644E-3</v>
      </c>
      <c r="U1479" s="2">
        <f t="shared" si="500"/>
        <v>-4.9739523580261125E-3</v>
      </c>
      <c r="V1479" s="15">
        <f t="shared" si="487"/>
        <v>1.2345410008090973E-2</v>
      </c>
      <c r="W1479" s="15">
        <f t="shared" si="501"/>
        <v>4.5284618425664114E-2</v>
      </c>
      <c r="X1479" s="2">
        <f t="shared" si="502"/>
        <v>-2.6854589991909025E-2</v>
      </c>
      <c r="Y1479" s="2">
        <f t="shared" si="503"/>
        <v>6.084618425664115E-3</v>
      </c>
    </row>
    <row r="1480" spans="4:25">
      <c r="D1480" s="13">
        <f t="shared" si="488"/>
        <v>29.580000000000002</v>
      </c>
      <c r="E1480" s="2">
        <v>-1.02</v>
      </c>
      <c r="F1480" s="14">
        <f t="shared" si="484"/>
        <v>-10895.261143135909</v>
      </c>
      <c r="G1480" s="14">
        <f t="shared" si="489"/>
        <v>1119432.9625661445</v>
      </c>
      <c r="H1480" s="2">
        <f t="shared" si="490"/>
        <v>-2.8378613958088272E-5</v>
      </c>
      <c r="I1480" s="2">
        <f t="shared" si="491"/>
        <v>0.2217135218883067</v>
      </c>
      <c r="J1480" s="2">
        <f t="shared" si="483"/>
        <v>0.22174190050226478</v>
      </c>
      <c r="K1480" s="2">
        <f t="shared" si="492"/>
        <v>-0.55622083357853014</v>
      </c>
      <c r="L1480" s="15">
        <f t="shared" si="493"/>
        <v>-3.2776643280270523</v>
      </c>
      <c r="M1480" s="15">
        <f t="shared" si="494"/>
        <v>492.11741900502267</v>
      </c>
      <c r="N1480" s="15">
        <f t="shared" si="495"/>
        <v>-487.68258099497734</v>
      </c>
      <c r="O1480" s="2">
        <f t="shared" si="496"/>
        <v>-3.2776643280270523</v>
      </c>
      <c r="P1480" s="15">
        <f t="shared" si="485"/>
        <v>-10868.630788939001</v>
      </c>
      <c r="Q1480" s="15">
        <f t="shared" si="497"/>
        <v>0</v>
      </c>
      <c r="R1480" s="15">
        <f t="shared" si="498"/>
        <v>10868.630788939001</v>
      </c>
      <c r="S1480" s="15">
        <f t="shared" si="499"/>
        <v>0</v>
      </c>
      <c r="T1480" s="2">
        <f t="shared" si="486"/>
        <v>-4.371975699347861E-3</v>
      </c>
      <c r="U1480" s="2">
        <f t="shared" si="500"/>
        <v>-4.3535528872090667E-3</v>
      </c>
      <c r="V1480" s="15">
        <f t="shared" si="487"/>
        <v>-2.0216814607106892E-3</v>
      </c>
      <c r="W1480" s="15">
        <f t="shared" si="501"/>
        <v>1.6755328656040458E-2</v>
      </c>
      <c r="X1480" s="2">
        <f t="shared" si="502"/>
        <v>-1.222168146071069E-2</v>
      </c>
      <c r="Y1480" s="2">
        <f t="shared" si="503"/>
        <v>6.5553286560404572E-3</v>
      </c>
    </row>
    <row r="1481" spans="4:25">
      <c r="D1481" s="13">
        <f t="shared" si="488"/>
        <v>29.6</v>
      </c>
      <c r="E1481" s="2">
        <v>2.09</v>
      </c>
      <c r="F1481" s="14">
        <f t="shared" si="484"/>
        <v>-10989.213544111761</v>
      </c>
      <c r="G1481" s="14">
        <f t="shared" si="489"/>
        <v>1118998.8126060795</v>
      </c>
      <c r="H1481" s="2">
        <f t="shared" si="490"/>
        <v>-1.1742454782467937E-4</v>
      </c>
      <c r="I1481" s="2">
        <f t="shared" si="491"/>
        <v>0.22162667039081721</v>
      </c>
      <c r="J1481" s="2">
        <f t="shared" si="483"/>
        <v>0.22174409493864189</v>
      </c>
      <c r="K1481" s="2">
        <f t="shared" si="492"/>
        <v>-2.3015211373637157</v>
      </c>
      <c r="L1481" s="15">
        <f t="shared" si="493"/>
        <v>-3.1701369455485628</v>
      </c>
      <c r="M1481" s="15">
        <f t="shared" si="494"/>
        <v>492.11744094938643</v>
      </c>
      <c r="N1481" s="15">
        <f t="shared" si="495"/>
        <v>-487.68255905061358</v>
      </c>
      <c r="O1481" s="2">
        <f t="shared" si="496"/>
        <v>-3.1701369455485628</v>
      </c>
      <c r="P1481" s="15">
        <f t="shared" si="485"/>
        <v>-10868.630788939001</v>
      </c>
      <c r="Q1481" s="15">
        <f t="shared" si="497"/>
        <v>0</v>
      </c>
      <c r="R1481" s="15">
        <f t="shared" si="498"/>
        <v>10868.630788939001</v>
      </c>
      <c r="S1481" s="15">
        <f t="shared" si="499"/>
        <v>0</v>
      </c>
      <c r="T1481" s="2">
        <f t="shared" si="486"/>
        <v>-4.5326176873112488E-3</v>
      </c>
      <c r="U1481" s="2">
        <f t="shared" si="500"/>
        <v>-4.3315968617402278E-3</v>
      </c>
      <c r="V1481" s="15">
        <f t="shared" si="487"/>
        <v>-1.4042517335628113E-2</v>
      </c>
      <c r="W1481" s="15">
        <f t="shared" si="501"/>
        <v>-1.4559726109156568E-2</v>
      </c>
      <c r="X1481" s="2">
        <f t="shared" si="502"/>
        <v>6.8574826643718854E-3</v>
      </c>
      <c r="Y1481" s="2">
        <f t="shared" si="503"/>
        <v>6.3402738908434307E-3</v>
      </c>
    </row>
    <row r="1482" spans="4:25">
      <c r="D1482" s="13">
        <f t="shared" si="488"/>
        <v>29.62</v>
      </c>
      <c r="E1482" s="2">
        <v>3.92</v>
      </c>
      <c r="F1482" s="14">
        <f t="shared" si="484"/>
        <v>-11087.613129474357</v>
      </c>
      <c r="G1482" s="14">
        <f t="shared" si="489"/>
        <v>1118541.9431937961</v>
      </c>
      <c r="H1482" s="2">
        <f t="shared" si="490"/>
        <v>-2.1070451733954873E-4</v>
      </c>
      <c r="I1482" s="2">
        <f t="shared" si="491"/>
        <v>0.22153527800999137</v>
      </c>
      <c r="J1482" s="2">
        <f t="shared" si="483"/>
        <v>0.22174598252733091</v>
      </c>
      <c r="K1482" s="2">
        <f t="shared" si="492"/>
        <v>-4.1298085398551549</v>
      </c>
      <c r="L1482" s="15">
        <f t="shared" si="493"/>
        <v>-3.0776450997865745</v>
      </c>
      <c r="M1482" s="15">
        <f t="shared" si="494"/>
        <v>492.11745982527333</v>
      </c>
      <c r="N1482" s="15">
        <f t="shared" si="495"/>
        <v>-487.68254017472668</v>
      </c>
      <c r="O1482" s="2">
        <f t="shared" si="496"/>
        <v>-3.0776450997865745</v>
      </c>
      <c r="P1482" s="15">
        <f t="shared" si="485"/>
        <v>-10868.630788939003</v>
      </c>
      <c r="Q1482" s="15">
        <f t="shared" si="497"/>
        <v>0</v>
      </c>
      <c r="R1482" s="15">
        <f t="shared" si="498"/>
        <v>10868.630788939003</v>
      </c>
      <c r="S1482" s="15">
        <f t="shared" si="499"/>
        <v>0</v>
      </c>
      <c r="T1482" s="2">
        <f t="shared" si="486"/>
        <v>-4.7953792641756872E-3</v>
      </c>
      <c r="U1482" s="2">
        <f t="shared" si="500"/>
        <v>-4.8076412208436503E-3</v>
      </c>
      <c r="V1482" s="15">
        <f t="shared" si="487"/>
        <v>-1.2233640350815755E-2</v>
      </c>
      <c r="W1482" s="15">
        <f t="shared" si="501"/>
        <v>-3.3044709801185679E-2</v>
      </c>
      <c r="X1482" s="2">
        <f t="shared" si="502"/>
        <v>2.6966359649184243E-2</v>
      </c>
      <c r="Y1482" s="2">
        <f t="shared" si="503"/>
        <v>6.1552901988143199E-3</v>
      </c>
    </row>
    <row r="1483" spans="4:25">
      <c r="D1483" s="13">
        <f t="shared" si="488"/>
        <v>29.64</v>
      </c>
      <c r="E1483" s="2">
        <v>4.1900000000000004</v>
      </c>
      <c r="F1483" s="14">
        <f t="shared" si="484"/>
        <v>-11189.526387877735</v>
      </c>
      <c r="G1483" s="14">
        <f t="shared" si="489"/>
        <v>1118026.7843619108</v>
      </c>
      <c r="H1483" s="2">
        <f t="shared" si="490"/>
        <v>-3.0768486919092487E-4</v>
      </c>
      <c r="I1483" s="2">
        <f t="shared" si="491"/>
        <v>0.22143230497193908</v>
      </c>
      <c r="J1483" s="2">
        <f t="shared" si="483"/>
        <v>0.22173998984113</v>
      </c>
      <c r="K1483" s="2">
        <f t="shared" si="492"/>
        <v>-6.0306234361421271</v>
      </c>
      <c r="L1483" s="15">
        <f t="shared" si="493"/>
        <v>-3.3712867236312558</v>
      </c>
      <c r="M1483" s="15">
        <f t="shared" si="494"/>
        <v>492.11739989841129</v>
      </c>
      <c r="N1483" s="15">
        <f t="shared" si="495"/>
        <v>-487.68260010158872</v>
      </c>
      <c r="O1483" s="2">
        <f t="shared" si="496"/>
        <v>-3.3712867236312558</v>
      </c>
      <c r="P1483" s="15">
        <f t="shared" si="485"/>
        <v>-10868.630788939001</v>
      </c>
      <c r="Q1483" s="15">
        <f t="shared" si="497"/>
        <v>0</v>
      </c>
      <c r="R1483" s="15">
        <f t="shared" si="498"/>
        <v>10868.630788939001</v>
      </c>
      <c r="S1483" s="15">
        <f t="shared" si="499"/>
        <v>0</v>
      </c>
      <c r="T1483" s="2">
        <f t="shared" si="486"/>
        <v>-4.9026559209619271E-3</v>
      </c>
      <c r="U1483" s="2">
        <f t="shared" si="500"/>
        <v>-5.4896625843853242E-3</v>
      </c>
      <c r="V1483" s="15">
        <f t="shared" si="487"/>
        <v>1.5059746721917122E-3</v>
      </c>
      <c r="W1483" s="15">
        <f t="shared" si="501"/>
        <v>-3.5157426552981708E-2</v>
      </c>
      <c r="X1483" s="2">
        <f t="shared" si="502"/>
        <v>4.3405974672191719E-2</v>
      </c>
      <c r="Y1483" s="2">
        <f t="shared" si="503"/>
        <v>6.7425734470182991E-3</v>
      </c>
    </row>
    <row r="1484" spans="4:25">
      <c r="D1484" s="13">
        <f t="shared" si="488"/>
        <v>29.66</v>
      </c>
      <c r="E1484" s="2">
        <v>3.65</v>
      </c>
      <c r="F1484" s="14">
        <f t="shared" si="484"/>
        <v>-11290.100832871954</v>
      </c>
      <c r="G1484" s="14">
        <f t="shared" si="489"/>
        <v>1117445.3606769196</v>
      </c>
      <c r="H1484" s="2">
        <f t="shared" si="490"/>
        <v>-4.0403413501706627E-4</v>
      </c>
      <c r="I1484" s="2">
        <f t="shared" si="491"/>
        <v>0.22131621370653667</v>
      </c>
      <c r="J1484" s="2">
        <f t="shared" si="483"/>
        <v>0.22172024784155375</v>
      </c>
      <c r="K1484" s="2">
        <f t="shared" si="492"/>
        <v>-7.9190690463344993</v>
      </c>
      <c r="L1484" s="15">
        <f t="shared" si="493"/>
        <v>-4.3386447028672555</v>
      </c>
      <c r="M1484" s="15">
        <f t="shared" si="494"/>
        <v>492.11720247841555</v>
      </c>
      <c r="N1484" s="15">
        <f t="shared" si="495"/>
        <v>-487.68279752158446</v>
      </c>
      <c r="O1484" s="2">
        <f t="shared" si="496"/>
        <v>-4.3386447028672555</v>
      </c>
      <c r="P1484" s="15">
        <f t="shared" si="485"/>
        <v>-10868.630788939001</v>
      </c>
      <c r="Q1484" s="15">
        <f t="shared" si="497"/>
        <v>0</v>
      </c>
      <c r="R1484" s="15">
        <f t="shared" si="498"/>
        <v>10868.630788939001</v>
      </c>
      <c r="S1484" s="15">
        <f t="shared" si="499"/>
        <v>0</v>
      </c>
      <c r="T1484" s="2">
        <f t="shared" si="486"/>
        <v>-4.7322706616522124E-3</v>
      </c>
      <c r="U1484" s="2">
        <f t="shared" si="500"/>
        <v>-6.1194639558553865E-3</v>
      </c>
      <c r="V1484" s="15">
        <f t="shared" si="487"/>
        <v>1.5532551258779725E-2</v>
      </c>
      <c r="W1484" s="15">
        <f t="shared" si="501"/>
        <v>-2.7822710594024525E-2</v>
      </c>
      <c r="X1484" s="2">
        <f t="shared" si="502"/>
        <v>5.2032551258779723E-2</v>
      </c>
      <c r="Y1484" s="2">
        <f t="shared" si="503"/>
        <v>8.6772894059754732E-3</v>
      </c>
    </row>
    <row r="1485" spans="4:25">
      <c r="D1485" s="13">
        <f t="shared" si="488"/>
        <v>29.68</v>
      </c>
      <c r="E1485" s="2">
        <v>4.43</v>
      </c>
      <c r="F1485" s="14">
        <f t="shared" si="484"/>
        <v>-11385.665397418064</v>
      </c>
      <c r="G1485" s="14">
        <f t="shared" si="489"/>
        <v>1116801.6915707397</v>
      </c>
      <c r="H1485" s="2">
        <f t="shared" si="490"/>
        <v>-4.9638691485946566E-4</v>
      </c>
      <c r="I1485" s="2">
        <f t="shared" si="491"/>
        <v>0.22118783295938038</v>
      </c>
      <c r="J1485" s="2">
        <f t="shared" si="483"/>
        <v>0.22168421987423984</v>
      </c>
      <c r="K1485" s="2">
        <f t="shared" si="492"/>
        <v>-9.7291835312455266</v>
      </c>
      <c r="L1485" s="15">
        <f t="shared" si="493"/>
        <v>-6.1040151012492103</v>
      </c>
      <c r="M1485" s="15">
        <f t="shared" si="494"/>
        <v>492.1168421987424</v>
      </c>
      <c r="N1485" s="15">
        <f t="shared" si="495"/>
        <v>-487.68315780125761</v>
      </c>
      <c r="O1485" s="2">
        <f t="shared" si="496"/>
        <v>-6.1040151012492103</v>
      </c>
      <c r="P1485" s="15">
        <f t="shared" si="485"/>
        <v>-10868.630788939001</v>
      </c>
      <c r="Q1485" s="15">
        <f t="shared" si="497"/>
        <v>0</v>
      </c>
      <c r="R1485" s="15">
        <f t="shared" si="498"/>
        <v>10868.630788939001</v>
      </c>
      <c r="S1485" s="15">
        <f t="shared" si="499"/>
        <v>0</v>
      </c>
      <c r="T1485" s="2">
        <f t="shared" si="486"/>
        <v>-4.5030073225877272E-3</v>
      </c>
      <c r="U1485" s="2">
        <f t="shared" si="500"/>
        <v>-6.7186107597738687E-3</v>
      </c>
      <c r="V1485" s="15">
        <f t="shared" si="487"/>
        <v>7.3937826476687674E-3</v>
      </c>
      <c r="W1485" s="15">
        <f t="shared" si="501"/>
        <v>-3.2091969797823694E-2</v>
      </c>
      <c r="X1485" s="2">
        <f t="shared" si="502"/>
        <v>5.1693782647668766E-2</v>
      </c>
      <c r="Y1485" s="2">
        <f t="shared" si="503"/>
        <v>1.2208030202176305E-2</v>
      </c>
    </row>
    <row r="1486" spans="4:25">
      <c r="D1486" s="13">
        <f t="shared" si="488"/>
        <v>29.7</v>
      </c>
      <c r="E1486" s="2">
        <v>5.68</v>
      </c>
      <c r="F1486" s="14">
        <f t="shared" si="484"/>
        <v>-11478.585207009826</v>
      </c>
      <c r="G1486" s="14">
        <f t="shared" si="489"/>
        <v>1116091.4885249645</v>
      </c>
      <c r="H1486" s="2">
        <f t="shared" si="490"/>
        <v>-5.8692636120090229E-4</v>
      </c>
      <c r="I1486" s="2">
        <f t="shared" si="491"/>
        <v>0.22104629216345134</v>
      </c>
      <c r="J1486" s="2">
        <f t="shared" si="483"/>
        <v>0.22163321852465223</v>
      </c>
      <c r="K1486" s="2">
        <f t="shared" si="492"/>
        <v>-11.503756679537684</v>
      </c>
      <c r="L1486" s="15">
        <f t="shared" si="493"/>
        <v>-8.6030812310417986</v>
      </c>
      <c r="M1486" s="15">
        <f t="shared" si="494"/>
        <v>492.11633218524651</v>
      </c>
      <c r="N1486" s="15">
        <f t="shared" si="495"/>
        <v>-487.68366781475351</v>
      </c>
      <c r="O1486" s="2">
        <f t="shared" si="496"/>
        <v>-8.6030812310417986</v>
      </c>
      <c r="P1486" s="15">
        <f t="shared" si="485"/>
        <v>-10868.630788939001</v>
      </c>
      <c r="Q1486" s="15">
        <f t="shared" si="497"/>
        <v>0</v>
      </c>
      <c r="R1486" s="15">
        <f t="shared" si="498"/>
        <v>10868.630788939001</v>
      </c>
      <c r="S1486" s="15">
        <f t="shared" si="499"/>
        <v>0</v>
      </c>
      <c r="T1486" s="2">
        <f t="shared" si="486"/>
        <v>-4.5509373115559353E-3</v>
      </c>
      <c r="U1486" s="2">
        <f t="shared" si="500"/>
        <v>-7.4354688331301766E-3</v>
      </c>
      <c r="V1486" s="15">
        <f t="shared" si="487"/>
        <v>-1.21867815444896E-2</v>
      </c>
      <c r="W1486" s="15">
        <f t="shared" si="501"/>
        <v>-3.9593837537807097E-2</v>
      </c>
      <c r="X1486" s="2">
        <f t="shared" si="502"/>
        <v>4.4613218455510396E-2</v>
      </c>
      <c r="Y1486" s="2">
        <f t="shared" si="503"/>
        <v>1.7206162462192899E-2</v>
      </c>
    </row>
    <row r="1487" spans="4:25">
      <c r="D1487" s="13">
        <f t="shared" si="488"/>
        <v>29.72</v>
      </c>
      <c r="E1487" s="2">
        <v>5.35</v>
      </c>
      <c r="F1487" s="14">
        <f t="shared" si="484"/>
        <v>-11574.83260234396</v>
      </c>
      <c r="G1487" s="14">
        <f t="shared" si="489"/>
        <v>1115309.9978041139</v>
      </c>
      <c r="H1487" s="2">
        <f t="shared" si="490"/>
        <v>-6.8111181788087921E-4</v>
      </c>
      <c r="I1487" s="2">
        <f t="shared" si="491"/>
        <v>0.22089059681620871</v>
      </c>
      <c r="J1487" s="2">
        <f t="shared" si="483"/>
        <v>0.22157170863408959</v>
      </c>
      <c r="K1487" s="2">
        <f t="shared" si="492"/>
        <v>-13.349791630465232</v>
      </c>
      <c r="L1487" s="15">
        <f t="shared" si="493"/>
        <v>-11.6170658686111</v>
      </c>
      <c r="M1487" s="15">
        <f t="shared" si="494"/>
        <v>492.11571708634091</v>
      </c>
      <c r="N1487" s="15">
        <f t="shared" si="495"/>
        <v>-487.6842829136591</v>
      </c>
      <c r="O1487" s="2">
        <f t="shared" si="496"/>
        <v>-11.6170658686111</v>
      </c>
      <c r="P1487" s="15">
        <f t="shared" si="485"/>
        <v>-10868.630788939001</v>
      </c>
      <c r="Q1487" s="15">
        <f t="shared" si="497"/>
        <v>0</v>
      </c>
      <c r="R1487" s="15">
        <f t="shared" si="498"/>
        <v>10868.630788939001</v>
      </c>
      <c r="S1487" s="15">
        <f t="shared" si="499"/>
        <v>0</v>
      </c>
      <c r="T1487" s="2">
        <f t="shared" si="486"/>
        <v>-4.867608356441757E-3</v>
      </c>
      <c r="U1487" s="2">
        <f t="shared" si="500"/>
        <v>-8.1340658911333019E-3</v>
      </c>
      <c r="V1487" s="15">
        <f t="shared" si="487"/>
        <v>-1.9480322944092521E-2</v>
      </c>
      <c r="W1487" s="15">
        <f t="shared" si="501"/>
        <v>-3.0265868262505435E-2</v>
      </c>
      <c r="X1487" s="2">
        <f t="shared" si="502"/>
        <v>3.4019677055907478E-2</v>
      </c>
      <c r="Y1487" s="2">
        <f t="shared" si="503"/>
        <v>2.3234131737494564E-2</v>
      </c>
    </row>
    <row r="1488" spans="4:25">
      <c r="D1488" s="13">
        <f t="shared" si="488"/>
        <v>29.740000000000002</v>
      </c>
      <c r="E1488" s="2">
        <v>4.6900000000000004</v>
      </c>
      <c r="F1488" s="14">
        <f t="shared" si="484"/>
        <v>-11678.759317949089</v>
      </c>
      <c r="G1488" s="14">
        <f t="shared" si="489"/>
        <v>1114469.6253467377</v>
      </c>
      <c r="H1488" s="2">
        <f t="shared" si="490"/>
        <v>-7.8278151945002615E-4</v>
      </c>
      <c r="I1488" s="2">
        <f t="shared" si="491"/>
        <v>0.22072316677605164</v>
      </c>
      <c r="J1488" s="2">
        <f t="shared" si="483"/>
        <v>0.22150594829550166</v>
      </c>
      <c r="K1488" s="2">
        <f t="shared" si="492"/>
        <v>-15.342517781220513</v>
      </c>
      <c r="L1488" s="15">
        <f t="shared" si="493"/>
        <v>-14.839322459419842</v>
      </c>
      <c r="M1488" s="15">
        <f t="shared" si="494"/>
        <v>492.11505948295502</v>
      </c>
      <c r="N1488" s="15">
        <f t="shared" si="495"/>
        <v>-487.68494051704499</v>
      </c>
      <c r="O1488" s="2">
        <f t="shared" si="496"/>
        <v>-14.839322459419842</v>
      </c>
      <c r="P1488" s="15">
        <f t="shared" si="485"/>
        <v>-10868.630788939001</v>
      </c>
      <c r="Q1488" s="15">
        <f t="shared" si="497"/>
        <v>0</v>
      </c>
      <c r="R1488" s="15">
        <f t="shared" si="498"/>
        <v>10868.630788939001</v>
      </c>
      <c r="S1488" s="15">
        <f t="shared" si="499"/>
        <v>0</v>
      </c>
      <c r="T1488" s="2">
        <f t="shared" si="486"/>
        <v>-5.2993618004729369E-3</v>
      </c>
      <c r="U1488" s="2">
        <f t="shared" si="500"/>
        <v>-8.6089381245735286E-3</v>
      </c>
      <c r="V1488" s="15">
        <f t="shared" si="487"/>
        <v>-2.3695021459025467E-2</v>
      </c>
      <c r="W1488" s="15">
        <f t="shared" si="501"/>
        <v>-1.7221355081517231E-2</v>
      </c>
      <c r="X1488" s="2">
        <f t="shared" si="502"/>
        <v>2.3204978540974537E-2</v>
      </c>
      <c r="Y1488" s="2">
        <f t="shared" si="503"/>
        <v>2.9678644918482773E-2</v>
      </c>
    </row>
    <row r="1489" spans="4:25">
      <c r="D1489" s="13">
        <f t="shared" si="488"/>
        <v>29.76</v>
      </c>
      <c r="E1489" s="2">
        <v>5.74</v>
      </c>
      <c r="F1489" s="14">
        <f t="shared" si="484"/>
        <v>-11794.17016331495</v>
      </c>
      <c r="G1489" s="14">
        <f t="shared" si="489"/>
        <v>1113586.260179199</v>
      </c>
      <c r="H1489" s="2">
        <f t="shared" si="490"/>
        <v>-8.9524692351039027E-4</v>
      </c>
      <c r="I1489" s="2">
        <f t="shared" si="491"/>
        <v>0.22054711687065695</v>
      </c>
      <c r="J1489" s="2">
        <f t="shared" si="483"/>
        <v>0.22144236379416735</v>
      </c>
      <c r="K1489" s="2">
        <f t="shared" si="492"/>
        <v>-17.546839700803648</v>
      </c>
      <c r="L1489" s="15">
        <f t="shared" si="493"/>
        <v>-17.95496302480117</v>
      </c>
      <c r="M1489" s="15">
        <f t="shared" si="494"/>
        <v>492.11442363794168</v>
      </c>
      <c r="N1489" s="15">
        <f t="shared" si="495"/>
        <v>-487.68557636205833</v>
      </c>
      <c r="O1489" s="2">
        <f t="shared" si="496"/>
        <v>-17.95496302480117</v>
      </c>
      <c r="P1489" s="15">
        <f t="shared" si="485"/>
        <v>-10868.630788939003</v>
      </c>
      <c r="Q1489" s="15">
        <f t="shared" si="497"/>
        <v>0</v>
      </c>
      <c r="R1489" s="15">
        <f t="shared" si="498"/>
        <v>10868.630788939003</v>
      </c>
      <c r="S1489" s="15">
        <f t="shared" si="499"/>
        <v>0</v>
      </c>
      <c r="T1489" s="2">
        <f t="shared" si="486"/>
        <v>-5.9471786055634752E-3</v>
      </c>
      <c r="U1489" s="2">
        <f t="shared" si="500"/>
        <v>-8.9960524148952059E-3</v>
      </c>
      <c r="V1489" s="15">
        <f t="shared" si="487"/>
        <v>-4.1086659050028285E-2</v>
      </c>
      <c r="W1489" s="15">
        <f t="shared" si="501"/>
        <v>-2.1490073950650501E-2</v>
      </c>
      <c r="X1489" s="2">
        <f t="shared" si="502"/>
        <v>1.6313340949971715E-2</v>
      </c>
      <c r="Y1489" s="2">
        <f t="shared" si="503"/>
        <v>3.5909926049349498E-2</v>
      </c>
    </row>
    <row r="1490" spans="4:25">
      <c r="D1490" s="13">
        <f t="shared" si="488"/>
        <v>29.78</v>
      </c>
      <c r="E1490" s="2">
        <v>6.85</v>
      </c>
      <c r="F1490" s="14">
        <f t="shared" si="484"/>
        <v>-11926.519982074218</v>
      </c>
      <c r="G1490" s="14">
        <f t="shared" si="489"/>
        <v>1112659.6148637589</v>
      </c>
      <c r="H1490" s="2">
        <f t="shared" si="490"/>
        <v>-1.0234586355198968E-3</v>
      </c>
      <c r="I1490" s="2">
        <f t="shared" si="491"/>
        <v>0.22036234212529579</v>
      </c>
      <c r="J1490" s="2">
        <f t="shared" si="483"/>
        <v>0.22138580076081568</v>
      </c>
      <c r="K1490" s="2">
        <f t="shared" si="492"/>
        <v>-20.059789256189976</v>
      </c>
      <c r="L1490" s="15">
        <f t="shared" si="493"/>
        <v>-20.726551659032719</v>
      </c>
      <c r="M1490" s="15">
        <f t="shared" si="494"/>
        <v>492.11385800760814</v>
      </c>
      <c r="N1490" s="15">
        <f t="shared" si="495"/>
        <v>-487.68614199239187</v>
      </c>
      <c r="O1490" s="2">
        <f t="shared" si="496"/>
        <v>-20.726551659032719</v>
      </c>
      <c r="P1490" s="15">
        <f t="shared" si="485"/>
        <v>-10868.630788939001</v>
      </c>
      <c r="Q1490" s="15">
        <f t="shared" si="497"/>
        <v>0</v>
      </c>
      <c r="R1490" s="15">
        <f t="shared" si="498"/>
        <v>10868.630788939001</v>
      </c>
      <c r="S1490" s="15">
        <f t="shared" si="499"/>
        <v>0</v>
      </c>
      <c r="T1490" s="2">
        <f t="shared" si="486"/>
        <v>-6.873992595387176E-3</v>
      </c>
      <c r="U1490" s="2">
        <f t="shared" si="500"/>
        <v>-9.4814221212208283E-3</v>
      </c>
      <c r="V1490" s="15">
        <f t="shared" si="487"/>
        <v>-5.159473993234176E-2</v>
      </c>
      <c r="W1490" s="15">
        <f t="shared" si="501"/>
        <v>-2.7046896681911736E-2</v>
      </c>
      <c r="X1490" s="2">
        <f t="shared" si="502"/>
        <v>1.6905260067658232E-2</v>
      </c>
      <c r="Y1490" s="2">
        <f t="shared" si="503"/>
        <v>4.1453103318088255E-2</v>
      </c>
    </row>
    <row r="1491" spans="4:25">
      <c r="D1491" s="13">
        <f t="shared" si="488"/>
        <v>29.8</v>
      </c>
      <c r="E1491" s="2">
        <v>6.58</v>
      </c>
      <c r="F1491" s="14">
        <f t="shared" si="484"/>
        <v>-12078.763358787652</v>
      </c>
      <c r="G1491" s="14">
        <f t="shared" si="489"/>
        <v>1111685.7757549549</v>
      </c>
      <c r="H1491" s="2">
        <f t="shared" si="490"/>
        <v>-1.1701312046989015E-3</v>
      </c>
      <c r="I1491" s="2">
        <f t="shared" si="491"/>
        <v>0.22016804106276977</v>
      </c>
      <c r="J1491" s="2">
        <f t="shared" si="483"/>
        <v>0.22133817226746866</v>
      </c>
      <c r="K1491" s="2">
        <f t="shared" si="492"/>
        <v>-22.93457161209847</v>
      </c>
      <c r="L1491" s="15">
        <f t="shared" si="493"/>
        <v>-23.060347833036889</v>
      </c>
      <c r="M1491" s="15">
        <f t="shared" si="494"/>
        <v>492.11338172267466</v>
      </c>
      <c r="N1491" s="15">
        <f t="shared" si="495"/>
        <v>-487.68661827732529</v>
      </c>
      <c r="O1491" s="2">
        <f t="shared" si="496"/>
        <v>-23.060347833036889</v>
      </c>
      <c r="P1491" s="15">
        <f t="shared" si="485"/>
        <v>-10868.630788939003</v>
      </c>
      <c r="Q1491" s="15">
        <f t="shared" si="497"/>
        <v>0</v>
      </c>
      <c r="R1491" s="15">
        <f t="shared" si="498"/>
        <v>10868.630788939003</v>
      </c>
      <c r="S1491" s="15">
        <f t="shared" si="499"/>
        <v>0</v>
      </c>
      <c r="T1491" s="2">
        <f t="shared" si="486"/>
        <v>-7.7932643225132985E-3</v>
      </c>
      <c r="U1491" s="2">
        <f t="shared" si="500"/>
        <v>-9.9486841313811691E-3</v>
      </c>
      <c r="V1491" s="15">
        <f t="shared" si="487"/>
        <v>-4.0332432780270544E-2</v>
      </c>
      <c r="W1491" s="15">
        <f t="shared" si="501"/>
        <v>-1.9679304334122349E-2</v>
      </c>
      <c r="X1491" s="2">
        <f t="shared" si="502"/>
        <v>2.5467567219729453E-2</v>
      </c>
      <c r="Y1491" s="2">
        <f t="shared" si="503"/>
        <v>4.6120695665877648E-2</v>
      </c>
    </row>
    <row r="1492" spans="4:25">
      <c r="D1492" s="13">
        <f t="shared" si="488"/>
        <v>29.82</v>
      </c>
      <c r="E1492" s="2">
        <v>4.84</v>
      </c>
      <c r="F1492" s="14">
        <f t="shared" si="484"/>
        <v>-12246.300197679795</v>
      </c>
      <c r="G1492" s="14">
        <f t="shared" si="489"/>
        <v>1110679.9280374823</v>
      </c>
      <c r="H1492" s="2">
        <f t="shared" si="490"/>
        <v>-1.3309582161517616E-3</v>
      </c>
      <c r="I1492" s="2">
        <f t="shared" si="491"/>
        <v>0.21996726303919409</v>
      </c>
      <c r="J1492" s="2">
        <f t="shared" si="483"/>
        <v>0.22129822125534584</v>
      </c>
      <c r="K1492" s="2">
        <f t="shared" si="492"/>
        <v>-26.086781036574525</v>
      </c>
      <c r="L1492" s="15">
        <f t="shared" si="493"/>
        <v>-25.017947427054729</v>
      </c>
      <c r="M1492" s="15">
        <f t="shared" si="494"/>
        <v>492.11298221255345</v>
      </c>
      <c r="N1492" s="15">
        <f t="shared" si="495"/>
        <v>-487.68701778744656</v>
      </c>
      <c r="O1492" s="2">
        <f t="shared" si="496"/>
        <v>-25.017947427054729</v>
      </c>
      <c r="P1492" s="15">
        <f t="shared" si="485"/>
        <v>-10868.630788939001</v>
      </c>
      <c r="Q1492" s="15">
        <f t="shared" si="497"/>
        <v>0</v>
      </c>
      <c r="R1492" s="15">
        <f t="shared" si="498"/>
        <v>10868.630788939001</v>
      </c>
      <c r="S1492" s="15">
        <f t="shared" si="499"/>
        <v>0</v>
      </c>
      <c r="T1492" s="2">
        <f t="shared" si="486"/>
        <v>-8.2894368227727049E-3</v>
      </c>
      <c r="U1492" s="2">
        <f t="shared" si="500"/>
        <v>-1.0129118226187006E-2</v>
      </c>
      <c r="V1492" s="15">
        <f t="shared" si="487"/>
        <v>-9.2848172456700961E-3</v>
      </c>
      <c r="W1492" s="15">
        <f t="shared" si="501"/>
        <v>1.6358948535386553E-3</v>
      </c>
      <c r="X1492" s="2">
        <f t="shared" si="502"/>
        <v>3.9115182754329902E-2</v>
      </c>
      <c r="Y1492" s="2">
        <f t="shared" si="503"/>
        <v>5.0035894853538654E-2</v>
      </c>
    </row>
    <row r="1493" spans="4:25">
      <c r="D1493" s="13">
        <f t="shared" si="488"/>
        <v>29.84</v>
      </c>
      <c r="E1493" s="2">
        <v>3.74</v>
      </c>
      <c r="F1493" s="14">
        <f t="shared" si="484"/>
        <v>-12418.531266916214</v>
      </c>
      <c r="G1493" s="14">
        <f t="shared" si="489"/>
        <v>1109674.1521097175</v>
      </c>
      <c r="H1493" s="2">
        <f t="shared" si="490"/>
        <v>-1.4960427202635809E-3</v>
      </c>
      <c r="I1493" s="2">
        <f t="shared" si="491"/>
        <v>0.21976645791571095</v>
      </c>
      <c r="J1493" s="2">
        <f t="shared" si="483"/>
        <v>0.22126250063597452</v>
      </c>
      <c r="K1493" s="2">
        <f t="shared" si="492"/>
        <v>-29.322437317166187</v>
      </c>
      <c r="L1493" s="15">
        <f t="shared" si="493"/>
        <v>-26.768257776249463</v>
      </c>
      <c r="M1493" s="15">
        <f t="shared" si="494"/>
        <v>492.11262500635974</v>
      </c>
      <c r="N1493" s="15">
        <f t="shared" si="495"/>
        <v>-487.68737499364028</v>
      </c>
      <c r="O1493" s="2">
        <f t="shared" si="496"/>
        <v>-26.768257776249463</v>
      </c>
      <c r="P1493" s="15">
        <f t="shared" si="485"/>
        <v>-10868.630788939001</v>
      </c>
      <c r="Q1493" s="15">
        <f t="shared" si="497"/>
        <v>0</v>
      </c>
      <c r="R1493" s="15">
        <f t="shared" si="498"/>
        <v>10868.630788939001</v>
      </c>
      <c r="S1493" s="15">
        <f t="shared" si="499"/>
        <v>0</v>
      </c>
      <c r="T1493" s="2">
        <f t="shared" si="486"/>
        <v>-8.2190135884092318E-3</v>
      </c>
      <c r="U1493" s="2">
        <f t="shared" si="500"/>
        <v>-9.9513941221268665E-3</v>
      </c>
      <c r="V1493" s="15">
        <f t="shared" si="487"/>
        <v>1.6327140682017349E-2</v>
      </c>
      <c r="W1493" s="15">
        <f t="shared" si="501"/>
        <v>1.6136515552475306E-2</v>
      </c>
      <c r="X1493" s="2">
        <f t="shared" si="502"/>
        <v>5.3727140682017352E-2</v>
      </c>
      <c r="Y1493" s="2">
        <f t="shared" si="503"/>
        <v>5.3536515552475308E-2</v>
      </c>
    </row>
    <row r="1494" spans="4:25">
      <c r="D1494" s="13">
        <f t="shared" si="488"/>
        <v>29.86</v>
      </c>
      <c r="E1494" s="2">
        <v>3.77</v>
      </c>
      <c r="F1494" s="14">
        <f t="shared" si="484"/>
        <v>-12585.313179602565</v>
      </c>
      <c r="G1494" s="14">
        <f t="shared" si="489"/>
        <v>1108694.9992130571</v>
      </c>
      <c r="H1494" s="2">
        <f t="shared" si="490"/>
        <v>-1.6559499379641771E-3</v>
      </c>
      <c r="I1494" s="2">
        <f t="shared" si="491"/>
        <v>0.21957097596872585</v>
      </c>
      <c r="J1494" s="2">
        <f t="shared" si="483"/>
        <v>0.22122692590669002</v>
      </c>
      <c r="K1494" s="2">
        <f t="shared" si="492"/>
        <v>-32.45661878409787</v>
      </c>
      <c r="L1494" s="15">
        <f t="shared" si="493"/>
        <v>-28.511419511190176</v>
      </c>
      <c r="M1494" s="15">
        <f t="shared" si="494"/>
        <v>492.11226925906692</v>
      </c>
      <c r="N1494" s="15">
        <f t="shared" si="495"/>
        <v>-487.68773074093309</v>
      </c>
      <c r="O1494" s="2">
        <f t="shared" si="496"/>
        <v>-28.511419511190176</v>
      </c>
      <c r="P1494" s="15">
        <f t="shared" si="485"/>
        <v>-10868.630788939003</v>
      </c>
      <c r="Q1494" s="15">
        <f t="shared" si="497"/>
        <v>0</v>
      </c>
      <c r="R1494" s="15">
        <f t="shared" si="498"/>
        <v>10868.630788939003</v>
      </c>
      <c r="S1494" s="15">
        <f t="shared" si="499"/>
        <v>0</v>
      </c>
      <c r="T1494" s="2">
        <f t="shared" si="486"/>
        <v>-7.7717081816503879E-3</v>
      </c>
      <c r="U1494" s="2">
        <f t="shared" si="500"/>
        <v>-9.5968005763830133E-3</v>
      </c>
      <c r="V1494" s="15">
        <f t="shared" si="487"/>
        <v>2.8403399993867096E-2</v>
      </c>
      <c r="W1494" s="15">
        <f t="shared" si="501"/>
        <v>1.932283902191001E-2</v>
      </c>
      <c r="X1494" s="2">
        <f t="shared" si="502"/>
        <v>6.6103399993867093E-2</v>
      </c>
      <c r="Y1494" s="2">
        <f t="shared" si="503"/>
        <v>5.7022839021910007E-2</v>
      </c>
    </row>
    <row r="1495" spans="4:25">
      <c r="D1495" s="13">
        <f t="shared" si="488"/>
        <v>29.88</v>
      </c>
      <c r="E1495" s="2">
        <v>4.13</v>
      </c>
      <c r="F1495" s="14">
        <f t="shared" si="484"/>
        <v>-12740.75694468976</v>
      </c>
      <c r="G1495" s="14">
        <f t="shared" si="489"/>
        <v>1107752.8419944409</v>
      </c>
      <c r="H1495" s="2">
        <f t="shared" si="490"/>
        <v>-1.8052466668016971E-3</v>
      </c>
      <c r="I1495" s="2">
        <f t="shared" si="491"/>
        <v>0.21938292432318632</v>
      </c>
      <c r="J1495" s="2">
        <f t="shared" si="483"/>
        <v>0.22118817098998803</v>
      </c>
      <c r="K1495" s="2">
        <f t="shared" si="492"/>
        <v>-35.382834669313262</v>
      </c>
      <c r="L1495" s="15">
        <f t="shared" si="493"/>
        <v>-30.410410429587884</v>
      </c>
      <c r="M1495" s="15">
        <f t="shared" si="494"/>
        <v>492.11188170989988</v>
      </c>
      <c r="N1495" s="15">
        <f t="shared" si="495"/>
        <v>-487.68811829010014</v>
      </c>
      <c r="O1495" s="2">
        <f t="shared" si="496"/>
        <v>-30.410410429587884</v>
      </c>
      <c r="P1495" s="15">
        <f t="shared" si="485"/>
        <v>-10868.630788939001</v>
      </c>
      <c r="Q1495" s="15">
        <f t="shared" si="497"/>
        <v>0</v>
      </c>
      <c r="R1495" s="15">
        <f t="shared" si="498"/>
        <v>10868.630788939001</v>
      </c>
      <c r="S1495" s="15">
        <f t="shared" si="499"/>
        <v>0</v>
      </c>
      <c r="T1495" s="2">
        <f t="shared" si="486"/>
        <v>-7.1579647021016123E-3</v>
      </c>
      <c r="U1495" s="2">
        <f t="shared" si="500"/>
        <v>-9.2083639775702997E-3</v>
      </c>
      <c r="V1495" s="15">
        <f t="shared" si="487"/>
        <v>3.29709479610103E-2</v>
      </c>
      <c r="W1495" s="15">
        <f t="shared" si="501"/>
        <v>1.9520820859361354E-2</v>
      </c>
      <c r="X1495" s="2">
        <f t="shared" si="502"/>
        <v>7.4270947961010303E-2</v>
      </c>
      <c r="Y1495" s="2">
        <f t="shared" si="503"/>
        <v>6.0820820859361351E-2</v>
      </c>
    </row>
    <row r="1496" spans="4:25">
      <c r="D1496" s="13">
        <f t="shared" si="488"/>
        <v>29.900000000000002</v>
      </c>
      <c r="E1496" s="2">
        <v>3.77</v>
      </c>
      <c r="F1496" s="14">
        <f t="shared" si="484"/>
        <v>-12881.871390252349</v>
      </c>
      <c r="G1496" s="14">
        <f t="shared" si="489"/>
        <v>1106853.326417543</v>
      </c>
      <c r="H1496" s="2">
        <f t="shared" si="490"/>
        <v>-1.9411699191603238E-3</v>
      </c>
      <c r="I1496" s="2">
        <f t="shared" si="491"/>
        <v>0.21920344802763006</v>
      </c>
      <c r="J1496" s="2">
        <f t="shared" si="483"/>
        <v>0.22114461794679038</v>
      </c>
      <c r="K1496" s="2">
        <f t="shared" si="492"/>
        <v>-38.046930415542349</v>
      </c>
      <c r="L1496" s="15">
        <f t="shared" si="493"/>
        <v>-32.544509546272323</v>
      </c>
      <c r="M1496" s="15">
        <f t="shared" si="494"/>
        <v>492.11144617946792</v>
      </c>
      <c r="N1496" s="15">
        <f t="shared" si="495"/>
        <v>-487.68855382053209</v>
      </c>
      <c r="O1496" s="2">
        <f t="shared" si="496"/>
        <v>-32.544509546272323</v>
      </c>
      <c r="P1496" s="15">
        <f t="shared" si="485"/>
        <v>-10868.630788939001</v>
      </c>
      <c r="Q1496" s="15">
        <f t="shared" si="497"/>
        <v>0</v>
      </c>
      <c r="R1496" s="15">
        <f t="shared" si="498"/>
        <v>10868.630788939001</v>
      </c>
      <c r="S1496" s="15">
        <f t="shared" si="499"/>
        <v>0</v>
      </c>
      <c r="T1496" s="2">
        <f t="shared" si="486"/>
        <v>-6.4343605337610528E-3</v>
      </c>
      <c r="U1496" s="2">
        <f t="shared" si="500"/>
        <v>-8.7392655780554884E-3</v>
      </c>
      <c r="V1496" s="15">
        <f t="shared" si="487"/>
        <v>3.9389468873045619E-2</v>
      </c>
      <c r="W1496" s="15">
        <f t="shared" si="501"/>
        <v>2.7389019092119771E-2</v>
      </c>
      <c r="X1496" s="2">
        <f t="shared" si="502"/>
        <v>7.7089468873045616E-2</v>
      </c>
      <c r="Y1496" s="2">
        <f t="shared" si="503"/>
        <v>6.5089019092119768E-2</v>
      </c>
    </row>
    <row r="1497" spans="4:25">
      <c r="D1497" s="13">
        <f t="shared" si="488"/>
        <v>29.92</v>
      </c>
      <c r="E1497" s="2">
        <v>1.76</v>
      </c>
      <c r="F1497" s="14">
        <f t="shared" si="484"/>
        <v>-13005.08375918903</v>
      </c>
      <c r="G1497" s="14">
        <f t="shared" si="489"/>
        <v>1106016.8388788295</v>
      </c>
      <c r="H1497" s="2">
        <f t="shared" si="490"/>
        <v>-2.0602993887537079E-3</v>
      </c>
      <c r="I1497" s="2">
        <f t="shared" si="491"/>
        <v>0.21903661798549823</v>
      </c>
      <c r="J1497" s="2">
        <f t="shared" si="483"/>
        <v>0.22109691737425194</v>
      </c>
      <c r="K1497" s="2">
        <f t="shared" si="492"/>
        <v>-40.381868019572671</v>
      </c>
      <c r="L1497" s="15">
        <f t="shared" si="493"/>
        <v>-34.881837600656127</v>
      </c>
      <c r="M1497" s="15">
        <f t="shared" si="494"/>
        <v>492.11096917374255</v>
      </c>
      <c r="N1497" s="15">
        <f t="shared" si="495"/>
        <v>-487.68903082625746</v>
      </c>
      <c r="O1497" s="2">
        <f t="shared" si="496"/>
        <v>-34.881837600656127</v>
      </c>
      <c r="P1497" s="15">
        <f t="shared" si="485"/>
        <v>-10868.630788939001</v>
      </c>
      <c r="Q1497" s="15">
        <f t="shared" si="497"/>
        <v>0</v>
      </c>
      <c r="R1497" s="15">
        <f t="shared" si="498"/>
        <v>10868.630788939001</v>
      </c>
      <c r="S1497" s="15">
        <f t="shared" si="499"/>
        <v>0</v>
      </c>
      <c r="T1497" s="2">
        <f t="shared" si="486"/>
        <v>-5.4785864255773552E-3</v>
      </c>
      <c r="U1497" s="2">
        <f t="shared" si="500"/>
        <v>-7.9437386351277617E-3</v>
      </c>
      <c r="V1497" s="15">
        <f t="shared" si="487"/>
        <v>5.6187941945324171E-2</v>
      </c>
      <c r="W1497" s="15">
        <f t="shared" si="501"/>
        <v>5.2163675200652904E-2</v>
      </c>
      <c r="X1497" s="2">
        <f t="shared" si="502"/>
        <v>7.3787941945324176E-2</v>
      </c>
      <c r="Y1497" s="2">
        <f t="shared" si="503"/>
        <v>6.9763675200652908E-2</v>
      </c>
    </row>
    <row r="1498" spans="4:25">
      <c r="D1498" s="13">
        <f t="shared" si="488"/>
        <v>29.94</v>
      </c>
      <c r="E1498" s="2">
        <v>-1.08</v>
      </c>
      <c r="F1498" s="14">
        <f t="shared" si="484"/>
        <v>-13104.335426862746</v>
      </c>
      <c r="G1498" s="14">
        <f t="shared" si="489"/>
        <v>1105288.8286905175</v>
      </c>
      <c r="H1498" s="2">
        <f t="shared" si="490"/>
        <v>-2.1567392091002193E-3</v>
      </c>
      <c r="I1498" s="2">
        <f t="shared" si="491"/>
        <v>0.21889149306184821</v>
      </c>
      <c r="J1498" s="2">
        <f t="shared" si="483"/>
        <v>0.22104823227094844</v>
      </c>
      <c r="K1498" s="2">
        <f t="shared" si="492"/>
        <v>-42.272088498364297</v>
      </c>
      <c r="L1498" s="15">
        <f t="shared" si="493"/>
        <v>-37.267407662527496</v>
      </c>
      <c r="M1498" s="15">
        <f t="shared" si="494"/>
        <v>492.11048232270946</v>
      </c>
      <c r="N1498" s="15">
        <f t="shared" si="495"/>
        <v>-487.6895176772905</v>
      </c>
      <c r="O1498" s="2">
        <f t="shared" si="496"/>
        <v>-37.267407662527496</v>
      </c>
      <c r="P1498" s="15">
        <f t="shared" si="485"/>
        <v>-10868.630788939001</v>
      </c>
      <c r="Q1498" s="15">
        <f t="shared" si="497"/>
        <v>0</v>
      </c>
      <c r="R1498" s="15">
        <f t="shared" si="498"/>
        <v>10868.630788939001</v>
      </c>
      <c r="S1498" s="15">
        <f t="shared" si="499"/>
        <v>0</v>
      </c>
      <c r="T1498" s="2">
        <f t="shared" si="486"/>
        <v>-4.1653956090737902E-3</v>
      </c>
      <c r="U1498" s="2">
        <f t="shared" si="500"/>
        <v>-6.5687537298736443E-3</v>
      </c>
      <c r="V1498" s="15">
        <f t="shared" si="487"/>
        <v>7.5131139705032379E-2</v>
      </c>
      <c r="W1498" s="15">
        <f t="shared" si="501"/>
        <v>8.5334815324758839E-2</v>
      </c>
      <c r="X1498" s="2">
        <f t="shared" si="502"/>
        <v>6.4331139705032375E-2</v>
      </c>
      <c r="Y1498" s="2">
        <f t="shared" si="503"/>
        <v>7.4534815324758835E-2</v>
      </c>
    </row>
    <row r="1499" spans="4:25">
      <c r="D1499" s="13">
        <f t="shared" si="488"/>
        <v>29.96</v>
      </c>
      <c r="E1499" s="2">
        <v>-5.29</v>
      </c>
      <c r="F1499" s="14">
        <f t="shared" si="484"/>
        <v>-13171.26397737255</v>
      </c>
      <c r="G1499" s="14">
        <f t="shared" si="489"/>
        <v>1104738.3381328548</v>
      </c>
      <c r="H1499" s="2">
        <f t="shared" si="490"/>
        <v>-2.2222960548216666E-3</v>
      </c>
      <c r="I1499" s="2">
        <f t="shared" si="491"/>
        <v>0.21878182721849249</v>
      </c>
      <c r="J1499" s="2">
        <f t="shared" si="483"/>
        <v>0.22100412327331415</v>
      </c>
      <c r="K1499" s="2">
        <f t="shared" si="492"/>
        <v>-43.557002674504666</v>
      </c>
      <c r="L1499" s="15">
        <f t="shared" si="493"/>
        <v>-39.428748546607984</v>
      </c>
      <c r="M1499" s="15">
        <f t="shared" si="494"/>
        <v>492.11004123273312</v>
      </c>
      <c r="N1499" s="15">
        <f t="shared" si="495"/>
        <v>-487.68995876726683</v>
      </c>
      <c r="O1499" s="2">
        <f t="shared" si="496"/>
        <v>-39.428748546607984</v>
      </c>
      <c r="P1499" s="15">
        <f t="shared" si="485"/>
        <v>-10868.630788939001</v>
      </c>
      <c r="Q1499" s="15">
        <f t="shared" si="497"/>
        <v>0</v>
      </c>
      <c r="R1499" s="15">
        <f t="shared" si="498"/>
        <v>10868.630788939001</v>
      </c>
      <c r="S1499" s="15">
        <f t="shared" si="499"/>
        <v>0</v>
      </c>
      <c r="T1499" s="2">
        <f t="shared" si="486"/>
        <v>-2.3902889630709433E-3</v>
      </c>
      <c r="U1499" s="2">
        <f t="shared" si="500"/>
        <v>-4.3978306056990935E-3</v>
      </c>
      <c r="V1499" s="15">
        <f t="shared" si="487"/>
        <v>0.10237952489525237</v>
      </c>
      <c r="W1499" s="15">
        <f t="shared" si="501"/>
        <v>0.13175749709269624</v>
      </c>
      <c r="X1499" s="2">
        <f t="shared" si="502"/>
        <v>4.9479524895252369E-2</v>
      </c>
      <c r="Y1499" s="2">
        <f t="shared" si="503"/>
        <v>7.8857497092696238E-2</v>
      </c>
    </row>
    <row r="1500" spans="4:25">
      <c r="D1500" s="13">
        <f t="shared" si="488"/>
        <v>29.98</v>
      </c>
      <c r="E1500" s="2">
        <v>-9.66</v>
      </c>
      <c r="F1500" s="14">
        <f t="shared" si="484"/>
        <v>-13195.863248378171</v>
      </c>
      <c r="G1500" s="14">
        <f t="shared" si="489"/>
        <v>1104452.1625693778</v>
      </c>
      <c r="H1500" s="2">
        <f t="shared" si="490"/>
        <v>-2.2471292768187594E-3</v>
      </c>
      <c r="I1500" s="2">
        <f t="shared" si="491"/>
        <v>0.21872490656264879</v>
      </c>
      <c r="J1500" s="2">
        <f t="shared" si="483"/>
        <v>0.22097203583946753</v>
      </c>
      <c r="K1500" s="2">
        <f t="shared" si="492"/>
        <v>-44.043733825647685</v>
      </c>
      <c r="L1500" s="15">
        <f t="shared" si="493"/>
        <v>-41.001032805091945</v>
      </c>
      <c r="M1500" s="15">
        <f t="shared" si="494"/>
        <v>492.10972035839467</v>
      </c>
      <c r="N1500" s="15">
        <f t="shared" si="495"/>
        <v>-487.69027964160534</v>
      </c>
      <c r="O1500" s="2">
        <f t="shared" si="496"/>
        <v>-41.001032805091945</v>
      </c>
      <c r="P1500" s="15">
        <f t="shared" si="485"/>
        <v>-10868.630788939001</v>
      </c>
      <c r="Q1500" s="15">
        <f t="shared" si="497"/>
        <v>0</v>
      </c>
      <c r="R1500" s="15">
        <f t="shared" si="498"/>
        <v>10868.630788939001</v>
      </c>
      <c r="S1500" s="15">
        <f t="shared" si="499"/>
        <v>0</v>
      </c>
      <c r="T1500" s="2">
        <f t="shared" si="486"/>
        <v>-9.3033236638329769E-5</v>
      </c>
      <c r="U1500" s="2">
        <f t="shared" si="500"/>
        <v>-1.2942349786709828E-3</v>
      </c>
      <c r="V1500" s="15">
        <f t="shared" si="487"/>
        <v>0.12734604774800901</v>
      </c>
      <c r="W1500" s="15">
        <f t="shared" si="501"/>
        <v>0.17860206561011482</v>
      </c>
      <c r="X1500" s="2">
        <f t="shared" si="502"/>
        <v>3.0746047748009001E-2</v>
      </c>
      <c r="Y1500" s="2">
        <f t="shared" si="503"/>
        <v>8.2002065610114819E-2</v>
      </c>
    </row>
    <row r="1501" spans="4:25">
      <c r="D1501" s="13">
        <f t="shared" si="488"/>
        <v>30</v>
      </c>
      <c r="E1501" s="2">
        <v>-11.18</v>
      </c>
      <c r="F1501" s="14">
        <f t="shared" si="484"/>
        <v>-13170.798511069825</v>
      </c>
      <c r="G1501" s="14">
        <f t="shared" si="489"/>
        <v>1104508.9411371211</v>
      </c>
      <c r="H1501" s="2">
        <f t="shared" si="490"/>
        <v>-2.223893278262017E-3</v>
      </c>
      <c r="I1501" s="2">
        <f t="shared" si="491"/>
        <v>0.21873637757308104</v>
      </c>
      <c r="J1501" s="2">
        <f t="shared" si="483"/>
        <v>0.22096027085134307</v>
      </c>
      <c r="K1501" s="2">
        <f t="shared" si="492"/>
        <v>-43.58830825393553</v>
      </c>
      <c r="L1501" s="15">
        <f t="shared" si="493"/>
        <v>-41.577517223190902</v>
      </c>
      <c r="M1501" s="15">
        <f t="shared" si="494"/>
        <v>492.10960270851342</v>
      </c>
      <c r="N1501" s="15">
        <f t="shared" si="495"/>
        <v>-487.69039729148659</v>
      </c>
      <c r="O1501" s="2">
        <f t="shared" si="496"/>
        <v>-41.577517223190902</v>
      </c>
      <c r="P1501" s="15">
        <f t="shared" si="485"/>
        <v>-10868.630788939001</v>
      </c>
      <c r="Q1501" s="15">
        <f t="shared" si="497"/>
        <v>0</v>
      </c>
      <c r="R1501" s="15">
        <f t="shared" si="498"/>
        <v>10868.630788939001</v>
      </c>
      <c r="S1501" s="15">
        <f t="shared" si="499"/>
        <v>0</v>
      </c>
      <c r="T1501" s="2">
        <f t="shared" si="486"/>
        <v>2.4166330923125721E-3</v>
      </c>
      <c r="U1501" s="2">
        <f t="shared" si="500"/>
        <v>2.4413360218961122E-3</v>
      </c>
      <c r="V1501" s="15">
        <f t="shared" si="487"/>
        <v>0.12362058514708119</v>
      </c>
      <c r="W1501" s="15">
        <f t="shared" si="501"/>
        <v>0.19495503444659468</v>
      </c>
      <c r="X1501" s="2">
        <f t="shared" si="502"/>
        <v>1.1820585147081189E-2</v>
      </c>
      <c r="Y1501" s="2">
        <f t="shared" si="503"/>
        <v>8.3155034446594681E-2</v>
      </c>
    </row>
  </sheetData>
  <phoneticPr fontId="1"/>
  <printOptions headings="1" gridLines="1"/>
  <pageMargins left="0.75" right="0.75" top="0.78" bottom="1" header="0.51200000000000001" footer="0.51200000000000001"/>
  <pageSetup paperSize="9" orientation="landscape"/>
  <headerFooter alignWithMargins="0"/>
  <ignoredErrors>
    <ignoredError sqref="R3 R4:R1501" formula="1"/>
  </ignoredErrors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AK1501"/>
  <sheetViews>
    <sheetView workbookViewId="0"/>
  </sheetViews>
  <sheetFormatPr baseColWidth="12" defaultColWidth="8.83203125" defaultRowHeight="13" x14ac:dyDescent="0"/>
  <cols>
    <col min="1" max="1" width="26.33203125" style="2" customWidth="1"/>
    <col min="2" max="2" width="8" style="2" customWidth="1"/>
    <col min="3" max="3" width="6.6640625" style="2" customWidth="1"/>
    <col min="4" max="4" width="7.6640625" style="13" customWidth="1"/>
    <col min="5" max="5" width="7.6640625" style="2" customWidth="1"/>
    <col min="6" max="7" width="2.1640625" style="14" customWidth="1"/>
    <col min="8" max="10" width="7.6640625" style="2" customWidth="1"/>
    <col min="11" max="22" width="3.1640625" style="2" customWidth="1"/>
    <col min="23" max="23" width="8.83203125" style="2"/>
    <col min="24" max="26" width="2.1640625" style="15" customWidth="1"/>
    <col min="27" max="27" width="7.6640625" style="2" customWidth="1"/>
    <col min="28" max="31" width="2.1640625" style="15" customWidth="1"/>
    <col min="32" max="33" width="7.6640625" style="2" customWidth="1"/>
    <col min="34" max="35" width="2.1640625" style="15" customWidth="1"/>
    <col min="36" max="37" width="7.6640625" style="2" customWidth="1"/>
    <col min="38" max="16384" width="8.83203125" style="2"/>
  </cols>
  <sheetData>
    <row r="1" spans="1:37" ht="72" customHeight="1" thickBot="1">
      <c r="A1" s="4" t="s">
        <v>66</v>
      </c>
      <c r="B1" s="7"/>
      <c r="C1" s="7" t="s">
        <v>79</v>
      </c>
      <c r="D1" s="21" t="s">
        <v>80</v>
      </c>
      <c r="E1" s="9" t="s">
        <v>81</v>
      </c>
      <c r="F1" s="8" t="s">
        <v>82</v>
      </c>
      <c r="G1" s="8" t="s">
        <v>83</v>
      </c>
      <c r="H1" s="9" t="s">
        <v>84</v>
      </c>
      <c r="I1" s="9" t="s">
        <v>85</v>
      </c>
      <c r="J1" s="9" t="s">
        <v>86</v>
      </c>
      <c r="K1" s="22" t="s">
        <v>134</v>
      </c>
      <c r="L1" s="22" t="s">
        <v>135</v>
      </c>
      <c r="M1" s="22" t="s">
        <v>136</v>
      </c>
      <c r="N1" s="22" t="s">
        <v>137</v>
      </c>
      <c r="O1" s="22" t="s">
        <v>24</v>
      </c>
      <c r="P1" s="22" t="s">
        <v>25</v>
      </c>
      <c r="Q1" s="22" t="s">
        <v>26</v>
      </c>
      <c r="R1" s="22" t="s">
        <v>27</v>
      </c>
      <c r="S1" s="22" t="s">
        <v>28</v>
      </c>
      <c r="T1" s="22" t="s">
        <v>29</v>
      </c>
      <c r="U1" s="22" t="s">
        <v>30</v>
      </c>
      <c r="V1" s="22" t="s">
        <v>31</v>
      </c>
      <c r="W1" s="9" t="s">
        <v>87</v>
      </c>
      <c r="X1" s="10" t="s">
        <v>88</v>
      </c>
      <c r="Y1" s="10" t="s">
        <v>89</v>
      </c>
      <c r="Z1" s="10" t="s">
        <v>90</v>
      </c>
      <c r="AA1" s="9" t="s">
        <v>91</v>
      </c>
      <c r="AB1" s="11" t="s">
        <v>92</v>
      </c>
      <c r="AC1" s="11" t="s">
        <v>93</v>
      </c>
      <c r="AD1" s="11" t="s">
        <v>94</v>
      </c>
      <c r="AE1" s="11" t="s">
        <v>95</v>
      </c>
      <c r="AF1" s="9" t="s">
        <v>96</v>
      </c>
      <c r="AG1" s="9" t="s">
        <v>97</v>
      </c>
      <c r="AH1" s="10" t="s">
        <v>98</v>
      </c>
      <c r="AI1" s="10" t="s">
        <v>99</v>
      </c>
      <c r="AJ1" s="9" t="s">
        <v>100</v>
      </c>
      <c r="AK1" s="9" t="s">
        <v>101</v>
      </c>
    </row>
    <row r="2" spans="1:37">
      <c r="A2" s="2" t="s">
        <v>115</v>
      </c>
      <c r="B2" s="12">
        <v>10</v>
      </c>
      <c r="C2" s="2" t="s">
        <v>3</v>
      </c>
      <c r="D2" s="13">
        <f>IF(ROW(D1)&lt;=$B$13,ROW(D1)*$B$12," ")</f>
        <v>0.02</v>
      </c>
      <c r="E2" s="2">
        <v>0</v>
      </c>
      <c r="H2" s="2">
        <v>0</v>
      </c>
      <c r="I2" s="2">
        <v>0</v>
      </c>
      <c r="J2" s="2">
        <f t="shared" ref="J2:J3" si="0">I2-H2</f>
        <v>0</v>
      </c>
      <c r="K2" s="15">
        <f>-B5</f>
        <v>-5.2999999999999999E-2</v>
      </c>
      <c r="L2" s="15">
        <f>-B4</f>
        <v>-830</v>
      </c>
      <c r="M2" s="15">
        <f>B5</f>
        <v>5.2999999999999999E-2</v>
      </c>
      <c r="N2" s="15">
        <f>B4</f>
        <v>830</v>
      </c>
      <c r="O2" s="15"/>
      <c r="P2" s="15"/>
      <c r="Q2" s="15"/>
      <c r="R2" s="15"/>
      <c r="S2" s="15"/>
      <c r="T2" s="15"/>
      <c r="U2" s="15"/>
      <c r="V2" s="15"/>
      <c r="W2" s="2">
        <v>0</v>
      </c>
      <c r="AA2" s="2">
        <v>0</v>
      </c>
      <c r="AB2" s="15">
        <v>0</v>
      </c>
      <c r="AD2" s="15">
        <v>0</v>
      </c>
      <c r="AF2" s="2">
        <v>0</v>
      </c>
      <c r="AG2" s="2">
        <v>0</v>
      </c>
      <c r="AH2" s="15">
        <v>0</v>
      </c>
      <c r="AI2" s="15">
        <v>0</v>
      </c>
      <c r="AJ2" s="2">
        <f>AH2+E2/100</f>
        <v>0</v>
      </c>
      <c r="AK2" s="2">
        <f>AI2+E2/100</f>
        <v>0</v>
      </c>
    </row>
    <row r="3" spans="1:37">
      <c r="A3" s="2" t="s">
        <v>116</v>
      </c>
      <c r="B3" s="16">
        <v>90</v>
      </c>
      <c r="C3" s="2" t="s">
        <v>3</v>
      </c>
      <c r="D3" s="13">
        <f>IF(ROW(D2)&lt;=$B$13,ROW(D2)*$B$12," ")</f>
        <v>0.04</v>
      </c>
      <c r="E3" s="2">
        <v>0</v>
      </c>
      <c r="F3" s="14">
        <f t="shared" ref="F3:F66" si="1">-$B$2*E3/100+AB2+$B$2*(4*H2/$B$12/$B$12+4*AF2/$B$12+AH2)+$B$32*(2*H2/$B$12+AF2)</f>
        <v>0</v>
      </c>
      <c r="G3" s="14">
        <f t="shared" ref="G3:G66" si="2">-$B$3*E3/100+AD2+$B$3*(4*I2/$B$12/$B$12+4*AG2/$B$12+AI2)</f>
        <v>0</v>
      </c>
      <c r="H3" s="2">
        <f>$B$39*F3+$B$40*G3</f>
        <v>0</v>
      </c>
      <c r="I3" s="2">
        <f>$B$40*F3+$B$41*G3</f>
        <v>0</v>
      </c>
      <c r="J3" s="2">
        <f t="shared" si="0"/>
        <v>0</v>
      </c>
      <c r="K3" s="15">
        <f>IF(H3&lt;K2,H3,K2)</f>
        <v>-5.2999999999999999E-2</v>
      </c>
      <c r="L3" s="15">
        <f>IF(W2&lt;L2,W2,L2)</f>
        <v>-830</v>
      </c>
      <c r="M3" s="15">
        <f>IF(H3&gt;M2,H3,M2)</f>
        <v>5.2999999999999999E-2</v>
      </c>
      <c r="N3" s="15">
        <f>IF(W2&gt;N2,W2,N2)</f>
        <v>830</v>
      </c>
      <c r="O3" s="15">
        <f>H2-W2/$B$29</f>
        <v>0</v>
      </c>
      <c r="P3" s="15">
        <f>$B$29*(H3-O3)</f>
        <v>0</v>
      </c>
      <c r="Q3" s="15">
        <f t="shared" ref="Q3:Q66" si="3">(H3-O3)*((H3-$B$5)*$B$30+$B$4)/(M3-O3)</f>
        <v>0</v>
      </c>
      <c r="R3" s="15">
        <f t="shared" ref="R3:R66" si="4">(H3-O3)*($B$30*(H3+$B$5)-$B$4)/(K3-O3)</f>
        <v>0</v>
      </c>
      <c r="S3" s="15">
        <f>W2+(N3-W2)*(H3-H2)/(M3-H2)</f>
        <v>0</v>
      </c>
      <c r="T3" s="15">
        <f>W2+(W2-L3)*(H3-H2)/(H2-K3)</f>
        <v>0</v>
      </c>
      <c r="U3" s="15">
        <f>MEDIAN(P3,Q3,S3)</f>
        <v>0</v>
      </c>
      <c r="V3" s="15">
        <f>MEDIAN(P3,R3,T3)</f>
        <v>0</v>
      </c>
      <c r="W3" s="2">
        <f t="shared" ref="W3:W66" si="5">IF(H3&gt;=H2,MIN(U3,$B$4+(H3-$B$5)*$B$30),MAX(V3,-$B$4+(H3+$B$5)*$B$30))</f>
        <v>0</v>
      </c>
      <c r="X3" s="15">
        <f>$B$31*(J3-J2)+AA2</f>
        <v>0</v>
      </c>
      <c r="Y3" s="15">
        <f t="shared" ref="Y3:Y66" si="6">$B$11*(J3-$B$9)+$B$10</f>
        <v>197.5</v>
      </c>
      <c r="Z3" s="15">
        <f t="shared" ref="Z3:Z66" si="7">$B$11*(J3+$B$9)-$B$10</f>
        <v>-197.5</v>
      </c>
      <c r="AA3" s="2">
        <f>MEDIAN(X3:Z3)</f>
        <v>0</v>
      </c>
      <c r="AB3" s="15">
        <f t="shared" ref="AB3:AB66" si="8">$B$29*H3-$B$31*J3-W3+AA3</f>
        <v>0</v>
      </c>
      <c r="AC3" s="15">
        <f>AB3-AB2</f>
        <v>0</v>
      </c>
      <c r="AD3" s="15">
        <f>$B$31*J3-AA3</f>
        <v>0</v>
      </c>
      <c r="AE3" s="15">
        <f>AD3-AD2</f>
        <v>0</v>
      </c>
      <c r="AF3" s="2">
        <f t="shared" ref="AF3:AF66" si="9">-AF2+2/$B$12*(H3-H2)+AC3/($B$2+$B$12*$B$32/2)*$B$12/2</f>
        <v>0</v>
      </c>
      <c r="AG3" s="2">
        <f t="shared" ref="AG3:AG66" si="10">-AG2+2/$B$12*(I3-I2)+AE3/$B$3*$B$12/2</f>
        <v>0</v>
      </c>
      <c r="AH3" s="15">
        <f t="shared" ref="AH3:AH66" si="11">-AH2-4/$B$12*AF2+4/$B$12/$B$12*(H3-H2)+AC3/($B$2+$B$12*$B$32/2)*$B$12/2</f>
        <v>0</v>
      </c>
      <c r="AI3" s="15">
        <f t="shared" ref="AI3:AI66" si="12">-AI2-4/$B$12*AG2+4/$B$12/$B$12*(I3-I2)+AE3/$B$3</f>
        <v>0</v>
      </c>
      <c r="AJ3" s="2">
        <f>AH3+E3/100</f>
        <v>0</v>
      </c>
      <c r="AK3" s="2">
        <f>AI3+E3/100</f>
        <v>0</v>
      </c>
    </row>
    <row r="4" spans="1:37">
      <c r="A4" s="23" t="s">
        <v>127</v>
      </c>
      <c r="B4" s="24">
        <v>830</v>
      </c>
      <c r="C4" s="2" t="s">
        <v>32</v>
      </c>
      <c r="D4" s="13">
        <f t="shared" ref="D4:D67" si="13">IF(ROW(D3)&lt;=$B$13,ROW(D3)*$B$12," ")</f>
        <v>0.06</v>
      </c>
      <c r="E4" s="2">
        <v>0.03</v>
      </c>
      <c r="F4" s="14">
        <f t="shared" si="1"/>
        <v>-3.0000000000000001E-3</v>
      </c>
      <c r="G4" s="14">
        <f t="shared" si="2"/>
        <v>-2.6999999999999996E-2</v>
      </c>
      <c r="H4" s="2">
        <f t="shared" ref="H4:H67" si="14">$B$39*F4+$B$40*G4</f>
        <v>-2.4147805118649642E-8</v>
      </c>
      <c r="I4" s="2">
        <f t="shared" ref="I4:I67" si="15">$B$40*F4+$B$41*G4</f>
        <v>-2.9974105332383396E-8</v>
      </c>
      <c r="J4" s="2">
        <f t="shared" ref="J4:J67" si="16">I4-H4</f>
        <v>-5.8263002137337543E-9</v>
      </c>
      <c r="K4" s="15">
        <f t="shared" ref="K4:K67" si="17">IF(H4&lt;K3,H4,K3)</f>
        <v>-5.2999999999999999E-2</v>
      </c>
      <c r="L4" s="15">
        <f t="shared" ref="L4:L67" si="18">IF(W3&lt;L3,W3,L3)</f>
        <v>-830</v>
      </c>
      <c r="M4" s="15">
        <f t="shared" ref="M4:M67" si="19">IF(H4&gt;M3,H4,M3)</f>
        <v>5.2999999999999999E-2</v>
      </c>
      <c r="N4" s="15">
        <f t="shared" ref="N4:N67" si="20">IF(W3&gt;N3,W3,N3)</f>
        <v>830</v>
      </c>
      <c r="O4" s="15">
        <f t="shared" ref="O4:O67" si="21">H3-W3/$B$29</f>
        <v>0</v>
      </c>
      <c r="P4" s="15">
        <f t="shared" ref="P4:P67" si="22">$B$29*(H4-O4)</f>
        <v>-4.7329698032553299E-4</v>
      </c>
      <c r="Q4" s="15">
        <f t="shared" si="3"/>
        <v>-3.7816374053734346E-4</v>
      </c>
      <c r="R4" s="15">
        <f t="shared" si="4"/>
        <v>-3.7816374053734346E-4</v>
      </c>
      <c r="S4" s="15">
        <f t="shared" ref="S4:S67" si="23">W3+(N4-W3)*(H4-H3)/(M4-H3)</f>
        <v>-3.7816374053734346E-4</v>
      </c>
      <c r="T4" s="15">
        <f t="shared" ref="T4:T67" si="24">W3+(W3-L4)*(H4-H3)/(H3-K4)</f>
        <v>-3.7816374053734346E-4</v>
      </c>
      <c r="U4" s="15">
        <f t="shared" ref="U4:U67" si="25">MEDIAN(P4,Q4,S4)</f>
        <v>-3.7816374053734346E-4</v>
      </c>
      <c r="V4" s="15">
        <f t="shared" ref="V4:V67" si="26">MEDIAN(P4,R4,T4)</f>
        <v>-3.7816374053734346E-4</v>
      </c>
      <c r="W4" s="2">
        <f t="shared" si="5"/>
        <v>-3.7816374053734346E-4</v>
      </c>
      <c r="X4" s="15">
        <f t="shared" ref="X4:X67" si="27">$B$31*(J4-J3)+AA3</f>
        <v>-2.3305200854935018E-5</v>
      </c>
      <c r="Y4" s="15">
        <f t="shared" si="6"/>
        <v>197.49999970868498</v>
      </c>
      <c r="Z4" s="15">
        <f t="shared" si="7"/>
        <v>-197.50000029131502</v>
      </c>
      <c r="AA4" s="2">
        <f t="shared" ref="AA4:AA67" si="28">MEDIAN(X4:Z4)</f>
        <v>-2.3305200854935018E-5</v>
      </c>
      <c r="AB4" s="15">
        <f t="shared" si="8"/>
        <v>-9.5133239788189547E-5</v>
      </c>
      <c r="AC4" s="15">
        <f t="shared" ref="AC4:AC67" si="29">AB4-AB3</f>
        <v>-9.5133239788189547E-5</v>
      </c>
      <c r="AD4" s="15">
        <f t="shared" ref="AD4:AD67" si="30">$B$31*J4-AA4</f>
        <v>0</v>
      </c>
      <c r="AE4" s="15">
        <f t="shared" ref="AE4:AE67" si="31">AD4-AD3</f>
        <v>0</v>
      </c>
      <c r="AF4" s="2">
        <f t="shared" si="9"/>
        <v>-2.5048688071189314E-6</v>
      </c>
      <c r="AG4" s="2">
        <f t="shared" si="10"/>
        <v>-2.9974105332383397E-6</v>
      </c>
      <c r="AH4" s="15">
        <f t="shared" si="11"/>
        <v>-2.4156813948175037E-4</v>
      </c>
      <c r="AI4" s="15">
        <f t="shared" si="12"/>
        <v>-2.9974105332383397E-4</v>
      </c>
      <c r="AJ4" s="2">
        <f t="shared" ref="AJ4:AJ67" si="32">AH4+E4/100</f>
        <v>5.8431860518249603E-5</v>
      </c>
      <c r="AK4" s="2">
        <f t="shared" ref="AK4:AK67" si="33">AI4+E4/100</f>
        <v>2.5894667616600288E-7</v>
      </c>
    </row>
    <row r="5" spans="1:37">
      <c r="A5" s="23" t="s">
        <v>128</v>
      </c>
      <c r="B5" s="24">
        <v>5.2999999999999999E-2</v>
      </c>
      <c r="C5" s="2" t="s">
        <v>33</v>
      </c>
      <c r="D5" s="13">
        <f t="shared" si="13"/>
        <v>0.08</v>
      </c>
      <c r="E5" s="2">
        <v>0.03</v>
      </c>
      <c r="F5" s="14">
        <f t="shared" si="1"/>
        <v>-1.3210833122571618E-2</v>
      </c>
      <c r="G5" s="14">
        <f t="shared" si="2"/>
        <v>-0.13490677919658023</v>
      </c>
      <c r="H5" s="2">
        <f t="shared" si="14"/>
        <v>-1.0688589442434942E-7</v>
      </c>
      <c r="I5" s="2">
        <f t="shared" si="15"/>
        <v>-1.4970610926358144E-7</v>
      </c>
      <c r="J5" s="2">
        <f t="shared" si="16"/>
        <v>-4.2820214839232016E-8</v>
      </c>
      <c r="K5" s="15">
        <f t="shared" si="17"/>
        <v>-5.2999999999999999E-2</v>
      </c>
      <c r="L5" s="15">
        <f t="shared" si="18"/>
        <v>-830</v>
      </c>
      <c r="M5" s="15">
        <f t="shared" si="19"/>
        <v>5.2999999999999999E-2</v>
      </c>
      <c r="N5" s="15">
        <f t="shared" si="20"/>
        <v>830</v>
      </c>
      <c r="O5" s="15">
        <f t="shared" si="21"/>
        <v>-4.8537367238872212E-9</v>
      </c>
      <c r="P5" s="15">
        <f t="shared" si="22"/>
        <v>-1.9998302909290588E-3</v>
      </c>
      <c r="Q5" s="15">
        <f t="shared" si="3"/>
        <v>-1.5978619459581587E-3</v>
      </c>
      <c r="R5" s="15">
        <f t="shared" si="4"/>
        <v>-1.5978622386223821E-3</v>
      </c>
      <c r="S5" s="15">
        <f t="shared" si="23"/>
        <v>-1.6738734409850948E-3</v>
      </c>
      <c r="T5" s="15">
        <f t="shared" si="24"/>
        <v>-1.6738734409850946E-3</v>
      </c>
      <c r="U5" s="15">
        <f t="shared" si="25"/>
        <v>-1.6738734409850948E-3</v>
      </c>
      <c r="V5" s="15">
        <f t="shared" si="26"/>
        <v>-1.6738734409850946E-3</v>
      </c>
      <c r="W5" s="2">
        <f t="shared" si="5"/>
        <v>-1.6738734409850946E-3</v>
      </c>
      <c r="X5" s="15">
        <f t="shared" si="27"/>
        <v>-1.7128085935692807E-4</v>
      </c>
      <c r="Y5" s="15">
        <f t="shared" si="6"/>
        <v>197.49999785898925</v>
      </c>
      <c r="Z5" s="15">
        <f t="shared" si="7"/>
        <v>-197.50000214101075</v>
      </c>
      <c r="AA5" s="2">
        <f t="shared" si="28"/>
        <v>-1.7128085935692807E-4</v>
      </c>
      <c r="AB5" s="15">
        <f t="shared" si="8"/>
        <v>-4.2109008973215427E-4</v>
      </c>
      <c r="AC5" s="15">
        <f t="shared" si="29"/>
        <v>-3.2595684994396473E-4</v>
      </c>
      <c r="AD5" s="15">
        <f t="shared" si="30"/>
        <v>0</v>
      </c>
      <c r="AE5" s="15">
        <f t="shared" si="31"/>
        <v>0</v>
      </c>
      <c r="AF5" s="2">
        <f t="shared" si="9"/>
        <v>-6.0776113828676803E-6</v>
      </c>
      <c r="AG5" s="2">
        <f t="shared" si="10"/>
        <v>-8.9757898598814643E-6</v>
      </c>
      <c r="AH5" s="15">
        <f t="shared" si="11"/>
        <v>-8.5147663410877831E-5</v>
      </c>
      <c r="AI5" s="15">
        <f t="shared" si="12"/>
        <v>-2.9809687934047855E-4</v>
      </c>
      <c r="AJ5" s="2">
        <f t="shared" si="32"/>
        <v>2.1485233658912216E-4</v>
      </c>
      <c r="AK5" s="2">
        <f t="shared" si="33"/>
        <v>1.9031206595214217E-6</v>
      </c>
    </row>
    <row r="6" spans="1:37">
      <c r="A6" s="23" t="s">
        <v>129</v>
      </c>
      <c r="B6" s="24">
        <v>830</v>
      </c>
      <c r="C6" s="2" t="s">
        <v>34</v>
      </c>
      <c r="D6" s="13">
        <f t="shared" si="13"/>
        <v>0.1</v>
      </c>
      <c r="E6" s="2">
        <v>0.03</v>
      </c>
      <c r="F6" s="14">
        <f t="shared" si="1"/>
        <v>-2.8055286178228181E-2</v>
      </c>
      <c r="G6" s="14">
        <f t="shared" si="2"/>
        <v>-0.35012843495573265</v>
      </c>
      <c r="H6" s="2">
        <f t="shared" si="14"/>
        <v>-2.2916860001765022E-7</v>
      </c>
      <c r="I6" s="2">
        <f t="shared" si="15"/>
        <v>-3.8832423601305668E-7</v>
      </c>
      <c r="J6" s="2">
        <f t="shared" si="16"/>
        <v>-1.5915563599540646E-7</v>
      </c>
      <c r="K6" s="15">
        <f t="shared" si="17"/>
        <v>-5.2999999999999999E-2</v>
      </c>
      <c r="L6" s="15">
        <f t="shared" si="18"/>
        <v>-830</v>
      </c>
      <c r="M6" s="15">
        <f t="shared" si="19"/>
        <v>5.2999999999999999E-2</v>
      </c>
      <c r="N6" s="15">
        <f t="shared" si="20"/>
        <v>830</v>
      </c>
      <c r="O6" s="15">
        <f t="shared" si="21"/>
        <v>-2.1484188251640508E-8</v>
      </c>
      <c r="P6" s="15">
        <f t="shared" si="22"/>
        <v>-4.0706144706137903E-3</v>
      </c>
      <c r="Q6" s="15">
        <f t="shared" si="3"/>
        <v>-3.2524149413262864E-3</v>
      </c>
      <c r="R6" s="15">
        <f t="shared" si="4"/>
        <v>-3.2524175781384829E-3</v>
      </c>
      <c r="S6" s="15">
        <f t="shared" si="23"/>
        <v>-3.5888667549933903E-3</v>
      </c>
      <c r="T6" s="15">
        <f t="shared" si="24"/>
        <v>-3.5888667549933907E-3</v>
      </c>
      <c r="U6" s="15">
        <f t="shared" si="25"/>
        <v>-3.5888667549933903E-3</v>
      </c>
      <c r="V6" s="15">
        <f t="shared" si="26"/>
        <v>-3.5888667549933907E-3</v>
      </c>
      <c r="W6" s="2">
        <f t="shared" si="5"/>
        <v>-3.5888667549933907E-3</v>
      </c>
      <c r="X6" s="15">
        <f t="shared" si="27"/>
        <v>-6.366225439816259E-4</v>
      </c>
      <c r="Y6" s="15">
        <f t="shared" si="6"/>
        <v>197.4999920422182</v>
      </c>
      <c r="Z6" s="15">
        <f t="shared" si="7"/>
        <v>-197.5000079577818</v>
      </c>
      <c r="AA6" s="2">
        <f t="shared" si="28"/>
        <v>-6.366225439816259E-4</v>
      </c>
      <c r="AB6" s="15">
        <f t="shared" si="8"/>
        <v>-9.0283780535255318E-4</v>
      </c>
      <c r="AC6" s="15">
        <f t="shared" si="29"/>
        <v>-4.8174771562039891E-4</v>
      </c>
      <c r="AD6" s="15">
        <f t="shared" si="30"/>
        <v>0</v>
      </c>
      <c r="AE6" s="15">
        <f t="shared" si="31"/>
        <v>0</v>
      </c>
      <c r="AF6" s="2">
        <f t="shared" si="9"/>
        <v>-6.6068596647392933E-6</v>
      </c>
      <c r="AG6" s="2">
        <f t="shared" si="10"/>
        <v>-1.4886022815066059E-5</v>
      </c>
      <c r="AH6" s="15">
        <f t="shared" si="11"/>
        <v>7.7386683563129027E-5</v>
      </c>
      <c r="AI6" s="15">
        <f t="shared" si="12"/>
        <v>-2.9292641617798074E-4</v>
      </c>
      <c r="AJ6" s="2">
        <f t="shared" si="32"/>
        <v>3.7738668356312901E-4</v>
      </c>
      <c r="AK6" s="2">
        <f t="shared" si="33"/>
        <v>7.0735838220192305E-6</v>
      </c>
    </row>
    <row r="7" spans="1:37">
      <c r="A7" s="23" t="s">
        <v>130</v>
      </c>
      <c r="B7" s="24">
        <v>0.1</v>
      </c>
      <c r="C7" s="2" t="s">
        <v>33</v>
      </c>
      <c r="D7" s="13">
        <f t="shared" si="13"/>
        <v>0.12</v>
      </c>
      <c r="E7" s="2">
        <v>0.03</v>
      </c>
      <c r="F7" s="14">
        <f t="shared" si="1"/>
        <v>-4.0912878602289114E-2</v>
      </c>
      <c r="G7" s="14">
        <f t="shared" si="2"/>
        <v>-0.67080360053895838</v>
      </c>
      <c r="H7" s="2">
        <f t="shared" si="14"/>
        <v>-3.3968303572697903E-7</v>
      </c>
      <c r="I7" s="2">
        <f t="shared" si="15"/>
        <v>-7.4354240340914405E-7</v>
      </c>
      <c r="J7" s="2">
        <f t="shared" si="16"/>
        <v>-4.0385936768216502E-7</v>
      </c>
      <c r="K7" s="15">
        <f t="shared" si="17"/>
        <v>-5.2999999999999999E-2</v>
      </c>
      <c r="L7" s="15">
        <f t="shared" si="18"/>
        <v>-830</v>
      </c>
      <c r="M7" s="15">
        <f t="shared" si="19"/>
        <v>5.2999999999999999E-2</v>
      </c>
      <c r="N7" s="15">
        <f t="shared" si="20"/>
        <v>830</v>
      </c>
      <c r="O7" s="15">
        <f t="shared" si="21"/>
        <v>-4.6063153334313958E-8</v>
      </c>
      <c r="P7" s="15">
        <f t="shared" si="22"/>
        <v>-5.7549496948962348E-3</v>
      </c>
      <c r="Q7" s="15">
        <f t="shared" si="3"/>
        <v>-4.5981941618601745E-3</v>
      </c>
      <c r="R7" s="15">
        <f t="shared" si="4"/>
        <v>-4.5982021545962811E-3</v>
      </c>
      <c r="S7" s="15">
        <f t="shared" si="23"/>
        <v>-5.3195645217621254E-3</v>
      </c>
      <c r="T7" s="15">
        <f t="shared" si="24"/>
        <v>-5.3195645217621254E-3</v>
      </c>
      <c r="U7" s="15">
        <f t="shared" si="25"/>
        <v>-5.3195645217621254E-3</v>
      </c>
      <c r="V7" s="15">
        <f t="shared" si="26"/>
        <v>-5.3195645217621254E-3</v>
      </c>
      <c r="W7" s="2">
        <f t="shared" si="5"/>
        <v>-5.3195645217621254E-3</v>
      </c>
      <c r="X7" s="15">
        <f t="shared" si="27"/>
        <v>-1.6154374707286602E-3</v>
      </c>
      <c r="Y7" s="15">
        <f t="shared" si="6"/>
        <v>197.49997980703162</v>
      </c>
      <c r="Z7" s="15">
        <f t="shared" si="7"/>
        <v>-197.50002019296838</v>
      </c>
      <c r="AA7" s="2">
        <f t="shared" si="28"/>
        <v>-1.6154374707286602E-3</v>
      </c>
      <c r="AB7" s="15">
        <f t="shared" si="8"/>
        <v>-1.3382229784866635E-3</v>
      </c>
      <c r="AC7" s="15">
        <f t="shared" si="29"/>
        <v>-4.3538517313411029E-4</v>
      </c>
      <c r="AD7" s="15">
        <f t="shared" si="30"/>
        <v>0</v>
      </c>
      <c r="AE7" s="15">
        <f t="shared" si="31"/>
        <v>0</v>
      </c>
      <c r="AF7" s="2">
        <f t="shared" si="9"/>
        <v>-4.8568804716614955E-6</v>
      </c>
      <c r="AG7" s="2">
        <f t="shared" si="10"/>
        <v>-2.063579392454268E-5</v>
      </c>
      <c r="AH7" s="15">
        <f t="shared" si="11"/>
        <v>1.3842859572597366E-4</v>
      </c>
      <c r="AI7" s="15">
        <f t="shared" si="12"/>
        <v>-2.8205069476968129E-4</v>
      </c>
      <c r="AJ7" s="2">
        <f t="shared" si="32"/>
        <v>4.3842859572597363E-4</v>
      </c>
      <c r="AK7" s="2">
        <f t="shared" si="33"/>
        <v>1.7949305230318682E-5</v>
      </c>
    </row>
    <row r="8" spans="1:37">
      <c r="A8" s="2" t="s">
        <v>118</v>
      </c>
      <c r="B8" s="16">
        <v>0.02</v>
      </c>
      <c r="D8" s="13">
        <f t="shared" si="13"/>
        <v>0.14000000000000001</v>
      </c>
      <c r="E8" s="2">
        <v>0.03</v>
      </c>
      <c r="F8" s="14">
        <f t="shared" si="1"/>
        <v>-4.8810211843731945E-2</v>
      </c>
      <c r="G8" s="14">
        <f t="shared" si="2"/>
        <v>-1.0930170162392692</v>
      </c>
      <c r="H8" s="2">
        <f t="shared" si="14"/>
        <v>-4.1527802148718589E-7</v>
      </c>
      <c r="I8" s="2">
        <f t="shared" si="15"/>
        <v>-1.2109271331031171E-6</v>
      </c>
      <c r="J8" s="2">
        <f t="shared" si="16"/>
        <v>-7.9564911161593124E-7</v>
      </c>
      <c r="K8" s="15">
        <f t="shared" si="17"/>
        <v>-5.2999999999999999E-2</v>
      </c>
      <c r="L8" s="15">
        <f t="shared" si="18"/>
        <v>-830</v>
      </c>
      <c r="M8" s="15">
        <f t="shared" si="19"/>
        <v>5.2999999999999999E-2</v>
      </c>
      <c r="N8" s="15">
        <f t="shared" si="20"/>
        <v>830</v>
      </c>
      <c r="O8" s="15">
        <f t="shared" si="21"/>
        <v>-6.8276682575850169E-8</v>
      </c>
      <c r="P8" s="15">
        <f t="shared" si="22"/>
        <v>-6.8012262426621799E-3</v>
      </c>
      <c r="Q8" s="15">
        <f t="shared" si="3"/>
        <v>-5.4341649107482251E-3</v>
      </c>
      <c r="R8" s="15">
        <f t="shared" si="4"/>
        <v>-5.4341789117757977E-3</v>
      </c>
      <c r="S8" s="15">
        <f t="shared" si="23"/>
        <v>-6.5034105251766854E-3</v>
      </c>
      <c r="T8" s="15">
        <f t="shared" si="24"/>
        <v>-6.5034105251766863E-3</v>
      </c>
      <c r="U8" s="15">
        <f t="shared" si="25"/>
        <v>-6.5034105251766854E-3</v>
      </c>
      <c r="V8" s="15">
        <f t="shared" si="26"/>
        <v>-6.5034105251766863E-3</v>
      </c>
      <c r="W8" s="2">
        <f t="shared" si="5"/>
        <v>-6.5034105251766863E-3</v>
      </c>
      <c r="X8" s="15">
        <f t="shared" si="27"/>
        <v>-3.1825964464637251E-3</v>
      </c>
      <c r="Y8" s="15">
        <f t="shared" si="6"/>
        <v>197.49996021754441</v>
      </c>
      <c r="Z8" s="15">
        <f t="shared" si="7"/>
        <v>-197.50003978245559</v>
      </c>
      <c r="AA8" s="2">
        <f t="shared" si="28"/>
        <v>-3.1825964464637251E-3</v>
      </c>
      <c r="AB8" s="15">
        <f t="shared" si="8"/>
        <v>-1.6360386959721582E-3</v>
      </c>
      <c r="AC8" s="15">
        <f t="shared" si="29"/>
        <v>-2.9781571748549473E-4</v>
      </c>
      <c r="AD8" s="15">
        <f t="shared" si="30"/>
        <v>0</v>
      </c>
      <c r="AE8" s="15">
        <f t="shared" si="31"/>
        <v>0</v>
      </c>
      <c r="AF8" s="2">
        <f t="shared" si="9"/>
        <v>-2.9846405640992426E-6</v>
      </c>
      <c r="AG8" s="2">
        <f t="shared" si="10"/>
        <v>-2.6102679044854629E-5</v>
      </c>
      <c r="AH8" s="15">
        <f t="shared" si="11"/>
        <v>7.6715618544516659E-5</v>
      </c>
      <c r="AI8" s="15">
        <f t="shared" si="12"/>
        <v>-2.6463781726151266E-4</v>
      </c>
      <c r="AJ8" s="2">
        <f t="shared" si="32"/>
        <v>3.7671561854451662E-4</v>
      </c>
      <c r="AK8" s="2">
        <f t="shared" si="33"/>
        <v>3.5362182738487311E-5</v>
      </c>
    </row>
    <row r="9" spans="1:37">
      <c r="A9" s="2" t="s">
        <v>119</v>
      </c>
      <c r="B9" s="16">
        <v>0.05</v>
      </c>
      <c r="C9" s="2" t="s">
        <v>0</v>
      </c>
      <c r="D9" s="13">
        <f t="shared" si="13"/>
        <v>0.16</v>
      </c>
      <c r="E9" s="2">
        <v>0.03</v>
      </c>
      <c r="F9" s="14">
        <f t="shared" si="1"/>
        <v>-5.3858662579361852E-2</v>
      </c>
      <c r="G9" s="14">
        <f t="shared" si="2"/>
        <v>-1.6105000461537247</v>
      </c>
      <c r="H9" s="2">
        <f t="shared" si="14"/>
        <v>-4.7208300642192906E-7</v>
      </c>
      <c r="I9" s="2">
        <f t="shared" si="15"/>
        <v>-1.7836154625878455E-6</v>
      </c>
      <c r="J9" s="2">
        <f t="shared" si="16"/>
        <v>-1.3115324561659165E-6</v>
      </c>
      <c r="K9" s="15">
        <f t="shared" si="17"/>
        <v>-5.2999999999999999E-2</v>
      </c>
      <c r="L9" s="15">
        <f t="shared" si="18"/>
        <v>-830</v>
      </c>
      <c r="M9" s="15">
        <f t="shared" si="19"/>
        <v>5.2999999999999999E-2</v>
      </c>
      <c r="N9" s="15">
        <f t="shared" si="20"/>
        <v>830</v>
      </c>
      <c r="O9" s="15">
        <f t="shared" si="21"/>
        <v>-8.3471362039395777E-8</v>
      </c>
      <c r="P9" s="15">
        <f t="shared" si="22"/>
        <v>-7.6167882298976523E-3</v>
      </c>
      <c r="Q9" s="15">
        <f t="shared" si="3"/>
        <v>-6.0857954122239717E-3</v>
      </c>
      <c r="R9" s="15">
        <f t="shared" si="4"/>
        <v>-6.0858145816742428E-3</v>
      </c>
      <c r="S9" s="15">
        <f t="shared" si="23"/>
        <v>-7.3929980250981358E-3</v>
      </c>
      <c r="T9" s="15">
        <f t="shared" si="24"/>
        <v>-7.3929980250981358E-3</v>
      </c>
      <c r="U9" s="15">
        <f t="shared" si="25"/>
        <v>-7.3929980250981358E-3</v>
      </c>
      <c r="V9" s="15">
        <f t="shared" si="26"/>
        <v>-7.3929980250981358E-3</v>
      </c>
      <c r="W9" s="2">
        <f t="shared" si="5"/>
        <v>-7.3929980250981358E-3</v>
      </c>
      <c r="X9" s="15">
        <f t="shared" si="27"/>
        <v>-5.2461298246636659E-3</v>
      </c>
      <c r="Y9" s="15">
        <f t="shared" si="6"/>
        <v>197.4999344233772</v>
      </c>
      <c r="Z9" s="15">
        <f t="shared" si="7"/>
        <v>-197.5000655766228</v>
      </c>
      <c r="AA9" s="2">
        <f t="shared" si="28"/>
        <v>-5.2461298246636659E-3</v>
      </c>
      <c r="AB9" s="15">
        <f t="shared" si="8"/>
        <v>-1.8598289007716743E-3</v>
      </c>
      <c r="AC9" s="15">
        <f t="shared" si="29"/>
        <v>-2.2379020479951607E-4</v>
      </c>
      <c r="AD9" s="15">
        <f t="shared" si="30"/>
        <v>0</v>
      </c>
      <c r="AE9" s="15">
        <f t="shared" si="31"/>
        <v>0</v>
      </c>
      <c r="AF9" s="2">
        <f t="shared" si="9"/>
        <v>-2.9077804717988574E-6</v>
      </c>
      <c r="AG9" s="2">
        <f t="shared" si="10"/>
        <v>-3.1166153903618202E-5</v>
      </c>
      <c r="AH9" s="15">
        <f t="shared" si="11"/>
        <v>-4.8049277614523553E-5</v>
      </c>
      <c r="AI9" s="15">
        <f t="shared" si="12"/>
        <v>-2.4170966861484459E-4</v>
      </c>
      <c r="AJ9" s="2">
        <f t="shared" si="32"/>
        <v>2.5195072238547644E-4</v>
      </c>
      <c r="AK9" s="2">
        <f t="shared" si="33"/>
        <v>5.8290331385155386E-5</v>
      </c>
    </row>
    <row r="10" spans="1:37">
      <c r="A10" s="2" t="s">
        <v>67</v>
      </c>
      <c r="B10" s="16">
        <v>200</v>
      </c>
      <c r="C10" s="2" t="s">
        <v>4</v>
      </c>
      <c r="D10" s="13">
        <f t="shared" si="13"/>
        <v>0.18</v>
      </c>
      <c r="E10" s="2">
        <v>0.03</v>
      </c>
      <c r="F10" s="14">
        <f t="shared" si="1"/>
        <v>-6.1170683805091067E-2</v>
      </c>
      <c r="G10" s="14">
        <f t="shared" si="2"/>
        <v>-2.2149985567695247</v>
      </c>
      <c r="H10" s="2">
        <f t="shared" si="14"/>
        <v>-5.4939075932756429E-7</v>
      </c>
      <c r="I10" s="2">
        <f t="shared" si="15"/>
        <v>-2.4526505750075608E-6</v>
      </c>
      <c r="J10" s="2">
        <f t="shared" si="16"/>
        <v>-1.9032598156799964E-6</v>
      </c>
      <c r="K10" s="15">
        <f t="shared" si="17"/>
        <v>-5.2999999999999999E-2</v>
      </c>
      <c r="L10" s="15">
        <f t="shared" si="18"/>
        <v>-830</v>
      </c>
      <c r="M10" s="15">
        <f t="shared" si="19"/>
        <v>5.2999999999999999E-2</v>
      </c>
      <c r="N10" s="15">
        <f t="shared" si="20"/>
        <v>830</v>
      </c>
      <c r="O10" s="15">
        <f t="shared" si="21"/>
        <v>-9.4889229631207821E-8</v>
      </c>
      <c r="P10" s="15">
        <f t="shared" si="22"/>
        <v>-8.9082299820485867E-3</v>
      </c>
      <c r="Q10" s="15">
        <f t="shared" si="3"/>
        <v>-7.1176527218753264E-3</v>
      </c>
      <c r="R10" s="15">
        <f t="shared" si="4"/>
        <v>-7.1176782082826009E-3</v>
      </c>
      <c r="S10" s="15">
        <f t="shared" si="23"/>
        <v>-8.6036666083373296E-3</v>
      </c>
      <c r="T10" s="15">
        <f t="shared" si="24"/>
        <v>-8.6036666083373296E-3</v>
      </c>
      <c r="U10" s="15">
        <f t="shared" si="25"/>
        <v>-8.6036666083373296E-3</v>
      </c>
      <c r="V10" s="15">
        <f t="shared" si="26"/>
        <v>-8.6036666083373296E-3</v>
      </c>
      <c r="W10" s="2">
        <f t="shared" si="5"/>
        <v>-8.6036666083373296E-3</v>
      </c>
      <c r="X10" s="15">
        <f t="shared" si="27"/>
        <v>-7.6130392627199858E-3</v>
      </c>
      <c r="Y10" s="15">
        <f t="shared" si="6"/>
        <v>197.49990483700921</v>
      </c>
      <c r="Z10" s="15">
        <f t="shared" si="7"/>
        <v>-197.50009516299079</v>
      </c>
      <c r="AA10" s="2">
        <f t="shared" si="28"/>
        <v>-7.6130392627199858E-3</v>
      </c>
      <c r="AB10" s="15">
        <f t="shared" si="8"/>
        <v>-2.1643922744829305E-3</v>
      </c>
      <c r="AC10" s="15">
        <f t="shared" si="29"/>
        <v>-3.0456337371125627E-4</v>
      </c>
      <c r="AD10" s="15">
        <f t="shared" si="30"/>
        <v>0</v>
      </c>
      <c r="AE10" s="15">
        <f t="shared" si="31"/>
        <v>0</v>
      </c>
      <c r="AF10" s="2">
        <f t="shared" si="9"/>
        <v>-5.1114071044760827E-6</v>
      </c>
      <c r="AG10" s="2">
        <f t="shared" si="10"/>
        <v>-3.5737357338353332E-5</v>
      </c>
      <c r="AH10" s="15">
        <f t="shared" si="11"/>
        <v>-1.4376056936776869E-4</v>
      </c>
      <c r="AI10" s="15">
        <f t="shared" si="12"/>
        <v>-2.1541067485866903E-4</v>
      </c>
      <c r="AJ10" s="2">
        <f t="shared" si="32"/>
        <v>1.5623943063223128E-4</v>
      </c>
      <c r="AK10" s="2">
        <f t="shared" si="33"/>
        <v>8.4589325141330946E-5</v>
      </c>
    </row>
    <row r="11" spans="1:37">
      <c r="A11" s="2" t="s">
        <v>68</v>
      </c>
      <c r="B11" s="16">
        <v>50</v>
      </c>
      <c r="C11" s="2" t="s">
        <v>5</v>
      </c>
      <c r="D11" s="13">
        <f t="shared" si="13"/>
        <v>0.2</v>
      </c>
      <c r="E11" s="2">
        <v>0.03</v>
      </c>
      <c r="F11" s="14">
        <f t="shared" si="1"/>
        <v>-7.5126715159954227E-2</v>
      </c>
      <c r="G11" s="14">
        <f t="shared" si="2"/>
        <v>-2.8970449103344453</v>
      </c>
      <c r="H11" s="2">
        <f t="shared" si="14"/>
        <v>-6.8078596949101572E-7</v>
      </c>
      <c r="I11" s="2">
        <f t="shared" si="15"/>
        <v>-3.2077080245712493E-6</v>
      </c>
      <c r="J11" s="2">
        <f t="shared" si="16"/>
        <v>-2.5269220550802335E-6</v>
      </c>
      <c r="K11" s="15">
        <f t="shared" si="17"/>
        <v>-5.2999999999999999E-2</v>
      </c>
      <c r="L11" s="15">
        <f t="shared" si="18"/>
        <v>-830</v>
      </c>
      <c r="M11" s="15">
        <f t="shared" si="19"/>
        <v>5.2999999999999999E-2</v>
      </c>
      <c r="N11" s="15">
        <f t="shared" si="20"/>
        <v>830</v>
      </c>
      <c r="O11" s="15">
        <f t="shared" si="21"/>
        <v>-1.1042817726953729E-7</v>
      </c>
      <c r="P11" s="15">
        <f t="shared" si="22"/>
        <v>-1.1179012727540977E-2</v>
      </c>
      <c r="Q11" s="15">
        <f t="shared" si="3"/>
        <v>-8.9319996452714521E-3</v>
      </c>
      <c r="R11" s="15">
        <f t="shared" si="4"/>
        <v>-8.9320368658939164E-3</v>
      </c>
      <c r="S11" s="15">
        <f t="shared" si="23"/>
        <v>-1.0661365182595153E-2</v>
      </c>
      <c r="T11" s="15">
        <f t="shared" si="24"/>
        <v>-1.0661365182595153E-2</v>
      </c>
      <c r="U11" s="15">
        <f t="shared" si="25"/>
        <v>-1.0661365182595153E-2</v>
      </c>
      <c r="V11" s="15">
        <f t="shared" si="26"/>
        <v>-1.0661365182595153E-2</v>
      </c>
      <c r="W11" s="2">
        <f t="shared" si="5"/>
        <v>-1.0661365182595153E-2</v>
      </c>
      <c r="X11" s="15">
        <f t="shared" si="27"/>
        <v>-1.0107688220320933E-2</v>
      </c>
      <c r="Y11" s="15">
        <f t="shared" si="6"/>
        <v>197.49987365389725</v>
      </c>
      <c r="Z11" s="15">
        <f t="shared" si="7"/>
        <v>-197.50012634610275</v>
      </c>
      <c r="AA11" s="2">
        <f t="shared" si="28"/>
        <v>-1.0107688220320933E-2</v>
      </c>
      <c r="AB11" s="15">
        <f t="shared" si="8"/>
        <v>-2.6820398194287547E-3</v>
      </c>
      <c r="AC11" s="15">
        <f t="shared" si="29"/>
        <v>-5.1764754494582413E-4</v>
      </c>
      <c r="AD11" s="15">
        <f t="shared" si="30"/>
        <v>0</v>
      </c>
      <c r="AE11" s="15">
        <f t="shared" si="31"/>
        <v>0</v>
      </c>
      <c r="AF11" s="2">
        <f t="shared" si="9"/>
        <v>-8.5183104506435153E-6</v>
      </c>
      <c r="AG11" s="2">
        <f t="shared" si="10"/>
        <v>-3.9768387618015521E-5</v>
      </c>
      <c r="AH11" s="15">
        <f t="shared" si="11"/>
        <v>-1.4840030791030343E-4</v>
      </c>
      <c r="AI11" s="15">
        <f t="shared" si="12"/>
        <v>-1.8769235310754986E-4</v>
      </c>
      <c r="AJ11" s="2">
        <f t="shared" si="32"/>
        <v>1.5159969208969654E-4</v>
      </c>
      <c r="AK11" s="2">
        <f t="shared" si="33"/>
        <v>1.1230764689245011E-4</v>
      </c>
    </row>
    <row r="12" spans="1:37">
      <c r="A12" s="2" t="s">
        <v>69</v>
      </c>
      <c r="B12" s="16">
        <v>0.02</v>
      </c>
      <c r="C12" s="2" t="s">
        <v>1</v>
      </c>
      <c r="D12" s="13">
        <f t="shared" si="13"/>
        <v>0.22</v>
      </c>
      <c r="E12" s="2">
        <v>0.03</v>
      </c>
      <c r="F12" s="14">
        <f t="shared" si="1"/>
        <v>-9.6570687563306112E-2</v>
      </c>
      <c r="G12" s="14">
        <f t="shared" si="2"/>
        <v>-3.6466605110180832</v>
      </c>
      <c r="H12" s="2">
        <f t="shared" si="14"/>
        <v>-8.7245971599185016E-7</v>
      </c>
      <c r="I12" s="2">
        <f t="shared" si="15"/>
        <v>-4.0377769357102325E-6</v>
      </c>
      <c r="J12" s="2">
        <f t="shared" si="16"/>
        <v>-3.1653172197183821E-6</v>
      </c>
      <c r="K12" s="15">
        <f t="shared" si="17"/>
        <v>-5.2999999999999999E-2</v>
      </c>
      <c r="L12" s="15">
        <f t="shared" si="18"/>
        <v>-830</v>
      </c>
      <c r="M12" s="15">
        <f t="shared" si="19"/>
        <v>5.2999999999999999E-2</v>
      </c>
      <c r="N12" s="15">
        <f t="shared" si="20"/>
        <v>830</v>
      </c>
      <c r="O12" s="15">
        <f t="shared" si="21"/>
        <v>-1.3683876629738546E-7</v>
      </c>
      <c r="P12" s="15">
        <f t="shared" si="22"/>
        <v>-1.4418170614011508E-2</v>
      </c>
      <c r="Q12" s="15">
        <f t="shared" si="3"/>
        <v>-1.1520071921773137E-2</v>
      </c>
      <c r="R12" s="15">
        <f t="shared" si="4"/>
        <v>-1.1520131408433495E-2</v>
      </c>
      <c r="S12" s="15">
        <f t="shared" si="23"/>
        <v>-1.3663048382513882E-2</v>
      </c>
      <c r="T12" s="15">
        <f t="shared" si="24"/>
        <v>-1.3663048382513882E-2</v>
      </c>
      <c r="U12" s="15">
        <f t="shared" si="25"/>
        <v>-1.3663048382513882E-2</v>
      </c>
      <c r="V12" s="15">
        <f t="shared" si="26"/>
        <v>-1.3663048382513882E-2</v>
      </c>
      <c r="W12" s="2">
        <f t="shared" si="5"/>
        <v>-1.3663048382513882E-2</v>
      </c>
      <c r="X12" s="15">
        <f t="shared" si="27"/>
        <v>-1.2661268878873528E-2</v>
      </c>
      <c r="Y12" s="15">
        <f t="shared" si="6"/>
        <v>197.49984173413901</v>
      </c>
      <c r="Z12" s="15">
        <f t="shared" si="7"/>
        <v>-197.50015826586099</v>
      </c>
      <c r="AA12" s="2">
        <f t="shared" si="28"/>
        <v>-1.2661268878873528E-2</v>
      </c>
      <c r="AB12" s="15">
        <f t="shared" si="8"/>
        <v>-3.4371620509263817E-3</v>
      </c>
      <c r="AC12" s="15">
        <f t="shared" si="29"/>
        <v>-7.5512223149762706E-4</v>
      </c>
      <c r="AD12" s="15">
        <f t="shared" si="30"/>
        <v>0</v>
      </c>
      <c r="AE12" s="15">
        <f t="shared" si="31"/>
        <v>0</v>
      </c>
      <c r="AF12" s="2">
        <f t="shared" si="9"/>
        <v>-1.1364142070176317E-5</v>
      </c>
      <c r="AG12" s="2">
        <f t="shared" si="10"/>
        <v>-4.3238503495882792E-5</v>
      </c>
      <c r="AH12" s="15">
        <f t="shared" si="11"/>
        <v>-6.5390144840074378E-5</v>
      </c>
      <c r="AI12" s="15">
        <f t="shared" si="12"/>
        <v>-1.5931923467917691E-4</v>
      </c>
      <c r="AJ12" s="2">
        <f t="shared" si="32"/>
        <v>2.3460985515992561E-4</v>
      </c>
      <c r="AK12" s="2">
        <f t="shared" si="33"/>
        <v>1.4068076532082306E-4</v>
      </c>
    </row>
    <row r="13" spans="1:37" ht="14" thickBot="1">
      <c r="A13" s="2" t="s">
        <v>70</v>
      </c>
      <c r="B13" s="17">
        <v>1500</v>
      </c>
      <c r="D13" s="13">
        <f t="shared" si="13"/>
        <v>0.24</v>
      </c>
      <c r="E13" s="2">
        <v>0.03</v>
      </c>
      <c r="F13" s="14">
        <f t="shared" si="1"/>
        <v>-0.12258748560434901</v>
      </c>
      <c r="G13" s="14">
        <f t="shared" si="2"/>
        <v>-4.4536310361862252</v>
      </c>
      <c r="H13" s="2">
        <f t="shared" si="14"/>
        <v>-1.1014962316671612E-6</v>
      </c>
      <c r="I13" s="2">
        <f t="shared" si="15"/>
        <v>-4.93145688176205E-6</v>
      </c>
      <c r="J13" s="2">
        <f t="shared" si="16"/>
        <v>-3.8299606500948888E-6</v>
      </c>
      <c r="K13" s="15">
        <f t="shared" si="17"/>
        <v>-5.2999999999999999E-2</v>
      </c>
      <c r="L13" s="15">
        <f t="shared" si="18"/>
        <v>-830</v>
      </c>
      <c r="M13" s="15">
        <f t="shared" si="19"/>
        <v>5.2999999999999999E-2</v>
      </c>
      <c r="N13" s="15">
        <f t="shared" si="20"/>
        <v>830</v>
      </c>
      <c r="O13" s="15">
        <f t="shared" si="21"/>
        <v>-1.7536541076155E-7</v>
      </c>
      <c r="P13" s="15">
        <f t="shared" si="22"/>
        <v>-1.815216408974998E-2</v>
      </c>
      <c r="Q13" s="15">
        <f t="shared" si="3"/>
        <v>-1.4503510149766837E-2</v>
      </c>
      <c r="R13" s="15">
        <f t="shared" si="4"/>
        <v>-1.4503606127971764E-2</v>
      </c>
      <c r="S13" s="15">
        <f t="shared" si="23"/>
        <v>-1.7249846646863094E-2</v>
      </c>
      <c r="T13" s="15">
        <f t="shared" si="24"/>
        <v>-1.7249846646863094E-2</v>
      </c>
      <c r="U13" s="15">
        <f t="shared" si="25"/>
        <v>-1.7249846646863094E-2</v>
      </c>
      <c r="V13" s="15">
        <f t="shared" si="26"/>
        <v>-1.7249846646863094E-2</v>
      </c>
      <c r="W13" s="2">
        <f t="shared" si="5"/>
        <v>-1.7249846646863094E-2</v>
      </c>
      <c r="X13" s="15">
        <f t="shared" si="27"/>
        <v>-1.5319842600379555E-2</v>
      </c>
      <c r="Y13" s="15">
        <f t="shared" si="6"/>
        <v>197.49980850196749</v>
      </c>
      <c r="Z13" s="15">
        <f t="shared" si="7"/>
        <v>-197.50019149803251</v>
      </c>
      <c r="AA13" s="2">
        <f t="shared" si="28"/>
        <v>-1.5319842600379555E-2</v>
      </c>
      <c r="AB13" s="15">
        <f t="shared" si="8"/>
        <v>-4.3394794938132648E-3</v>
      </c>
      <c r="AC13" s="15">
        <f t="shared" si="29"/>
        <v>-9.0231744288688312E-4</v>
      </c>
      <c r="AD13" s="15">
        <f t="shared" si="30"/>
        <v>0</v>
      </c>
      <c r="AE13" s="15">
        <f t="shared" si="31"/>
        <v>0</v>
      </c>
      <c r="AF13" s="2">
        <f t="shared" si="9"/>
        <v>-1.2393976772815851E-5</v>
      </c>
      <c r="AG13" s="2">
        <f t="shared" si="10"/>
        <v>-4.6129491109298965E-5</v>
      </c>
      <c r="AH13" s="15">
        <f t="shared" si="11"/>
        <v>4.6998934846765991E-5</v>
      </c>
      <c r="AI13" s="15">
        <f t="shared" si="12"/>
        <v>-1.2977952666244109E-4</v>
      </c>
      <c r="AJ13" s="2">
        <f t="shared" si="32"/>
        <v>3.4699893484676597E-4</v>
      </c>
      <c r="AK13" s="2">
        <f t="shared" si="33"/>
        <v>1.7022047333755888E-4</v>
      </c>
    </row>
    <row r="14" spans="1:37">
      <c r="D14" s="13">
        <f t="shared" si="13"/>
        <v>0.26</v>
      </c>
      <c r="E14" s="2">
        <v>0.03</v>
      </c>
      <c r="F14" s="14">
        <f t="shared" si="1"/>
        <v>-0.14866950845430721</v>
      </c>
      <c r="G14" s="14">
        <f t="shared" si="2"/>
        <v>-5.3073221909528456</v>
      </c>
      <c r="H14" s="2">
        <f t="shared" si="14"/>
        <v>-1.3326379371138502E-6</v>
      </c>
      <c r="I14" s="2">
        <f t="shared" si="15"/>
        <v>-5.8768282552005544E-6</v>
      </c>
      <c r="J14" s="2">
        <f t="shared" si="16"/>
        <v>-4.5441903180867043E-6</v>
      </c>
      <c r="K14" s="15">
        <f t="shared" si="17"/>
        <v>-5.2999999999999999E-2</v>
      </c>
      <c r="L14" s="15">
        <f t="shared" si="18"/>
        <v>-830</v>
      </c>
      <c r="M14" s="15">
        <f t="shared" si="19"/>
        <v>5.2999999999999999E-2</v>
      </c>
      <c r="N14" s="15">
        <f t="shared" si="20"/>
        <v>830</v>
      </c>
      <c r="O14" s="15">
        <f t="shared" si="21"/>
        <v>-2.214020149904728E-7</v>
      </c>
      <c r="P14" s="15">
        <f t="shared" si="22"/>
        <v>-2.1780224073618196E-2</v>
      </c>
      <c r="Q14" s="15">
        <f t="shared" si="3"/>
        <v>-1.7402301178450128E-2</v>
      </c>
      <c r="R14" s="15">
        <f t="shared" si="4"/>
        <v>-1.7402446571681884E-2</v>
      </c>
      <c r="S14" s="15">
        <f t="shared" si="23"/>
        <v>-2.0869612977443316E-2</v>
      </c>
      <c r="T14" s="15">
        <f t="shared" si="24"/>
        <v>-2.0869612977443316E-2</v>
      </c>
      <c r="U14" s="15">
        <f t="shared" si="25"/>
        <v>-2.0869612977443316E-2</v>
      </c>
      <c r="V14" s="15">
        <f t="shared" si="26"/>
        <v>-2.0869612977443316E-2</v>
      </c>
      <c r="W14" s="2">
        <f t="shared" si="5"/>
        <v>-2.0869612977443316E-2</v>
      </c>
      <c r="X14" s="15">
        <f t="shared" si="27"/>
        <v>-1.8176761272346818E-2</v>
      </c>
      <c r="Y14" s="15">
        <f t="shared" si="6"/>
        <v>197.49977279048409</v>
      </c>
      <c r="Z14" s="15">
        <f t="shared" si="7"/>
        <v>-197.50022720951591</v>
      </c>
      <c r="AA14" s="2">
        <f t="shared" si="28"/>
        <v>-1.8176761272346818E-2</v>
      </c>
      <c r="AB14" s="15">
        <f t="shared" si="8"/>
        <v>-5.2500905899881475E-3</v>
      </c>
      <c r="AC14" s="15">
        <f t="shared" si="29"/>
        <v>-9.106110961748827E-4</v>
      </c>
      <c r="AD14" s="15">
        <f t="shared" si="30"/>
        <v>0</v>
      </c>
      <c r="AE14" s="15">
        <f t="shared" si="31"/>
        <v>0</v>
      </c>
      <c r="AF14" s="2">
        <f t="shared" si="9"/>
        <v>-1.1582514885655017E-5</v>
      </c>
      <c r="AG14" s="2">
        <f t="shared" si="10"/>
        <v>-4.8407646234551473E-5</v>
      </c>
      <c r="AH14" s="15">
        <f t="shared" si="11"/>
        <v>1.19517044135713E-4</v>
      </c>
      <c r="AI14" s="15">
        <f t="shared" si="12"/>
        <v>-9.8035985862811315E-5</v>
      </c>
      <c r="AJ14" s="2">
        <f t="shared" si="32"/>
        <v>4.1951704413571299E-4</v>
      </c>
      <c r="AK14" s="2">
        <f t="shared" si="33"/>
        <v>2.0196401413718866E-4</v>
      </c>
    </row>
    <row r="15" spans="1:37">
      <c r="A15" s="5" t="s">
        <v>71</v>
      </c>
      <c r="D15" s="13">
        <f t="shared" si="13"/>
        <v>0.28000000000000003</v>
      </c>
      <c r="E15" s="2">
        <v>0.03</v>
      </c>
      <c r="F15" s="14">
        <f t="shared" si="1"/>
        <v>-0.17159513691276029</v>
      </c>
      <c r="G15" s="14">
        <f t="shared" si="2"/>
        <v>-6.1963063006300789</v>
      </c>
      <c r="H15" s="2">
        <f t="shared" si="14"/>
        <v>-1.5405548598027727E-6</v>
      </c>
      <c r="I15" s="2">
        <f t="shared" si="15"/>
        <v>-6.8611377434394793E-6</v>
      </c>
      <c r="J15" s="2">
        <f t="shared" si="16"/>
        <v>-5.3205828836367064E-6</v>
      </c>
      <c r="K15" s="15">
        <f t="shared" si="17"/>
        <v>-5.2999999999999999E-2</v>
      </c>
      <c r="L15" s="15">
        <f t="shared" si="18"/>
        <v>-830</v>
      </c>
      <c r="M15" s="15">
        <f t="shared" si="19"/>
        <v>5.2999999999999999E-2</v>
      </c>
      <c r="N15" s="15">
        <f t="shared" si="20"/>
        <v>830</v>
      </c>
      <c r="O15" s="15">
        <f t="shared" si="21"/>
        <v>-2.6786176479531355E-7</v>
      </c>
      <c r="P15" s="15">
        <f t="shared" si="22"/>
        <v>-2.49447846621462E-2</v>
      </c>
      <c r="Q15" s="15">
        <f t="shared" si="3"/>
        <v>-1.9930753399422865E-2</v>
      </c>
      <c r="R15" s="15">
        <f t="shared" si="4"/>
        <v>-1.9930954860319511E-2</v>
      </c>
      <c r="S15" s="15">
        <f t="shared" si="23"/>
        <v>-2.4125670445967952E-2</v>
      </c>
      <c r="T15" s="15">
        <f t="shared" si="24"/>
        <v>-2.4125670445967952E-2</v>
      </c>
      <c r="U15" s="15">
        <f t="shared" si="25"/>
        <v>-2.4125670445967952E-2</v>
      </c>
      <c r="V15" s="15">
        <f t="shared" si="26"/>
        <v>-2.4125670445967952E-2</v>
      </c>
      <c r="W15" s="2">
        <f t="shared" si="5"/>
        <v>-2.4125670445967952E-2</v>
      </c>
      <c r="X15" s="15">
        <f t="shared" si="27"/>
        <v>-2.1282331534546825E-2</v>
      </c>
      <c r="Y15" s="15">
        <f t="shared" si="6"/>
        <v>197.49973397085583</v>
      </c>
      <c r="Z15" s="15">
        <f t="shared" si="7"/>
        <v>-197.50026602914417</v>
      </c>
      <c r="AA15" s="2">
        <f t="shared" si="28"/>
        <v>-2.1282331534546825E-2</v>
      </c>
      <c r="AB15" s="15">
        <f t="shared" si="8"/>
        <v>-6.0692048061663922E-3</v>
      </c>
      <c r="AC15" s="15">
        <f t="shared" si="29"/>
        <v>-8.191142161782447E-4</v>
      </c>
      <c r="AD15" s="15">
        <f t="shared" si="30"/>
        <v>0</v>
      </c>
      <c r="AE15" s="15">
        <f t="shared" si="31"/>
        <v>0</v>
      </c>
      <c r="AF15" s="2">
        <f t="shared" si="9"/>
        <v>-9.9848537243151201E-6</v>
      </c>
      <c r="AG15" s="2">
        <f t="shared" si="10"/>
        <v>-5.002330258934102E-5</v>
      </c>
      <c r="AH15" s="15">
        <f t="shared" si="11"/>
        <v>1.1704102976498741E-4</v>
      </c>
      <c r="AI15" s="15">
        <f t="shared" si="12"/>
        <v>-6.3529649616143533E-5</v>
      </c>
      <c r="AJ15" s="2">
        <f t="shared" si="32"/>
        <v>4.170410297649874E-4</v>
      </c>
      <c r="AK15" s="2">
        <f t="shared" si="33"/>
        <v>2.3647035038385644E-4</v>
      </c>
    </row>
    <row r="16" spans="1:37">
      <c r="A16" s="2" t="s">
        <v>120</v>
      </c>
      <c r="B16" s="18">
        <f ca="1">MAX(MAX(H2:INDIRECT(ADDRESS($B$13+1,8))),-MIN(H2:INDIRECT(ADDRESS($B$13+1,8))))</f>
        <v>1.9743257132774687E-2</v>
      </c>
      <c r="C16" s="2" t="s">
        <v>0</v>
      </c>
      <c r="D16" s="13">
        <f t="shared" si="13"/>
        <v>0.3</v>
      </c>
      <c r="E16" s="2">
        <v>0</v>
      </c>
      <c r="F16" s="14">
        <f t="shared" si="1"/>
        <v>-0.18811024696088122</v>
      </c>
      <c r="G16" s="14">
        <f t="shared" si="2"/>
        <v>-7.0811610841691222</v>
      </c>
      <c r="H16" s="2">
        <f t="shared" si="14"/>
        <v>-1.6987065304340537E-6</v>
      </c>
      <c r="I16" s="2">
        <f t="shared" si="15"/>
        <v>-7.8406591927996223E-6</v>
      </c>
      <c r="J16" s="2">
        <f t="shared" si="16"/>
        <v>-6.1419526623655687E-6</v>
      </c>
      <c r="K16" s="15">
        <f t="shared" si="17"/>
        <v>-5.2999999999999999E-2</v>
      </c>
      <c r="L16" s="15">
        <f t="shared" si="18"/>
        <v>-830</v>
      </c>
      <c r="M16" s="15">
        <f t="shared" si="19"/>
        <v>5.2999999999999999E-2</v>
      </c>
      <c r="N16" s="15">
        <f t="shared" si="20"/>
        <v>830</v>
      </c>
      <c r="O16" s="15">
        <f t="shared" si="21"/>
        <v>-3.0965330643706095E-7</v>
      </c>
      <c r="P16" s="15">
        <f t="shared" si="22"/>
        <v>-2.7225443190341057E-2</v>
      </c>
      <c r="Q16" s="15">
        <f t="shared" si="3"/>
        <v>-2.1752970566759306E-2</v>
      </c>
      <c r="R16" s="15">
        <f t="shared" si="4"/>
        <v>-2.1753224752367437E-2</v>
      </c>
      <c r="S16" s="15">
        <f t="shared" si="23"/>
        <v>-2.6602385287929523E-2</v>
      </c>
      <c r="T16" s="15">
        <f t="shared" si="24"/>
        <v>-2.6602385287929523E-2</v>
      </c>
      <c r="U16" s="15">
        <f t="shared" si="25"/>
        <v>-2.6602385287929523E-2</v>
      </c>
      <c r="V16" s="15">
        <f t="shared" si="26"/>
        <v>-2.6602385287929523E-2</v>
      </c>
      <c r="W16" s="2">
        <f t="shared" si="5"/>
        <v>-2.6602385287929523E-2</v>
      </c>
      <c r="X16" s="15">
        <f t="shared" si="27"/>
        <v>-2.4567810649462275E-2</v>
      </c>
      <c r="Y16" s="15">
        <f t="shared" si="6"/>
        <v>197.49969290236689</v>
      </c>
      <c r="Z16" s="15">
        <f t="shared" si="7"/>
        <v>-197.50030709763311</v>
      </c>
      <c r="AA16" s="2">
        <f t="shared" si="28"/>
        <v>-2.4567810649462275E-2</v>
      </c>
      <c r="AB16" s="15">
        <f t="shared" si="8"/>
        <v>-6.6922627085779264E-3</v>
      </c>
      <c r="AC16" s="15">
        <f t="shared" si="29"/>
        <v>-6.2305790241153416E-4</v>
      </c>
      <c r="AD16" s="15">
        <f t="shared" si="30"/>
        <v>0</v>
      </c>
      <c r="AE16" s="15">
        <f t="shared" si="31"/>
        <v>0</v>
      </c>
      <c r="AF16" s="2">
        <f t="shared" si="9"/>
        <v>-6.420330291854204E-6</v>
      </c>
      <c r="AG16" s="2">
        <f t="shared" si="10"/>
        <v>-4.7928842346673288E-5</v>
      </c>
      <c r="AH16" s="15">
        <f t="shared" si="11"/>
        <v>2.9782299183218544E-4</v>
      </c>
      <c r="AI16" s="15">
        <f t="shared" si="12"/>
        <v>2.7297567388291644E-4</v>
      </c>
      <c r="AJ16" s="2">
        <f t="shared" si="32"/>
        <v>2.9782299183218544E-4</v>
      </c>
      <c r="AK16" s="2">
        <f t="shared" si="33"/>
        <v>2.7297567388291644E-4</v>
      </c>
    </row>
    <row r="17" spans="1:37">
      <c r="A17" s="2" t="s">
        <v>121</v>
      </c>
      <c r="B17" s="18">
        <f ca="1">MAX(MAX(I2:INDIRECT(ADDRESS($B$13+1,9))),-MIN(I2:INDIRECT(ADDRESS($B$13+1,9))))</f>
        <v>0.21560333072728288</v>
      </c>
      <c r="C17" s="2" t="s">
        <v>0</v>
      </c>
      <c r="D17" s="13">
        <f t="shared" si="13"/>
        <v>0.32</v>
      </c>
      <c r="E17" s="2">
        <v>0</v>
      </c>
      <c r="F17" s="14">
        <f t="shared" si="1"/>
        <v>-0.19629764148414439</v>
      </c>
      <c r="G17" s="14">
        <f t="shared" si="2"/>
        <v>-7.8947446251103166</v>
      </c>
      <c r="H17" s="2">
        <f t="shared" si="14"/>
        <v>-1.7899521702378114E-6</v>
      </c>
      <c r="I17" s="2">
        <f t="shared" si="15"/>
        <v>-8.741044727645207E-6</v>
      </c>
      <c r="J17" s="2">
        <f t="shared" si="16"/>
        <v>-6.9510925574073951E-6</v>
      </c>
      <c r="K17" s="15">
        <f t="shared" si="17"/>
        <v>-5.2999999999999999E-2</v>
      </c>
      <c r="L17" s="15">
        <f t="shared" si="18"/>
        <v>-830</v>
      </c>
      <c r="M17" s="15">
        <f t="shared" si="19"/>
        <v>5.2999999999999999E-2</v>
      </c>
      <c r="N17" s="15">
        <f t="shared" si="20"/>
        <v>830</v>
      </c>
      <c r="O17" s="15">
        <f t="shared" si="21"/>
        <v>-3.4144197492744542E-7</v>
      </c>
      <c r="P17" s="15">
        <f t="shared" si="22"/>
        <v>-2.8390799828083173E-2</v>
      </c>
      <c r="Q17" s="15">
        <f t="shared" si="3"/>
        <v>-2.2684070128564146E-2</v>
      </c>
      <c r="R17" s="15">
        <f t="shared" si="4"/>
        <v>-2.26843624056812E-2</v>
      </c>
      <c r="S17" s="15">
        <f t="shared" si="23"/>
        <v>-2.8031326439573276E-2</v>
      </c>
      <c r="T17" s="15">
        <f t="shared" si="24"/>
        <v>-2.8031326439573276E-2</v>
      </c>
      <c r="U17" s="15">
        <f t="shared" si="25"/>
        <v>-2.8031326439573276E-2</v>
      </c>
      <c r="V17" s="15">
        <f t="shared" si="26"/>
        <v>-2.8031326439573276E-2</v>
      </c>
      <c r="W17" s="2">
        <f t="shared" si="5"/>
        <v>-2.8031326439573276E-2</v>
      </c>
      <c r="X17" s="15">
        <f t="shared" si="27"/>
        <v>-2.7804370229629581E-2</v>
      </c>
      <c r="Y17" s="15">
        <f t="shared" si="6"/>
        <v>197.49965244537213</v>
      </c>
      <c r="Z17" s="15">
        <f t="shared" si="7"/>
        <v>-197.50034755462787</v>
      </c>
      <c r="AA17" s="2">
        <f t="shared" si="28"/>
        <v>-2.7804370229629581E-2</v>
      </c>
      <c r="AB17" s="15">
        <f t="shared" si="8"/>
        <v>-7.0517360970878268E-3</v>
      </c>
      <c r="AC17" s="15">
        <f t="shared" si="29"/>
        <v>-3.5947338850990038E-4</v>
      </c>
      <c r="AD17" s="15">
        <f t="shared" si="30"/>
        <v>0</v>
      </c>
      <c r="AE17" s="15">
        <f t="shared" si="31"/>
        <v>0</v>
      </c>
      <c r="AF17" s="2">
        <f t="shared" si="9"/>
        <v>-3.0446440943074616E-6</v>
      </c>
      <c r="AG17" s="2">
        <f t="shared" si="10"/>
        <v>-4.2109711137885184E-5</v>
      </c>
      <c r="AH17" s="15">
        <f t="shared" si="11"/>
        <v>7.3446258095292006E-5</v>
      </c>
      <c r="AI17" s="15">
        <f t="shared" si="12"/>
        <v>3.0893744699589387E-4</v>
      </c>
      <c r="AJ17" s="2">
        <f t="shared" si="32"/>
        <v>7.3446258095292006E-5</v>
      </c>
      <c r="AK17" s="2">
        <f t="shared" si="33"/>
        <v>3.0893744699589387E-4</v>
      </c>
    </row>
    <row r="18" spans="1:37">
      <c r="A18" s="2" t="s">
        <v>72</v>
      </c>
      <c r="B18" s="18">
        <f ca="1">MAX(MAX(J2:INDIRECT(ADDRESS($B$13+1,10))),-MIN(J2:INDIRECT(ADDRESS($B$13+1,10))))</f>
        <v>0.20361909850593346</v>
      </c>
      <c r="C18" s="2" t="s">
        <v>0</v>
      </c>
      <c r="D18" s="13">
        <f t="shared" si="13"/>
        <v>0.34</v>
      </c>
      <c r="E18" s="2">
        <v>0</v>
      </c>
      <c r="F18" s="14">
        <f t="shared" si="1"/>
        <v>-0.20159601095114393</v>
      </c>
      <c r="G18" s="14">
        <f t="shared" si="2"/>
        <v>-8.5971106851329893</v>
      </c>
      <c r="H18" s="2">
        <f t="shared" si="14"/>
        <v>-1.8550244273062532E-6</v>
      </c>
      <c r="I18" s="2">
        <f t="shared" si="15"/>
        <v>-9.5182862642059901E-6</v>
      </c>
      <c r="J18" s="2">
        <f t="shared" si="16"/>
        <v>-7.6632618368997362E-6</v>
      </c>
      <c r="K18" s="15">
        <f t="shared" si="17"/>
        <v>-5.2999999999999999E-2</v>
      </c>
      <c r="L18" s="15">
        <f t="shared" si="18"/>
        <v>-830</v>
      </c>
      <c r="M18" s="15">
        <f t="shared" si="19"/>
        <v>5.2999999999999999E-2</v>
      </c>
      <c r="N18" s="15">
        <f t="shared" si="20"/>
        <v>830</v>
      </c>
      <c r="O18" s="15">
        <f t="shared" si="21"/>
        <v>-3.5978245393305244E-7</v>
      </c>
      <c r="P18" s="15">
        <f t="shared" si="22"/>
        <v>-2.9306742678114735E-2</v>
      </c>
      <c r="Q18" s="15">
        <f t="shared" si="3"/>
        <v>-2.3415894590032831E-2</v>
      </c>
      <c r="R18" s="15">
        <f t="shared" si="4"/>
        <v>-2.3416212502682124E-2</v>
      </c>
      <c r="S18" s="15">
        <f t="shared" si="23"/>
        <v>-2.905038254083378E-2</v>
      </c>
      <c r="T18" s="15">
        <f t="shared" si="24"/>
        <v>-2.905038254083378E-2</v>
      </c>
      <c r="U18" s="15">
        <f t="shared" si="25"/>
        <v>-2.905038254083378E-2</v>
      </c>
      <c r="V18" s="15">
        <f t="shared" si="26"/>
        <v>-2.905038254083378E-2</v>
      </c>
      <c r="W18" s="2">
        <f t="shared" si="5"/>
        <v>-2.905038254083378E-2</v>
      </c>
      <c r="X18" s="15">
        <f t="shared" si="27"/>
        <v>-3.0653047347598945E-2</v>
      </c>
      <c r="Y18" s="15">
        <f t="shared" si="6"/>
        <v>197.49961683690816</v>
      </c>
      <c r="Z18" s="15">
        <f t="shared" si="7"/>
        <v>-197.50038316309184</v>
      </c>
      <c r="AA18" s="2">
        <f t="shared" si="28"/>
        <v>-3.0653047347598945E-2</v>
      </c>
      <c r="AB18" s="15">
        <f t="shared" si="8"/>
        <v>-7.3080962343687814E-3</v>
      </c>
      <c r="AC18" s="15">
        <f t="shared" si="29"/>
        <v>-2.5636013728095458E-4</v>
      </c>
      <c r="AD18" s="15">
        <f t="shared" si="30"/>
        <v>0</v>
      </c>
      <c r="AE18" s="15">
        <f t="shared" si="31"/>
        <v>0</v>
      </c>
      <c r="AF18" s="2">
        <f t="shared" si="9"/>
        <v>-3.7053468940527756E-6</v>
      </c>
      <c r="AG18" s="2">
        <f t="shared" si="10"/>
        <v>-3.5614442518193118E-5</v>
      </c>
      <c r="AH18" s="15">
        <f t="shared" si="11"/>
        <v>-1.1548277519973396E-4</v>
      </c>
      <c r="AI18" s="15">
        <f t="shared" si="12"/>
        <v>3.4058941497331231E-4</v>
      </c>
      <c r="AJ18" s="2">
        <f t="shared" si="32"/>
        <v>-1.1548277519973396E-4</v>
      </c>
      <c r="AK18" s="2">
        <f t="shared" si="33"/>
        <v>3.4058941497331231E-4</v>
      </c>
    </row>
    <row r="19" spans="1:37">
      <c r="A19" s="2" t="s">
        <v>122</v>
      </c>
      <c r="B19" s="18">
        <f ca="1">MAX(MAX($AF$2:INDIRECT(ADDRESS($B$13+1,32))),-MIN($AF$2:INDIRECT(ADDRESS($B$13+1,32))))</f>
        <v>0.2558672822448394</v>
      </c>
      <c r="C19" s="2" t="s">
        <v>2</v>
      </c>
      <c r="D19" s="13">
        <f t="shared" si="13"/>
        <v>0.36</v>
      </c>
      <c r="E19" s="2">
        <v>-0.03</v>
      </c>
      <c r="F19" s="14">
        <f t="shared" si="1"/>
        <v>-0.20897169672407898</v>
      </c>
      <c r="G19" s="14">
        <f t="shared" si="2"/>
        <v>-9.1498645557652694</v>
      </c>
      <c r="H19" s="2">
        <f t="shared" si="14"/>
        <v>-1.931052639317666E-6</v>
      </c>
      <c r="I19" s="2">
        <f t="shared" si="15"/>
        <v>-1.0130076068940861E-5</v>
      </c>
      <c r="J19" s="2">
        <f t="shared" si="16"/>
        <v>-8.1990234296231951E-6</v>
      </c>
      <c r="K19" s="15">
        <f t="shared" si="17"/>
        <v>-5.2999999999999999E-2</v>
      </c>
      <c r="L19" s="15">
        <f t="shared" si="18"/>
        <v>-830</v>
      </c>
      <c r="M19" s="15">
        <f t="shared" si="19"/>
        <v>5.2999999999999999E-2</v>
      </c>
      <c r="N19" s="15">
        <f t="shared" si="20"/>
        <v>830</v>
      </c>
      <c r="O19" s="15">
        <f t="shared" si="21"/>
        <v>-3.7286205277391754E-7</v>
      </c>
      <c r="P19" s="15">
        <f t="shared" si="22"/>
        <v>-3.054053549625747E-2</v>
      </c>
      <c r="Q19" s="15">
        <f t="shared" si="3"/>
        <v>-2.4401680912650475E-2</v>
      </c>
      <c r="R19" s="15">
        <f t="shared" si="4"/>
        <v>-2.4402024253210683E-2</v>
      </c>
      <c r="S19" s="15">
        <f t="shared" si="23"/>
        <v>-3.024101303082383E-2</v>
      </c>
      <c r="T19" s="15">
        <f t="shared" si="24"/>
        <v>-3.024101303082383E-2</v>
      </c>
      <c r="U19" s="15">
        <f t="shared" si="25"/>
        <v>-3.024101303082383E-2</v>
      </c>
      <c r="V19" s="15">
        <f t="shared" si="26"/>
        <v>-3.024101303082383E-2</v>
      </c>
      <c r="W19" s="2">
        <f t="shared" si="5"/>
        <v>-3.024101303082383E-2</v>
      </c>
      <c r="X19" s="15">
        <f t="shared" si="27"/>
        <v>-3.2796093718492778E-2</v>
      </c>
      <c r="Y19" s="15">
        <f t="shared" si="6"/>
        <v>197.49959004882851</v>
      </c>
      <c r="Z19" s="15">
        <f t="shared" si="7"/>
        <v>-197.50040995117149</v>
      </c>
      <c r="AA19" s="2">
        <f t="shared" si="28"/>
        <v>-3.2796093718492778E-2</v>
      </c>
      <c r="AB19" s="15">
        <f t="shared" si="8"/>
        <v>-7.6076186998024244E-3</v>
      </c>
      <c r="AC19" s="15">
        <f t="shared" si="29"/>
        <v>-2.99522465433643E-4</v>
      </c>
      <c r="AD19" s="15">
        <f t="shared" si="30"/>
        <v>0</v>
      </c>
      <c r="AE19" s="15">
        <f t="shared" si="31"/>
        <v>0</v>
      </c>
      <c r="AF19" s="2">
        <f t="shared" si="9"/>
        <v>-4.1811130054158137E-6</v>
      </c>
      <c r="AG19" s="2">
        <f t="shared" si="10"/>
        <v>-2.556453795529398E-5</v>
      </c>
      <c r="AH19" s="15">
        <f t="shared" si="11"/>
        <v>9.5986395197834038E-5</v>
      </c>
      <c r="AI19" s="15">
        <f t="shared" si="12"/>
        <v>6.6440104131660141E-4</v>
      </c>
      <c r="AJ19" s="2">
        <f t="shared" si="32"/>
        <v>-2.0401360480216594E-4</v>
      </c>
      <c r="AK19" s="2">
        <f t="shared" si="33"/>
        <v>3.6440104131660144E-4</v>
      </c>
    </row>
    <row r="20" spans="1:37">
      <c r="A20" s="2" t="s">
        <v>123</v>
      </c>
      <c r="B20" s="18">
        <f ca="1">MAX(MAX($AG$2:INDIRECT(ADDRESS($B$13+1,33))),-MIN($AG$2:INDIRECT(ADDRESS($B$13+1,33))))</f>
        <v>1.1016012235129624</v>
      </c>
      <c r="C20" s="2" t="s">
        <v>2</v>
      </c>
      <c r="D20" s="13">
        <f t="shared" si="13"/>
        <v>0.38</v>
      </c>
      <c r="E20" s="2">
        <v>-0.03</v>
      </c>
      <c r="F20" s="14">
        <f t="shared" si="1"/>
        <v>-0.21616328179890451</v>
      </c>
      <c r="G20" s="14">
        <f t="shared" si="2"/>
        <v>-9.4904340515235734</v>
      </c>
      <c r="H20" s="2">
        <f t="shared" si="14"/>
        <v>-1.9983879452127747E-6</v>
      </c>
      <c r="I20" s="2">
        <f t="shared" si="15"/>
        <v>-1.0507110180646487E-5</v>
      </c>
      <c r="J20" s="2">
        <f t="shared" si="16"/>
        <v>-8.5087222354337112E-6</v>
      </c>
      <c r="K20" s="15">
        <f t="shared" si="17"/>
        <v>-5.2999999999999999E-2</v>
      </c>
      <c r="L20" s="15">
        <f t="shared" si="18"/>
        <v>-830</v>
      </c>
      <c r="M20" s="15">
        <f t="shared" si="19"/>
        <v>5.2999999999999999E-2</v>
      </c>
      <c r="N20" s="15">
        <f t="shared" si="20"/>
        <v>830</v>
      </c>
      <c r="O20" s="15">
        <f t="shared" si="21"/>
        <v>-3.8814381121440938E-7</v>
      </c>
      <c r="P20" s="15">
        <f t="shared" si="22"/>
        <v>-3.1560785026367957E-2</v>
      </c>
      <c r="Q20" s="15">
        <f t="shared" si="3"/>
        <v>-2.521684610294132E-2</v>
      </c>
      <c r="R20" s="15">
        <f t="shared" si="4"/>
        <v>-2.5217215455184117E-2</v>
      </c>
      <c r="S20" s="15">
        <f t="shared" si="23"/>
        <v>-3.1295509330690627E-2</v>
      </c>
      <c r="T20" s="15">
        <f t="shared" si="24"/>
        <v>-3.1295509330690627E-2</v>
      </c>
      <c r="U20" s="15">
        <f t="shared" si="25"/>
        <v>-3.1295509330690627E-2</v>
      </c>
      <c r="V20" s="15">
        <f t="shared" si="26"/>
        <v>-3.1295509330690627E-2</v>
      </c>
      <c r="W20" s="2">
        <f t="shared" si="5"/>
        <v>-3.1295509330690627E-2</v>
      </c>
      <c r="X20" s="15">
        <f t="shared" si="27"/>
        <v>-3.4034888941734842E-2</v>
      </c>
      <c r="Y20" s="15">
        <f t="shared" si="6"/>
        <v>197.49957456388822</v>
      </c>
      <c r="Z20" s="15">
        <f t="shared" si="7"/>
        <v>-197.50042543611178</v>
      </c>
      <c r="AA20" s="2">
        <f t="shared" si="28"/>
        <v>-3.4034888941734842E-2</v>
      </c>
      <c r="AB20" s="15">
        <f t="shared" si="8"/>
        <v>-7.8728943954797584E-3</v>
      </c>
      <c r="AC20" s="15">
        <f t="shared" si="29"/>
        <v>-2.6527569567733403E-4</v>
      </c>
      <c r="AD20" s="15">
        <f t="shared" si="30"/>
        <v>0</v>
      </c>
      <c r="AE20" s="15">
        <f t="shared" si="31"/>
        <v>0</v>
      </c>
      <c r="AF20" s="2">
        <f t="shared" si="9"/>
        <v>-2.8036256292440436E-6</v>
      </c>
      <c r="AG20" s="2">
        <f t="shared" si="10"/>
        <v>-1.2138873215268578E-5</v>
      </c>
      <c r="AH20" s="15">
        <f t="shared" si="11"/>
        <v>6.6631938889093024E-5</v>
      </c>
      <c r="AI20" s="15">
        <f t="shared" si="12"/>
        <v>6.7816543268593927E-4</v>
      </c>
      <c r="AJ20" s="2">
        <f t="shared" si="32"/>
        <v>-2.3336806111090694E-4</v>
      </c>
      <c r="AK20" s="2">
        <f t="shared" si="33"/>
        <v>3.7816543268593929E-4</v>
      </c>
    </row>
    <row r="21" spans="1:37" ht="14">
      <c r="A21" s="2" t="s">
        <v>124</v>
      </c>
      <c r="B21" s="18">
        <f ca="1">MAX(MAX($AJ$2:INDIRECT(ADDRESS($B$13+1,36))),-MIN($AJ$2:INDIRECT(ADDRESS($B$13+1,36))))</f>
        <v>13.953054339968663</v>
      </c>
      <c r="C21" s="2" t="s">
        <v>102</v>
      </c>
      <c r="D21" s="13">
        <f t="shared" si="13"/>
        <v>0.4</v>
      </c>
      <c r="E21" s="2">
        <v>-0.03</v>
      </c>
      <c r="F21" s="14">
        <f t="shared" si="1"/>
        <v>-0.22100059631478358</v>
      </c>
      <c r="G21" s="14">
        <f t="shared" si="2"/>
        <v>-9.5868639915149387</v>
      </c>
      <c r="H21" s="2">
        <f t="shared" si="14"/>
        <v>-2.0391365278763641E-6</v>
      </c>
      <c r="I21" s="2">
        <f t="shared" si="15"/>
        <v>-1.0613960771710667E-5</v>
      </c>
      <c r="J21" s="2">
        <f t="shared" si="16"/>
        <v>-8.5748242438343025E-6</v>
      </c>
      <c r="K21" s="15">
        <f t="shared" si="17"/>
        <v>-5.2999999999999999E-2</v>
      </c>
      <c r="L21" s="15">
        <f t="shared" si="18"/>
        <v>-830</v>
      </c>
      <c r="M21" s="15">
        <f t="shared" si="19"/>
        <v>5.2999999999999999E-2</v>
      </c>
      <c r="N21" s="15">
        <f t="shared" si="20"/>
        <v>830</v>
      </c>
      <c r="O21" s="15">
        <f t="shared" si="21"/>
        <v>-4.0167828548366111E-7</v>
      </c>
      <c r="P21" s="15">
        <f t="shared" si="22"/>
        <v>-3.209418155089698E-2</v>
      </c>
      <c r="Q21" s="15">
        <f t="shared" si="3"/>
        <v>-2.5643019640410939E-2</v>
      </c>
      <c r="R21" s="15">
        <f t="shared" si="4"/>
        <v>-2.5643408331815776E-2</v>
      </c>
      <c r="S21" s="15">
        <f t="shared" si="23"/>
        <v>-3.1933647512026084E-2</v>
      </c>
      <c r="T21" s="15">
        <f t="shared" si="24"/>
        <v>-3.1933647512026084E-2</v>
      </c>
      <c r="U21" s="15">
        <f t="shared" si="25"/>
        <v>-3.1933647512026084E-2</v>
      </c>
      <c r="V21" s="15">
        <f t="shared" si="26"/>
        <v>-3.1933647512026084E-2</v>
      </c>
      <c r="W21" s="2">
        <f t="shared" si="5"/>
        <v>-3.1933647512026084E-2</v>
      </c>
      <c r="X21" s="15">
        <f t="shared" si="27"/>
        <v>-3.4299296975337207E-2</v>
      </c>
      <c r="Y21" s="15">
        <f t="shared" si="6"/>
        <v>197.4995712587878</v>
      </c>
      <c r="Z21" s="15">
        <f t="shared" si="7"/>
        <v>-197.5004287412122</v>
      </c>
      <c r="AA21" s="2">
        <f t="shared" si="28"/>
        <v>-3.4299296975337207E-2</v>
      </c>
      <c r="AB21" s="15">
        <f t="shared" si="8"/>
        <v>-8.0334284343506548E-3</v>
      </c>
      <c r="AC21" s="15">
        <f t="shared" si="29"/>
        <v>-1.6053403887089646E-4</v>
      </c>
      <c r="AD21" s="15">
        <f t="shared" si="30"/>
        <v>0</v>
      </c>
      <c r="AE21" s="15">
        <f t="shared" si="31"/>
        <v>0</v>
      </c>
      <c r="AF21" s="2">
        <f t="shared" si="9"/>
        <v>-1.4232535072577977E-6</v>
      </c>
      <c r="AG21" s="2">
        <f t="shared" si="10"/>
        <v>1.4538141088505451E-6</v>
      </c>
      <c r="AH21" s="15">
        <f t="shared" si="11"/>
        <v>8.6455339453678069E-5</v>
      </c>
      <c r="AI21" s="15">
        <f t="shared" si="12"/>
        <v>6.8110329972597295E-4</v>
      </c>
      <c r="AJ21" s="2">
        <f t="shared" si="32"/>
        <v>-2.135446605463219E-4</v>
      </c>
      <c r="AK21" s="2">
        <f t="shared" si="33"/>
        <v>3.8110329972597298E-4</v>
      </c>
    </row>
    <row r="22" spans="1:37" ht="14">
      <c r="A22" s="2" t="s">
        <v>125</v>
      </c>
      <c r="B22" s="18">
        <f ca="1">MAX(MAX($AK$2:INDIRECT(ADDRESS($B$13+1,37))),-MIN($AK$2:INDIRECT(ADDRESS($B$13+1,37))))</f>
        <v>2.3075661658368491</v>
      </c>
      <c r="C22" s="2" t="s">
        <v>102</v>
      </c>
      <c r="D22" s="13">
        <f t="shared" si="13"/>
        <v>0.42</v>
      </c>
      <c r="E22" s="2">
        <v>0</v>
      </c>
      <c r="F22" s="14">
        <f t="shared" si="1"/>
        <v>-0.22542790159447992</v>
      </c>
      <c r="G22" s="14">
        <f t="shared" si="2"/>
        <v>-9.4650967436049527</v>
      </c>
      <c r="H22" s="2">
        <f t="shared" si="14"/>
        <v>-2.0692374946551972E-6</v>
      </c>
      <c r="I22" s="2">
        <f t="shared" si="15"/>
        <v>-1.0479395678742891E-5</v>
      </c>
      <c r="J22" s="2">
        <f t="shared" si="16"/>
        <v>-8.4101581840876945E-6</v>
      </c>
      <c r="K22" s="15">
        <f t="shared" si="17"/>
        <v>-5.2999999999999999E-2</v>
      </c>
      <c r="L22" s="15">
        <f t="shared" si="18"/>
        <v>-830</v>
      </c>
      <c r="M22" s="15">
        <f t="shared" si="19"/>
        <v>5.2999999999999999E-2</v>
      </c>
      <c r="N22" s="15">
        <f t="shared" si="20"/>
        <v>830</v>
      </c>
      <c r="O22" s="15">
        <f t="shared" si="21"/>
        <v>-4.0986879767095161E-7</v>
      </c>
      <c r="P22" s="15">
        <f t="shared" si="22"/>
        <v>-3.2523626460891214E-2</v>
      </c>
      <c r="Q22" s="15">
        <f t="shared" si="3"/>
        <v>-2.5986139011120211E-2</v>
      </c>
      <c r="R22" s="15">
        <f t="shared" si="4"/>
        <v>-2.5986540935268164E-2</v>
      </c>
      <c r="S22" s="15">
        <f t="shared" si="23"/>
        <v>-3.2405040010638E-2</v>
      </c>
      <c r="T22" s="15">
        <f t="shared" si="24"/>
        <v>-3.2405040010638E-2</v>
      </c>
      <c r="U22" s="15">
        <f t="shared" si="25"/>
        <v>-3.2405040010638E-2</v>
      </c>
      <c r="V22" s="15">
        <f t="shared" si="26"/>
        <v>-3.2405040010638E-2</v>
      </c>
      <c r="W22" s="2">
        <f t="shared" si="5"/>
        <v>-3.2405040010638E-2</v>
      </c>
      <c r="X22" s="15">
        <f t="shared" si="27"/>
        <v>-3.3640632736350776E-2</v>
      </c>
      <c r="Y22" s="15">
        <f t="shared" si="6"/>
        <v>197.49957949209079</v>
      </c>
      <c r="Z22" s="15">
        <f t="shared" si="7"/>
        <v>-197.50042050790921</v>
      </c>
      <c r="AA22" s="2">
        <f t="shared" si="28"/>
        <v>-3.3640632736350776E-2</v>
      </c>
      <c r="AB22" s="15">
        <f t="shared" si="8"/>
        <v>-8.1520148846038684E-3</v>
      </c>
      <c r="AC22" s="15">
        <f t="shared" si="29"/>
        <v>-1.1858645025321357E-4</v>
      </c>
      <c r="AD22" s="15">
        <f t="shared" si="30"/>
        <v>0</v>
      </c>
      <c r="AE22" s="15">
        <f t="shared" si="31"/>
        <v>0</v>
      </c>
      <c r="AF22" s="2">
        <f t="shared" si="9"/>
        <v>-1.6991409454865079E-6</v>
      </c>
      <c r="AG22" s="2">
        <f t="shared" si="10"/>
        <v>1.2002695187927072E-5</v>
      </c>
      <c r="AH22" s="15">
        <f t="shared" si="11"/>
        <v>-1.0292660356531032E-4</v>
      </c>
      <c r="AI22" s="15">
        <f t="shared" si="12"/>
        <v>3.7378480818167983E-4</v>
      </c>
      <c r="AJ22" s="2">
        <f t="shared" si="32"/>
        <v>-1.0292660356531032E-4</v>
      </c>
      <c r="AK22" s="2">
        <f t="shared" si="33"/>
        <v>3.7378480818167983E-4</v>
      </c>
    </row>
    <row r="23" spans="1:37" ht="14">
      <c r="A23" s="2" t="s">
        <v>73</v>
      </c>
      <c r="B23" s="18">
        <f ca="1">MAX(MAX($E$2:INDIRECT(ADDRESS($B$13+1,5))),-MIN($E$2:INDIRECT(ADDRESS($B$13+1,5))))/100</f>
        <v>8.1782000000000004</v>
      </c>
      <c r="C23" s="2" t="s">
        <v>102</v>
      </c>
      <c r="D23" s="13">
        <f t="shared" si="13"/>
        <v>0.44</v>
      </c>
      <c r="E23" s="2">
        <v>0.03</v>
      </c>
      <c r="F23" s="14">
        <f t="shared" si="1"/>
        <v>-0.23418619413976607</v>
      </c>
      <c r="G23" s="14">
        <f t="shared" si="2"/>
        <v>-9.2087669647495627</v>
      </c>
      <c r="H23" s="2">
        <f t="shared" si="14"/>
        <v>-2.1282555639398498E-6</v>
      </c>
      <c r="I23" s="2">
        <f t="shared" si="15"/>
        <v>-1.019610618031562E-5</v>
      </c>
      <c r="J23" s="2">
        <f t="shared" si="16"/>
        <v>-8.0678506163757699E-6</v>
      </c>
      <c r="K23" s="15">
        <f t="shared" si="17"/>
        <v>-5.2999999999999999E-2</v>
      </c>
      <c r="L23" s="15">
        <f t="shared" si="18"/>
        <v>-830</v>
      </c>
      <c r="M23" s="15">
        <f t="shared" si="19"/>
        <v>5.2999999999999999E-2</v>
      </c>
      <c r="N23" s="15">
        <f t="shared" si="20"/>
        <v>830</v>
      </c>
      <c r="O23" s="15">
        <f t="shared" si="21"/>
        <v>-4.1591912676550331E-7</v>
      </c>
      <c r="P23" s="15">
        <f t="shared" si="22"/>
        <v>-3.3561794168617189E-2</v>
      </c>
      <c r="Q23" s="15">
        <f t="shared" si="3"/>
        <v>-2.6815624334408508E-2</v>
      </c>
      <c r="R23" s="15">
        <f t="shared" si="4"/>
        <v>-2.6816045210581414E-2</v>
      </c>
      <c r="S23" s="15">
        <f t="shared" si="23"/>
        <v>-3.3329285246605202E-2</v>
      </c>
      <c r="T23" s="15">
        <f t="shared" si="24"/>
        <v>-3.3329285246605202E-2</v>
      </c>
      <c r="U23" s="15">
        <f t="shared" si="25"/>
        <v>-3.3329285246605202E-2</v>
      </c>
      <c r="V23" s="15">
        <f t="shared" si="26"/>
        <v>-3.3329285246605202E-2</v>
      </c>
      <c r="W23" s="2">
        <f t="shared" si="5"/>
        <v>-3.3329285246605202E-2</v>
      </c>
      <c r="X23" s="15">
        <f t="shared" si="27"/>
        <v>-3.2271402465503078E-2</v>
      </c>
      <c r="Y23" s="15">
        <f t="shared" si="6"/>
        <v>197.49959660746919</v>
      </c>
      <c r="Z23" s="15">
        <f t="shared" si="7"/>
        <v>-197.50040339253081</v>
      </c>
      <c r="AA23" s="2">
        <f t="shared" si="28"/>
        <v>-3.2271402465503078E-2</v>
      </c>
      <c r="AB23" s="15">
        <f t="shared" si="8"/>
        <v>-8.3845238066158553E-3</v>
      </c>
      <c r="AC23" s="15">
        <f t="shared" si="29"/>
        <v>-2.3250892201198692E-4</v>
      </c>
      <c r="AD23" s="15">
        <f t="shared" si="30"/>
        <v>0</v>
      </c>
      <c r="AE23" s="15">
        <f t="shared" si="31"/>
        <v>0</v>
      </c>
      <c r="AF23" s="2">
        <f t="shared" si="9"/>
        <v>-4.4228448863991954E-6</v>
      </c>
      <c r="AG23" s="2">
        <f t="shared" si="10"/>
        <v>1.6326254654799993E-5</v>
      </c>
      <c r="AH23" s="15">
        <f t="shared" si="11"/>
        <v>-1.4764607908733469E-4</v>
      </c>
      <c r="AI23" s="15">
        <f t="shared" si="12"/>
        <v>5.8571138505612245E-5</v>
      </c>
      <c r="AJ23" s="2">
        <f t="shared" si="32"/>
        <v>1.5235392091266528E-4</v>
      </c>
      <c r="AK23" s="2">
        <f t="shared" si="33"/>
        <v>3.5857113850561222E-4</v>
      </c>
    </row>
    <row r="24" spans="1:37">
      <c r="A24" s="2" t="s">
        <v>126</v>
      </c>
      <c r="B24" s="19">
        <f ca="1">MAX(MAX(W2:INDIRECT(ADDRESS($B$13+1,23))),-MIN(W2:INDIRECT(ADDRESS($B$13+1,23))))</f>
        <v>337.29905771514728</v>
      </c>
      <c r="C24" s="2" t="s">
        <v>16</v>
      </c>
      <c r="D24" s="13">
        <f t="shared" si="13"/>
        <v>0.46</v>
      </c>
      <c r="E24" s="2">
        <v>0.03</v>
      </c>
      <c r="F24" s="14">
        <f t="shared" si="1"/>
        <v>-0.24669814123597411</v>
      </c>
      <c r="G24" s="14">
        <f t="shared" si="2"/>
        <v>-8.9043515760321501</v>
      </c>
      <c r="H24" s="2">
        <f t="shared" si="14"/>
        <v>-2.2146836293418883E-6</v>
      </c>
      <c r="I24" s="2">
        <f t="shared" si="15"/>
        <v>-9.8597459187494646E-6</v>
      </c>
      <c r="J24" s="2">
        <f t="shared" si="16"/>
        <v>-7.6450622894075768E-6</v>
      </c>
      <c r="K24" s="15">
        <f t="shared" si="17"/>
        <v>-5.2999999999999999E-2</v>
      </c>
      <c r="L24" s="15">
        <f t="shared" si="18"/>
        <v>-830</v>
      </c>
      <c r="M24" s="15">
        <f t="shared" si="19"/>
        <v>5.2999999999999999E-2</v>
      </c>
      <c r="N24" s="15">
        <f t="shared" si="20"/>
        <v>830</v>
      </c>
      <c r="O24" s="15">
        <f t="shared" si="21"/>
        <v>-4.2778182686815593E-7</v>
      </c>
      <c r="P24" s="15">
        <f t="shared" si="22"/>
        <v>-3.5023275328485155E-2</v>
      </c>
      <c r="Q24" s="15">
        <f t="shared" si="3"/>
        <v>-2.7983330665903465E-2</v>
      </c>
      <c r="R24" s="15">
        <f t="shared" si="4"/>
        <v>-2.7983782396353851E-2</v>
      </c>
      <c r="S24" s="15">
        <f t="shared" si="23"/>
        <v>-3.4682781365165428E-2</v>
      </c>
      <c r="T24" s="15">
        <f t="shared" si="24"/>
        <v>-3.4682781365165428E-2</v>
      </c>
      <c r="U24" s="15">
        <f t="shared" si="25"/>
        <v>-3.4682781365165428E-2</v>
      </c>
      <c r="V24" s="15">
        <f t="shared" si="26"/>
        <v>-3.4682781365165428E-2</v>
      </c>
      <c r="W24" s="2">
        <f t="shared" si="5"/>
        <v>-3.4682781365165428E-2</v>
      </c>
      <c r="X24" s="15">
        <f t="shared" si="27"/>
        <v>-3.0580249157630305E-2</v>
      </c>
      <c r="Y24" s="15">
        <f t="shared" si="6"/>
        <v>197.49961774688552</v>
      </c>
      <c r="Z24" s="15">
        <f t="shared" si="7"/>
        <v>-197.50038225311448</v>
      </c>
      <c r="AA24" s="2">
        <f t="shared" si="28"/>
        <v>-3.0580249157630305E-2</v>
      </c>
      <c r="AB24" s="15">
        <f t="shared" si="8"/>
        <v>-8.7250177699355787E-3</v>
      </c>
      <c r="AC24" s="15">
        <f t="shared" si="29"/>
        <v>-3.4049396331972334E-4</v>
      </c>
      <c r="AD24" s="15">
        <f t="shared" si="30"/>
        <v>0</v>
      </c>
      <c r="AE24" s="15">
        <f t="shared" si="31"/>
        <v>0</v>
      </c>
      <c r="AF24" s="2">
        <f t="shared" si="9"/>
        <v>-4.5423991190695395E-6</v>
      </c>
      <c r="AG24" s="2">
        <f t="shared" si="10"/>
        <v>1.7309771501815565E-5</v>
      </c>
      <c r="AH24" s="15">
        <f t="shared" si="11"/>
        <v>1.6761196488152425E-4</v>
      </c>
      <c r="AI24" s="15">
        <f t="shared" si="12"/>
        <v>3.978054619594492E-5</v>
      </c>
      <c r="AJ24" s="2">
        <f t="shared" si="32"/>
        <v>4.6761196488152423E-4</v>
      </c>
      <c r="AK24" s="2">
        <f t="shared" si="33"/>
        <v>3.3978054619594489E-4</v>
      </c>
    </row>
    <row r="25" spans="1:37">
      <c r="A25" s="2" t="s">
        <v>78</v>
      </c>
      <c r="B25" s="19">
        <f ca="1">MAX(MAX($AA$2:INDIRECT(ADDRESS($B$13+1,27))),-MIN($AA$2:INDIRECT(ADDRESS($B$13+1,27))))</f>
        <v>207.68095492529667</v>
      </c>
      <c r="C25" s="2" t="s">
        <v>16</v>
      </c>
      <c r="D25" s="13">
        <f t="shared" si="13"/>
        <v>0.48</v>
      </c>
      <c r="E25" s="2">
        <v>0.03</v>
      </c>
      <c r="F25" s="14">
        <f t="shared" si="1"/>
        <v>-0.25325866196843072</v>
      </c>
      <c r="G25" s="14">
        <f t="shared" si="2"/>
        <v>-8.5856151906842033</v>
      </c>
      <c r="H25" s="2">
        <f t="shared" si="14"/>
        <v>-2.2545511863439726E-6</v>
      </c>
      <c r="I25" s="2">
        <f t="shared" si="15"/>
        <v>-9.50733782680263E-6</v>
      </c>
      <c r="J25" s="2">
        <f t="shared" si="16"/>
        <v>-7.2527866404586574E-6</v>
      </c>
      <c r="K25" s="15">
        <f t="shared" si="17"/>
        <v>-5.2999999999999999E-2</v>
      </c>
      <c r="L25" s="15">
        <f t="shared" si="18"/>
        <v>-830</v>
      </c>
      <c r="M25" s="15">
        <f t="shared" si="19"/>
        <v>5.2999999999999999E-2</v>
      </c>
      <c r="N25" s="15">
        <f t="shared" si="20"/>
        <v>830</v>
      </c>
      <c r="O25" s="15">
        <f t="shared" si="21"/>
        <v>-4.451539678538562E-7</v>
      </c>
      <c r="P25" s="15">
        <f t="shared" si="22"/>
        <v>-3.5464185482406284E-2</v>
      </c>
      <c r="Q25" s="15">
        <f t="shared" si="3"/>
        <v>-2.833560523848478E-2</v>
      </c>
      <c r="R25" s="15">
        <f t="shared" si="4"/>
        <v>-2.8336081231430006E-2</v>
      </c>
      <c r="S25" s="15">
        <f t="shared" si="23"/>
        <v>-3.5307122352179199E-2</v>
      </c>
      <c r="T25" s="15">
        <f t="shared" si="24"/>
        <v>-3.5307122352179199E-2</v>
      </c>
      <c r="U25" s="15">
        <f t="shared" si="25"/>
        <v>-3.5307122352179199E-2</v>
      </c>
      <c r="V25" s="15">
        <f t="shared" si="26"/>
        <v>-3.5307122352179199E-2</v>
      </c>
      <c r="W25" s="2">
        <f t="shared" si="5"/>
        <v>-3.5307122352179199E-2</v>
      </c>
      <c r="X25" s="15">
        <f t="shared" si="27"/>
        <v>-2.9011146561834629E-2</v>
      </c>
      <c r="Y25" s="15">
        <f t="shared" si="6"/>
        <v>197.49963736066798</v>
      </c>
      <c r="Z25" s="15">
        <f t="shared" si="7"/>
        <v>-197.50036263933202</v>
      </c>
      <c r="AA25" s="2">
        <f t="shared" si="28"/>
        <v>-2.9011146561834629E-2</v>
      </c>
      <c r="AB25" s="15">
        <f t="shared" si="8"/>
        <v>-8.8820809001626672E-3</v>
      </c>
      <c r="AC25" s="15">
        <f t="shared" si="29"/>
        <v>-1.5706313022708848E-4</v>
      </c>
      <c r="AD25" s="15">
        <f t="shared" si="30"/>
        <v>0</v>
      </c>
      <c r="AE25" s="15">
        <f t="shared" si="31"/>
        <v>0</v>
      </c>
      <c r="AF25" s="2">
        <f t="shared" si="9"/>
        <v>4.0690939402485005E-7</v>
      </c>
      <c r="AG25" s="2">
        <f t="shared" si="10"/>
        <v>1.7931037692867899E-5</v>
      </c>
      <c r="AH25" s="15">
        <f t="shared" si="11"/>
        <v>3.4204355488670423E-4</v>
      </c>
      <c r="AI25" s="15">
        <f t="shared" si="12"/>
        <v>2.2346072909288327E-5</v>
      </c>
      <c r="AJ25" s="2">
        <f t="shared" si="32"/>
        <v>6.420435548867042E-4</v>
      </c>
      <c r="AK25" s="2">
        <f t="shared" si="33"/>
        <v>3.223460729092883E-4</v>
      </c>
    </row>
    <row r="26" spans="1:37">
      <c r="A26" s="2" t="s">
        <v>131</v>
      </c>
      <c r="B26" s="18">
        <f ca="1">B16/B5</f>
        <v>0.37251428552405069</v>
      </c>
      <c r="D26" s="13">
        <f t="shared" si="13"/>
        <v>0.5</v>
      </c>
      <c r="E26" s="2">
        <v>0.03</v>
      </c>
      <c r="F26" s="14">
        <f t="shared" si="1"/>
        <v>-0.24570564491510405</v>
      </c>
      <c r="G26" s="14">
        <f t="shared" si="2"/>
        <v>-8.2588342190889072</v>
      </c>
      <c r="H26" s="2">
        <f t="shared" si="14"/>
        <v>-2.1848903234059856E-6</v>
      </c>
      <c r="I26" s="2">
        <f t="shared" si="15"/>
        <v>-9.1455462172373117E-6</v>
      </c>
      <c r="J26" s="2">
        <f t="shared" si="16"/>
        <v>-6.9606558938313257E-6</v>
      </c>
      <c r="K26" s="15">
        <f t="shared" si="17"/>
        <v>-5.2999999999999999E-2</v>
      </c>
      <c r="L26" s="15">
        <f t="shared" si="18"/>
        <v>-830</v>
      </c>
      <c r="M26" s="15">
        <f t="shared" si="19"/>
        <v>5.2999999999999999E-2</v>
      </c>
      <c r="N26" s="15">
        <f t="shared" si="20"/>
        <v>830</v>
      </c>
      <c r="O26" s="15">
        <f t="shared" si="21"/>
        <v>-4.5316739286544198E-7</v>
      </c>
      <c r="P26" s="15">
        <f t="shared" si="22"/>
        <v>-3.3941769438594657E-2</v>
      </c>
      <c r="Q26" s="15">
        <f t="shared" si="3"/>
        <v>-2.7119202694533388E-2</v>
      </c>
      <c r="R26" s="15">
        <f t="shared" si="4"/>
        <v>-2.7119666454664036E-2</v>
      </c>
      <c r="S26" s="15">
        <f t="shared" si="23"/>
        <v>-3.4216206951452235E-2</v>
      </c>
      <c r="T26" s="15">
        <f t="shared" si="24"/>
        <v>-3.4216206951452235E-2</v>
      </c>
      <c r="U26" s="15">
        <f t="shared" si="25"/>
        <v>-3.3941769438594657E-2</v>
      </c>
      <c r="V26" s="15">
        <f t="shared" si="26"/>
        <v>-3.3941769438594657E-2</v>
      </c>
      <c r="W26" s="2">
        <f t="shared" si="5"/>
        <v>-3.3941769438594657E-2</v>
      </c>
      <c r="X26" s="15">
        <f t="shared" si="27"/>
        <v>-2.7842623575325302E-2</v>
      </c>
      <c r="Y26" s="15">
        <f t="shared" si="6"/>
        <v>197.4996519672053</v>
      </c>
      <c r="Z26" s="15">
        <f t="shared" si="7"/>
        <v>-197.5003480327947</v>
      </c>
      <c r="AA26" s="2">
        <f t="shared" si="28"/>
        <v>-2.7842623575325302E-2</v>
      </c>
      <c r="AB26" s="15">
        <f t="shared" si="8"/>
        <v>-8.8820809001626602E-3</v>
      </c>
      <c r="AC26" s="15">
        <f t="shared" si="29"/>
        <v>0</v>
      </c>
      <c r="AD26" s="15">
        <f t="shared" si="30"/>
        <v>0</v>
      </c>
      <c r="AE26" s="15">
        <f t="shared" si="31"/>
        <v>0</v>
      </c>
      <c r="AF26" s="2">
        <f t="shared" si="9"/>
        <v>6.5591768997738484E-6</v>
      </c>
      <c r="AG26" s="2">
        <f t="shared" si="10"/>
        <v>1.824812326366393E-5</v>
      </c>
      <c r="AH26" s="15">
        <f t="shared" si="11"/>
        <v>2.7318319568819555E-4</v>
      </c>
      <c r="AI26" s="15">
        <f t="shared" si="12"/>
        <v>9.3624841703146902E-6</v>
      </c>
      <c r="AJ26" s="2">
        <f t="shared" si="32"/>
        <v>5.7318319568819558E-4</v>
      </c>
      <c r="AK26" s="2">
        <f t="shared" si="33"/>
        <v>3.0936248417031466E-4</v>
      </c>
    </row>
    <row r="27" spans="1:37">
      <c r="D27" s="13">
        <f t="shared" si="13"/>
        <v>0.52</v>
      </c>
      <c r="E27" s="2">
        <v>0.03</v>
      </c>
      <c r="F27" s="14">
        <f t="shared" si="1"/>
        <v>-0.22638899938901774</v>
      </c>
      <c r="G27" s="14">
        <f t="shared" si="2"/>
        <v>-7.9286827531923016</v>
      </c>
      <c r="H27" s="2">
        <f t="shared" si="14"/>
        <v>-2.0240517830023538E-6</v>
      </c>
      <c r="I27" s="2">
        <f t="shared" si="15"/>
        <v>-8.7796227437215821E-6</v>
      </c>
      <c r="J27" s="2">
        <f t="shared" si="16"/>
        <v>-6.7555709607192282E-6</v>
      </c>
      <c r="K27" s="15">
        <f t="shared" si="17"/>
        <v>-5.2999999999999999E-2</v>
      </c>
      <c r="L27" s="15">
        <f t="shared" si="18"/>
        <v>-830</v>
      </c>
      <c r="M27" s="15">
        <f t="shared" si="19"/>
        <v>5.2999999999999999E-2</v>
      </c>
      <c r="N27" s="15">
        <f t="shared" si="20"/>
        <v>830</v>
      </c>
      <c r="O27" s="15">
        <f t="shared" si="21"/>
        <v>-4.5316739286544198E-7</v>
      </c>
      <c r="P27" s="15">
        <f t="shared" si="22"/>
        <v>-3.0789334046683471E-2</v>
      </c>
      <c r="Q27" s="15">
        <f t="shared" si="3"/>
        <v>-2.4600431994339745E-2</v>
      </c>
      <c r="R27" s="15">
        <f t="shared" si="4"/>
        <v>-2.4600852681469977E-2</v>
      </c>
      <c r="S27" s="15">
        <f t="shared" si="23"/>
        <v>-3.1422978034883239E-2</v>
      </c>
      <c r="T27" s="15">
        <f t="shared" si="24"/>
        <v>-3.1422976369217995E-2</v>
      </c>
      <c r="U27" s="15">
        <f t="shared" si="25"/>
        <v>-3.0789334046683471E-2</v>
      </c>
      <c r="V27" s="15">
        <f t="shared" si="26"/>
        <v>-3.0789334046683471E-2</v>
      </c>
      <c r="W27" s="2">
        <f t="shared" si="5"/>
        <v>-3.0789334046683471E-2</v>
      </c>
      <c r="X27" s="15">
        <f t="shared" si="27"/>
        <v>-2.7022283842876912E-2</v>
      </c>
      <c r="Y27" s="15">
        <f t="shared" si="6"/>
        <v>197.49966222145196</v>
      </c>
      <c r="Z27" s="15">
        <f t="shared" si="7"/>
        <v>-197.50033777854804</v>
      </c>
      <c r="AA27" s="2">
        <f t="shared" si="28"/>
        <v>-2.7022283842876912E-2</v>
      </c>
      <c r="AB27" s="15">
        <f t="shared" si="8"/>
        <v>-8.8820809001626672E-3</v>
      </c>
      <c r="AC27" s="15">
        <f t="shared" si="29"/>
        <v>0</v>
      </c>
      <c r="AD27" s="15">
        <f t="shared" si="30"/>
        <v>0</v>
      </c>
      <c r="AE27" s="15">
        <f t="shared" si="31"/>
        <v>0</v>
      </c>
      <c r="AF27" s="2">
        <f t="shared" si="9"/>
        <v>9.5246771405893301E-6</v>
      </c>
      <c r="AG27" s="2">
        <f t="shared" si="10"/>
        <v>1.8344224087909035E-5</v>
      </c>
      <c r="AH27" s="15">
        <f t="shared" si="11"/>
        <v>2.3366828393352754E-5</v>
      </c>
      <c r="AI27" s="15">
        <f t="shared" si="12"/>
        <v>2.4759825419584311E-7</v>
      </c>
      <c r="AJ27" s="2">
        <f t="shared" si="32"/>
        <v>3.2336682839335273E-4</v>
      </c>
      <c r="AK27" s="2">
        <f t="shared" si="33"/>
        <v>3.0024759825419582E-4</v>
      </c>
    </row>
    <row r="28" spans="1:37">
      <c r="A28" s="6" t="s">
        <v>74</v>
      </c>
      <c r="B28" s="15"/>
      <c r="C28" s="15"/>
      <c r="D28" s="13">
        <f t="shared" si="13"/>
        <v>0.54</v>
      </c>
      <c r="E28" s="2">
        <v>0.03</v>
      </c>
      <c r="F28" s="14">
        <f t="shared" si="1"/>
        <v>-0.20580554470022597</v>
      </c>
      <c r="G28" s="14">
        <f t="shared" si="2"/>
        <v>-7.5984421519241829</v>
      </c>
      <c r="H28" s="2">
        <f t="shared" si="14"/>
        <v>-1.8534038216616173E-6</v>
      </c>
      <c r="I28" s="2">
        <f t="shared" si="15"/>
        <v>-8.4135572646137493E-6</v>
      </c>
      <c r="J28" s="2">
        <f t="shared" si="16"/>
        <v>-6.5601534429521317E-6</v>
      </c>
      <c r="K28" s="15">
        <f t="shared" si="17"/>
        <v>-5.2999999999999999E-2</v>
      </c>
      <c r="L28" s="15">
        <f t="shared" si="18"/>
        <v>-830</v>
      </c>
      <c r="M28" s="15">
        <f t="shared" si="19"/>
        <v>5.2999999999999999E-2</v>
      </c>
      <c r="N28" s="15">
        <f t="shared" si="20"/>
        <v>830</v>
      </c>
      <c r="O28" s="15">
        <f t="shared" si="21"/>
        <v>-4.5316739286544198E-7</v>
      </c>
      <c r="P28" s="15">
        <f t="shared" si="22"/>
        <v>-2.7444634004405038E-2</v>
      </c>
      <c r="Q28" s="15">
        <f t="shared" si="3"/>
        <v>-2.1928043374086395E-2</v>
      </c>
      <c r="R28" s="15">
        <f t="shared" si="4"/>
        <v>-2.1928418361226491E-2</v>
      </c>
      <c r="S28" s="15">
        <f t="shared" si="23"/>
        <v>-2.8116925500332259E-2</v>
      </c>
      <c r="T28" s="15">
        <f t="shared" si="24"/>
        <v>-2.8116919652705276E-2</v>
      </c>
      <c r="U28" s="15">
        <f t="shared" si="25"/>
        <v>-2.7444634004405038E-2</v>
      </c>
      <c r="V28" s="15">
        <f t="shared" si="26"/>
        <v>-2.7444634004405038E-2</v>
      </c>
      <c r="W28" s="2">
        <f t="shared" si="5"/>
        <v>-2.7444634004405038E-2</v>
      </c>
      <c r="X28" s="15">
        <f t="shared" si="27"/>
        <v>-2.6240613771808526E-2</v>
      </c>
      <c r="Y28" s="15">
        <f t="shared" si="6"/>
        <v>197.49967199232785</v>
      </c>
      <c r="Z28" s="15">
        <f t="shared" si="7"/>
        <v>-197.50032800767215</v>
      </c>
      <c r="AA28" s="2">
        <f t="shared" si="28"/>
        <v>-2.6240613771808526E-2</v>
      </c>
      <c r="AB28" s="15">
        <f t="shared" si="8"/>
        <v>-8.8820809001626637E-3</v>
      </c>
      <c r="AC28" s="15">
        <f t="shared" si="29"/>
        <v>0</v>
      </c>
      <c r="AD28" s="15">
        <f t="shared" si="30"/>
        <v>0</v>
      </c>
      <c r="AE28" s="15">
        <f t="shared" si="31"/>
        <v>0</v>
      </c>
      <c r="AF28" s="2">
        <f t="shared" si="9"/>
        <v>7.5401189934843188E-6</v>
      </c>
      <c r="AG28" s="2">
        <f t="shared" si="10"/>
        <v>1.8262323822874245E-5</v>
      </c>
      <c r="AH28" s="15">
        <f t="shared" si="11"/>
        <v>-2.218226431038538E-4</v>
      </c>
      <c r="AI28" s="15">
        <f t="shared" si="12"/>
        <v>-8.4376247576748754E-6</v>
      </c>
      <c r="AJ28" s="2">
        <f t="shared" si="32"/>
        <v>7.8177356896146175E-5</v>
      </c>
      <c r="AK28" s="2">
        <f t="shared" si="33"/>
        <v>2.915623752423251E-4</v>
      </c>
    </row>
    <row r="29" spans="1:37">
      <c r="A29" s="25" t="s">
        <v>132</v>
      </c>
      <c r="B29" s="25">
        <v>19600</v>
      </c>
      <c r="C29" s="25" t="s">
        <v>5</v>
      </c>
      <c r="D29" s="13">
        <f t="shared" si="13"/>
        <v>0.56000000000000005</v>
      </c>
      <c r="E29" s="2">
        <v>0.03</v>
      </c>
      <c r="F29" s="14">
        <f t="shared" si="1"/>
        <v>-0.19431726624806422</v>
      </c>
      <c r="G29" s="14">
        <f t="shared" si="2"/>
        <v>-7.2712390955688271</v>
      </c>
      <c r="H29" s="2">
        <f t="shared" si="14"/>
        <v>-1.7532656487241515E-6</v>
      </c>
      <c r="I29" s="2">
        <f t="shared" si="15"/>
        <v>-8.0511638917740311E-6</v>
      </c>
      <c r="J29" s="2">
        <f t="shared" si="16"/>
        <v>-6.2978982430498792E-6</v>
      </c>
      <c r="K29" s="15">
        <f t="shared" si="17"/>
        <v>-5.2999999999999999E-2</v>
      </c>
      <c r="L29" s="15">
        <f t="shared" si="18"/>
        <v>-830</v>
      </c>
      <c r="M29" s="15">
        <f t="shared" si="19"/>
        <v>5.2999999999999999E-2</v>
      </c>
      <c r="N29" s="15">
        <f t="shared" si="20"/>
        <v>830</v>
      </c>
      <c r="O29" s="15">
        <f t="shared" si="21"/>
        <v>-4.5316739286544198E-7</v>
      </c>
      <c r="P29" s="15">
        <f t="shared" si="22"/>
        <v>-2.5481925814830705E-2</v>
      </c>
      <c r="Q29" s="15">
        <f t="shared" si="3"/>
        <v>-2.0359855206419357E-2</v>
      </c>
      <c r="R29" s="15">
        <f t="shared" si="4"/>
        <v>-2.0360203376283231E-2</v>
      </c>
      <c r="S29" s="15">
        <f t="shared" si="23"/>
        <v>-2.5876435414058957E-2</v>
      </c>
      <c r="T29" s="15">
        <f t="shared" si="24"/>
        <v>-2.5876429442161276E-2</v>
      </c>
      <c r="U29" s="15">
        <f t="shared" si="25"/>
        <v>-2.5481925814830705E-2</v>
      </c>
      <c r="V29" s="15">
        <f t="shared" si="26"/>
        <v>-2.5481925814830705E-2</v>
      </c>
      <c r="W29" s="2">
        <f t="shared" si="5"/>
        <v>-2.5481925814830705E-2</v>
      </c>
      <c r="X29" s="15">
        <f t="shared" si="27"/>
        <v>-2.5191592972199518E-2</v>
      </c>
      <c r="Y29" s="15">
        <f t="shared" si="6"/>
        <v>197.49968510508785</v>
      </c>
      <c r="Z29" s="15">
        <f t="shared" si="7"/>
        <v>-197.50031489491215</v>
      </c>
      <c r="AA29" s="2">
        <f t="shared" si="28"/>
        <v>-2.5191592972199518E-2</v>
      </c>
      <c r="AB29" s="15">
        <f t="shared" si="8"/>
        <v>-8.8820809001626602E-3</v>
      </c>
      <c r="AC29" s="15">
        <f t="shared" si="29"/>
        <v>0</v>
      </c>
      <c r="AD29" s="15">
        <f t="shared" si="30"/>
        <v>0</v>
      </c>
      <c r="AE29" s="15">
        <f t="shared" si="31"/>
        <v>0</v>
      </c>
      <c r="AF29" s="2">
        <f t="shared" si="9"/>
        <v>2.4736983002622676E-6</v>
      </c>
      <c r="AG29" s="2">
        <f t="shared" si="10"/>
        <v>1.7977013461097574E-5</v>
      </c>
      <c r="AH29" s="15">
        <f t="shared" si="11"/>
        <v>-2.8481942621835115E-4</v>
      </c>
      <c r="AI29" s="15">
        <f t="shared" si="12"/>
        <v>-2.0093411419992366E-5</v>
      </c>
      <c r="AJ29" s="2">
        <f t="shared" si="32"/>
        <v>1.5180573781648822E-5</v>
      </c>
      <c r="AK29" s="2">
        <f t="shared" si="33"/>
        <v>2.7990658858000761E-4</v>
      </c>
    </row>
    <row r="30" spans="1:37">
      <c r="A30" s="25" t="s">
        <v>133</v>
      </c>
      <c r="B30" s="25">
        <f>(B6-B4)/(B7-B5)</f>
        <v>0</v>
      </c>
      <c r="C30" s="25" t="s">
        <v>35</v>
      </c>
      <c r="D30" s="13">
        <f t="shared" si="13"/>
        <v>0.57999999999999996</v>
      </c>
      <c r="E30" s="2">
        <v>0.03</v>
      </c>
      <c r="F30" s="14">
        <f t="shared" si="1"/>
        <v>-0.19478920396227734</v>
      </c>
      <c r="G30" s="14">
        <f t="shared" si="2"/>
        <v>-6.951269667324671</v>
      </c>
      <c r="H30" s="2">
        <f t="shared" si="14"/>
        <v>-1.7459592591521672E-6</v>
      </c>
      <c r="I30" s="2">
        <f t="shared" si="15"/>
        <v>-7.6971830800456638E-6</v>
      </c>
      <c r="J30" s="2">
        <f t="shared" si="16"/>
        <v>-5.9512238208934964E-6</v>
      </c>
      <c r="K30" s="15">
        <f t="shared" si="17"/>
        <v>-5.2999999999999999E-2</v>
      </c>
      <c r="L30" s="15">
        <f t="shared" si="18"/>
        <v>-830</v>
      </c>
      <c r="M30" s="15">
        <f t="shared" si="19"/>
        <v>5.2999999999999999E-2</v>
      </c>
      <c r="N30" s="15">
        <f t="shared" si="20"/>
        <v>830</v>
      </c>
      <c r="O30" s="15">
        <f t="shared" si="21"/>
        <v>-4.5316739286544198E-7</v>
      </c>
      <c r="P30" s="15">
        <f t="shared" si="22"/>
        <v>-2.5338720579219813E-2</v>
      </c>
      <c r="Q30" s="15">
        <f t="shared" si="3"/>
        <v>-2.0245435366921118E-2</v>
      </c>
      <c r="R30" s="15">
        <f t="shared" si="4"/>
        <v>-2.0245781580113909E-2</v>
      </c>
      <c r="S30" s="15">
        <f t="shared" si="23"/>
        <v>-2.5367505269245576E-2</v>
      </c>
      <c r="T30" s="15">
        <f t="shared" si="24"/>
        <v>-2.5367504724746994E-2</v>
      </c>
      <c r="U30" s="15">
        <f t="shared" si="25"/>
        <v>-2.5338720579219813E-2</v>
      </c>
      <c r="V30" s="15">
        <f t="shared" si="26"/>
        <v>-2.5338720579219813E-2</v>
      </c>
      <c r="W30" s="2">
        <f t="shared" si="5"/>
        <v>-2.5338720579219813E-2</v>
      </c>
      <c r="X30" s="15">
        <f t="shared" si="27"/>
        <v>-2.3804895283573987E-2</v>
      </c>
      <c r="Y30" s="15">
        <f t="shared" si="6"/>
        <v>197.49970243880895</v>
      </c>
      <c r="Z30" s="15">
        <f t="shared" si="7"/>
        <v>-197.50029756119105</v>
      </c>
      <c r="AA30" s="2">
        <f t="shared" si="28"/>
        <v>-2.3804895283573987E-2</v>
      </c>
      <c r="AB30" s="15">
        <f t="shared" si="8"/>
        <v>-8.8820809001626602E-3</v>
      </c>
      <c r="AC30" s="15">
        <f t="shared" si="29"/>
        <v>0</v>
      </c>
      <c r="AD30" s="15">
        <f t="shared" si="30"/>
        <v>0</v>
      </c>
      <c r="AE30" s="15">
        <f t="shared" si="31"/>
        <v>0</v>
      </c>
      <c r="AF30" s="2">
        <f t="shared" si="9"/>
        <v>-1.7430593430638365E-6</v>
      </c>
      <c r="AG30" s="2">
        <f t="shared" si="10"/>
        <v>1.7421067711739158E-5</v>
      </c>
      <c r="AH30" s="15">
        <f t="shared" si="11"/>
        <v>-1.3685633811425931E-4</v>
      </c>
      <c r="AI30" s="15">
        <f t="shared" si="12"/>
        <v>-3.5501163515849147E-5</v>
      </c>
      <c r="AJ30" s="2">
        <f t="shared" si="32"/>
        <v>1.6314366188574067E-4</v>
      </c>
      <c r="AK30" s="2">
        <f t="shared" si="33"/>
        <v>2.6449883648415083E-4</v>
      </c>
    </row>
    <row r="31" spans="1:37">
      <c r="A31" s="6" t="s">
        <v>75</v>
      </c>
      <c r="B31" s="15">
        <f>B10/B9</f>
        <v>4000</v>
      </c>
      <c r="C31" s="15" t="s">
        <v>8</v>
      </c>
      <c r="D31" s="13">
        <f t="shared" si="13"/>
        <v>0.6</v>
      </c>
      <c r="E31" s="2">
        <v>0</v>
      </c>
      <c r="F31" s="14">
        <f t="shared" si="1"/>
        <v>-0.19820767205711337</v>
      </c>
      <c r="G31" s="14">
        <f t="shared" si="2"/>
        <v>-6.6170806579462189</v>
      </c>
      <c r="H31" s="2">
        <f t="shared" si="14"/>
        <v>-1.7609749048766183E-6</v>
      </c>
      <c r="I31" s="2">
        <f t="shared" si="15"/>
        <v>-7.3275714132364216E-6</v>
      </c>
      <c r="J31" s="2">
        <f t="shared" si="16"/>
        <v>-5.5665965083598033E-6</v>
      </c>
      <c r="K31" s="15">
        <f t="shared" si="17"/>
        <v>-5.2999999999999999E-2</v>
      </c>
      <c r="L31" s="15">
        <f t="shared" si="18"/>
        <v>-830</v>
      </c>
      <c r="M31" s="15">
        <f t="shared" si="19"/>
        <v>5.2999999999999999E-2</v>
      </c>
      <c r="N31" s="15">
        <f t="shared" si="20"/>
        <v>830</v>
      </c>
      <c r="O31" s="15">
        <f t="shared" si="21"/>
        <v>-4.5316739286544198E-7</v>
      </c>
      <c r="P31" s="15">
        <f t="shared" si="22"/>
        <v>-2.5633027235419055E-2</v>
      </c>
      <c r="Q31" s="15">
        <f t="shared" si="3"/>
        <v>-2.0480584034649151E-2</v>
      </c>
      <c r="R31" s="15">
        <f t="shared" si="4"/>
        <v>-2.0480934269072881E-2</v>
      </c>
      <c r="S31" s="15">
        <f t="shared" si="23"/>
        <v>-2.5573870689899678E-2</v>
      </c>
      <c r="T31" s="15">
        <f t="shared" si="24"/>
        <v>-2.5573871825229973E-2</v>
      </c>
      <c r="U31" s="15">
        <f t="shared" si="25"/>
        <v>-2.5573870689899678E-2</v>
      </c>
      <c r="V31" s="15">
        <f t="shared" si="26"/>
        <v>-2.5573871825229973E-2</v>
      </c>
      <c r="W31" s="2">
        <f t="shared" si="5"/>
        <v>-2.5573871825229973E-2</v>
      </c>
      <c r="X31" s="15">
        <f t="shared" si="27"/>
        <v>-2.2266386033439216E-2</v>
      </c>
      <c r="Y31" s="15">
        <f t="shared" si="6"/>
        <v>197.49972167017458</v>
      </c>
      <c r="Z31" s="15">
        <f t="shared" si="7"/>
        <v>-197.50027832982542</v>
      </c>
      <c r="AA31" s="2">
        <f t="shared" si="28"/>
        <v>-2.2266386033439216E-2</v>
      </c>
      <c r="AB31" s="15">
        <f t="shared" si="8"/>
        <v>-8.941236310351746E-3</v>
      </c>
      <c r="AC31" s="15">
        <f t="shared" si="29"/>
        <v>-5.9155410189085794E-5</v>
      </c>
      <c r="AD31" s="15">
        <f t="shared" si="30"/>
        <v>0</v>
      </c>
      <c r="AE31" s="15">
        <f t="shared" si="31"/>
        <v>0</v>
      </c>
      <c r="AF31" s="2">
        <f t="shared" si="9"/>
        <v>1.854763897578449E-7</v>
      </c>
      <c r="AG31" s="2">
        <f t="shared" si="10"/>
        <v>1.954009896918506E-5</v>
      </c>
      <c r="AH31" s="15">
        <f t="shared" si="11"/>
        <v>3.3525573110165427E-4</v>
      </c>
      <c r="AI31" s="15">
        <f t="shared" si="12"/>
        <v>2.4740428926043907E-4</v>
      </c>
      <c r="AJ31" s="2">
        <f t="shared" si="32"/>
        <v>3.3525573110165427E-4</v>
      </c>
      <c r="AK31" s="2">
        <f t="shared" si="33"/>
        <v>2.4740428926043907E-4</v>
      </c>
    </row>
    <row r="32" spans="1:37">
      <c r="A32" s="6" t="s">
        <v>76</v>
      </c>
      <c r="B32" s="15">
        <f>2*B8*SQRT((B2+B3)*B29)</f>
        <v>56</v>
      </c>
      <c r="C32" s="15" t="s">
        <v>36</v>
      </c>
      <c r="D32" s="13">
        <f t="shared" si="13"/>
        <v>0.62</v>
      </c>
      <c r="E32" s="2">
        <v>0</v>
      </c>
      <c r="F32" s="14">
        <f t="shared" si="1"/>
        <v>-0.19116628949696396</v>
      </c>
      <c r="G32" s="14">
        <f t="shared" si="2"/>
        <v>-6.2208261044340079</v>
      </c>
      <c r="H32" s="2">
        <f t="shared" si="14"/>
        <v>-1.69289498036485E-6</v>
      </c>
      <c r="I32" s="2">
        <f t="shared" si="15"/>
        <v>-6.8889354915436574E-6</v>
      </c>
      <c r="J32" s="2">
        <f t="shared" si="16"/>
        <v>-5.1960405111788069E-6</v>
      </c>
      <c r="K32" s="15">
        <f t="shared" si="17"/>
        <v>-5.2999999999999999E-2</v>
      </c>
      <c r="L32" s="15">
        <f t="shared" si="18"/>
        <v>-830</v>
      </c>
      <c r="M32" s="15">
        <f t="shared" si="19"/>
        <v>5.2999999999999999E-2</v>
      </c>
      <c r="N32" s="15">
        <f t="shared" si="20"/>
        <v>830</v>
      </c>
      <c r="O32" s="15">
        <f t="shared" si="21"/>
        <v>-4.5618552603835448E-7</v>
      </c>
      <c r="P32" s="15">
        <f t="shared" si="22"/>
        <v>-2.4239505304799312E-2</v>
      </c>
      <c r="Q32" s="15">
        <f t="shared" si="3"/>
        <v>-1.9367170039025269E-2</v>
      </c>
      <c r="R32" s="15">
        <f t="shared" si="4"/>
        <v>-1.9367503438976148E-2</v>
      </c>
      <c r="S32" s="15">
        <f t="shared" si="23"/>
        <v>-2.450771709050736E-2</v>
      </c>
      <c r="T32" s="15">
        <f t="shared" si="24"/>
        <v>-2.4507711942997869E-2</v>
      </c>
      <c r="U32" s="15">
        <f t="shared" si="25"/>
        <v>-2.4239505304799312E-2</v>
      </c>
      <c r="V32" s="15">
        <f t="shared" si="26"/>
        <v>-2.4239505304799312E-2</v>
      </c>
      <c r="W32" s="2">
        <f t="shared" si="5"/>
        <v>-2.4239505304799312E-2</v>
      </c>
      <c r="X32" s="15">
        <f t="shared" si="27"/>
        <v>-2.078416204471523E-2</v>
      </c>
      <c r="Y32" s="15">
        <f t="shared" si="6"/>
        <v>197.49974019797443</v>
      </c>
      <c r="Z32" s="15">
        <f t="shared" si="7"/>
        <v>-197.50025980202557</v>
      </c>
      <c r="AA32" s="2">
        <f t="shared" si="28"/>
        <v>-2.078416204471523E-2</v>
      </c>
      <c r="AB32" s="15">
        <f t="shared" si="8"/>
        <v>-8.941236310351753E-3</v>
      </c>
      <c r="AC32" s="15">
        <f t="shared" si="29"/>
        <v>0</v>
      </c>
      <c r="AD32" s="15">
        <f t="shared" si="30"/>
        <v>0</v>
      </c>
      <c r="AE32" s="15">
        <f t="shared" si="31"/>
        <v>0</v>
      </c>
      <c r="AF32" s="2">
        <f t="shared" si="9"/>
        <v>6.6225160614189809E-6</v>
      </c>
      <c r="AG32" s="2">
        <f t="shared" si="10"/>
        <v>2.432349320009136E-5</v>
      </c>
      <c r="AH32" s="15">
        <f t="shared" si="11"/>
        <v>3.0844823606445923E-4</v>
      </c>
      <c r="AI32" s="15">
        <f t="shared" si="12"/>
        <v>2.3093513383019067E-4</v>
      </c>
      <c r="AJ32" s="2">
        <f t="shared" si="32"/>
        <v>3.0844823606445923E-4</v>
      </c>
      <c r="AK32" s="2">
        <f t="shared" si="33"/>
        <v>2.3093513383019067E-4</v>
      </c>
    </row>
    <row r="33" spans="1:37">
      <c r="A33" s="15"/>
      <c r="B33" s="15"/>
      <c r="C33" s="15"/>
      <c r="D33" s="13">
        <f t="shared" si="13"/>
        <v>0.64</v>
      </c>
      <c r="E33" s="2">
        <v>-0.03</v>
      </c>
      <c r="F33" s="14">
        <f t="shared" si="1"/>
        <v>-0.1680105708539579</v>
      </c>
      <c r="G33" s="14">
        <f t="shared" si="2"/>
        <v>-5.71443490274293</v>
      </c>
      <c r="H33" s="2">
        <f t="shared" si="14"/>
        <v>-1.4963015809358187E-6</v>
      </c>
      <c r="I33" s="2">
        <f t="shared" si="15"/>
        <v>-6.3278983507374702E-6</v>
      </c>
      <c r="J33" s="2">
        <f t="shared" si="16"/>
        <v>-4.8315967698016515E-6</v>
      </c>
      <c r="K33" s="15">
        <f t="shared" si="17"/>
        <v>-5.2999999999999999E-2</v>
      </c>
      <c r="L33" s="15">
        <f t="shared" si="18"/>
        <v>-830</v>
      </c>
      <c r="M33" s="15">
        <f t="shared" si="19"/>
        <v>5.2999999999999999E-2</v>
      </c>
      <c r="N33" s="15">
        <f t="shared" si="20"/>
        <v>830</v>
      </c>
      <c r="O33" s="15">
        <f t="shared" si="21"/>
        <v>-4.5618552603835448E-7</v>
      </c>
      <c r="P33" s="15">
        <f t="shared" si="22"/>
        <v>-2.0386274675990298E-2</v>
      </c>
      <c r="Q33" s="15">
        <f t="shared" si="3"/>
        <v>-1.6288469716995643E-2</v>
      </c>
      <c r="R33" s="15">
        <f t="shared" si="4"/>
        <v>-1.6288750118055407E-2</v>
      </c>
      <c r="S33" s="15">
        <f t="shared" si="23"/>
        <v>-2.1160786910347833E-2</v>
      </c>
      <c r="T33" s="15">
        <f t="shared" si="24"/>
        <v>-2.1160770056218258E-2</v>
      </c>
      <c r="U33" s="15">
        <f t="shared" si="25"/>
        <v>-2.0386274675990298E-2</v>
      </c>
      <c r="V33" s="15">
        <f t="shared" si="26"/>
        <v>-2.0386274675990298E-2</v>
      </c>
      <c r="W33" s="2">
        <f t="shared" si="5"/>
        <v>-2.0386274675990298E-2</v>
      </c>
      <c r="X33" s="15">
        <f t="shared" si="27"/>
        <v>-1.9326387079206607E-2</v>
      </c>
      <c r="Y33" s="15">
        <f t="shared" si="6"/>
        <v>197.4997584201615</v>
      </c>
      <c r="Z33" s="15">
        <f t="shared" si="7"/>
        <v>-197.5002415798385</v>
      </c>
      <c r="AA33" s="2">
        <f t="shared" si="28"/>
        <v>-1.9326387079206607E-2</v>
      </c>
      <c r="AB33" s="15">
        <f t="shared" si="8"/>
        <v>-8.9412363103517495E-3</v>
      </c>
      <c r="AC33" s="15">
        <f t="shared" si="29"/>
        <v>0</v>
      </c>
      <c r="AD33" s="15">
        <f t="shared" si="30"/>
        <v>0</v>
      </c>
      <c r="AE33" s="15">
        <f t="shared" si="31"/>
        <v>0</v>
      </c>
      <c r="AF33" s="2">
        <f t="shared" si="9"/>
        <v>1.3036823881484154E-5</v>
      </c>
      <c r="AG33" s="2">
        <f t="shared" si="10"/>
        <v>3.178022088052736E-5</v>
      </c>
      <c r="AH33" s="15">
        <f t="shared" si="11"/>
        <v>3.3298254594205795E-4</v>
      </c>
      <c r="AI33" s="15">
        <f t="shared" si="12"/>
        <v>5.1473763421340957E-4</v>
      </c>
      <c r="AJ33" s="2">
        <f t="shared" si="32"/>
        <v>3.2982545942057977E-5</v>
      </c>
      <c r="AK33" s="2">
        <f t="shared" si="33"/>
        <v>2.147376342134096E-4</v>
      </c>
    </row>
    <row r="34" spans="1:37">
      <c r="A34" s="6" t="s">
        <v>77</v>
      </c>
      <c r="B34" s="15"/>
      <c r="C34" s="15"/>
      <c r="D34" s="13">
        <f t="shared" si="13"/>
        <v>0.66</v>
      </c>
      <c r="E34" s="2">
        <v>-0.06</v>
      </c>
      <c r="F34" s="14">
        <f t="shared" si="1"/>
        <v>-0.13081714789742219</v>
      </c>
      <c r="G34" s="14">
        <f t="shared" si="2"/>
        <v>-5.0227381527350241</v>
      </c>
      <c r="H34" s="2">
        <f t="shared" si="14"/>
        <v>-1.1846952094026565E-6</v>
      </c>
      <c r="I34" s="2">
        <f t="shared" si="15"/>
        <v>-5.5613682893502594E-6</v>
      </c>
      <c r="J34" s="2">
        <f t="shared" si="16"/>
        <v>-4.3766730799476031E-6</v>
      </c>
      <c r="K34" s="15">
        <f t="shared" si="17"/>
        <v>-5.2999999999999999E-2</v>
      </c>
      <c r="L34" s="15">
        <f t="shared" si="18"/>
        <v>-830</v>
      </c>
      <c r="M34" s="15">
        <f t="shared" si="19"/>
        <v>5.2999999999999999E-2</v>
      </c>
      <c r="N34" s="15">
        <f t="shared" si="20"/>
        <v>830</v>
      </c>
      <c r="O34" s="15">
        <f t="shared" si="21"/>
        <v>-4.5618552603835448E-7</v>
      </c>
      <c r="P34" s="15">
        <f t="shared" si="22"/>
        <v>-1.427878979394032E-2</v>
      </c>
      <c r="Q34" s="15">
        <f t="shared" si="3"/>
        <v>-1.1408638353522302E-2</v>
      </c>
      <c r="R34" s="15">
        <f t="shared" si="4"/>
        <v>-1.1408834749767029E-2</v>
      </c>
      <c r="S34" s="15">
        <f t="shared" si="23"/>
        <v>-1.5506419220704015E-2</v>
      </c>
      <c r="T34" s="15">
        <f t="shared" si="24"/>
        <v>-1.55063833992266E-2</v>
      </c>
      <c r="U34" s="15">
        <f t="shared" si="25"/>
        <v>-1.427878979394032E-2</v>
      </c>
      <c r="V34" s="15">
        <f t="shared" si="26"/>
        <v>-1.427878979394032E-2</v>
      </c>
      <c r="W34" s="2">
        <f t="shared" si="5"/>
        <v>-1.427878979394032E-2</v>
      </c>
      <c r="X34" s="15">
        <f t="shared" si="27"/>
        <v>-1.7506692319790414E-2</v>
      </c>
      <c r="Y34" s="15">
        <f t="shared" si="6"/>
        <v>197.499781166346</v>
      </c>
      <c r="Z34" s="15">
        <f t="shared" si="7"/>
        <v>-197.500218833654</v>
      </c>
      <c r="AA34" s="2">
        <f t="shared" si="28"/>
        <v>-1.7506692319790414E-2</v>
      </c>
      <c r="AB34" s="15">
        <f t="shared" si="8"/>
        <v>-8.9412363103517495E-3</v>
      </c>
      <c r="AC34" s="15">
        <f t="shared" si="29"/>
        <v>0</v>
      </c>
      <c r="AD34" s="15">
        <f t="shared" si="30"/>
        <v>0</v>
      </c>
      <c r="AE34" s="15">
        <f t="shared" si="31"/>
        <v>0</v>
      </c>
      <c r="AF34" s="2">
        <f t="shared" si="9"/>
        <v>1.8123813271832063E-5</v>
      </c>
      <c r="AG34" s="2">
        <f t="shared" si="10"/>
        <v>4.4872785258193722E-5</v>
      </c>
      <c r="AH34" s="15">
        <f t="shared" si="11"/>
        <v>1.7571639309273308E-4</v>
      </c>
      <c r="AI34" s="15">
        <f t="shared" si="12"/>
        <v>7.945188035532267E-4</v>
      </c>
      <c r="AJ34" s="2">
        <f t="shared" si="32"/>
        <v>-4.2428360690726686E-4</v>
      </c>
      <c r="AK34" s="2">
        <f t="shared" si="33"/>
        <v>1.9451880355322675E-4</v>
      </c>
    </row>
    <row r="35" spans="1:37">
      <c r="A35" s="15" t="s">
        <v>9</v>
      </c>
      <c r="B35" s="15">
        <f>B29+B31+2*B32/B12+4*B2/B12/B12</f>
        <v>129200</v>
      </c>
      <c r="C35" s="15"/>
      <c r="D35" s="13">
        <f t="shared" si="13"/>
        <v>0.68</v>
      </c>
      <c r="E35" s="2">
        <v>-0.21</v>
      </c>
      <c r="F35" s="14">
        <f t="shared" si="1"/>
        <v>-7.4025326405458225E-2</v>
      </c>
      <c r="G35" s="14">
        <f t="shared" si="2"/>
        <v>-3.9370146334479559</v>
      </c>
      <c r="H35" s="2">
        <f t="shared" si="14"/>
        <v>-7.0788137779777208E-7</v>
      </c>
      <c r="I35" s="2">
        <f t="shared" si="15"/>
        <v>-4.3582369015034806E-6</v>
      </c>
      <c r="J35" s="2">
        <f t="shared" si="16"/>
        <v>-3.6503555237057084E-6</v>
      </c>
      <c r="K35" s="15">
        <f t="shared" si="17"/>
        <v>-5.2999999999999999E-2</v>
      </c>
      <c r="L35" s="15">
        <f t="shared" si="18"/>
        <v>-830</v>
      </c>
      <c r="M35" s="15">
        <f t="shared" si="19"/>
        <v>5.2999999999999999E-2</v>
      </c>
      <c r="N35" s="15">
        <f t="shared" si="20"/>
        <v>830</v>
      </c>
      <c r="O35" s="15">
        <f t="shared" si="21"/>
        <v>-4.5618552603835448E-7</v>
      </c>
      <c r="P35" s="15">
        <f t="shared" si="22"/>
        <v>-4.9332386944845848E-3</v>
      </c>
      <c r="Q35" s="15">
        <f t="shared" si="3"/>
        <v>-3.9416180915319635E-3</v>
      </c>
      <c r="R35" s="15">
        <f t="shared" si="4"/>
        <v>-3.9416859452904348E-3</v>
      </c>
      <c r="S35" s="15">
        <f t="shared" si="23"/>
        <v>-6.811743711245908E-3</v>
      </c>
      <c r="T35" s="15">
        <f t="shared" si="24"/>
        <v>-6.8116668095552363E-3</v>
      </c>
      <c r="U35" s="15">
        <f t="shared" si="25"/>
        <v>-4.9332386944845848E-3</v>
      </c>
      <c r="V35" s="15">
        <f t="shared" si="26"/>
        <v>-4.9332386944845848E-3</v>
      </c>
      <c r="W35" s="2">
        <f t="shared" si="5"/>
        <v>-4.9332386944845848E-3</v>
      </c>
      <c r="X35" s="15">
        <f t="shared" si="27"/>
        <v>-1.4601422094822835E-2</v>
      </c>
      <c r="Y35" s="15">
        <f t="shared" si="6"/>
        <v>197.49981748222382</v>
      </c>
      <c r="Z35" s="15">
        <f t="shared" si="7"/>
        <v>-197.50018251777618</v>
      </c>
      <c r="AA35" s="2">
        <f t="shared" si="28"/>
        <v>-1.4601422094822835E-2</v>
      </c>
      <c r="AB35" s="15">
        <f t="shared" si="8"/>
        <v>-8.9412363103517495E-3</v>
      </c>
      <c r="AC35" s="15">
        <f t="shared" si="29"/>
        <v>0</v>
      </c>
      <c r="AD35" s="15">
        <f t="shared" si="30"/>
        <v>0</v>
      </c>
      <c r="AE35" s="15">
        <f t="shared" si="31"/>
        <v>0</v>
      </c>
      <c r="AF35" s="2">
        <f t="shared" si="9"/>
        <v>2.9557569888656382E-5</v>
      </c>
      <c r="AG35" s="2">
        <f t="shared" si="10"/>
        <v>7.5440353526484152E-5</v>
      </c>
      <c r="AH35" s="15">
        <f t="shared" si="11"/>
        <v>9.6765926858969915E-4</v>
      </c>
      <c r="AI35" s="15">
        <f t="shared" si="12"/>
        <v>2.2622380232758168E-3</v>
      </c>
      <c r="AJ35" s="2">
        <f t="shared" si="32"/>
        <v>-1.1323407314103007E-3</v>
      </c>
      <c r="AK35" s="2">
        <f t="shared" si="33"/>
        <v>1.6223802327581692E-4</v>
      </c>
    </row>
    <row r="36" spans="1:37">
      <c r="A36" s="15" t="s">
        <v>10</v>
      </c>
      <c r="B36" s="15">
        <f>-B31</f>
        <v>-4000</v>
      </c>
      <c r="C36" s="15"/>
      <c r="D36" s="13">
        <f t="shared" si="13"/>
        <v>0.70000000000000007</v>
      </c>
      <c r="E36" s="2">
        <v>-0.33</v>
      </c>
      <c r="F36" s="14">
        <f t="shared" si="1"/>
        <v>1.9753446571178029E-2</v>
      </c>
      <c r="G36" s="14">
        <f t="shared" si="2"/>
        <v>-2.0638854257815935</v>
      </c>
      <c r="H36" s="2">
        <f t="shared" si="14"/>
        <v>8.2218772240116222E-8</v>
      </c>
      <c r="I36" s="2">
        <f t="shared" si="15"/>
        <v>-2.2826952994387531E-6</v>
      </c>
      <c r="J36" s="2">
        <f t="shared" si="16"/>
        <v>-2.3649140716788693E-6</v>
      </c>
      <c r="K36" s="15">
        <f t="shared" si="17"/>
        <v>-5.2999999999999999E-2</v>
      </c>
      <c r="L36" s="15">
        <f t="shared" si="18"/>
        <v>-830</v>
      </c>
      <c r="M36" s="15">
        <f t="shared" si="19"/>
        <v>5.2999999999999999E-2</v>
      </c>
      <c r="N36" s="15">
        <f t="shared" si="20"/>
        <v>830</v>
      </c>
      <c r="O36" s="15">
        <f t="shared" si="21"/>
        <v>-4.5618552603835448E-7</v>
      </c>
      <c r="P36" s="15">
        <f t="shared" si="22"/>
        <v>1.0552724246258026E-2</v>
      </c>
      <c r="Q36" s="15">
        <f t="shared" si="3"/>
        <v>8.4315419098820593E-3</v>
      </c>
      <c r="R36" s="15">
        <f t="shared" si="4"/>
        <v>8.4316870563155826E-3</v>
      </c>
      <c r="S36" s="15">
        <f t="shared" si="23"/>
        <v>7.4399360893657217E-3</v>
      </c>
      <c r="T36" s="15">
        <f t="shared" si="24"/>
        <v>7.4401195253018153E-3</v>
      </c>
      <c r="U36" s="15">
        <f t="shared" si="25"/>
        <v>8.4315419098820593E-3</v>
      </c>
      <c r="V36" s="15">
        <f t="shared" si="26"/>
        <v>8.4316870563155826E-3</v>
      </c>
      <c r="W36" s="2">
        <f t="shared" si="5"/>
        <v>8.4315419098820593E-3</v>
      </c>
      <c r="X36" s="15">
        <f t="shared" si="27"/>
        <v>-9.4596562867154781E-3</v>
      </c>
      <c r="Y36" s="15">
        <f t="shared" si="6"/>
        <v>197.49988175429641</v>
      </c>
      <c r="Z36" s="15">
        <f t="shared" si="7"/>
        <v>-197.50011824570359</v>
      </c>
      <c r="AA36" s="2">
        <f t="shared" si="28"/>
        <v>-9.4596562867154781E-3</v>
      </c>
      <c r="AB36" s="15">
        <f t="shared" si="8"/>
        <v>-6.8200539739757832E-3</v>
      </c>
      <c r="AC36" s="15">
        <f t="shared" si="29"/>
        <v>2.1211823363759662E-3</v>
      </c>
      <c r="AD36" s="15">
        <f t="shared" si="30"/>
        <v>0</v>
      </c>
      <c r="AE36" s="15">
        <f t="shared" si="31"/>
        <v>0</v>
      </c>
      <c r="AF36" s="2">
        <f t="shared" si="9"/>
        <v>5.1461140509427865E-5</v>
      </c>
      <c r="AG36" s="2">
        <f t="shared" si="10"/>
        <v>1.321138066799886E-4</v>
      </c>
      <c r="AH36" s="15">
        <f t="shared" si="11"/>
        <v>1.0238369494522037E-3</v>
      </c>
      <c r="AI36" s="15">
        <f t="shared" si="12"/>
        <v>3.4051072920746259E-3</v>
      </c>
      <c r="AJ36" s="2">
        <f t="shared" si="32"/>
        <v>-2.2761630505477963E-3</v>
      </c>
      <c r="AK36" s="2">
        <f t="shared" si="33"/>
        <v>1.0510729207462589E-4</v>
      </c>
    </row>
    <row r="37" spans="1:37">
      <c r="A37" s="15" t="s">
        <v>11</v>
      </c>
      <c r="B37" s="15">
        <f>B31+4*B3/B12/B12</f>
        <v>904000</v>
      </c>
      <c r="C37" s="15"/>
      <c r="D37" s="13">
        <f t="shared" si="13"/>
        <v>0.72</v>
      </c>
      <c r="E37" s="2">
        <v>-0.36</v>
      </c>
      <c r="F37" s="14">
        <f t="shared" si="1"/>
        <v>0.15390472275648623</v>
      </c>
      <c r="G37" s="14">
        <f t="shared" si="2"/>
        <v>0.95408240703163316</v>
      </c>
      <c r="H37" s="2">
        <f t="shared" si="14"/>
        <v>1.2240556581217982E-6</v>
      </c>
      <c r="I37" s="2">
        <f t="shared" si="15"/>
        <v>1.0608170682125226E-6</v>
      </c>
      <c r="J37" s="2">
        <f t="shared" si="16"/>
        <v>-1.6323858990927556E-7</v>
      </c>
      <c r="K37" s="15">
        <f t="shared" si="17"/>
        <v>-5.2999999999999999E-2</v>
      </c>
      <c r="L37" s="15">
        <f t="shared" si="18"/>
        <v>-830</v>
      </c>
      <c r="M37" s="15">
        <f t="shared" si="19"/>
        <v>5.2999999999999999E-2</v>
      </c>
      <c r="N37" s="15">
        <f t="shared" si="20"/>
        <v>830</v>
      </c>
      <c r="O37" s="15">
        <f t="shared" si="21"/>
        <v>-3.4796193744774398E-7</v>
      </c>
      <c r="P37" s="15">
        <f t="shared" si="22"/>
        <v>3.0811544873163024E-2</v>
      </c>
      <c r="Q37" s="15">
        <f t="shared" si="3"/>
        <v>2.4618227134277543E-2</v>
      </c>
      <c r="R37" s="15">
        <f t="shared" si="4"/>
        <v>2.4618550389456807E-2</v>
      </c>
      <c r="S37" s="15">
        <f t="shared" si="23"/>
        <v>2.6312984514155556E-2</v>
      </c>
      <c r="T37" s="15">
        <f t="shared" si="24"/>
        <v>2.6313292334632778E-2</v>
      </c>
      <c r="U37" s="15">
        <f t="shared" si="25"/>
        <v>2.6312984514155556E-2</v>
      </c>
      <c r="V37" s="15">
        <f t="shared" si="26"/>
        <v>2.6313292334632778E-2</v>
      </c>
      <c r="W37" s="2">
        <f t="shared" si="5"/>
        <v>2.6312984514155556E-2</v>
      </c>
      <c r="X37" s="15">
        <f t="shared" si="27"/>
        <v>-6.5295435963710381E-4</v>
      </c>
      <c r="Y37" s="15">
        <f t="shared" si="6"/>
        <v>197.49999183807051</v>
      </c>
      <c r="Z37" s="15">
        <f t="shared" si="7"/>
        <v>-197.50000816192949</v>
      </c>
      <c r="AA37" s="2">
        <f t="shared" si="28"/>
        <v>-6.5295435963710381E-4</v>
      </c>
      <c r="AB37" s="15">
        <f t="shared" si="8"/>
        <v>-2.3214936149683115E-3</v>
      </c>
      <c r="AC37" s="15">
        <f t="shared" si="29"/>
        <v>4.4985603590074717E-3</v>
      </c>
      <c r="AD37" s="15">
        <f t="shared" si="30"/>
        <v>1.5178830414797062E-18</v>
      </c>
      <c r="AE37" s="15">
        <f t="shared" si="31"/>
        <v>1.5178830414797062E-18</v>
      </c>
      <c r="AF37" s="2">
        <f t="shared" si="9"/>
        <v>6.6982548418709537E-5</v>
      </c>
      <c r="AG37" s="2">
        <f t="shared" si="10"/>
        <v>2.0223743008513902E-4</v>
      </c>
      <c r="AH37" s="15">
        <f t="shared" si="11"/>
        <v>1.0656380781901093E-4</v>
      </c>
      <c r="AI37" s="15">
        <f t="shared" si="12"/>
        <v>3.6072550484404151E-3</v>
      </c>
      <c r="AJ37" s="2">
        <f t="shared" si="32"/>
        <v>-3.4934361921809889E-3</v>
      </c>
      <c r="AK37" s="2">
        <f t="shared" si="33"/>
        <v>7.2550484404151558E-6</v>
      </c>
    </row>
    <row r="38" spans="1:37">
      <c r="A38" s="15" t="s">
        <v>12</v>
      </c>
      <c r="B38" s="15">
        <f>B35*B37-B36*B36</f>
        <v>116780800000</v>
      </c>
      <c r="C38" s="15"/>
      <c r="D38" s="13">
        <f t="shared" si="13"/>
        <v>0.74</v>
      </c>
      <c r="E38" s="2">
        <v>-0.42</v>
      </c>
      <c r="F38" s="14">
        <f t="shared" si="1"/>
        <v>0.30772054150975048</v>
      </c>
      <c r="G38" s="14">
        <f t="shared" si="2"/>
        <v>5.2976620572834099</v>
      </c>
      <c r="H38" s="2">
        <f t="shared" si="14"/>
        <v>2.5635208677620642E-6</v>
      </c>
      <c r="I38" s="2">
        <f t="shared" si="15"/>
        <v>5.8715886512770554E-6</v>
      </c>
      <c r="J38" s="2">
        <f t="shared" si="16"/>
        <v>3.3080677835149912E-6</v>
      </c>
      <c r="K38" s="15">
        <f t="shared" si="17"/>
        <v>-5.2999999999999999E-2</v>
      </c>
      <c r="L38" s="15">
        <f t="shared" si="18"/>
        <v>-830</v>
      </c>
      <c r="M38" s="15">
        <f t="shared" si="19"/>
        <v>5.2999999999999999E-2</v>
      </c>
      <c r="N38" s="15">
        <f t="shared" si="20"/>
        <v>830</v>
      </c>
      <c r="O38" s="15">
        <f t="shared" si="21"/>
        <v>-1.1844355178409746E-7</v>
      </c>
      <c r="P38" s="15">
        <f t="shared" si="22"/>
        <v>5.2566502623104763E-2</v>
      </c>
      <c r="Q38" s="15">
        <f t="shared" si="3"/>
        <v>4.2000481010135211E-2</v>
      </c>
      <c r="R38" s="15">
        <f t="shared" si="4"/>
        <v>4.2000668734560306E-2</v>
      </c>
      <c r="S38" s="15">
        <f t="shared" si="23"/>
        <v>4.7289334606497438E-2</v>
      </c>
      <c r="T38" s="15">
        <f t="shared" si="24"/>
        <v>4.7289695696546646E-2</v>
      </c>
      <c r="U38" s="15">
        <f t="shared" si="25"/>
        <v>4.7289334606497438E-2</v>
      </c>
      <c r="V38" s="15">
        <f t="shared" si="26"/>
        <v>4.7289695696546646E-2</v>
      </c>
      <c r="W38" s="2">
        <f t="shared" si="5"/>
        <v>4.7289334606497438E-2</v>
      </c>
      <c r="X38" s="15">
        <f t="shared" si="27"/>
        <v>1.3232271134059963E-2</v>
      </c>
      <c r="Y38" s="15">
        <f t="shared" si="6"/>
        <v>197.50016540338919</v>
      </c>
      <c r="Z38" s="15">
        <f t="shared" si="7"/>
        <v>-197.49983459661081</v>
      </c>
      <c r="AA38" s="2">
        <f t="shared" si="28"/>
        <v>1.3232271134059963E-2</v>
      </c>
      <c r="AB38" s="15">
        <f t="shared" si="8"/>
        <v>2.9556744016390208E-3</v>
      </c>
      <c r="AC38" s="15">
        <f t="shared" si="29"/>
        <v>5.2771680166073323E-3</v>
      </c>
      <c r="AD38" s="15">
        <f t="shared" si="30"/>
        <v>0</v>
      </c>
      <c r="AE38" s="15">
        <f t="shared" si="31"/>
        <v>-1.5178830414797062E-18</v>
      </c>
      <c r="AF38" s="2">
        <f t="shared" si="9"/>
        <v>7.1961290742861885E-5</v>
      </c>
      <c r="AG38" s="2">
        <f t="shared" si="10"/>
        <v>2.7883972822131421E-4</v>
      </c>
      <c r="AH38" s="15">
        <f t="shared" si="11"/>
        <v>-1.034240769607129E-4</v>
      </c>
      <c r="AI38" s="15">
        <f t="shared" si="12"/>
        <v>4.05297476517711E-3</v>
      </c>
      <c r="AJ38" s="2">
        <f t="shared" si="32"/>
        <v>-4.3034240769607122E-3</v>
      </c>
      <c r="AK38" s="2">
        <f t="shared" si="33"/>
        <v>-1.4702523482288971E-4</v>
      </c>
    </row>
    <row r="39" spans="1:37">
      <c r="A39" s="15" t="s">
        <v>13</v>
      </c>
      <c r="B39" s="15">
        <f>B37/B38</f>
        <v>7.740998520304708E-6</v>
      </c>
      <c r="C39" s="15"/>
      <c r="D39" s="13">
        <f t="shared" si="13"/>
        <v>0.76</v>
      </c>
      <c r="E39" s="2">
        <v>-0.36</v>
      </c>
      <c r="F39" s="14">
        <f t="shared" si="1"/>
        <v>0.45658165103502985</v>
      </c>
      <c r="G39" s="14">
        <f t="shared" si="2"/>
        <v>10.992312622998945</v>
      </c>
      <c r="H39" s="2">
        <f t="shared" si="14"/>
        <v>3.9109088397036393E-6</v>
      </c>
      <c r="I39" s="2">
        <f t="shared" si="15"/>
        <v>1.2176942763670087E-5</v>
      </c>
      <c r="J39" s="2">
        <f t="shared" si="16"/>
        <v>8.2660339239664481E-6</v>
      </c>
      <c r="K39" s="15">
        <f t="shared" si="17"/>
        <v>-5.2999999999999999E-2</v>
      </c>
      <c r="L39" s="15">
        <f t="shared" si="18"/>
        <v>-830</v>
      </c>
      <c r="M39" s="15">
        <f t="shared" si="19"/>
        <v>5.2999999999999999E-2</v>
      </c>
      <c r="N39" s="15">
        <f t="shared" si="20"/>
        <v>830</v>
      </c>
      <c r="O39" s="15">
        <f t="shared" si="21"/>
        <v>1.5079971436933762E-7</v>
      </c>
      <c r="P39" s="15">
        <f t="shared" si="22"/>
        <v>7.3698138856552312E-2</v>
      </c>
      <c r="Q39" s="15">
        <f t="shared" si="3"/>
        <v>5.8884895355714541E-2</v>
      </c>
      <c r="R39" s="15">
        <f t="shared" si="4"/>
        <v>5.8884560268917002E-2</v>
      </c>
      <c r="S39" s="15">
        <f t="shared" si="23"/>
        <v>6.8389757078274466E-2</v>
      </c>
      <c r="T39" s="15">
        <f t="shared" si="24"/>
        <v>6.8390120294944956E-2</v>
      </c>
      <c r="U39" s="15">
        <f t="shared" si="25"/>
        <v>6.8389757078274466E-2</v>
      </c>
      <c r="V39" s="15">
        <f t="shared" si="26"/>
        <v>6.8390120294944956E-2</v>
      </c>
      <c r="W39" s="2">
        <f t="shared" si="5"/>
        <v>6.8389757078274466E-2</v>
      </c>
      <c r="X39" s="15">
        <f t="shared" si="27"/>
        <v>3.306413569586579E-2</v>
      </c>
      <c r="Y39" s="15">
        <f t="shared" si="6"/>
        <v>197.5004133016962</v>
      </c>
      <c r="Z39" s="15">
        <f t="shared" si="7"/>
        <v>-197.4995866983038</v>
      </c>
      <c r="AA39" s="2">
        <f t="shared" si="28"/>
        <v>3.306413569586579E-2</v>
      </c>
      <c r="AB39" s="15">
        <f t="shared" si="8"/>
        <v>8.2640561799168649E-3</v>
      </c>
      <c r="AC39" s="15">
        <f t="shared" si="29"/>
        <v>5.3083817782778441E-3</v>
      </c>
      <c r="AD39" s="15">
        <f t="shared" si="30"/>
        <v>0</v>
      </c>
      <c r="AE39" s="15">
        <f t="shared" si="31"/>
        <v>0</v>
      </c>
      <c r="AF39" s="2">
        <f t="shared" si="9"/>
        <v>6.7804383135270841E-5</v>
      </c>
      <c r="AG39" s="2">
        <f t="shared" si="10"/>
        <v>3.5169568301798902E-4</v>
      </c>
      <c r="AH39" s="15">
        <f t="shared" si="11"/>
        <v>-8.0992747551193755E-4</v>
      </c>
      <c r="AI39" s="15">
        <f t="shared" si="12"/>
        <v>3.2326207144903613E-3</v>
      </c>
      <c r="AJ39" s="2">
        <f t="shared" si="32"/>
        <v>-4.4099274755119372E-3</v>
      </c>
      <c r="AK39" s="2">
        <f t="shared" si="33"/>
        <v>-3.6737928550963864E-4</v>
      </c>
    </row>
    <row r="40" spans="1:37">
      <c r="A40" s="15" t="s">
        <v>14</v>
      </c>
      <c r="B40" s="15">
        <f>-B36/B38</f>
        <v>3.4252205842056229E-8</v>
      </c>
      <c r="C40" s="15"/>
      <c r="D40" s="13">
        <f t="shared" si="13"/>
        <v>0.78</v>
      </c>
      <c r="E40" s="2">
        <v>-0.18</v>
      </c>
      <c r="F40" s="14">
        <f t="shared" si="1"/>
        <v>0.57056256662361859</v>
      </c>
      <c r="G40" s="14">
        <f t="shared" si="2"/>
        <v>17.742706645931012</v>
      </c>
      <c r="H40" s="2">
        <f t="shared" si="14"/>
        <v>5.0244508242063366E-6</v>
      </c>
      <c r="I40" s="2">
        <f t="shared" si="15"/>
        <v>1.9649119965959995E-5</v>
      </c>
      <c r="J40" s="2">
        <f t="shared" si="16"/>
        <v>1.4624669141753658E-5</v>
      </c>
      <c r="K40" s="15">
        <f t="shared" si="17"/>
        <v>-5.2999999999999999E-2</v>
      </c>
      <c r="L40" s="15">
        <f t="shared" si="18"/>
        <v>-830</v>
      </c>
      <c r="M40" s="15">
        <f t="shared" si="19"/>
        <v>5.2999999999999999E-2</v>
      </c>
      <c r="N40" s="15">
        <f t="shared" si="20"/>
        <v>830</v>
      </c>
      <c r="O40" s="15">
        <f t="shared" si="21"/>
        <v>4.2163551938351334E-7</v>
      </c>
      <c r="P40" s="15">
        <f t="shared" si="22"/>
        <v>9.0215179974527326E-2</v>
      </c>
      <c r="Q40" s="15">
        <f t="shared" si="3"/>
        <v>7.2082398028344791E-2</v>
      </c>
      <c r="R40" s="15">
        <f t="shared" si="4"/>
        <v>7.2081251150701436E-2</v>
      </c>
      <c r="S40" s="15">
        <f t="shared" si="23"/>
        <v>8.5828094663558133E-2</v>
      </c>
      <c r="T40" s="15">
        <f t="shared" si="24"/>
        <v>8.5828394834510352E-2</v>
      </c>
      <c r="U40" s="15">
        <f t="shared" si="25"/>
        <v>8.5828094663558133E-2</v>
      </c>
      <c r="V40" s="15">
        <f t="shared" si="26"/>
        <v>8.5828394834510352E-2</v>
      </c>
      <c r="W40" s="2">
        <f t="shared" si="5"/>
        <v>8.5828094663558133E-2</v>
      </c>
      <c r="X40" s="15">
        <f t="shared" si="27"/>
        <v>5.8498676567014629E-2</v>
      </c>
      <c r="Y40" s="15">
        <f t="shared" si="6"/>
        <v>197.50073123345709</v>
      </c>
      <c r="Z40" s="15">
        <f t="shared" si="7"/>
        <v>-197.49926876654291</v>
      </c>
      <c r="AA40" s="2">
        <f t="shared" si="28"/>
        <v>5.8498676567014629E-2</v>
      </c>
      <c r="AB40" s="15">
        <f t="shared" si="8"/>
        <v>1.2651141490886052E-2</v>
      </c>
      <c r="AC40" s="15">
        <f t="shared" si="29"/>
        <v>4.3870853109691868E-3</v>
      </c>
      <c r="AD40" s="15">
        <f t="shared" si="30"/>
        <v>0</v>
      </c>
      <c r="AE40" s="15">
        <f t="shared" si="31"/>
        <v>0</v>
      </c>
      <c r="AF40" s="2">
        <f t="shared" si="9"/>
        <v>4.7704252162507593E-5</v>
      </c>
      <c r="AG40" s="2">
        <f t="shared" si="10"/>
        <v>3.9552203721100168E-4</v>
      </c>
      <c r="AH40" s="15">
        <f t="shared" si="11"/>
        <v>-1.6113748696677482E-3</v>
      </c>
      <c r="AI40" s="15">
        <f t="shared" si="12"/>
        <v>1.1500147048109088E-3</v>
      </c>
      <c r="AJ40" s="2">
        <f t="shared" si="32"/>
        <v>-3.4113748696677484E-3</v>
      </c>
      <c r="AK40" s="2">
        <f t="shared" si="33"/>
        <v>-6.4998529518909111E-4</v>
      </c>
    </row>
    <row r="41" spans="1:37">
      <c r="A41" s="15" t="s">
        <v>15</v>
      </c>
      <c r="B41" s="15">
        <f>B35/B38</f>
        <v>1.1063462486984161E-6</v>
      </c>
      <c r="C41" s="15"/>
      <c r="D41" s="13">
        <f t="shared" si="13"/>
        <v>0.8</v>
      </c>
      <c r="E41" s="2">
        <v>-0.18</v>
      </c>
      <c r="F41" s="14">
        <f t="shared" si="1"/>
        <v>0.64319934227651343</v>
      </c>
      <c r="G41" s="14">
        <f t="shared" si="2"/>
        <v>25.069105962595003</v>
      </c>
      <c r="H41" s="2">
        <f t="shared" si="14"/>
        <v>5.8376773345305757E-6</v>
      </c>
      <c r="I41" s="2">
        <f t="shared" si="15"/>
        <v>2.7757142336209207E-5</v>
      </c>
      <c r="J41" s="2">
        <f t="shared" si="16"/>
        <v>2.1919465001678633E-5</v>
      </c>
      <c r="K41" s="15">
        <f t="shared" si="17"/>
        <v>-5.2999999999999999E-2</v>
      </c>
      <c r="L41" s="15">
        <f t="shared" si="18"/>
        <v>-830</v>
      </c>
      <c r="M41" s="15">
        <f t="shared" si="19"/>
        <v>5.2999999999999999E-2</v>
      </c>
      <c r="N41" s="15">
        <f t="shared" si="20"/>
        <v>830</v>
      </c>
      <c r="O41" s="15">
        <f t="shared" si="21"/>
        <v>6.4546640259622807E-7</v>
      </c>
      <c r="P41" s="15">
        <f t="shared" si="22"/>
        <v>0.10176733426591321</v>
      </c>
      <c r="Q41" s="15">
        <f t="shared" si="3"/>
        <v>8.1312972798066888E-2</v>
      </c>
      <c r="R41" s="15">
        <f t="shared" si="4"/>
        <v>8.131099226399699E-2</v>
      </c>
      <c r="S41" s="15">
        <f t="shared" si="23"/>
        <v>9.8563419076736464E-2</v>
      </c>
      <c r="T41" s="15">
        <f t="shared" si="24"/>
        <v>9.8563638288810304E-2</v>
      </c>
      <c r="U41" s="15">
        <f t="shared" si="25"/>
        <v>9.8563419076736464E-2</v>
      </c>
      <c r="V41" s="15">
        <f t="shared" si="26"/>
        <v>9.8563638288810304E-2</v>
      </c>
      <c r="W41" s="2">
        <f t="shared" si="5"/>
        <v>9.8563419076736464E-2</v>
      </c>
      <c r="X41" s="15">
        <f t="shared" si="27"/>
        <v>8.7677860006714528E-2</v>
      </c>
      <c r="Y41" s="15">
        <f t="shared" si="6"/>
        <v>197.50109597325007</v>
      </c>
      <c r="Z41" s="15">
        <f t="shared" si="7"/>
        <v>-197.49890402674993</v>
      </c>
      <c r="AA41" s="2">
        <f t="shared" si="28"/>
        <v>8.7677860006714528E-2</v>
      </c>
      <c r="AB41" s="15">
        <f t="shared" si="8"/>
        <v>1.5855056680062818E-2</v>
      </c>
      <c r="AC41" s="15">
        <f t="shared" si="29"/>
        <v>3.2039151891767662E-3</v>
      </c>
      <c r="AD41" s="15">
        <f t="shared" si="30"/>
        <v>0</v>
      </c>
      <c r="AE41" s="15">
        <f t="shared" si="31"/>
        <v>0</v>
      </c>
      <c r="AF41" s="2">
        <f t="shared" si="9"/>
        <v>3.6652409465727635E-5</v>
      </c>
      <c r="AG41" s="2">
        <f t="shared" si="10"/>
        <v>4.152801998139195E-4</v>
      </c>
      <c r="AH41" s="15">
        <f t="shared" si="11"/>
        <v>2.0582355100443031E-4</v>
      </c>
      <c r="AI41" s="15">
        <f t="shared" si="12"/>
        <v>8.2580155548088452E-4</v>
      </c>
      <c r="AJ41" s="2">
        <f t="shared" si="32"/>
        <v>-1.5941764489955696E-3</v>
      </c>
      <c r="AK41" s="2">
        <f t="shared" si="33"/>
        <v>-9.7419844451911543E-4</v>
      </c>
    </row>
    <row r="42" spans="1:37">
      <c r="A42" s="15"/>
      <c r="D42" s="13">
        <f t="shared" si="13"/>
        <v>0.82000000000000006</v>
      </c>
      <c r="E42" s="2">
        <v>-0.15</v>
      </c>
      <c r="F42" s="14">
        <f t="shared" si="1"/>
        <v>0.72472937257807191</v>
      </c>
      <c r="G42" s="14">
        <f t="shared" si="2"/>
        <v>32.665793839232116</v>
      </c>
      <c r="H42" s="2">
        <f t="shared" si="14"/>
        <v>6.729004495323765E-6</v>
      </c>
      <c r="I42" s="2">
        <f t="shared" si="15"/>
        <v>3.6164502054439608E-5</v>
      </c>
      <c r="J42" s="2">
        <f t="shared" si="16"/>
        <v>2.9435497559115842E-5</v>
      </c>
      <c r="K42" s="15">
        <f t="shared" si="17"/>
        <v>-5.2999999999999999E-2</v>
      </c>
      <c r="L42" s="15">
        <f t="shared" si="18"/>
        <v>-830</v>
      </c>
      <c r="M42" s="15">
        <f t="shared" si="19"/>
        <v>5.2999999999999999E-2</v>
      </c>
      <c r="N42" s="15">
        <f t="shared" si="20"/>
        <v>830</v>
      </c>
      <c r="O42" s="15">
        <f t="shared" si="21"/>
        <v>8.0893146326851145E-7</v>
      </c>
      <c r="P42" s="15">
        <f t="shared" si="22"/>
        <v>0.11603343142828297</v>
      </c>
      <c r="Q42" s="15">
        <f t="shared" si="3"/>
        <v>9.271199272176972E-2</v>
      </c>
      <c r="R42" s="15">
        <f t="shared" si="4"/>
        <v>9.2709162665042408E-2</v>
      </c>
      <c r="S42" s="15">
        <f t="shared" si="23"/>
        <v>0.11252181862085926</v>
      </c>
      <c r="T42" s="15">
        <f t="shared" si="24"/>
        <v>0.11252205888193682</v>
      </c>
      <c r="U42" s="15">
        <f t="shared" si="25"/>
        <v>0.11252181862085926</v>
      </c>
      <c r="V42" s="15">
        <f t="shared" si="26"/>
        <v>0.11252205888193682</v>
      </c>
      <c r="W42" s="2">
        <f t="shared" si="5"/>
        <v>0.11252181862085926</v>
      </c>
      <c r="X42" s="15">
        <f t="shared" si="27"/>
        <v>0.11774199023646337</v>
      </c>
      <c r="Y42" s="15">
        <f t="shared" si="6"/>
        <v>197.50147177487796</v>
      </c>
      <c r="Z42" s="15">
        <f t="shared" si="7"/>
        <v>-197.49852822512204</v>
      </c>
      <c r="AA42" s="2">
        <f t="shared" si="28"/>
        <v>0.11774199023646337</v>
      </c>
      <c r="AB42" s="15">
        <f t="shared" si="8"/>
        <v>1.936666948748654E-2</v>
      </c>
      <c r="AC42" s="15">
        <f t="shared" si="29"/>
        <v>3.5116128074237224E-3</v>
      </c>
      <c r="AD42" s="15">
        <f t="shared" si="30"/>
        <v>0</v>
      </c>
      <c r="AE42" s="15">
        <f t="shared" si="31"/>
        <v>0</v>
      </c>
      <c r="AF42" s="2">
        <f t="shared" si="9"/>
        <v>5.5805697529712239E-5</v>
      </c>
      <c r="AG42" s="2">
        <f t="shared" si="10"/>
        <v>4.2545577200912062E-4</v>
      </c>
      <c r="AH42" s="15">
        <f t="shared" si="11"/>
        <v>1.3802915546980562E-3</v>
      </c>
      <c r="AI42" s="15">
        <f t="shared" si="12"/>
        <v>1.9175566403922817E-4</v>
      </c>
      <c r="AJ42" s="2">
        <f t="shared" si="32"/>
        <v>-1.1970844530194381E-4</v>
      </c>
      <c r="AK42" s="2">
        <f t="shared" si="33"/>
        <v>-1.3082443359607719E-3</v>
      </c>
    </row>
    <row r="43" spans="1:37">
      <c r="A43" s="15"/>
      <c r="D43" s="13">
        <f t="shared" si="13"/>
        <v>0.84</v>
      </c>
      <c r="E43" s="2">
        <v>-0.12</v>
      </c>
      <c r="F43" s="14">
        <f t="shared" si="1"/>
        <v>0.87048897386174495</v>
      </c>
      <c r="G43" s="14">
        <f t="shared" si="2"/>
        <v>40.331513754923343</v>
      </c>
      <c r="H43" s="2">
        <f t="shared" si="14"/>
        <v>8.1198971696606876E-6</v>
      </c>
      <c r="I43" s="2">
        <f t="shared" si="15"/>
        <v>4.4650435114603962E-5</v>
      </c>
      <c r="J43" s="2">
        <f t="shared" si="16"/>
        <v>3.6530537944943274E-5</v>
      </c>
      <c r="K43" s="15">
        <f t="shared" si="17"/>
        <v>-5.2999999999999999E-2</v>
      </c>
      <c r="L43" s="15">
        <f t="shared" si="18"/>
        <v>-830</v>
      </c>
      <c r="M43" s="15">
        <f t="shared" si="19"/>
        <v>5.2999999999999999E-2</v>
      </c>
      <c r="N43" s="15">
        <f t="shared" si="20"/>
        <v>830</v>
      </c>
      <c r="O43" s="15">
        <f t="shared" si="21"/>
        <v>9.8809538201461925E-7</v>
      </c>
      <c r="P43" s="15">
        <f t="shared" si="22"/>
        <v>0.13978331503786293</v>
      </c>
      <c r="Q43" s="15">
        <f t="shared" si="3"/>
        <v>0.11168878948911988</v>
      </c>
      <c r="R43" s="15">
        <f t="shared" si="4"/>
        <v>0.11168462506950874</v>
      </c>
      <c r="S43" s="15">
        <f t="shared" si="23"/>
        <v>0.13430353528493041</v>
      </c>
      <c r="T43" s="15">
        <f t="shared" si="24"/>
        <v>0.13430391019974069</v>
      </c>
      <c r="U43" s="15">
        <f t="shared" si="25"/>
        <v>0.13430353528493041</v>
      </c>
      <c r="V43" s="15">
        <f t="shared" si="26"/>
        <v>0.13430391019974069</v>
      </c>
      <c r="W43" s="2">
        <f t="shared" si="5"/>
        <v>0.13430353528493041</v>
      </c>
      <c r="X43" s="15">
        <f t="shared" si="27"/>
        <v>0.14612215177977311</v>
      </c>
      <c r="Y43" s="15">
        <f t="shared" si="6"/>
        <v>197.50182652689725</v>
      </c>
      <c r="Z43" s="15">
        <f t="shared" si="7"/>
        <v>-197.49817347310275</v>
      </c>
      <c r="AA43" s="2">
        <f t="shared" si="28"/>
        <v>0.14612215177977311</v>
      </c>
      <c r="AB43" s="15">
        <f t="shared" si="8"/>
        <v>2.4846449240419094E-2</v>
      </c>
      <c r="AC43" s="15">
        <f t="shared" si="29"/>
        <v>5.4797797529325537E-3</v>
      </c>
      <c r="AD43" s="15">
        <f t="shared" si="30"/>
        <v>0</v>
      </c>
      <c r="AE43" s="15">
        <f t="shared" si="31"/>
        <v>0</v>
      </c>
      <c r="AF43" s="2">
        <f t="shared" si="9"/>
        <v>8.8472755276075232E-5</v>
      </c>
      <c r="AG43" s="2">
        <f t="shared" si="10"/>
        <v>4.2313753400731479E-4</v>
      </c>
      <c r="AH43" s="15">
        <f t="shared" si="11"/>
        <v>1.3726848681008157E-3</v>
      </c>
      <c r="AI43" s="15">
        <f t="shared" si="12"/>
        <v>-4.2357946421982262E-4</v>
      </c>
      <c r="AJ43" s="2">
        <f t="shared" si="32"/>
        <v>1.7268486810081583E-4</v>
      </c>
      <c r="AK43" s="2">
        <f t="shared" si="33"/>
        <v>-1.6235794642198225E-3</v>
      </c>
    </row>
    <row r="44" spans="1:37">
      <c r="D44" s="13">
        <f t="shared" si="13"/>
        <v>0.86</v>
      </c>
      <c r="E44" s="2">
        <v>-0.36</v>
      </c>
      <c r="F44" s="14">
        <f t="shared" si="1"/>
        <v>1.1139344238852065</v>
      </c>
      <c r="G44" s="14">
        <f t="shared" si="2"/>
        <v>48.08774506349544</v>
      </c>
      <c r="H44" s="2">
        <f t="shared" si="14"/>
        <v>1.0270076069407029E-5</v>
      </c>
      <c r="I44" s="2">
        <f t="shared" si="15"/>
        <v>5.3239851070545428E-5</v>
      </c>
      <c r="J44" s="2">
        <f t="shared" si="16"/>
        <v>4.29697750011384E-5</v>
      </c>
      <c r="K44" s="15">
        <f t="shared" si="17"/>
        <v>-5.2999999999999999E-2</v>
      </c>
      <c r="L44" s="15">
        <f t="shared" si="18"/>
        <v>-830</v>
      </c>
      <c r="M44" s="15">
        <f t="shared" si="19"/>
        <v>5.2999999999999999E-2</v>
      </c>
      <c r="N44" s="15">
        <f t="shared" si="20"/>
        <v>830</v>
      </c>
      <c r="O44" s="15">
        <f t="shared" si="21"/>
        <v>1.2676759816540337E-6</v>
      </c>
      <c r="P44" s="15">
        <f t="shared" si="22"/>
        <v>0.17644704171995873</v>
      </c>
      <c r="Q44" s="15">
        <f t="shared" si="3"/>
        <v>0.14098435462858752</v>
      </c>
      <c r="R44" s="15">
        <f t="shared" si="4"/>
        <v>0.14097761054536129</v>
      </c>
      <c r="S44" s="15">
        <f t="shared" si="23"/>
        <v>0.16797585841630822</v>
      </c>
      <c r="T44" s="15">
        <f t="shared" si="24"/>
        <v>0.16797643798134354</v>
      </c>
      <c r="U44" s="15">
        <f t="shared" si="25"/>
        <v>0.16797585841630822</v>
      </c>
      <c r="V44" s="15">
        <f t="shared" si="26"/>
        <v>0.16797643798134354</v>
      </c>
      <c r="W44" s="2">
        <f t="shared" si="5"/>
        <v>0.16797585841630822</v>
      </c>
      <c r="X44" s="15">
        <f t="shared" si="27"/>
        <v>0.17187910000455361</v>
      </c>
      <c r="Y44" s="15">
        <f t="shared" si="6"/>
        <v>197.50214848875007</v>
      </c>
      <c r="Z44" s="15">
        <f t="shared" si="7"/>
        <v>-197.49785151124993</v>
      </c>
      <c r="AA44" s="2">
        <f t="shared" si="28"/>
        <v>0.17187910000455361</v>
      </c>
      <c r="AB44" s="15">
        <f t="shared" si="8"/>
        <v>3.3317632544069553E-2</v>
      </c>
      <c r="AC44" s="15">
        <f t="shared" si="29"/>
        <v>8.4711833036504591E-3</v>
      </c>
      <c r="AD44" s="15">
        <f t="shared" si="30"/>
        <v>0</v>
      </c>
      <c r="AE44" s="15">
        <f t="shared" si="31"/>
        <v>0</v>
      </c>
      <c r="AF44" s="2">
        <f t="shared" si="9"/>
        <v>1.3456708858459158E-4</v>
      </c>
      <c r="AG44" s="2">
        <f t="shared" si="10"/>
        <v>4.358040615868318E-4</v>
      </c>
      <c r="AH44" s="15">
        <f t="shared" si="11"/>
        <v>2.4425750280335878E-3</v>
      </c>
      <c r="AI44" s="15">
        <f t="shared" si="12"/>
        <v>1.690232222171531E-3</v>
      </c>
      <c r="AJ44" s="2">
        <f t="shared" si="32"/>
        <v>-1.1574249719664121E-3</v>
      </c>
      <c r="AK44" s="2">
        <f t="shared" si="33"/>
        <v>-1.9097677778284689E-3</v>
      </c>
    </row>
    <row r="45" spans="1:37">
      <c r="D45" s="13">
        <f t="shared" si="13"/>
        <v>0.88</v>
      </c>
      <c r="E45" s="2">
        <v>-1.02</v>
      </c>
      <c r="F45" s="14">
        <f t="shared" si="1"/>
        <v>1.5209333498837079</v>
      </c>
      <c r="G45" s="14">
        <f t="shared" si="2"/>
        <v>56.830459972049304</v>
      </c>
      <c r="H45" s="2">
        <f t="shared" si="14"/>
        <v>1.3720111423993236E-5</v>
      </c>
      <c r="I45" s="2">
        <f t="shared" si="15"/>
        <v>6.2926261524054501E-5</v>
      </c>
      <c r="J45" s="2">
        <f t="shared" si="16"/>
        <v>4.9206150100061262E-5</v>
      </c>
      <c r="K45" s="15">
        <f t="shared" si="17"/>
        <v>-5.2999999999999999E-2</v>
      </c>
      <c r="L45" s="15">
        <f t="shared" si="18"/>
        <v>-830</v>
      </c>
      <c r="M45" s="15">
        <f t="shared" si="19"/>
        <v>5.2999999999999999E-2</v>
      </c>
      <c r="N45" s="15">
        <f t="shared" si="20"/>
        <v>830</v>
      </c>
      <c r="O45" s="15">
        <f t="shared" si="21"/>
        <v>1.6998792114321203E-6</v>
      </c>
      <c r="P45" s="15">
        <f t="shared" si="22"/>
        <v>0.23559655136619786</v>
      </c>
      <c r="Q45" s="15">
        <f t="shared" si="3"/>
        <v>0.18824741008084395</v>
      </c>
      <c r="R45" s="15">
        <f t="shared" si="4"/>
        <v>0.18823533507722209</v>
      </c>
      <c r="S45" s="15">
        <f t="shared" si="23"/>
        <v>0.22200424893209694</v>
      </c>
      <c r="T45" s="15">
        <f t="shared" si="24"/>
        <v>0.22200517882623683</v>
      </c>
      <c r="U45" s="15">
        <f t="shared" si="25"/>
        <v>0.22200424893209694</v>
      </c>
      <c r="V45" s="15">
        <f t="shared" si="26"/>
        <v>0.22200517882623683</v>
      </c>
      <c r="W45" s="2">
        <f t="shared" si="5"/>
        <v>0.22200424893209694</v>
      </c>
      <c r="X45" s="15">
        <f t="shared" si="27"/>
        <v>0.19682460040024508</v>
      </c>
      <c r="Y45" s="15">
        <f t="shared" si="6"/>
        <v>197.502460307505</v>
      </c>
      <c r="Z45" s="15">
        <f t="shared" si="7"/>
        <v>-197.497539692495</v>
      </c>
      <c r="AA45" s="2">
        <f t="shared" si="28"/>
        <v>0.19682460040024508</v>
      </c>
      <c r="AB45" s="15">
        <f t="shared" si="8"/>
        <v>4.6909934978170531E-2</v>
      </c>
      <c r="AC45" s="15">
        <f t="shared" si="29"/>
        <v>1.3592302434100978E-2</v>
      </c>
      <c r="AD45" s="15">
        <f t="shared" si="30"/>
        <v>0</v>
      </c>
      <c r="AE45" s="15">
        <f t="shared" si="31"/>
        <v>0</v>
      </c>
      <c r="AF45" s="2">
        <f t="shared" si="9"/>
        <v>2.2330794539117012E-4</v>
      </c>
      <c r="AG45" s="2">
        <f t="shared" si="10"/>
        <v>5.3283698376407559E-4</v>
      </c>
      <c r="AH45" s="15">
        <f t="shared" si="11"/>
        <v>5.1572322994272992E-3</v>
      </c>
      <c r="AI45" s="15">
        <f t="shared" si="12"/>
        <v>8.0130599955528375E-3</v>
      </c>
      <c r="AJ45" s="2">
        <f t="shared" si="32"/>
        <v>-5.0427677005727015E-3</v>
      </c>
      <c r="AK45" s="2">
        <f t="shared" si="33"/>
        <v>-2.1869400044471632E-3</v>
      </c>
    </row>
    <row r="46" spans="1:37">
      <c r="D46" s="13">
        <f t="shared" si="13"/>
        <v>0.9</v>
      </c>
      <c r="E46" s="2">
        <v>-1.5</v>
      </c>
      <c r="F46" s="14">
        <f t="shared" si="1"/>
        <v>2.1564471600703752</v>
      </c>
      <c r="G46" s="14">
        <f t="shared" si="2"/>
        <v>68.29587647900216</v>
      </c>
      <c r="H46" s="2">
        <f t="shared" si="14"/>
        <v>1.9032338694542495E-5</v>
      </c>
      <c r="I46" s="2">
        <f t="shared" si="15"/>
        <v>7.5632749816128671E-5</v>
      </c>
      <c r="J46" s="2">
        <f t="shared" si="16"/>
        <v>5.6600411121586177E-5</v>
      </c>
      <c r="K46" s="15">
        <f t="shared" si="17"/>
        <v>-5.2999999999999999E-2</v>
      </c>
      <c r="L46" s="15">
        <f t="shared" si="18"/>
        <v>-830</v>
      </c>
      <c r="M46" s="15">
        <f t="shared" si="19"/>
        <v>5.2999999999999999E-2</v>
      </c>
      <c r="N46" s="15">
        <f t="shared" si="20"/>
        <v>830</v>
      </c>
      <c r="O46" s="15">
        <f t="shared" si="21"/>
        <v>2.393364029498493E-6</v>
      </c>
      <c r="P46" s="15">
        <f t="shared" si="22"/>
        <v>0.32612390343486242</v>
      </c>
      <c r="Q46" s="15">
        <f t="shared" si="3"/>
        <v>0.26058438953379398</v>
      </c>
      <c r="R46" s="15">
        <f t="shared" si="4"/>
        <v>0.26056085575484644</v>
      </c>
      <c r="S46" s="15">
        <f t="shared" si="23"/>
        <v>0.30519501655722514</v>
      </c>
      <c r="T46" s="15">
        <f t="shared" si="24"/>
        <v>0.30519644827807069</v>
      </c>
      <c r="U46" s="15">
        <f t="shared" si="25"/>
        <v>0.30519501655722514</v>
      </c>
      <c r="V46" s="15">
        <f t="shared" si="26"/>
        <v>0.30519644827807069</v>
      </c>
      <c r="W46" s="2">
        <f t="shared" si="5"/>
        <v>0.30519501655722514</v>
      </c>
      <c r="X46" s="15">
        <f t="shared" si="27"/>
        <v>0.22640164448634473</v>
      </c>
      <c r="Y46" s="15">
        <f t="shared" si="6"/>
        <v>197.50283002055608</v>
      </c>
      <c r="Z46" s="15">
        <f t="shared" si="7"/>
        <v>-197.49716997944392</v>
      </c>
      <c r="AA46" s="2">
        <f t="shared" si="28"/>
        <v>0.22640164448634473</v>
      </c>
      <c r="AB46" s="15">
        <f t="shared" si="8"/>
        <v>6.7838821855807779E-2</v>
      </c>
      <c r="AC46" s="15">
        <f t="shared" si="29"/>
        <v>2.0928886877637248E-2</v>
      </c>
      <c r="AD46" s="15">
        <f t="shared" si="30"/>
        <v>0</v>
      </c>
      <c r="AE46" s="15">
        <f t="shared" si="31"/>
        <v>0</v>
      </c>
      <c r="AF46" s="2">
        <f t="shared" si="9"/>
        <v>3.2773380332818503E-4</v>
      </c>
      <c r="AG46" s="2">
        <f t="shared" si="10"/>
        <v>7.3781184544334142E-4</v>
      </c>
      <c r="AH46" s="15">
        <f t="shared" si="11"/>
        <v>3.3232703494956973E-3</v>
      </c>
      <c r="AI46" s="15">
        <f t="shared" si="12"/>
        <v>1.2484426172373733E-2</v>
      </c>
      <c r="AJ46" s="2">
        <f t="shared" si="32"/>
        <v>-1.1676729650504302E-2</v>
      </c>
      <c r="AK46" s="2">
        <f t="shared" si="33"/>
        <v>-2.5155738276262662E-3</v>
      </c>
    </row>
    <row r="47" spans="1:37">
      <c r="D47" s="13">
        <f t="shared" si="13"/>
        <v>0.92</v>
      </c>
      <c r="E47" s="2">
        <v>-1.08</v>
      </c>
      <c r="F47" s="14">
        <f t="shared" si="1"/>
        <v>2.8927071911372013</v>
      </c>
      <c r="G47" s="14">
        <f t="shared" si="2"/>
        <v>83.445686408009578</v>
      </c>
      <c r="H47" s="2">
        <f t="shared" si="14"/>
        <v>2.525064091374668E-5</v>
      </c>
      <c r="I47" s="2">
        <f t="shared" si="15"/>
        <v>9.2418903729717439E-5</v>
      </c>
      <c r="J47" s="2">
        <f t="shared" si="16"/>
        <v>6.716826281597076E-5</v>
      </c>
      <c r="K47" s="15">
        <f t="shared" si="17"/>
        <v>-5.2999999999999999E-2</v>
      </c>
      <c r="L47" s="15">
        <f t="shared" si="18"/>
        <v>-830</v>
      </c>
      <c r="M47" s="15">
        <f t="shared" si="19"/>
        <v>5.2999999999999999E-2</v>
      </c>
      <c r="N47" s="15">
        <f t="shared" si="20"/>
        <v>830</v>
      </c>
      <c r="O47" s="15">
        <f t="shared" si="21"/>
        <v>3.4611643803983545E-6</v>
      </c>
      <c r="P47" s="15">
        <f t="shared" si="22"/>
        <v>0.42707374005362719</v>
      </c>
      <c r="Q47" s="15">
        <f t="shared" si="3"/>
        <v>0.34125371052578612</v>
      </c>
      <c r="R47" s="15">
        <f t="shared" si="4"/>
        <v>0.34120914229716087</v>
      </c>
      <c r="S47" s="15">
        <f t="shared" si="23"/>
        <v>0.40257513766171005</v>
      </c>
      <c r="T47" s="15">
        <f t="shared" si="24"/>
        <v>0.40257681341472978</v>
      </c>
      <c r="U47" s="15">
        <f t="shared" si="25"/>
        <v>0.40257513766171005</v>
      </c>
      <c r="V47" s="15">
        <f t="shared" si="26"/>
        <v>0.40257681341472978</v>
      </c>
      <c r="W47" s="2">
        <f t="shared" si="5"/>
        <v>0.40257513766171005</v>
      </c>
      <c r="X47" s="15">
        <f t="shared" si="27"/>
        <v>0.26867305126388308</v>
      </c>
      <c r="Y47" s="15">
        <f t="shared" si="6"/>
        <v>197.5033584131408</v>
      </c>
      <c r="Z47" s="15">
        <f t="shared" si="7"/>
        <v>-197.4966415868592</v>
      </c>
      <c r="AA47" s="2">
        <f t="shared" si="28"/>
        <v>0.26867305126388308</v>
      </c>
      <c r="AB47" s="15">
        <f t="shared" si="8"/>
        <v>9.2337424247724953E-2</v>
      </c>
      <c r="AC47" s="15">
        <f t="shared" si="29"/>
        <v>2.4498602391917174E-2</v>
      </c>
      <c r="AD47" s="15">
        <f t="shared" si="30"/>
        <v>0</v>
      </c>
      <c r="AE47" s="15">
        <f t="shared" si="31"/>
        <v>0</v>
      </c>
      <c r="AF47" s="2">
        <f t="shared" si="9"/>
        <v>3.1729585267548842E-4</v>
      </c>
      <c r="AG47" s="2">
        <f t="shared" si="10"/>
        <v>9.4080354591553536E-4</v>
      </c>
      <c r="AH47" s="15">
        <f t="shared" si="11"/>
        <v>-6.6638093890076123E-3</v>
      </c>
      <c r="AI47" s="15">
        <f t="shared" si="12"/>
        <v>7.8147438748456255E-3</v>
      </c>
      <c r="AJ47" s="2">
        <f t="shared" si="32"/>
        <v>-1.7463809389007615E-2</v>
      </c>
      <c r="AK47" s="2">
        <f t="shared" si="33"/>
        <v>-2.9852561251543751E-3</v>
      </c>
    </row>
    <row r="48" spans="1:37">
      <c r="D48" s="13">
        <f t="shared" si="13"/>
        <v>0.94000000000000006</v>
      </c>
      <c r="E48" s="2">
        <v>-0.9</v>
      </c>
      <c r="F48" s="14">
        <f t="shared" si="1"/>
        <v>3.4345272839501026</v>
      </c>
      <c r="G48" s="14">
        <f t="shared" si="2"/>
        <v>101.62480413196144</v>
      </c>
      <c r="H48" s="2">
        <f t="shared" si="14"/>
        <v>3.006754433279048E-5</v>
      </c>
      <c r="I48" s="2">
        <f t="shared" si="15"/>
        <v>1.1254986096160685E-4</v>
      </c>
      <c r="J48" s="2">
        <f t="shared" si="16"/>
        <v>8.2482316628816374E-5</v>
      </c>
      <c r="K48" s="15">
        <f t="shared" si="17"/>
        <v>-5.2999999999999999E-2</v>
      </c>
      <c r="L48" s="15">
        <f t="shared" si="18"/>
        <v>-830</v>
      </c>
      <c r="M48" s="15">
        <f t="shared" si="19"/>
        <v>5.2999999999999999E-2</v>
      </c>
      <c r="N48" s="15">
        <f t="shared" si="20"/>
        <v>830</v>
      </c>
      <c r="O48" s="15">
        <f t="shared" si="21"/>
        <v>4.7110930738635131E-6</v>
      </c>
      <c r="P48" s="15">
        <f t="shared" si="22"/>
        <v>0.49698644467496855</v>
      </c>
      <c r="Q48" s="15">
        <f t="shared" si="3"/>
        <v>0.39712689522028111</v>
      </c>
      <c r="R48" s="15">
        <f t="shared" si="4"/>
        <v>0.39705630142863746</v>
      </c>
      <c r="S48" s="15">
        <f t="shared" si="23"/>
        <v>0.47800901362329434</v>
      </c>
      <c r="T48" s="15">
        <f t="shared" si="24"/>
        <v>0.47801031156500967</v>
      </c>
      <c r="U48" s="15">
        <f t="shared" si="25"/>
        <v>0.47800901362329434</v>
      </c>
      <c r="V48" s="15">
        <f t="shared" si="26"/>
        <v>0.47801031156500967</v>
      </c>
      <c r="W48" s="2">
        <f t="shared" si="5"/>
        <v>0.47800901362329434</v>
      </c>
      <c r="X48" s="15">
        <f t="shared" si="27"/>
        <v>0.32992926651526555</v>
      </c>
      <c r="Y48" s="15">
        <f t="shared" si="6"/>
        <v>197.50412411583144</v>
      </c>
      <c r="Z48" s="15">
        <f t="shared" si="7"/>
        <v>-197.49587588416856</v>
      </c>
      <c r="AA48" s="2">
        <f t="shared" si="28"/>
        <v>0.32992926651526555</v>
      </c>
      <c r="AB48" s="15">
        <f t="shared" si="8"/>
        <v>0.11131485529939911</v>
      </c>
      <c r="AC48" s="15">
        <f t="shared" si="29"/>
        <v>1.8977431051674154E-2</v>
      </c>
      <c r="AD48" s="15">
        <f t="shared" si="30"/>
        <v>0</v>
      </c>
      <c r="AE48" s="15">
        <f t="shared" si="31"/>
        <v>0</v>
      </c>
      <c r="AF48" s="2">
        <f t="shared" si="9"/>
        <v>1.8236554136115879E-4</v>
      </c>
      <c r="AG48" s="2">
        <f t="shared" si="10"/>
        <v>1.0722921772734059E-3</v>
      </c>
      <c r="AH48" s="15">
        <f t="shared" si="11"/>
        <v>-8.6083559035198005E-3</v>
      </c>
      <c r="AI48" s="15">
        <f t="shared" si="12"/>
        <v>5.3341192609414612E-3</v>
      </c>
      <c r="AJ48" s="2">
        <f t="shared" si="32"/>
        <v>-1.76083559035198E-2</v>
      </c>
      <c r="AK48" s="2">
        <f t="shared" si="33"/>
        <v>-3.6658807390585399E-3</v>
      </c>
    </row>
    <row r="49" spans="4:37">
      <c r="D49" s="13">
        <f t="shared" si="13"/>
        <v>0.96</v>
      </c>
      <c r="E49" s="2">
        <v>-1.17</v>
      </c>
      <c r="F49" s="14">
        <f t="shared" si="1"/>
        <v>3.6923075308454179</v>
      </c>
      <c r="G49" s="14">
        <f t="shared" si="2"/>
        <v>122.1292047898522</v>
      </c>
      <c r="H49" s="2">
        <f t="shared" si="14"/>
        <v>3.2765341794572966E-5</v>
      </c>
      <c r="I49" s="2">
        <f t="shared" si="15"/>
        <v>1.3524365725335228E-4</v>
      </c>
      <c r="J49" s="2">
        <f t="shared" si="16"/>
        <v>1.0247831545877931E-4</v>
      </c>
      <c r="K49" s="15">
        <f t="shared" si="17"/>
        <v>-5.2999999999999999E-2</v>
      </c>
      <c r="L49" s="15">
        <f t="shared" si="18"/>
        <v>-830</v>
      </c>
      <c r="M49" s="15">
        <f t="shared" si="19"/>
        <v>5.2999999999999999E-2</v>
      </c>
      <c r="N49" s="15">
        <f t="shared" si="20"/>
        <v>830</v>
      </c>
      <c r="O49" s="15">
        <f t="shared" si="21"/>
        <v>5.6793293520101565E-6</v>
      </c>
      <c r="P49" s="15">
        <f t="shared" si="22"/>
        <v>0.5308858438742311</v>
      </c>
      <c r="Q49" s="15">
        <f t="shared" si="3"/>
        <v>0.42422263447899844</v>
      </c>
      <c r="R49" s="15">
        <f t="shared" si="4"/>
        <v>0.42413172723697196</v>
      </c>
      <c r="S49" s="15">
        <f t="shared" si="23"/>
        <v>0.52025717627007095</v>
      </c>
      <c r="T49" s="15">
        <f t="shared" si="24"/>
        <v>0.52025790314073861</v>
      </c>
      <c r="U49" s="15">
        <f t="shared" si="25"/>
        <v>0.52025717627007095</v>
      </c>
      <c r="V49" s="15">
        <f t="shared" si="26"/>
        <v>0.52025790314073861</v>
      </c>
      <c r="W49" s="2">
        <f t="shared" si="5"/>
        <v>0.52025717627007095</v>
      </c>
      <c r="X49" s="15">
        <f t="shared" si="27"/>
        <v>0.40991326183511734</v>
      </c>
      <c r="Y49" s="15">
        <f t="shared" si="6"/>
        <v>197.50512391577294</v>
      </c>
      <c r="Z49" s="15">
        <f t="shared" si="7"/>
        <v>-197.49487608422706</v>
      </c>
      <c r="AA49" s="2">
        <f t="shared" si="28"/>
        <v>0.40991326183511734</v>
      </c>
      <c r="AB49" s="15">
        <f t="shared" si="8"/>
        <v>0.1219435229035592</v>
      </c>
      <c r="AC49" s="15">
        <f t="shared" si="29"/>
        <v>1.0628667604160091E-2</v>
      </c>
      <c r="AD49" s="15">
        <f t="shared" si="30"/>
        <v>0</v>
      </c>
      <c r="AE49" s="15">
        <f t="shared" si="31"/>
        <v>0</v>
      </c>
      <c r="AF49" s="2">
        <f t="shared" si="9"/>
        <v>9.747923095739296E-5</v>
      </c>
      <c r="AG49" s="2">
        <f t="shared" si="10"/>
        <v>1.1970874519011366E-3</v>
      </c>
      <c r="AH49" s="15">
        <f t="shared" si="11"/>
        <v>-8.7671272474679077E-4</v>
      </c>
      <c r="AI49" s="15">
        <f t="shared" si="12"/>
        <v>7.1454082018316267E-3</v>
      </c>
      <c r="AJ49" s="2">
        <f t="shared" si="32"/>
        <v>-1.2576712724746789E-2</v>
      </c>
      <c r="AK49" s="2">
        <f t="shared" si="33"/>
        <v>-4.5545917981683719E-3</v>
      </c>
    </row>
    <row r="50" spans="4:37">
      <c r="D50" s="13">
        <f t="shared" si="13"/>
        <v>0.98</v>
      </c>
      <c r="E50" s="2">
        <v>-0.45</v>
      </c>
      <c r="F50" s="14">
        <f t="shared" si="1"/>
        <v>3.8186137880113966</v>
      </c>
      <c r="G50" s="14">
        <f t="shared" si="2"/>
        <v>144.31495240040235</v>
      </c>
      <c r="H50" s="2">
        <f t="shared" si="14"/>
        <v>3.4502989138316504E-5</v>
      </c>
      <c r="I50" s="2">
        <f t="shared" si="15"/>
        <v>1.5979310216477388E-4</v>
      </c>
      <c r="J50" s="2">
        <f t="shared" si="16"/>
        <v>1.2529011302645738E-4</v>
      </c>
      <c r="K50" s="15">
        <f t="shared" si="17"/>
        <v>-5.2999999999999999E-2</v>
      </c>
      <c r="L50" s="15">
        <f t="shared" si="18"/>
        <v>-830</v>
      </c>
      <c r="M50" s="15">
        <f t="shared" si="19"/>
        <v>5.2999999999999999E-2</v>
      </c>
      <c r="N50" s="15">
        <f t="shared" si="20"/>
        <v>830</v>
      </c>
      <c r="O50" s="15">
        <f t="shared" si="21"/>
        <v>6.2216083114060795E-6</v>
      </c>
      <c r="P50" s="15">
        <f t="shared" si="22"/>
        <v>0.55431506420744436</v>
      </c>
      <c r="Q50" s="15">
        <f t="shared" si="3"/>
        <v>0.44294909324708925</v>
      </c>
      <c r="R50" s="15">
        <f t="shared" si="4"/>
        <v>0.44284511089647233</v>
      </c>
      <c r="S50" s="15">
        <f t="shared" si="23"/>
        <v>0.54746915516811301</v>
      </c>
      <c r="T50" s="15">
        <f t="shared" si="24"/>
        <v>0.54746962332061566</v>
      </c>
      <c r="U50" s="15">
        <f t="shared" si="25"/>
        <v>0.54746915516811301</v>
      </c>
      <c r="V50" s="15">
        <f t="shared" si="26"/>
        <v>0.54746962332061566</v>
      </c>
      <c r="W50" s="2">
        <f t="shared" si="5"/>
        <v>0.54746915516811301</v>
      </c>
      <c r="X50" s="15">
        <f t="shared" si="27"/>
        <v>0.5011604521058296</v>
      </c>
      <c r="Y50" s="15">
        <f t="shared" si="6"/>
        <v>197.50626450565133</v>
      </c>
      <c r="Z50" s="15">
        <f t="shared" si="7"/>
        <v>-197.49373549434867</v>
      </c>
      <c r="AA50" s="2">
        <f t="shared" si="28"/>
        <v>0.5011604521058296</v>
      </c>
      <c r="AB50" s="15">
        <f t="shared" si="8"/>
        <v>0.12878943194289061</v>
      </c>
      <c r="AC50" s="15">
        <f t="shared" si="29"/>
        <v>6.8459090393314104E-3</v>
      </c>
      <c r="AD50" s="15">
        <f t="shared" si="30"/>
        <v>0</v>
      </c>
      <c r="AE50" s="15">
        <f t="shared" si="31"/>
        <v>0</v>
      </c>
      <c r="AF50" s="2">
        <f t="shared" si="9"/>
        <v>8.276837182541859E-5</v>
      </c>
      <c r="AG50" s="2">
        <f t="shared" si="10"/>
        <v>1.2578570392410234E-3</v>
      </c>
      <c r="AH50" s="15">
        <f t="shared" si="11"/>
        <v>-1.2361771608879614E-3</v>
      </c>
      <c r="AI50" s="15">
        <f t="shared" si="12"/>
        <v>-1.0684494678429579E-3</v>
      </c>
      <c r="AJ50" s="2">
        <f t="shared" si="32"/>
        <v>-5.7361771608879621E-3</v>
      </c>
      <c r="AK50" s="2">
        <f t="shared" si="33"/>
        <v>-5.5684494678429584E-3</v>
      </c>
    </row>
    <row r="51" spans="4:37">
      <c r="D51" s="13">
        <f t="shared" si="13"/>
        <v>1</v>
      </c>
      <c r="E51" s="2">
        <v>0.75</v>
      </c>
      <c r="F51" s="14">
        <f t="shared" si="1"/>
        <v>3.8551150858132939</v>
      </c>
      <c r="G51" s="14">
        <f t="shared" si="2"/>
        <v>165.68405820252903</v>
      </c>
      <c r="H51" s="2">
        <f t="shared" si="14"/>
        <v>3.5517484641185316E-5</v>
      </c>
      <c r="I51" s="2">
        <f t="shared" si="15"/>
        <v>1.8343598245696211E-4</v>
      </c>
      <c r="J51" s="2">
        <f t="shared" si="16"/>
        <v>1.479184978157768E-4</v>
      </c>
      <c r="K51" s="15">
        <f t="shared" si="17"/>
        <v>-5.2999999999999999E-2</v>
      </c>
      <c r="L51" s="15">
        <f t="shared" si="18"/>
        <v>-830</v>
      </c>
      <c r="M51" s="15">
        <f t="shared" si="19"/>
        <v>5.2999999999999999E-2</v>
      </c>
      <c r="N51" s="15">
        <f t="shared" si="20"/>
        <v>830</v>
      </c>
      <c r="O51" s="15">
        <f t="shared" si="21"/>
        <v>6.5708893848413507E-6</v>
      </c>
      <c r="P51" s="15">
        <f t="shared" si="22"/>
        <v>0.56735326702434175</v>
      </c>
      <c r="Q51" s="15">
        <f t="shared" si="3"/>
        <v>0.45337081343831909</v>
      </c>
      <c r="R51" s="15">
        <f t="shared" si="4"/>
        <v>0.4532584104129796</v>
      </c>
      <c r="S51" s="15">
        <f t="shared" si="23"/>
        <v>0.56335640082565253</v>
      </c>
      <c r="T51" s="15">
        <f t="shared" si="24"/>
        <v>0.56335667413948065</v>
      </c>
      <c r="U51" s="15">
        <f t="shared" si="25"/>
        <v>0.56335640082565253</v>
      </c>
      <c r="V51" s="15">
        <f t="shared" si="26"/>
        <v>0.56335667413948065</v>
      </c>
      <c r="W51" s="2">
        <f t="shared" si="5"/>
        <v>0.56335640082565253</v>
      </c>
      <c r="X51" s="15">
        <f t="shared" si="27"/>
        <v>0.59167399126310727</v>
      </c>
      <c r="Y51" s="15">
        <f t="shared" si="6"/>
        <v>197.5073959248908</v>
      </c>
      <c r="Z51" s="15">
        <f t="shared" si="7"/>
        <v>-197.4926040751092</v>
      </c>
      <c r="AA51" s="2">
        <f t="shared" si="28"/>
        <v>0.59167399126310727</v>
      </c>
      <c r="AB51" s="15">
        <f t="shared" si="8"/>
        <v>0.13278629814157972</v>
      </c>
      <c r="AC51" s="15">
        <f t="shared" si="29"/>
        <v>3.9968661986891085E-3</v>
      </c>
      <c r="AD51" s="15">
        <f t="shared" si="30"/>
        <v>0</v>
      </c>
      <c r="AE51" s="15">
        <f t="shared" si="31"/>
        <v>0</v>
      </c>
      <c r="AF51" s="2">
        <f t="shared" si="9"/>
        <v>2.2466089634463664E-5</v>
      </c>
      <c r="AG51" s="2">
        <f t="shared" si="10"/>
        <v>1.1064309899777992E-3</v>
      </c>
      <c r="AH51" s="15">
        <f t="shared" si="11"/>
        <v>-5.1687572643346353E-3</v>
      </c>
      <c r="AI51" s="15">
        <f t="shared" si="12"/>
        <v>-1.4074155458479481E-2</v>
      </c>
      <c r="AJ51" s="2">
        <f t="shared" si="32"/>
        <v>2.3312427356653644E-3</v>
      </c>
      <c r="AK51" s="2">
        <f t="shared" si="33"/>
        <v>-6.5741554584794817E-3</v>
      </c>
    </row>
    <row r="52" spans="4:37">
      <c r="D52" s="13">
        <f t="shared" si="13"/>
        <v>1.02</v>
      </c>
      <c r="E52" s="2">
        <v>0.72</v>
      </c>
      <c r="F52" s="14">
        <f t="shared" si="1"/>
        <v>3.8059353838958598</v>
      </c>
      <c r="G52" s="14">
        <f t="shared" si="2"/>
        <v>183.09346803960312</v>
      </c>
      <c r="H52" s="2">
        <f t="shared" si="14"/>
        <v>3.573309533074161E-5</v>
      </c>
      <c r="I52" s="2">
        <f t="shared" si="15"/>
        <v>2.0269513320898903E-4</v>
      </c>
      <c r="J52" s="2">
        <f t="shared" si="16"/>
        <v>1.6696203787824741E-4</v>
      </c>
      <c r="K52" s="15">
        <f t="shared" si="17"/>
        <v>-5.2999999999999999E-2</v>
      </c>
      <c r="L52" s="15">
        <f t="shared" si="18"/>
        <v>-830</v>
      </c>
      <c r="M52" s="15">
        <f t="shared" si="19"/>
        <v>5.2999999999999999E-2</v>
      </c>
      <c r="N52" s="15">
        <f t="shared" si="20"/>
        <v>830</v>
      </c>
      <c r="O52" s="15">
        <f t="shared" si="21"/>
        <v>6.7748111296724315E-6</v>
      </c>
      <c r="P52" s="15">
        <f t="shared" si="22"/>
        <v>0.56758237034095593</v>
      </c>
      <c r="Q52" s="15">
        <f t="shared" si="3"/>
        <v>0.45355563472923599</v>
      </c>
      <c r="R52" s="15">
        <f t="shared" si="4"/>
        <v>0.4534396965770644</v>
      </c>
      <c r="S52" s="15">
        <f t="shared" si="23"/>
        <v>0.56673291652403246</v>
      </c>
      <c r="T52" s="15">
        <f t="shared" si="24"/>
        <v>0.56673297461029848</v>
      </c>
      <c r="U52" s="15">
        <f t="shared" si="25"/>
        <v>0.56673291652403246</v>
      </c>
      <c r="V52" s="15">
        <f t="shared" si="26"/>
        <v>0.56673297461029848</v>
      </c>
      <c r="W52" s="2">
        <f t="shared" si="5"/>
        <v>0.56673291652403246</v>
      </c>
      <c r="X52" s="15">
        <f t="shared" si="27"/>
        <v>0.66784815151298971</v>
      </c>
      <c r="Y52" s="15">
        <f t="shared" si="6"/>
        <v>197.50834810189392</v>
      </c>
      <c r="Z52" s="15">
        <f t="shared" si="7"/>
        <v>-197.49165189810608</v>
      </c>
      <c r="AA52" s="2">
        <f t="shared" si="28"/>
        <v>0.66784815151298971</v>
      </c>
      <c r="AB52" s="15">
        <f t="shared" si="8"/>
        <v>0.13363575195850319</v>
      </c>
      <c r="AC52" s="15">
        <f t="shared" si="29"/>
        <v>8.4945381692347333E-4</v>
      </c>
      <c r="AD52" s="15">
        <f t="shared" si="30"/>
        <v>0</v>
      </c>
      <c r="AE52" s="15">
        <f t="shared" si="31"/>
        <v>0</v>
      </c>
      <c r="AF52" s="2">
        <f t="shared" si="9"/>
        <v>-1.0061365523247012E-7</v>
      </c>
      <c r="AG52" s="2">
        <f t="shared" si="10"/>
        <v>8.1948408522489321E-4</v>
      </c>
      <c r="AH52" s="15">
        <f t="shared" si="11"/>
        <v>2.8324506400284467E-3</v>
      </c>
      <c r="AI52" s="15">
        <f t="shared" si="12"/>
        <v>-1.4620535016811126E-2</v>
      </c>
      <c r="AJ52" s="2">
        <f t="shared" si="32"/>
        <v>1.0032450640028447E-2</v>
      </c>
      <c r="AK52" s="2">
        <f t="shared" si="33"/>
        <v>-7.4205350168111261E-3</v>
      </c>
    </row>
    <row r="53" spans="4:37">
      <c r="D53" s="13">
        <f t="shared" si="13"/>
        <v>1.04</v>
      </c>
      <c r="E53" s="2">
        <v>-0.33</v>
      </c>
      <c r="F53" s="14">
        <f t="shared" si="1"/>
        <v>3.968168263609944</v>
      </c>
      <c r="G53" s="14">
        <f t="shared" si="2"/>
        <v>196.15748527062519</v>
      </c>
      <c r="H53" s="2">
        <f t="shared" si="14"/>
        <v>3.7436411219874245E-5</v>
      </c>
      <c r="I53" s="2">
        <f t="shared" si="15"/>
        <v>2.1715401649945209E-4</v>
      </c>
      <c r="J53" s="2">
        <f t="shared" si="16"/>
        <v>1.7971760527957784E-4</v>
      </c>
      <c r="K53" s="15">
        <f t="shared" si="17"/>
        <v>-5.2999999999999999E-2</v>
      </c>
      <c r="L53" s="15">
        <f t="shared" si="18"/>
        <v>-830</v>
      </c>
      <c r="M53" s="15">
        <f t="shared" si="19"/>
        <v>5.2999999999999999E-2</v>
      </c>
      <c r="N53" s="15">
        <f t="shared" si="20"/>
        <v>830</v>
      </c>
      <c r="O53" s="15">
        <f t="shared" si="21"/>
        <v>6.8181506101277101E-6</v>
      </c>
      <c r="P53" s="15">
        <f t="shared" si="22"/>
        <v>0.60011790795103204</v>
      </c>
      <c r="Q53" s="15">
        <f t="shared" si="3"/>
        <v>0.47955520727771161</v>
      </c>
      <c r="R53" s="15">
        <f t="shared" si="4"/>
        <v>0.47943183901139541</v>
      </c>
      <c r="S53" s="15">
        <f t="shared" si="23"/>
        <v>0.59340725651520732</v>
      </c>
      <c r="T53" s="15">
        <f t="shared" si="24"/>
        <v>0.59340771539253812</v>
      </c>
      <c r="U53" s="15">
        <f t="shared" si="25"/>
        <v>0.59340725651520732</v>
      </c>
      <c r="V53" s="15">
        <f t="shared" si="26"/>
        <v>0.59340771539253812</v>
      </c>
      <c r="W53" s="2">
        <f t="shared" si="5"/>
        <v>0.59340725651520732</v>
      </c>
      <c r="X53" s="15">
        <f t="shared" si="27"/>
        <v>0.71887042111831145</v>
      </c>
      <c r="Y53" s="15">
        <f t="shared" si="6"/>
        <v>197.50898588026399</v>
      </c>
      <c r="Z53" s="15">
        <f t="shared" si="7"/>
        <v>-197.49101411973601</v>
      </c>
      <c r="AA53" s="2">
        <f t="shared" si="28"/>
        <v>0.71887042111831145</v>
      </c>
      <c r="AB53" s="15">
        <f t="shared" si="8"/>
        <v>0.14034640339432802</v>
      </c>
      <c r="AC53" s="15">
        <f t="shared" si="29"/>
        <v>6.7106514358248326E-3</v>
      </c>
      <c r="AD53" s="15">
        <f t="shared" si="30"/>
        <v>0</v>
      </c>
      <c r="AE53" s="15">
        <f t="shared" si="31"/>
        <v>0</v>
      </c>
      <c r="AF53" s="2">
        <f t="shared" si="9"/>
        <v>1.7678698612514829E-4</v>
      </c>
      <c r="AG53" s="2">
        <f t="shared" si="10"/>
        <v>6.2640424382141282E-4</v>
      </c>
      <c r="AH53" s="15">
        <f t="shared" si="11"/>
        <v>1.4227185765901049E-2</v>
      </c>
      <c r="AI53" s="15">
        <f t="shared" si="12"/>
        <v>-4.6874491235369131E-3</v>
      </c>
      <c r="AJ53" s="2">
        <f t="shared" si="32"/>
        <v>1.092718576590105E-2</v>
      </c>
      <c r="AK53" s="2">
        <f t="shared" si="33"/>
        <v>-7.987449123536914E-3</v>
      </c>
    </row>
    <row r="54" spans="4:37">
      <c r="D54" s="13">
        <f t="shared" si="13"/>
        <v>1.06</v>
      </c>
      <c r="E54" s="2">
        <v>-1.97</v>
      </c>
      <c r="F54" s="14">
        <f t="shared" si="1"/>
        <v>4.7963773293453631</v>
      </c>
      <c r="G54" s="14">
        <f t="shared" si="2"/>
        <v>208.06502081717397</v>
      </c>
      <c r="H54" s="2">
        <f t="shared" si="14"/>
        <v>4.4255435730847063E-5</v>
      </c>
      <c r="I54" s="2">
        <f t="shared" si="15"/>
        <v>2.3035624177001918E-4</v>
      </c>
      <c r="J54" s="2">
        <f t="shared" si="16"/>
        <v>1.8610080603917212E-4</v>
      </c>
      <c r="K54" s="15">
        <f t="shared" si="17"/>
        <v>-5.2999999999999999E-2</v>
      </c>
      <c r="L54" s="15">
        <f t="shared" si="18"/>
        <v>-830</v>
      </c>
      <c r="M54" s="15">
        <f t="shared" si="19"/>
        <v>5.2999999999999999E-2</v>
      </c>
      <c r="N54" s="15">
        <f t="shared" si="20"/>
        <v>830</v>
      </c>
      <c r="O54" s="15">
        <f t="shared" si="21"/>
        <v>7.1605307854248925E-6</v>
      </c>
      <c r="P54" s="15">
        <f t="shared" si="22"/>
        <v>0.72706013693027449</v>
      </c>
      <c r="Q54" s="15">
        <f t="shared" si="3"/>
        <v>0.58099870497761663</v>
      </c>
      <c r="R54" s="15">
        <f t="shared" si="4"/>
        <v>0.58084173527497174</v>
      </c>
      <c r="S54" s="15">
        <f t="shared" si="23"/>
        <v>0.7001948344238873</v>
      </c>
      <c r="T54" s="15">
        <f t="shared" si="24"/>
        <v>0.70019667142622743</v>
      </c>
      <c r="U54" s="15">
        <f t="shared" si="25"/>
        <v>0.7001948344238873</v>
      </c>
      <c r="V54" s="15">
        <f t="shared" si="26"/>
        <v>0.70019667142622743</v>
      </c>
      <c r="W54" s="2">
        <f t="shared" si="5"/>
        <v>0.7001948344238873</v>
      </c>
      <c r="X54" s="15">
        <f t="shared" si="27"/>
        <v>0.74440322415668858</v>
      </c>
      <c r="Y54" s="15">
        <f t="shared" si="6"/>
        <v>197.50930504030197</v>
      </c>
      <c r="Z54" s="15">
        <f t="shared" si="7"/>
        <v>-197.49069495969803</v>
      </c>
      <c r="AA54" s="2">
        <f t="shared" si="28"/>
        <v>0.74440322415668858</v>
      </c>
      <c r="AB54" s="15">
        <f t="shared" si="8"/>
        <v>0.16721170590071521</v>
      </c>
      <c r="AC54" s="15">
        <f t="shared" si="29"/>
        <v>2.686530250638719E-2</v>
      </c>
      <c r="AD54" s="15">
        <f t="shared" si="30"/>
        <v>0</v>
      </c>
      <c r="AE54" s="15">
        <f t="shared" si="31"/>
        <v>0</v>
      </c>
      <c r="AF54" s="2">
        <f t="shared" si="9"/>
        <v>5.3055609234560616E-4</v>
      </c>
      <c r="AG54" s="2">
        <f t="shared" si="10"/>
        <v>6.9381828323529645E-4</v>
      </c>
      <c r="AH54" s="15">
        <f t="shared" si="11"/>
        <v>1.8631102746170948E-2</v>
      </c>
      <c r="AI54" s="15">
        <f t="shared" si="12"/>
        <v>1.1428853064925276E-2</v>
      </c>
      <c r="AJ54" s="2">
        <f t="shared" si="32"/>
        <v>-1.0688972538290507E-3</v>
      </c>
      <c r="AK54" s="2">
        <f t="shared" si="33"/>
        <v>-8.2711469350747226E-3</v>
      </c>
    </row>
    <row r="55" spans="4:37">
      <c r="D55" s="13">
        <f t="shared" si="13"/>
        <v>1.08</v>
      </c>
      <c r="E55" s="2">
        <v>-2.87</v>
      </c>
      <c r="F55" s="14">
        <f t="shared" si="1"/>
        <v>6.4047200724024407</v>
      </c>
      <c r="G55" s="14">
        <f t="shared" si="2"/>
        <v>223.42094346709587</v>
      </c>
      <c r="H55" s="2">
        <f t="shared" si="14"/>
        <v>5.7231588748494531E-5</v>
      </c>
      <c r="I55" s="2">
        <f t="shared" si="15"/>
        <v>2.4740029847576304E-4</v>
      </c>
      <c r="J55" s="2">
        <f t="shared" si="16"/>
        <v>1.9016870972726849E-4</v>
      </c>
      <c r="K55" s="15">
        <f t="shared" si="17"/>
        <v>-5.2999999999999999E-2</v>
      </c>
      <c r="L55" s="15">
        <f t="shared" si="18"/>
        <v>-830</v>
      </c>
      <c r="M55" s="15">
        <f t="shared" si="19"/>
        <v>5.2999999999999999E-2</v>
      </c>
      <c r="N55" s="15">
        <f t="shared" si="20"/>
        <v>830</v>
      </c>
      <c r="O55" s="15">
        <f t="shared" si="21"/>
        <v>8.5312094847303608E-6</v>
      </c>
      <c r="P55" s="15">
        <f t="shared" si="22"/>
        <v>0.95452743356977776</v>
      </c>
      <c r="Q55" s="15">
        <f t="shared" si="3"/>
        <v>0.76278910004772515</v>
      </c>
      <c r="R55" s="15">
        <f t="shared" si="4"/>
        <v>0.76254357301814357</v>
      </c>
      <c r="S55" s="15">
        <f t="shared" si="23"/>
        <v>0.90340453826014688</v>
      </c>
      <c r="T55" s="15">
        <f t="shared" si="24"/>
        <v>0.90340803350482057</v>
      </c>
      <c r="U55" s="15">
        <f t="shared" si="25"/>
        <v>0.90340453826014688</v>
      </c>
      <c r="V55" s="15">
        <f t="shared" si="26"/>
        <v>0.90340803350482057</v>
      </c>
      <c r="W55" s="2">
        <f t="shared" si="5"/>
        <v>0.90340453826014688</v>
      </c>
      <c r="X55" s="15">
        <f t="shared" si="27"/>
        <v>0.76067483890907406</v>
      </c>
      <c r="Y55" s="15">
        <f t="shared" si="6"/>
        <v>197.50950843548637</v>
      </c>
      <c r="Z55" s="15">
        <f t="shared" si="7"/>
        <v>-197.49049156451363</v>
      </c>
      <c r="AA55" s="2">
        <f t="shared" si="28"/>
        <v>0.76067483890907406</v>
      </c>
      <c r="AB55" s="15">
        <f t="shared" si="8"/>
        <v>0.21833460121034598</v>
      </c>
      <c r="AC55" s="15">
        <f t="shared" si="29"/>
        <v>5.1122895309630767E-2</v>
      </c>
      <c r="AD55" s="15">
        <f t="shared" si="30"/>
        <v>0</v>
      </c>
      <c r="AE55" s="15">
        <f t="shared" si="31"/>
        <v>0</v>
      </c>
      <c r="AF55" s="2">
        <f t="shared" si="9"/>
        <v>8.1547104209871526E-4</v>
      </c>
      <c r="AG55" s="2">
        <f t="shared" si="10"/>
        <v>1.010587387339089E-3</v>
      </c>
      <c r="AH55" s="15">
        <f t="shared" si="11"/>
        <v>5.0676207938620665E-3</v>
      </c>
      <c r="AI55" s="15">
        <f t="shared" si="12"/>
        <v>2.0248057345453985E-2</v>
      </c>
      <c r="AJ55" s="2">
        <f t="shared" si="32"/>
        <v>-2.3632379206137935E-2</v>
      </c>
      <c r="AK55" s="2">
        <f t="shared" si="33"/>
        <v>-8.4519426545460151E-3</v>
      </c>
    </row>
    <row r="56" spans="4:37">
      <c r="D56" s="13">
        <f t="shared" si="13"/>
        <v>1.1000000000000001</v>
      </c>
      <c r="E56" s="2">
        <v>-1.73</v>
      </c>
      <c r="F56" s="14">
        <f t="shared" si="1"/>
        <v>8.1622750435449465</v>
      </c>
      <c r="G56" s="14">
        <f t="shared" si="2"/>
        <v>244.23016676138121</v>
      </c>
      <c r="H56" s="2">
        <f t="shared" si="14"/>
        <v>7.1549580979152024E-5</v>
      </c>
      <c r="I56" s="2">
        <f t="shared" si="15"/>
        <v>2.7048270474037365E-4</v>
      </c>
      <c r="J56" s="2">
        <f t="shared" si="16"/>
        <v>1.9893312376122164E-4</v>
      </c>
      <c r="K56" s="15">
        <f t="shared" si="17"/>
        <v>-5.2999999999999999E-2</v>
      </c>
      <c r="L56" s="15">
        <f t="shared" si="18"/>
        <v>-830</v>
      </c>
      <c r="M56" s="15">
        <f t="shared" si="19"/>
        <v>5.2999999999999999E-2</v>
      </c>
      <c r="N56" s="15">
        <f t="shared" si="20"/>
        <v>830</v>
      </c>
      <c r="O56" s="15">
        <f t="shared" si="21"/>
        <v>1.1139520469915609E-5</v>
      </c>
      <c r="P56" s="15">
        <f t="shared" si="22"/>
        <v>1.1840371859810337</v>
      </c>
      <c r="Q56" s="15">
        <f t="shared" si="3"/>
        <v>0.94624322487621237</v>
      </c>
      <c r="R56" s="15">
        <f t="shared" si="4"/>
        <v>0.94584554635549467</v>
      </c>
      <c r="S56" s="15">
        <f t="shared" si="23"/>
        <v>1.1276277696573724</v>
      </c>
      <c r="T56" s="15">
        <f t="shared" si="24"/>
        <v>1.1276316253954011</v>
      </c>
      <c r="U56" s="15">
        <f t="shared" si="25"/>
        <v>1.1276277696573724</v>
      </c>
      <c r="V56" s="15">
        <f t="shared" si="26"/>
        <v>1.1276316253954011</v>
      </c>
      <c r="W56" s="2">
        <f t="shared" si="5"/>
        <v>1.1276277696573724</v>
      </c>
      <c r="X56" s="15">
        <f t="shared" si="27"/>
        <v>0.79573249504488663</v>
      </c>
      <c r="Y56" s="15">
        <f t="shared" si="6"/>
        <v>197.50994665618805</v>
      </c>
      <c r="Z56" s="15">
        <f t="shared" si="7"/>
        <v>-197.49005334381195</v>
      </c>
      <c r="AA56" s="2">
        <f t="shared" si="28"/>
        <v>0.79573249504488663</v>
      </c>
      <c r="AB56" s="15">
        <f t="shared" si="8"/>
        <v>0.27474401753400735</v>
      </c>
      <c r="AC56" s="15">
        <f t="shared" si="29"/>
        <v>5.6409416323661365E-2</v>
      </c>
      <c r="AD56" s="15">
        <f t="shared" si="30"/>
        <v>0</v>
      </c>
      <c r="AE56" s="15">
        <f t="shared" si="31"/>
        <v>0</v>
      </c>
      <c r="AF56" s="2">
        <f t="shared" si="9"/>
        <v>6.69746188849289E-4</v>
      </c>
      <c r="AG56" s="2">
        <f t="shared" si="10"/>
        <v>1.297653239121972E-3</v>
      </c>
      <c r="AH56" s="15">
        <f t="shared" si="11"/>
        <v>-2.4928488899147946E-2</v>
      </c>
      <c r="AI56" s="15">
        <f t="shared" si="12"/>
        <v>8.4585278328343227E-3</v>
      </c>
      <c r="AJ56" s="2">
        <f t="shared" si="32"/>
        <v>-4.2228488899147945E-2</v>
      </c>
      <c r="AK56" s="2">
        <f t="shared" si="33"/>
        <v>-8.8414721671656767E-3</v>
      </c>
    </row>
    <row r="57" spans="4:37">
      <c r="D57" s="13">
        <f t="shared" si="13"/>
        <v>1.1200000000000001</v>
      </c>
      <c r="E57" s="2">
        <v>-0.33</v>
      </c>
      <c r="F57" s="14">
        <f t="shared" si="1"/>
        <v>8.9910930442151198</v>
      </c>
      <c r="G57" s="14">
        <f t="shared" si="2"/>
        <v>267.85046007548686</v>
      </c>
      <c r="H57" s="2">
        <f t="shared" si="14"/>
        <v>7.8774507044586237E-5</v>
      </c>
      <c r="I57" s="2">
        <f t="shared" si="15"/>
        <v>2.9664331648635527E-4</v>
      </c>
      <c r="J57" s="2">
        <f t="shared" si="16"/>
        <v>2.1786880944176903E-4</v>
      </c>
      <c r="K57" s="15">
        <f t="shared" si="17"/>
        <v>-5.2999999999999999E-2</v>
      </c>
      <c r="L57" s="15">
        <f t="shared" si="18"/>
        <v>-830</v>
      </c>
      <c r="M57" s="15">
        <f t="shared" si="19"/>
        <v>5.2999999999999999E-2</v>
      </c>
      <c r="N57" s="15">
        <f t="shared" si="20"/>
        <v>830</v>
      </c>
      <c r="O57" s="15">
        <f t="shared" si="21"/>
        <v>1.4017551915000367E-5</v>
      </c>
      <c r="P57" s="15">
        <f t="shared" si="22"/>
        <v>1.2692363205398831</v>
      </c>
      <c r="Q57" s="15">
        <f t="shared" si="3"/>
        <v>1.0143866410369602</v>
      </c>
      <c r="R57" s="15">
        <f t="shared" si="4"/>
        <v>1.0138502086721166</v>
      </c>
      <c r="S57" s="15">
        <f t="shared" si="23"/>
        <v>1.2407718643670336</v>
      </c>
      <c r="T57" s="15">
        <f t="shared" si="24"/>
        <v>1.2407738094656322</v>
      </c>
      <c r="U57" s="15">
        <f t="shared" si="25"/>
        <v>1.2407718643670336</v>
      </c>
      <c r="V57" s="15">
        <f t="shared" si="26"/>
        <v>1.2407738094656322</v>
      </c>
      <c r="W57" s="2">
        <f t="shared" si="5"/>
        <v>1.2407718643670336</v>
      </c>
      <c r="X57" s="15">
        <f t="shared" si="27"/>
        <v>0.87147523776707625</v>
      </c>
      <c r="Y57" s="15">
        <f t="shared" si="6"/>
        <v>197.5108934404721</v>
      </c>
      <c r="Z57" s="15">
        <f t="shared" si="7"/>
        <v>-197.4891065595279</v>
      </c>
      <c r="AA57" s="2">
        <f t="shared" si="28"/>
        <v>0.87147523776707625</v>
      </c>
      <c r="AB57" s="15">
        <f t="shared" si="8"/>
        <v>0.30320847370685688</v>
      </c>
      <c r="AC57" s="15">
        <f t="shared" si="29"/>
        <v>2.8464456172849539E-2</v>
      </c>
      <c r="AD57" s="15">
        <f t="shared" si="30"/>
        <v>0</v>
      </c>
      <c r="AE57" s="15">
        <f t="shared" si="31"/>
        <v>0</v>
      </c>
      <c r="AF57" s="2">
        <f t="shared" si="9"/>
        <v>7.970139513054287E-5</v>
      </c>
      <c r="AG57" s="2">
        <f t="shared" si="10"/>
        <v>1.3184079354761906E-3</v>
      </c>
      <c r="AH57" s="15">
        <f t="shared" si="11"/>
        <v>-3.6744533238931294E-2</v>
      </c>
      <c r="AI57" s="15">
        <f t="shared" si="12"/>
        <v>-6.3830581974124723E-3</v>
      </c>
      <c r="AJ57" s="2">
        <f t="shared" si="32"/>
        <v>-4.0044533238931292E-2</v>
      </c>
      <c r="AK57" s="2">
        <f t="shared" si="33"/>
        <v>-9.6830581974124731E-3</v>
      </c>
    </row>
    <row r="58" spans="4:37">
      <c r="D58" s="13">
        <f t="shared" si="13"/>
        <v>1.1400000000000001</v>
      </c>
      <c r="E58" s="2">
        <v>-0.9</v>
      </c>
      <c r="F58" s="14">
        <f t="shared" si="1"/>
        <v>8.508217153614245</v>
      </c>
      <c r="G58" s="14">
        <f t="shared" si="2"/>
        <v>290.94585243852401</v>
      </c>
      <c r="H58" s="2">
        <f t="shared" si="14"/>
        <v>7.582763362317585E-5</v>
      </c>
      <c r="I58" s="2">
        <f t="shared" si="15"/>
        <v>3.2217827762501846E-4</v>
      </c>
      <c r="J58" s="2">
        <f t="shared" si="16"/>
        <v>2.4635064400184263E-4</v>
      </c>
      <c r="K58" s="15">
        <f t="shared" si="17"/>
        <v>-5.2999999999999999E-2</v>
      </c>
      <c r="L58" s="15">
        <f t="shared" si="18"/>
        <v>-830</v>
      </c>
      <c r="M58" s="15">
        <f t="shared" si="19"/>
        <v>5.2999999999999999E-2</v>
      </c>
      <c r="N58" s="15">
        <f t="shared" si="20"/>
        <v>830</v>
      </c>
      <c r="O58" s="15">
        <f t="shared" si="21"/>
        <v>1.5469820087084528E-5</v>
      </c>
      <c r="P58" s="15">
        <f t="shared" si="22"/>
        <v>1.18301314530739</v>
      </c>
      <c r="Q58" s="15">
        <f t="shared" si="3"/>
        <v>0.94550211287799957</v>
      </c>
      <c r="R58" s="15">
        <f t="shared" si="4"/>
        <v>0.94495032119803068</v>
      </c>
      <c r="S58" s="15">
        <f t="shared" si="23"/>
        <v>1.1946231117750026</v>
      </c>
      <c r="T58" s="15">
        <f t="shared" si="24"/>
        <v>1.1946223185240967</v>
      </c>
      <c r="U58" s="15">
        <f t="shared" si="25"/>
        <v>1.18301314530739</v>
      </c>
      <c r="V58" s="15">
        <f t="shared" si="26"/>
        <v>1.18301314530739</v>
      </c>
      <c r="W58" s="2">
        <f t="shared" si="5"/>
        <v>1.18301314530739</v>
      </c>
      <c r="X58" s="15">
        <f t="shared" si="27"/>
        <v>0.98540257600737058</v>
      </c>
      <c r="Y58" s="15">
        <f t="shared" si="6"/>
        <v>197.51231753220009</v>
      </c>
      <c r="Z58" s="15">
        <f t="shared" si="7"/>
        <v>-197.48768246779991</v>
      </c>
      <c r="AA58" s="2">
        <f t="shared" si="28"/>
        <v>0.98540257600737058</v>
      </c>
      <c r="AB58" s="15">
        <f t="shared" si="8"/>
        <v>0.30320847370685688</v>
      </c>
      <c r="AC58" s="15">
        <f t="shared" si="29"/>
        <v>0</v>
      </c>
      <c r="AD58" s="15">
        <f t="shared" si="30"/>
        <v>0</v>
      </c>
      <c r="AE58" s="15">
        <f t="shared" si="31"/>
        <v>0</v>
      </c>
      <c r="AF58" s="2">
        <f t="shared" si="9"/>
        <v>-3.7438873727158159E-4</v>
      </c>
      <c r="AG58" s="2">
        <f t="shared" si="10"/>
        <v>1.2350881783901291E-3</v>
      </c>
      <c r="AH58" s="15">
        <f t="shared" si="11"/>
        <v>-8.6644800012811544E-3</v>
      </c>
      <c r="AI58" s="15">
        <f t="shared" si="12"/>
        <v>-1.9489175111937485E-3</v>
      </c>
      <c r="AJ58" s="2">
        <f t="shared" si="32"/>
        <v>-1.7664480001281156E-2</v>
      </c>
      <c r="AK58" s="2">
        <f t="shared" si="33"/>
        <v>-1.094891751119375E-2</v>
      </c>
    </row>
    <row r="59" spans="4:37">
      <c r="D59" s="13">
        <f t="shared" si="13"/>
        <v>1.1599999999999999</v>
      </c>
      <c r="E59" s="2">
        <v>-0.42</v>
      </c>
      <c r="F59" s="14">
        <f t="shared" si="1"/>
        <v>7.4962185404710437</v>
      </c>
      <c r="G59" s="14">
        <f t="shared" si="2"/>
        <v>312.39463449753146</v>
      </c>
      <c r="H59" s="2">
        <f t="shared" si="14"/>
        <v>6.8728421954430431E-5</v>
      </c>
      <c r="I59" s="2">
        <f t="shared" si="15"/>
        <v>3.45873394010342E-4</v>
      </c>
      <c r="J59" s="2">
        <f t="shared" si="16"/>
        <v>2.7714497205591157E-4</v>
      </c>
      <c r="K59" s="15">
        <f t="shared" si="17"/>
        <v>-5.2999999999999999E-2</v>
      </c>
      <c r="L59" s="15">
        <f t="shared" si="18"/>
        <v>-830</v>
      </c>
      <c r="M59" s="15">
        <f t="shared" si="19"/>
        <v>5.2999999999999999E-2</v>
      </c>
      <c r="N59" s="15">
        <f t="shared" si="20"/>
        <v>830</v>
      </c>
      <c r="O59" s="15">
        <f t="shared" si="21"/>
        <v>1.5469820087084521E-5</v>
      </c>
      <c r="P59" s="15">
        <f t="shared" si="22"/>
        <v>1.0438685965999799</v>
      </c>
      <c r="Q59" s="15">
        <f t="shared" si="3"/>
        <v>0.83429331919707439</v>
      </c>
      <c r="R59" s="15">
        <f t="shared" si="4"/>
        <v>0.83380642857470944</v>
      </c>
      <c r="S59" s="15">
        <f t="shared" si="23"/>
        <v>1.071836211191149</v>
      </c>
      <c r="T59" s="15">
        <f t="shared" si="24"/>
        <v>1.0718374103472805</v>
      </c>
      <c r="U59" s="15">
        <f t="shared" si="25"/>
        <v>1.0438685965999799</v>
      </c>
      <c r="V59" s="15">
        <f t="shared" si="26"/>
        <v>1.0438685965999799</v>
      </c>
      <c r="W59" s="2">
        <f t="shared" si="5"/>
        <v>1.0438685965999799</v>
      </c>
      <c r="X59" s="15">
        <f t="shared" si="27"/>
        <v>1.1085798882236464</v>
      </c>
      <c r="Y59" s="15">
        <f t="shared" si="6"/>
        <v>197.51385724860279</v>
      </c>
      <c r="Z59" s="15">
        <f t="shared" si="7"/>
        <v>-197.48614275139721</v>
      </c>
      <c r="AA59" s="2">
        <f t="shared" si="28"/>
        <v>1.1085798882236464</v>
      </c>
      <c r="AB59" s="15">
        <f t="shared" si="8"/>
        <v>0.30320847370685677</v>
      </c>
      <c r="AC59" s="15">
        <f t="shared" si="29"/>
        <v>0</v>
      </c>
      <c r="AD59" s="15">
        <f t="shared" si="30"/>
        <v>0</v>
      </c>
      <c r="AE59" s="15">
        <f t="shared" si="31"/>
        <v>0</v>
      </c>
      <c r="AF59" s="2">
        <f t="shared" si="9"/>
        <v>-3.3553242960296023E-4</v>
      </c>
      <c r="AG59" s="2">
        <f t="shared" si="10"/>
        <v>1.1344234601422241E-3</v>
      </c>
      <c r="AH59" s="15">
        <f t="shared" si="11"/>
        <v>1.2550110768143288E-2</v>
      </c>
      <c r="AI59" s="15">
        <f t="shared" si="12"/>
        <v>-8.117554313596731E-3</v>
      </c>
      <c r="AJ59" s="2">
        <f t="shared" si="32"/>
        <v>8.3501107681432894E-3</v>
      </c>
      <c r="AK59" s="2">
        <f t="shared" si="33"/>
        <v>-1.231755431359673E-2</v>
      </c>
    </row>
    <row r="60" spans="4:37">
      <c r="D60" s="13">
        <f t="shared" si="13"/>
        <v>1.18</v>
      </c>
      <c r="E60" s="2">
        <v>3.26</v>
      </c>
      <c r="F60" s="14">
        <f t="shared" si="1"/>
        <v>6.6705762645124569</v>
      </c>
      <c r="G60" s="14">
        <f t="shared" si="2"/>
        <v>328.0410970036441</v>
      </c>
      <c r="H60" s="2">
        <f t="shared" si="14"/>
        <v>6.2873052172393392E-5</v>
      </c>
      <c r="I60" s="2">
        <f t="shared" si="15"/>
        <v>3.6315551904019205E-4</v>
      </c>
      <c r="J60" s="2">
        <f t="shared" si="16"/>
        <v>3.0028246686779868E-4</v>
      </c>
      <c r="K60" s="15">
        <f t="shared" si="17"/>
        <v>-5.2999999999999999E-2</v>
      </c>
      <c r="L60" s="15">
        <f t="shared" si="18"/>
        <v>-830</v>
      </c>
      <c r="M60" s="15">
        <f t="shared" si="19"/>
        <v>5.2999999999999999E-2</v>
      </c>
      <c r="N60" s="15">
        <f t="shared" si="20"/>
        <v>830</v>
      </c>
      <c r="O60" s="15">
        <f t="shared" si="21"/>
        <v>1.5469820087084521E-5</v>
      </c>
      <c r="P60" s="15">
        <f t="shared" si="22"/>
        <v>0.92910334887205381</v>
      </c>
      <c r="Q60" s="15">
        <f t="shared" si="3"/>
        <v>0.74256924610275055</v>
      </c>
      <c r="R60" s="15">
        <f t="shared" si="4"/>
        <v>0.74213588532415531</v>
      </c>
      <c r="S60" s="15">
        <f t="shared" si="23"/>
        <v>0.95216770716835253</v>
      </c>
      <c r="T60" s="15">
        <f t="shared" si="24"/>
        <v>0.95217487601490913</v>
      </c>
      <c r="U60" s="15">
        <f t="shared" si="25"/>
        <v>0.92910334887205381</v>
      </c>
      <c r="V60" s="15">
        <f t="shared" si="26"/>
        <v>0.92910334887205381</v>
      </c>
      <c r="W60" s="2">
        <f t="shared" si="5"/>
        <v>0.92910334887205381</v>
      </c>
      <c r="X60" s="15">
        <f t="shared" si="27"/>
        <v>1.2011298674711948</v>
      </c>
      <c r="Y60" s="15">
        <f t="shared" si="6"/>
        <v>197.51501412334338</v>
      </c>
      <c r="Z60" s="15">
        <f t="shared" si="7"/>
        <v>-197.48498587665662</v>
      </c>
      <c r="AA60" s="2">
        <f t="shared" si="28"/>
        <v>1.2011298674711948</v>
      </c>
      <c r="AB60" s="15">
        <f t="shared" si="8"/>
        <v>0.30320847370685666</v>
      </c>
      <c r="AC60" s="15">
        <f t="shared" si="29"/>
        <v>0</v>
      </c>
      <c r="AD60" s="15">
        <f t="shared" si="30"/>
        <v>0</v>
      </c>
      <c r="AE60" s="15">
        <f t="shared" si="31"/>
        <v>0</v>
      </c>
      <c r="AF60" s="2">
        <f t="shared" si="9"/>
        <v>-2.5000454860074379E-4</v>
      </c>
      <c r="AG60" s="2">
        <f t="shared" si="10"/>
        <v>5.9378904284278135E-4</v>
      </c>
      <c r="AH60" s="15">
        <f t="shared" si="11"/>
        <v>-3.9973226679216461E-3</v>
      </c>
      <c r="AI60" s="15">
        <f t="shared" si="12"/>
        <v>-4.5945887416347558E-2</v>
      </c>
      <c r="AJ60" s="2">
        <f t="shared" si="32"/>
        <v>2.8602677332078351E-2</v>
      </c>
      <c r="AK60" s="2">
        <f t="shared" si="33"/>
        <v>-1.3345887416347561E-2</v>
      </c>
    </row>
    <row r="61" spans="4:37">
      <c r="D61" s="13">
        <f t="shared" si="13"/>
        <v>1.2</v>
      </c>
      <c r="E61" s="2">
        <v>3.53</v>
      </c>
      <c r="F61" s="14">
        <f t="shared" si="1"/>
        <v>6.0356202045092546</v>
      </c>
      <c r="G61" s="14">
        <f t="shared" si="2"/>
        <v>330.21604003987153</v>
      </c>
      <c r="H61" s="2">
        <f t="shared" si="14"/>
        <v>5.8032354848021697E-5</v>
      </c>
      <c r="I61" s="2">
        <f t="shared" si="15"/>
        <v>3.6554001046378714E-4</v>
      </c>
      <c r="J61" s="2">
        <f t="shared" si="16"/>
        <v>3.0750765561576545E-4</v>
      </c>
      <c r="K61" s="15">
        <f t="shared" si="17"/>
        <v>-5.2999999999999999E-2</v>
      </c>
      <c r="L61" s="15">
        <f t="shared" si="18"/>
        <v>-830</v>
      </c>
      <c r="M61" s="15">
        <f t="shared" si="19"/>
        <v>5.2999999999999999E-2</v>
      </c>
      <c r="N61" s="15">
        <f t="shared" si="20"/>
        <v>830</v>
      </c>
      <c r="O61" s="15">
        <f t="shared" si="21"/>
        <v>1.5469820087084521E-5</v>
      </c>
      <c r="P61" s="15">
        <f t="shared" si="22"/>
        <v>0.83422568131436858</v>
      </c>
      <c r="Q61" s="15">
        <f t="shared" si="3"/>
        <v>0.66673996601692465</v>
      </c>
      <c r="R61" s="15">
        <f t="shared" si="4"/>
        <v>0.66635085893726831</v>
      </c>
      <c r="S61" s="15">
        <f t="shared" si="23"/>
        <v>0.85329112591010758</v>
      </c>
      <c r="T61" s="15">
        <f t="shared" si="24"/>
        <v>0.85330126624888558</v>
      </c>
      <c r="U61" s="15">
        <f t="shared" si="25"/>
        <v>0.83422568131436858</v>
      </c>
      <c r="V61" s="15">
        <f t="shared" si="26"/>
        <v>0.83422568131436858</v>
      </c>
      <c r="W61" s="2">
        <f t="shared" si="5"/>
        <v>0.83422568131436858</v>
      </c>
      <c r="X61" s="15">
        <f t="shared" si="27"/>
        <v>1.2300306224630619</v>
      </c>
      <c r="Y61" s="15">
        <f t="shared" si="6"/>
        <v>197.51537538278077</v>
      </c>
      <c r="Z61" s="15">
        <f t="shared" si="7"/>
        <v>-197.48462461721923</v>
      </c>
      <c r="AA61" s="2">
        <f t="shared" si="28"/>
        <v>1.2300306224630619</v>
      </c>
      <c r="AB61" s="15">
        <f t="shared" si="8"/>
        <v>0.30320847370685688</v>
      </c>
      <c r="AC61" s="15">
        <f t="shared" si="29"/>
        <v>0</v>
      </c>
      <c r="AD61" s="15">
        <f t="shared" si="30"/>
        <v>0</v>
      </c>
      <c r="AE61" s="15">
        <f t="shared" si="31"/>
        <v>0</v>
      </c>
      <c r="AF61" s="2">
        <f t="shared" si="9"/>
        <v>-2.3406518383642573E-4</v>
      </c>
      <c r="AG61" s="2">
        <f t="shared" si="10"/>
        <v>-3.5533990048327224E-4</v>
      </c>
      <c r="AH61" s="15">
        <f t="shared" si="11"/>
        <v>5.591259144353454E-3</v>
      </c>
      <c r="AI61" s="15">
        <f t="shared" si="12"/>
        <v>-4.8967006916257806E-2</v>
      </c>
      <c r="AJ61" s="2">
        <f t="shared" si="32"/>
        <v>4.0891259144353452E-2</v>
      </c>
      <c r="AK61" s="2">
        <f t="shared" si="33"/>
        <v>-1.3667006916257808E-2</v>
      </c>
    </row>
    <row r="62" spans="4:37">
      <c r="D62" s="13">
        <f t="shared" si="13"/>
        <v>1.22</v>
      </c>
      <c r="E62" s="2">
        <v>-2</v>
      </c>
      <c r="F62" s="14">
        <f t="shared" si="1"/>
        <v>6.2060997191337908</v>
      </c>
      <c r="G62" s="14">
        <f t="shared" si="2"/>
        <v>319.98286058624632</v>
      </c>
      <c r="H62" s="2">
        <f t="shared" si="14"/>
        <v>5.9001527549408231E-5</v>
      </c>
      <c r="I62" s="2">
        <f t="shared" si="15"/>
        <v>3.5422441006243799E-4</v>
      </c>
      <c r="J62" s="2">
        <f t="shared" si="16"/>
        <v>2.9522288251302976E-4</v>
      </c>
      <c r="K62" s="15">
        <f t="shared" si="17"/>
        <v>-5.2999999999999999E-2</v>
      </c>
      <c r="L62" s="15">
        <f t="shared" si="18"/>
        <v>-830</v>
      </c>
      <c r="M62" s="15">
        <f t="shared" si="19"/>
        <v>5.2999999999999999E-2</v>
      </c>
      <c r="N62" s="15">
        <f t="shared" si="20"/>
        <v>830</v>
      </c>
      <c r="O62" s="15">
        <f t="shared" si="21"/>
        <v>1.5469820087084521E-5</v>
      </c>
      <c r="P62" s="15">
        <f t="shared" si="22"/>
        <v>0.85322146626154471</v>
      </c>
      <c r="Q62" s="15">
        <f t="shared" si="3"/>
        <v>0.68192200763207877</v>
      </c>
      <c r="R62" s="15">
        <f t="shared" si="4"/>
        <v>0.68152404036677705</v>
      </c>
      <c r="S62" s="15">
        <f t="shared" si="23"/>
        <v>0.84940465688210587</v>
      </c>
      <c r="T62" s="15">
        <f t="shared" si="24"/>
        <v>0.84940192919183766</v>
      </c>
      <c r="U62" s="15">
        <f t="shared" si="25"/>
        <v>0.84940465688210587</v>
      </c>
      <c r="V62" s="15">
        <f t="shared" si="26"/>
        <v>0.84940192919183766</v>
      </c>
      <c r="W62" s="2">
        <f t="shared" si="5"/>
        <v>0.84940465688210587</v>
      </c>
      <c r="X62" s="15">
        <f t="shared" si="27"/>
        <v>1.1808915300521192</v>
      </c>
      <c r="Y62" s="15">
        <f t="shared" si="6"/>
        <v>197.51476114412566</v>
      </c>
      <c r="Z62" s="15">
        <f t="shared" si="7"/>
        <v>-197.48523885587434</v>
      </c>
      <c r="AA62" s="2">
        <f t="shared" si="28"/>
        <v>1.1808915300521192</v>
      </c>
      <c r="AB62" s="15">
        <f t="shared" si="8"/>
        <v>0.30702528308629562</v>
      </c>
      <c r="AC62" s="15">
        <f t="shared" si="29"/>
        <v>3.8168093794387348E-3</v>
      </c>
      <c r="AD62" s="15">
        <f t="shared" si="30"/>
        <v>0</v>
      </c>
      <c r="AE62" s="15">
        <f t="shared" si="31"/>
        <v>0</v>
      </c>
      <c r="AF62" s="2">
        <f t="shared" si="9"/>
        <v>3.3459685679651735E-4</v>
      </c>
      <c r="AG62" s="2">
        <f t="shared" si="10"/>
        <v>-7.7622013965164354E-4</v>
      </c>
      <c r="AH62" s="15">
        <f t="shared" si="11"/>
        <v>5.0917119039618472E-2</v>
      </c>
      <c r="AI62" s="15">
        <f t="shared" si="12"/>
        <v>6.8789829994206908E-3</v>
      </c>
      <c r="AJ62" s="2">
        <f t="shared" si="32"/>
        <v>3.0917119039618472E-2</v>
      </c>
      <c r="AK62" s="2">
        <f t="shared" si="33"/>
        <v>-1.312101700057931E-2</v>
      </c>
    </row>
    <row r="63" spans="4:37">
      <c r="D63" s="13">
        <f t="shared" si="13"/>
        <v>1.24</v>
      </c>
      <c r="E63" s="2">
        <v>-6.34</v>
      </c>
      <c r="F63" s="14">
        <f t="shared" si="1"/>
        <v>8.3686889202736285</v>
      </c>
      <c r="G63" s="14">
        <f t="shared" si="2"/>
        <v>311.15511501241241</v>
      </c>
      <c r="H63" s="2">
        <f t="shared" si="14"/>
        <v>7.5439757596942395E-5</v>
      </c>
      <c r="I63" s="2">
        <f t="shared" si="15"/>
        <v>3.4453194031283202E-4</v>
      </c>
      <c r="J63" s="2">
        <f t="shared" si="16"/>
        <v>2.6909218271588964E-4</v>
      </c>
      <c r="K63" s="15">
        <f t="shared" si="17"/>
        <v>-5.2999999999999999E-2</v>
      </c>
      <c r="L63" s="15">
        <f t="shared" si="18"/>
        <v>-830</v>
      </c>
      <c r="M63" s="15">
        <f t="shared" si="19"/>
        <v>5.2999999999999999E-2</v>
      </c>
      <c r="N63" s="15">
        <f t="shared" si="20"/>
        <v>830</v>
      </c>
      <c r="O63" s="15">
        <f t="shared" si="21"/>
        <v>1.566455525950487E-5</v>
      </c>
      <c r="P63" s="15">
        <f t="shared" si="22"/>
        <v>1.1715939658137755</v>
      </c>
      <c r="Q63" s="15">
        <f t="shared" si="3"/>
        <v>0.93637897925165037</v>
      </c>
      <c r="R63" s="15">
        <f t="shared" si="4"/>
        <v>0.93582563486231296</v>
      </c>
      <c r="S63" s="15">
        <f t="shared" si="23"/>
        <v>1.1068567001674763</v>
      </c>
      <c r="T63" s="15">
        <f t="shared" si="24"/>
        <v>1.1068104363993712</v>
      </c>
      <c r="U63" s="15">
        <f t="shared" si="25"/>
        <v>1.1068567001674763</v>
      </c>
      <c r="V63" s="15">
        <f t="shared" si="26"/>
        <v>1.1068104363993712</v>
      </c>
      <c r="W63" s="2">
        <f t="shared" si="5"/>
        <v>1.1068567001674763</v>
      </c>
      <c r="X63" s="15">
        <f t="shared" si="27"/>
        <v>1.0763687308635588</v>
      </c>
      <c r="Y63" s="15">
        <f t="shared" si="6"/>
        <v>197.51345460913581</v>
      </c>
      <c r="Z63" s="15">
        <f t="shared" si="7"/>
        <v>-197.48654539086419</v>
      </c>
      <c r="AA63" s="2">
        <f t="shared" si="28"/>
        <v>1.0763687308635588</v>
      </c>
      <c r="AB63" s="15">
        <f t="shared" si="8"/>
        <v>0.37176254873259484</v>
      </c>
      <c r="AC63" s="15">
        <f t="shared" si="29"/>
        <v>6.4737265646299225E-2</v>
      </c>
      <c r="AD63" s="15">
        <f t="shared" si="30"/>
        <v>0</v>
      </c>
      <c r="AE63" s="15">
        <f t="shared" si="31"/>
        <v>0</v>
      </c>
      <c r="AF63" s="2">
        <f t="shared" si="9"/>
        <v>1.3705303767886218E-3</v>
      </c>
      <c r="AG63" s="2">
        <f t="shared" si="10"/>
        <v>-1.930268353089533E-4</v>
      </c>
      <c r="AH63" s="15">
        <f t="shared" si="11"/>
        <v>4.6607114305251419E-2</v>
      </c>
      <c r="AI63" s="15">
        <f t="shared" si="12"/>
        <v>5.1440347434848335E-2</v>
      </c>
      <c r="AJ63" s="2">
        <f t="shared" si="32"/>
        <v>-1.6792885694748579E-2</v>
      </c>
      <c r="AK63" s="2">
        <f t="shared" si="33"/>
        <v>-1.1959652565151663E-2</v>
      </c>
    </row>
    <row r="64" spans="4:37">
      <c r="D64" s="13">
        <f t="shared" si="13"/>
        <v>1.26</v>
      </c>
      <c r="E64" s="2">
        <v>-5.65</v>
      </c>
      <c r="F64" s="14">
        <f t="shared" si="1"/>
        <v>12.187082548699632</v>
      </c>
      <c r="G64" s="14">
        <f t="shared" si="2"/>
        <v>316.31889451512393</v>
      </c>
      <c r="H64" s="2">
        <f t="shared" si="14"/>
        <v>1.0517480786297889E-4</v>
      </c>
      <c r="I64" s="2">
        <f t="shared" si="15"/>
        <v>3.5037565679930954E-4</v>
      </c>
      <c r="J64" s="2">
        <f t="shared" si="16"/>
        <v>2.4520084893633063E-4</v>
      </c>
      <c r="K64" s="15">
        <f t="shared" si="17"/>
        <v>-5.2999999999999999E-2</v>
      </c>
      <c r="L64" s="15">
        <f t="shared" si="18"/>
        <v>-830</v>
      </c>
      <c r="M64" s="15">
        <f t="shared" si="19"/>
        <v>5.2999999999999999E-2</v>
      </c>
      <c r="N64" s="15">
        <f t="shared" si="20"/>
        <v>830</v>
      </c>
      <c r="O64" s="15">
        <f t="shared" si="21"/>
        <v>1.8967476976152792E-5</v>
      </c>
      <c r="P64" s="15">
        <f t="shared" si="22"/>
        <v>1.6896636853817912</v>
      </c>
      <c r="Q64" s="15">
        <f t="shared" si="3"/>
        <v>1.3505226536491417</v>
      </c>
      <c r="R64" s="15">
        <f t="shared" si="4"/>
        <v>1.3495563576777994</v>
      </c>
      <c r="S64" s="15">
        <f t="shared" si="23"/>
        <v>1.5725606978635447</v>
      </c>
      <c r="T64" s="15">
        <f t="shared" si="24"/>
        <v>1.5724770374326005</v>
      </c>
      <c r="U64" s="15">
        <f t="shared" si="25"/>
        <v>1.5725606978635447</v>
      </c>
      <c r="V64" s="15">
        <f t="shared" si="26"/>
        <v>1.5724770374326005</v>
      </c>
      <c r="W64" s="2">
        <f t="shared" si="5"/>
        <v>1.5725606978635447</v>
      </c>
      <c r="X64" s="15">
        <f t="shared" si="27"/>
        <v>0.98080339574532271</v>
      </c>
      <c r="Y64" s="15">
        <f t="shared" si="6"/>
        <v>197.51226004244683</v>
      </c>
      <c r="Z64" s="15">
        <f t="shared" si="7"/>
        <v>-197.48773995755317</v>
      </c>
      <c r="AA64" s="2">
        <f t="shared" si="28"/>
        <v>0.98080339574532271</v>
      </c>
      <c r="AB64" s="15">
        <f t="shared" si="8"/>
        <v>0.4888655362508415</v>
      </c>
      <c r="AC64" s="15">
        <f t="shared" si="29"/>
        <v>0.11710298751824666</v>
      </c>
      <c r="AD64" s="15">
        <f t="shared" si="30"/>
        <v>0</v>
      </c>
      <c r="AE64" s="15">
        <f t="shared" si="31"/>
        <v>0</v>
      </c>
      <c r="AF64" s="2">
        <f t="shared" si="9"/>
        <v>1.7138676304194274E-3</v>
      </c>
      <c r="AG64" s="2">
        <f t="shared" si="10"/>
        <v>7.7739848395670533E-4</v>
      </c>
      <c r="AH64" s="15">
        <f t="shared" si="11"/>
        <v>-2.3251794022006503E-2</v>
      </c>
      <c r="AI64" s="15">
        <f t="shared" si="12"/>
        <v>4.5602184491717525E-2</v>
      </c>
      <c r="AJ64" s="2">
        <f t="shared" si="32"/>
        <v>-7.9751794022006509E-2</v>
      </c>
      <c r="AK64" s="2">
        <f t="shared" si="33"/>
        <v>-1.0897815508282477E-2</v>
      </c>
    </row>
    <row r="65" spans="4:37">
      <c r="D65" s="13">
        <f t="shared" si="13"/>
        <v>1.28</v>
      </c>
      <c r="E65" s="2">
        <v>-3.59</v>
      </c>
      <c r="F65" s="14">
        <f t="shared" si="1"/>
        <v>15.245519154503691</v>
      </c>
      <c r="G65" s="14">
        <f t="shared" si="2"/>
        <v>336.66646043485383</v>
      </c>
      <c r="H65" s="2">
        <f t="shared" si="14"/>
        <v>1.2954711011922123E-4</v>
      </c>
      <c r="I65" s="2">
        <f t="shared" si="15"/>
        <v>3.7299186822492331E-4</v>
      </c>
      <c r="J65" s="2">
        <f t="shared" si="16"/>
        <v>2.4344475810570207E-4</v>
      </c>
      <c r="K65" s="15">
        <f t="shared" si="17"/>
        <v>-5.2999999999999999E-2</v>
      </c>
      <c r="L65" s="15">
        <f t="shared" si="18"/>
        <v>-830</v>
      </c>
      <c r="M65" s="15">
        <f t="shared" si="19"/>
        <v>5.2999999999999999E-2</v>
      </c>
      <c r="N65" s="15">
        <f t="shared" si="20"/>
        <v>830</v>
      </c>
      <c r="O65" s="15">
        <f t="shared" si="21"/>
        <v>2.4942119196471506E-5</v>
      </c>
      <c r="P65" s="15">
        <f t="shared" si="22"/>
        <v>2.0502578220858947</v>
      </c>
      <c r="Q65" s="15">
        <f t="shared" si="3"/>
        <v>1.6389249193693443</v>
      </c>
      <c r="R65" s="15">
        <f t="shared" si="4"/>
        <v>1.637383069098161</v>
      </c>
      <c r="S65" s="15">
        <f t="shared" si="23"/>
        <v>1.9542744831855527</v>
      </c>
      <c r="T65" s="15">
        <f t="shared" si="24"/>
        <v>1.9542059493979564</v>
      </c>
      <c r="U65" s="15">
        <f t="shared" si="25"/>
        <v>1.9542744831855527</v>
      </c>
      <c r="V65" s="15">
        <f t="shared" si="26"/>
        <v>1.9542059493979564</v>
      </c>
      <c r="W65" s="2">
        <f t="shared" si="5"/>
        <v>1.9542744831855527</v>
      </c>
      <c r="X65" s="15">
        <f t="shared" si="27"/>
        <v>0.9737790324228085</v>
      </c>
      <c r="Y65" s="15">
        <f t="shared" si="6"/>
        <v>197.51217223790528</v>
      </c>
      <c r="Z65" s="15">
        <f t="shared" si="7"/>
        <v>-197.48782776209472</v>
      </c>
      <c r="AA65" s="2">
        <f t="shared" si="28"/>
        <v>0.9737790324228085</v>
      </c>
      <c r="AB65" s="15">
        <f t="shared" si="8"/>
        <v>0.58484887515118367</v>
      </c>
      <c r="AC65" s="15">
        <f t="shared" si="29"/>
        <v>9.5983338900342163E-2</v>
      </c>
      <c r="AD65" s="15">
        <f t="shared" si="30"/>
        <v>0</v>
      </c>
      <c r="AE65" s="15">
        <f t="shared" si="31"/>
        <v>0</v>
      </c>
      <c r="AF65" s="2">
        <f t="shared" si="9"/>
        <v>8.1425590855740428E-4</v>
      </c>
      <c r="AG65" s="2">
        <f t="shared" si="10"/>
        <v>1.4842226586046716E-3</v>
      </c>
      <c r="AH65" s="15">
        <f t="shared" si="11"/>
        <v>-7.5707816186102839E-2</v>
      </c>
      <c r="AI65" s="15">
        <f t="shared" si="12"/>
        <v>2.508023297307907E-2</v>
      </c>
      <c r="AJ65" s="2">
        <f t="shared" si="32"/>
        <v>-0.11160781618610284</v>
      </c>
      <c r="AK65" s="2">
        <f t="shared" si="33"/>
        <v>-1.0819767026920932E-2</v>
      </c>
    </row>
    <row r="66" spans="4:37">
      <c r="D66" s="13">
        <f t="shared" si="13"/>
        <v>1.3</v>
      </c>
      <c r="E66" s="2">
        <v>-4.07</v>
      </c>
      <c r="F66" s="14">
        <f t="shared" si="1"/>
        <v>15.589055689873941</v>
      </c>
      <c r="G66" s="14">
        <f t="shared" si="2"/>
        <v>368.32891022489213</v>
      </c>
      <c r="H66" s="2">
        <f t="shared" si="14"/>
        <v>1.3329093467886511E-4</v>
      </c>
      <c r="I66" s="2">
        <f t="shared" si="15"/>
        <v>4.0803326765885789E-4</v>
      </c>
      <c r="J66" s="2">
        <f t="shared" si="16"/>
        <v>2.7474233297999277E-4</v>
      </c>
      <c r="K66" s="15">
        <f t="shared" si="17"/>
        <v>-5.2999999999999999E-2</v>
      </c>
      <c r="L66" s="15">
        <f t="shared" si="18"/>
        <v>-830</v>
      </c>
      <c r="M66" s="15">
        <f t="shared" si="19"/>
        <v>5.2999999999999999E-2</v>
      </c>
      <c r="N66" s="15">
        <f t="shared" si="20"/>
        <v>830</v>
      </c>
      <c r="O66" s="15">
        <f t="shared" si="21"/>
        <v>2.9839228324039969E-5</v>
      </c>
      <c r="P66" s="15">
        <f t="shared" si="22"/>
        <v>2.0276534445545726</v>
      </c>
      <c r="Q66" s="15">
        <f t="shared" si="3"/>
        <v>1.6210053929158224</v>
      </c>
      <c r="R66" s="15">
        <f t="shared" si="4"/>
        <v>1.6191811539312218</v>
      </c>
      <c r="S66" s="15">
        <f t="shared" si="23"/>
        <v>2.0129094627298896</v>
      </c>
      <c r="T66" s="15">
        <f t="shared" si="24"/>
        <v>2.012898940097545</v>
      </c>
      <c r="U66" s="15">
        <f t="shared" si="25"/>
        <v>2.0129094627298896</v>
      </c>
      <c r="V66" s="15">
        <f t="shared" si="26"/>
        <v>2.012898940097545</v>
      </c>
      <c r="W66" s="2">
        <f t="shared" si="5"/>
        <v>2.0129094627298896</v>
      </c>
      <c r="X66" s="15">
        <f t="shared" si="27"/>
        <v>1.0989693319199714</v>
      </c>
      <c r="Y66" s="15">
        <f t="shared" si="6"/>
        <v>197.513737116649</v>
      </c>
      <c r="Z66" s="15">
        <f t="shared" si="7"/>
        <v>-197.486262883351</v>
      </c>
      <c r="AA66" s="2">
        <f t="shared" si="28"/>
        <v>1.0989693319199714</v>
      </c>
      <c r="AB66" s="15">
        <f t="shared" si="8"/>
        <v>0.59959285697586684</v>
      </c>
      <c r="AC66" s="15">
        <f t="shared" si="29"/>
        <v>1.4743981824683172E-2</v>
      </c>
      <c r="AD66" s="15">
        <f t="shared" si="30"/>
        <v>0</v>
      </c>
      <c r="AE66" s="15">
        <f t="shared" si="31"/>
        <v>0</v>
      </c>
      <c r="AF66" s="2">
        <f t="shared" si="9"/>
        <v>-4.2591134859236944E-4</v>
      </c>
      <c r="AG66" s="2">
        <f t="shared" si="10"/>
        <v>2.0199172847887867E-3</v>
      </c>
      <c r="AH66" s="15">
        <f t="shared" si="11"/>
        <v>-4.9691157824938582E-2</v>
      </c>
      <c r="AI66" s="15">
        <f t="shared" si="12"/>
        <v>2.8489229645332403E-2</v>
      </c>
      <c r="AJ66" s="2">
        <f t="shared" si="32"/>
        <v>-9.0391157824938589E-2</v>
      </c>
      <c r="AK66" s="2">
        <f t="shared" si="33"/>
        <v>-1.2210770354667597E-2</v>
      </c>
    </row>
    <row r="67" spans="4:37">
      <c r="D67" s="13">
        <f t="shared" si="13"/>
        <v>1.32</v>
      </c>
      <c r="E67" s="2">
        <v>-2.5099999999999998</v>
      </c>
      <c r="F67" s="14">
        <f t="shared" ref="F67:F130" si="34">-$B$2*E67/100+AB66+$B$2*(4*H66/$B$12/$B$12+4*AF66/$B$12+AH66)+$B$32*(2*H66/$B$12+AF66)</f>
        <v>13.553530248108725</v>
      </c>
      <c r="G67" s="14">
        <f t="shared" ref="G67:G130" si="35">-$B$3*E67/100+AD66+$B$3*(4*I66/$B$12/$B$12+4*AG66/$B$12+AI66)</f>
        <v>408.41148268725016</v>
      </c>
      <c r="H67" s="2">
        <f t="shared" si="14"/>
        <v>1.1890685176877781E-4</v>
      </c>
      <c r="I67" s="2">
        <f t="shared" si="15"/>
        <v>4.5230875010434209E-4</v>
      </c>
      <c r="J67" s="2">
        <f t="shared" si="16"/>
        <v>3.3340189833556429E-4</v>
      </c>
      <c r="K67" s="15">
        <f t="shared" si="17"/>
        <v>-5.2999999999999999E-2</v>
      </c>
      <c r="L67" s="15">
        <f t="shared" si="18"/>
        <v>-830</v>
      </c>
      <c r="M67" s="15">
        <f t="shared" si="19"/>
        <v>5.2999999999999999E-2</v>
      </c>
      <c r="N67" s="15">
        <f t="shared" si="20"/>
        <v>830</v>
      </c>
      <c r="O67" s="15">
        <f t="shared" si="21"/>
        <v>3.0591472294687076E-5</v>
      </c>
      <c r="P67" s="15">
        <f t="shared" si="22"/>
        <v>1.7309814376921784</v>
      </c>
      <c r="Q67" s="15">
        <f t="shared" ref="Q67:Q130" si="36">(H67-O67)*((H67-$B$5)*$B$30+$B$4)/(M67-O67)</f>
        <v>1.3838509245417625</v>
      </c>
      <c r="R67" s="15">
        <f t="shared" ref="R67:R130" si="37">(H67-O67)*($B$30*(H67+$B$5)-$B$4)/(K67-O67)</f>
        <v>1.3822543352508356</v>
      </c>
      <c r="S67" s="15">
        <f t="shared" si="23"/>
        <v>1.7876290325814104</v>
      </c>
      <c r="T67" s="15">
        <f t="shared" si="24"/>
        <v>1.7876694585545827</v>
      </c>
      <c r="U67" s="15">
        <f t="shared" si="25"/>
        <v>1.7309814376921784</v>
      </c>
      <c r="V67" s="15">
        <f t="shared" si="26"/>
        <v>1.7309814376921784</v>
      </c>
      <c r="W67" s="2">
        <f t="shared" ref="W67:W130" si="38">IF(H67&gt;=H66,MIN(U67,$B$4+(H67-$B$5)*$B$30),MAX(V67,-$B$4+(H67+$B$5)*$B$30))</f>
        <v>1.7309814376921784</v>
      </c>
      <c r="X67" s="15">
        <f t="shared" si="27"/>
        <v>1.3336075933422573</v>
      </c>
      <c r="Y67" s="15">
        <f t="shared" ref="Y67:Y130" si="39">$B$11*(J67-$B$9)+$B$10</f>
        <v>197.51667009491678</v>
      </c>
      <c r="Z67" s="15">
        <f t="shared" ref="Z67:Z130" si="40">$B$11*(J67+$B$9)-$B$10</f>
        <v>-197.48332990508322</v>
      </c>
      <c r="AA67" s="2">
        <f t="shared" si="28"/>
        <v>1.3336075933422573</v>
      </c>
      <c r="AB67" s="15">
        <f t="shared" ref="AB67:AB130" si="41">$B$29*H67-$B$31*J67-W67+AA67</f>
        <v>0.59959285697586684</v>
      </c>
      <c r="AC67" s="15">
        <f t="shared" si="29"/>
        <v>0</v>
      </c>
      <c r="AD67" s="15">
        <f t="shared" si="30"/>
        <v>0</v>
      </c>
      <c r="AE67" s="15">
        <f t="shared" si="31"/>
        <v>0</v>
      </c>
      <c r="AF67" s="2">
        <f t="shared" ref="AF67:AF130" si="42">-AF66+2/$B$12*(H67-H66)+AC67/($B$2+$B$12*$B$32/2)*$B$12/2</f>
        <v>-1.0124969424163605E-3</v>
      </c>
      <c r="AG67" s="2">
        <f t="shared" ref="AG67:AG130" si="43">-AG66+2/$B$12*(I67-I66)+AE67/$B$3*$B$12/2</f>
        <v>2.4076309597596338E-3</v>
      </c>
      <c r="AH67" s="15">
        <f t="shared" ref="AH67:AH130" si="44">-AH66-4/$B$12*AF66+4/$B$12/$B$12*(H67-H66)+AC67/($B$2+$B$12*$B$32/2)*$B$12/2</f>
        <v>-8.9674015574605359E-3</v>
      </c>
      <c r="AI67" s="15">
        <f t="shared" ref="AI67:AI130" si="45">-AI66-4/$B$12*AG66+4/$B$12/$B$12*(I67-I66)+AE67/$B$3</f>
        <v>1.0282137851752304E-2</v>
      </c>
      <c r="AJ67" s="2">
        <f t="shared" si="32"/>
        <v>-3.4067401557460533E-2</v>
      </c>
      <c r="AK67" s="2">
        <f t="shared" si="33"/>
        <v>-1.4817862148247693E-2</v>
      </c>
    </row>
    <row r="68" spans="4:37">
      <c r="D68" s="13">
        <f t="shared" ref="D68:D131" si="46">IF(ROW(D67)&lt;=$B$13,ROW(D67)*$B$12," ")</f>
        <v>1.34</v>
      </c>
      <c r="E68" s="2">
        <v>0.21</v>
      </c>
      <c r="F68" s="14">
        <f t="shared" si="34"/>
        <v>10.963788674576161</v>
      </c>
      <c r="G68" s="14">
        <f t="shared" si="35"/>
        <v>451.15162477623898</v>
      </c>
      <c r="H68" s="2">
        <f t="shared" ref="H68:H131" si="47">$B$39*F68+$B$40*G68</f>
        <v>1.0032361022464144E-4</v>
      </c>
      <c r="I68" s="2">
        <f t="shared" ref="I68:I131" si="48">$B$40*F68+$B$41*G68</f>
        <v>4.9950544161187773E-4</v>
      </c>
      <c r="J68" s="2">
        <f t="shared" ref="J68:J131" si="49">I68-H68</f>
        <v>3.9918183138723626E-4</v>
      </c>
      <c r="K68" s="15">
        <f t="shared" ref="K68:K131" si="50">IF(H68&lt;K67,H68,K67)</f>
        <v>-5.2999999999999999E-2</v>
      </c>
      <c r="L68" s="15">
        <f t="shared" ref="L68:L131" si="51">IF(W67&lt;L67,W67,L67)</f>
        <v>-830</v>
      </c>
      <c r="M68" s="15">
        <f t="shared" ref="M68:M131" si="52">IF(H68&gt;M67,H68,M67)</f>
        <v>5.2999999999999999E-2</v>
      </c>
      <c r="N68" s="15">
        <f t="shared" ref="N68:N131" si="53">IF(W67&gt;N67,W67,N67)</f>
        <v>830</v>
      </c>
      <c r="O68" s="15">
        <f t="shared" ref="O68:O131" si="54">H67-W67/$B$29</f>
        <v>3.0591472294687076E-5</v>
      </c>
      <c r="P68" s="15">
        <f t="shared" ref="P68:P131" si="55">$B$29*(H68-O68)</f>
        <v>1.3667499034271056</v>
      </c>
      <c r="Q68" s="15">
        <f t="shared" si="36"/>
        <v>1.0926622760303162</v>
      </c>
      <c r="R68" s="15">
        <f t="shared" si="37"/>
        <v>1.0914016396007906</v>
      </c>
      <c r="S68" s="15">
        <f t="shared" ref="S68:S131" si="56">W67+(N68-W67)*(H68-H67)/(M68-H67)</f>
        <v>1.4399147762613533</v>
      </c>
      <c r="T68" s="15">
        <f t="shared" ref="T68:T131" si="57">W67+(W67-L68)*(H68-H67)/(H67-K68)</f>
        <v>1.4400067425439937</v>
      </c>
      <c r="U68" s="15">
        <f t="shared" ref="U68:U131" si="58">MEDIAN(P68,Q68,S68)</f>
        <v>1.3667499034271056</v>
      </c>
      <c r="V68" s="15">
        <f t="shared" ref="V68:V131" si="59">MEDIAN(P68,R68,T68)</f>
        <v>1.3667499034271056</v>
      </c>
      <c r="W68" s="2">
        <f t="shared" si="38"/>
        <v>1.3667499034271056</v>
      </c>
      <c r="X68" s="15">
        <f t="shared" ref="X68:X131" si="60">$B$31*(J68-J67)+AA67</f>
        <v>1.5967273255489451</v>
      </c>
      <c r="Y68" s="15">
        <f t="shared" si="39"/>
        <v>197.51995909156935</v>
      </c>
      <c r="Z68" s="15">
        <f t="shared" si="40"/>
        <v>-197.48004090843062</v>
      </c>
      <c r="AA68" s="2">
        <f t="shared" ref="AA68:AA131" si="61">MEDIAN(X68:Z68)</f>
        <v>1.5967273255489451</v>
      </c>
      <c r="AB68" s="15">
        <f t="shared" si="41"/>
        <v>0.59959285697586662</v>
      </c>
      <c r="AC68" s="15">
        <f t="shared" ref="AC68:AC131" si="62">AB68-AB67</f>
        <v>0</v>
      </c>
      <c r="AD68" s="15">
        <f t="shared" ref="AD68:AD131" si="63">$B$31*J68-AA68</f>
        <v>0</v>
      </c>
      <c r="AE68" s="15">
        <f t="shared" ref="AE68:AE131" si="64">AD68-AD67</f>
        <v>0</v>
      </c>
      <c r="AF68" s="2">
        <f t="shared" si="42"/>
        <v>-8.4582721199727667E-4</v>
      </c>
      <c r="AG68" s="2">
        <f t="shared" si="43"/>
        <v>2.3120381909939305E-3</v>
      </c>
      <c r="AH68" s="15">
        <f t="shared" si="44"/>
        <v>2.5634374599368931E-2</v>
      </c>
      <c r="AI68" s="15">
        <f t="shared" si="45"/>
        <v>-1.9841414728322626E-2</v>
      </c>
      <c r="AJ68" s="2">
        <f t="shared" ref="AJ68:AJ131" si="65">AH68+E68/100</f>
        <v>2.7734374599368932E-2</v>
      </c>
      <c r="AK68" s="2">
        <f t="shared" ref="AK68:AK131" si="66">AI68+E68/100</f>
        <v>-1.7741414728322625E-2</v>
      </c>
    </row>
    <row r="69" spans="4:37">
      <c r="D69" s="13">
        <f t="shared" si="46"/>
        <v>1.36</v>
      </c>
      <c r="E69" s="2">
        <v>-0.48</v>
      </c>
      <c r="F69" s="14">
        <f t="shared" si="34"/>
        <v>9.7590890948252902</v>
      </c>
      <c r="G69" s="14">
        <f t="shared" si="35"/>
        <v>489.81785756303168</v>
      </c>
      <c r="H69" s="2">
        <f t="shared" si="47"/>
        <v>9.2322436324928324E-5</v>
      </c>
      <c r="I69" s="2">
        <f t="shared" si="48"/>
        <v>5.422424195888621E-4</v>
      </c>
      <c r="J69" s="2">
        <f t="shared" si="49"/>
        <v>4.4991998326393377E-4</v>
      </c>
      <c r="K69" s="15">
        <f t="shared" si="50"/>
        <v>-5.2999999999999999E-2</v>
      </c>
      <c r="L69" s="15">
        <f t="shared" si="51"/>
        <v>-830</v>
      </c>
      <c r="M69" s="15">
        <f t="shared" si="52"/>
        <v>5.2999999999999999E-2</v>
      </c>
      <c r="N69" s="15">
        <f t="shared" si="53"/>
        <v>830</v>
      </c>
      <c r="O69" s="15">
        <f t="shared" si="54"/>
        <v>3.0591472294687076E-5</v>
      </c>
      <c r="P69" s="15">
        <f t="shared" si="55"/>
        <v>1.2099268949927284</v>
      </c>
      <c r="Q69" s="15">
        <f t="shared" si="36"/>
        <v>0.96728850801309596</v>
      </c>
      <c r="R69" s="15">
        <f t="shared" si="37"/>
        <v>0.96617251896706358</v>
      </c>
      <c r="S69" s="15">
        <f t="shared" si="56"/>
        <v>1.2414175916704948</v>
      </c>
      <c r="T69" s="15">
        <f t="shared" si="57"/>
        <v>1.2414792932281165</v>
      </c>
      <c r="U69" s="15">
        <f t="shared" si="58"/>
        <v>1.2099268949927284</v>
      </c>
      <c r="V69" s="15">
        <f t="shared" si="59"/>
        <v>1.2099268949927284</v>
      </c>
      <c r="W69" s="2">
        <f t="shared" si="38"/>
        <v>1.2099268949927284</v>
      </c>
      <c r="X69" s="15">
        <f t="shared" si="60"/>
        <v>1.7996799330557351</v>
      </c>
      <c r="Y69" s="15">
        <f t="shared" si="39"/>
        <v>197.5224959991632</v>
      </c>
      <c r="Z69" s="15">
        <f t="shared" si="40"/>
        <v>-197.4775040008368</v>
      </c>
      <c r="AA69" s="2">
        <f t="shared" si="61"/>
        <v>1.7996799330557351</v>
      </c>
      <c r="AB69" s="15">
        <f t="shared" si="41"/>
        <v>0.59959285697586662</v>
      </c>
      <c r="AC69" s="15">
        <f t="shared" si="62"/>
        <v>0</v>
      </c>
      <c r="AD69" s="15">
        <f t="shared" si="63"/>
        <v>0</v>
      </c>
      <c r="AE69" s="15">
        <f t="shared" si="64"/>
        <v>0</v>
      </c>
      <c r="AF69" s="2">
        <f t="shared" si="42"/>
        <v>4.5709822025964881E-5</v>
      </c>
      <c r="AG69" s="2">
        <f t="shared" si="43"/>
        <v>1.9616596067045062E-3</v>
      </c>
      <c r="AH69" s="15">
        <f t="shared" si="44"/>
        <v>6.3519328802955216E-2</v>
      </c>
      <c r="AI69" s="15">
        <f t="shared" si="45"/>
        <v>-1.5196443700619788E-2</v>
      </c>
      <c r="AJ69" s="2">
        <f t="shared" si="65"/>
        <v>5.8719328802955217E-2</v>
      </c>
      <c r="AK69" s="2">
        <f t="shared" si="66"/>
        <v>-1.9996443700619787E-2</v>
      </c>
    </row>
    <row r="70" spans="4:37">
      <c r="D70" s="13">
        <f t="shared" si="46"/>
        <v>1.3800000000000001</v>
      </c>
      <c r="E70" s="2">
        <v>-4.51</v>
      </c>
      <c r="F70" s="14">
        <f t="shared" si="34"/>
        <v>11.529014815003233</v>
      </c>
      <c r="G70" s="14">
        <f t="shared" si="35"/>
        <v>526.01937061760111</v>
      </c>
      <c r="H70" s="2">
        <f t="shared" si="47"/>
        <v>1.0726341038281403E-4</v>
      </c>
      <c r="I70" s="2">
        <f t="shared" si="48"/>
        <v>5.8235445161408444E-4</v>
      </c>
      <c r="J70" s="2">
        <f t="shared" si="49"/>
        <v>4.7509104123127043E-4</v>
      </c>
      <c r="K70" s="15">
        <f t="shared" si="50"/>
        <v>-5.2999999999999999E-2</v>
      </c>
      <c r="L70" s="15">
        <f t="shared" si="51"/>
        <v>-830</v>
      </c>
      <c r="M70" s="15">
        <f t="shared" si="52"/>
        <v>5.2999999999999999E-2</v>
      </c>
      <c r="N70" s="15">
        <f t="shared" si="53"/>
        <v>830</v>
      </c>
      <c r="O70" s="15">
        <f t="shared" si="54"/>
        <v>3.0591472294687076E-5</v>
      </c>
      <c r="P70" s="15">
        <f t="shared" si="55"/>
        <v>1.5027699865272883</v>
      </c>
      <c r="Q70" s="15">
        <f t="shared" si="36"/>
        <v>1.201404931298413</v>
      </c>
      <c r="R70" s="15">
        <f t="shared" si="37"/>
        <v>1.2000188352866528</v>
      </c>
      <c r="S70" s="15">
        <f t="shared" si="56"/>
        <v>1.4439747979042121</v>
      </c>
      <c r="T70" s="15">
        <f t="shared" si="57"/>
        <v>1.4438418074415049</v>
      </c>
      <c r="U70" s="15">
        <f t="shared" si="58"/>
        <v>1.4439747979042121</v>
      </c>
      <c r="V70" s="15">
        <f t="shared" si="59"/>
        <v>1.4438418074415049</v>
      </c>
      <c r="W70" s="2">
        <f t="shared" si="38"/>
        <v>1.4439747979042121</v>
      </c>
      <c r="X70" s="15">
        <f t="shared" si="60"/>
        <v>1.9003641649250818</v>
      </c>
      <c r="Y70" s="15">
        <f t="shared" si="39"/>
        <v>197.52375455206158</v>
      </c>
      <c r="Z70" s="15">
        <f t="shared" si="40"/>
        <v>-197.47624544793842</v>
      </c>
      <c r="AA70" s="2">
        <f t="shared" si="61"/>
        <v>1.9003641649250818</v>
      </c>
      <c r="AB70" s="15">
        <f t="shared" si="41"/>
        <v>0.6583880455989426</v>
      </c>
      <c r="AC70" s="15">
        <f t="shared" si="62"/>
        <v>5.8795188623075978E-2</v>
      </c>
      <c r="AD70" s="15">
        <f t="shared" si="63"/>
        <v>0</v>
      </c>
      <c r="AE70" s="15">
        <f t="shared" si="64"/>
        <v>0</v>
      </c>
      <c r="AF70" s="2">
        <f t="shared" si="42"/>
        <v>1.5040648457162757E-3</v>
      </c>
      <c r="AG70" s="2">
        <f t="shared" si="43"/>
        <v>2.0495435958177285E-3</v>
      </c>
      <c r="AH70" s="15">
        <f t="shared" si="44"/>
        <v>7.6804124632662507E-2</v>
      </c>
      <c r="AI70" s="15">
        <f t="shared" si="45"/>
        <v>2.3984842611942003E-2</v>
      </c>
      <c r="AJ70" s="2">
        <f t="shared" si="65"/>
        <v>3.1704124632662506E-2</v>
      </c>
      <c r="AK70" s="2">
        <f t="shared" si="66"/>
        <v>-2.1115157388057998E-2</v>
      </c>
    </row>
    <row r="71" spans="4:37">
      <c r="D71" s="13">
        <f t="shared" si="46"/>
        <v>1.4000000000000001</v>
      </c>
      <c r="E71" s="2">
        <v>-9.27</v>
      </c>
      <c r="F71" s="14">
        <f t="shared" si="34"/>
        <v>16.772802751143391</v>
      </c>
      <c r="G71" s="14">
        <f t="shared" si="35"/>
        <v>571.51242701246986</v>
      </c>
      <c r="H71" s="2">
        <f t="shared" si="47"/>
        <v>1.4941380256928801E-4</v>
      </c>
      <c r="I71" s="2">
        <f t="shared" si="48"/>
        <v>6.3286513520215376E-4</v>
      </c>
      <c r="J71" s="2">
        <f t="shared" si="49"/>
        <v>4.8345133263286578E-4</v>
      </c>
      <c r="K71" s="15">
        <f t="shared" si="50"/>
        <v>-5.2999999999999999E-2</v>
      </c>
      <c r="L71" s="15">
        <f t="shared" si="51"/>
        <v>-830</v>
      </c>
      <c r="M71" s="15">
        <f t="shared" si="52"/>
        <v>5.2999999999999999E-2</v>
      </c>
      <c r="N71" s="15">
        <f t="shared" si="53"/>
        <v>830</v>
      </c>
      <c r="O71" s="15">
        <f t="shared" si="54"/>
        <v>3.3591226816272589E-5</v>
      </c>
      <c r="P71" s="15">
        <f t="shared" si="55"/>
        <v>2.2701224847591024</v>
      </c>
      <c r="Q71" s="15">
        <f t="shared" si="36"/>
        <v>1.8149755685092566</v>
      </c>
      <c r="R71" s="15">
        <f t="shared" si="37"/>
        <v>1.8126763745615171</v>
      </c>
      <c r="S71" s="15">
        <f t="shared" si="56"/>
        <v>2.1042537636476846</v>
      </c>
      <c r="T71" s="15">
        <f t="shared" si="57"/>
        <v>2.1038786861539083</v>
      </c>
      <c r="U71" s="15">
        <f t="shared" si="58"/>
        <v>2.1042537636476846</v>
      </c>
      <c r="V71" s="15">
        <f t="shared" si="59"/>
        <v>2.1038786861539083</v>
      </c>
      <c r="W71" s="2">
        <f t="shared" si="38"/>
        <v>2.1042537636476846</v>
      </c>
      <c r="X71" s="15">
        <f t="shared" si="60"/>
        <v>1.9338053305314631</v>
      </c>
      <c r="Y71" s="15">
        <f t="shared" si="39"/>
        <v>197.52417256663165</v>
      </c>
      <c r="Z71" s="15">
        <f t="shared" si="40"/>
        <v>-197.47582743336835</v>
      </c>
      <c r="AA71" s="2">
        <f t="shared" si="61"/>
        <v>1.9338053305314631</v>
      </c>
      <c r="AB71" s="15">
        <f t="shared" si="41"/>
        <v>0.82425676671036019</v>
      </c>
      <c r="AC71" s="15">
        <f t="shared" si="62"/>
        <v>0.16586872111141759</v>
      </c>
      <c r="AD71" s="15">
        <f t="shared" si="63"/>
        <v>0</v>
      </c>
      <c r="AE71" s="15">
        <f t="shared" si="64"/>
        <v>0</v>
      </c>
      <c r="AF71" s="2">
        <f t="shared" si="42"/>
        <v>2.8680470254987527E-3</v>
      </c>
      <c r="AG71" s="2">
        <f t="shared" si="43"/>
        <v>3.0015247629892033E-3</v>
      </c>
      <c r="AH71" s="15">
        <f t="shared" si="44"/>
        <v>4.4043900741389794E-2</v>
      </c>
      <c r="AI71" s="15">
        <f t="shared" si="45"/>
        <v>7.1213274105205449E-2</v>
      </c>
      <c r="AJ71" s="2">
        <f t="shared" si="65"/>
        <v>-4.8656099258610197E-2</v>
      </c>
      <c r="AK71" s="2">
        <f t="shared" si="66"/>
        <v>-2.1486725894794542E-2</v>
      </c>
    </row>
    <row r="72" spans="4:37">
      <c r="D72" s="13">
        <f t="shared" si="46"/>
        <v>1.42</v>
      </c>
      <c r="E72" s="2">
        <v>-5.65</v>
      </c>
      <c r="F72" s="14">
        <f t="shared" si="34"/>
        <v>23.504498009866506</v>
      </c>
      <c r="G72" s="14">
        <f t="shared" si="35"/>
        <v>635.10026208521253</v>
      </c>
      <c r="H72" s="2">
        <f t="shared" si="47"/>
        <v>2.0370186922216815E-4</v>
      </c>
      <c r="I72" s="2">
        <f t="shared" si="48"/>
        <v>7.0344587340940385E-4</v>
      </c>
      <c r="J72" s="2">
        <f t="shared" si="49"/>
        <v>4.9974400418723573E-4</v>
      </c>
      <c r="K72" s="15">
        <f t="shared" si="50"/>
        <v>-5.2999999999999999E-2</v>
      </c>
      <c r="L72" s="15">
        <f t="shared" si="51"/>
        <v>-830</v>
      </c>
      <c r="M72" s="15">
        <f t="shared" si="52"/>
        <v>5.2999999999999999E-2</v>
      </c>
      <c r="N72" s="15">
        <f t="shared" si="53"/>
        <v>830</v>
      </c>
      <c r="O72" s="15">
        <f t="shared" si="54"/>
        <v>4.205391666889594E-5</v>
      </c>
      <c r="P72" s="15">
        <f t="shared" si="55"/>
        <v>3.1682998700441356</v>
      </c>
      <c r="Q72" s="15">
        <f t="shared" si="36"/>
        <v>2.5334781754582854</v>
      </c>
      <c r="R72" s="15">
        <f t="shared" si="37"/>
        <v>2.529460884565268</v>
      </c>
      <c r="S72" s="15">
        <f t="shared" si="56"/>
        <v>2.9546674049537103</v>
      </c>
      <c r="T72" s="15">
        <f t="shared" si="57"/>
        <v>2.9541847028348687</v>
      </c>
      <c r="U72" s="15">
        <f t="shared" si="58"/>
        <v>2.9546674049537103</v>
      </c>
      <c r="V72" s="15">
        <f t="shared" si="59"/>
        <v>2.9541847028348687</v>
      </c>
      <c r="W72" s="2">
        <f t="shared" si="38"/>
        <v>2.9546674049537103</v>
      </c>
      <c r="X72" s="15">
        <f t="shared" si="60"/>
        <v>1.998976016748943</v>
      </c>
      <c r="Y72" s="15">
        <f t="shared" si="39"/>
        <v>197.52498720020935</v>
      </c>
      <c r="Z72" s="15">
        <f t="shared" si="40"/>
        <v>-197.47501279979065</v>
      </c>
      <c r="AA72" s="2">
        <f t="shared" si="61"/>
        <v>1.998976016748943</v>
      </c>
      <c r="AB72" s="15">
        <f t="shared" si="41"/>
        <v>1.0378892318007855</v>
      </c>
      <c r="AC72" s="15">
        <f t="shared" si="62"/>
        <v>0.21363246509042533</v>
      </c>
      <c r="AD72" s="15">
        <f t="shared" si="63"/>
        <v>0</v>
      </c>
      <c r="AE72" s="15">
        <f t="shared" si="64"/>
        <v>0</v>
      </c>
      <c r="AF72" s="2">
        <f t="shared" si="42"/>
        <v>2.763063110518832E-3</v>
      </c>
      <c r="AG72" s="2">
        <f t="shared" si="43"/>
        <v>4.0565490577358062E-3</v>
      </c>
      <c r="AH72" s="15">
        <f t="shared" si="44"/>
        <v>-7.4570335841609228E-2</v>
      </c>
      <c r="AI72" s="15">
        <f t="shared" si="45"/>
        <v>3.428915536945476E-2</v>
      </c>
      <c r="AJ72" s="2">
        <f t="shared" si="65"/>
        <v>-0.13107033584160924</v>
      </c>
      <c r="AK72" s="2">
        <f t="shared" si="66"/>
        <v>-2.2210844630545241E-2</v>
      </c>
    </row>
    <row r="73" spans="4:37">
      <c r="D73" s="13">
        <f t="shared" si="46"/>
        <v>1.44</v>
      </c>
      <c r="E73" s="2">
        <v>2.54</v>
      </c>
      <c r="F73" s="14">
        <f t="shared" si="34"/>
        <v>27.22996101847237</v>
      </c>
      <c r="G73" s="14">
        <f t="shared" si="35"/>
        <v>706.91919309095897</v>
      </c>
      <c r="H73" s="2">
        <f t="shared" si="47"/>
        <v>2.3500062966740133E-4</v>
      </c>
      <c r="I73" s="2">
        <f t="shared" si="48"/>
        <v>7.8303008363896965E-4</v>
      </c>
      <c r="J73" s="2">
        <f t="shared" si="49"/>
        <v>5.4802945397156835E-4</v>
      </c>
      <c r="K73" s="15">
        <f t="shared" si="50"/>
        <v>-5.2999999999999999E-2</v>
      </c>
      <c r="L73" s="15">
        <f t="shared" si="51"/>
        <v>-830</v>
      </c>
      <c r="M73" s="15">
        <f t="shared" si="52"/>
        <v>5.2999999999999999E-2</v>
      </c>
      <c r="N73" s="15">
        <f t="shared" si="53"/>
        <v>830</v>
      </c>
      <c r="O73" s="15">
        <f t="shared" si="54"/>
        <v>5.2953532234733966E-5</v>
      </c>
      <c r="P73" s="15">
        <f t="shared" si="55"/>
        <v>3.5681231096802803</v>
      </c>
      <c r="Q73" s="15">
        <f t="shared" si="36"/>
        <v>2.8537775182814906</v>
      </c>
      <c r="R73" s="15">
        <f t="shared" si="37"/>
        <v>2.8480806592097982</v>
      </c>
      <c r="S73" s="15">
        <f t="shared" si="56"/>
        <v>3.4449573430497771</v>
      </c>
      <c r="T73" s="15">
        <f t="shared" si="57"/>
        <v>3.4446793342162496</v>
      </c>
      <c r="U73" s="15">
        <f t="shared" si="58"/>
        <v>3.4449573430497771</v>
      </c>
      <c r="V73" s="15">
        <f t="shared" si="59"/>
        <v>3.4446793342162496</v>
      </c>
      <c r="W73" s="2">
        <f t="shared" si="38"/>
        <v>3.4449573430497771</v>
      </c>
      <c r="X73" s="15">
        <f t="shared" si="60"/>
        <v>2.1921178158862733</v>
      </c>
      <c r="Y73" s="15">
        <f t="shared" si="39"/>
        <v>197.52740147269859</v>
      </c>
      <c r="Z73" s="15">
        <f t="shared" si="40"/>
        <v>-197.47259852730141</v>
      </c>
      <c r="AA73" s="2">
        <f t="shared" si="61"/>
        <v>2.1921178158862733</v>
      </c>
      <c r="AB73" s="15">
        <f t="shared" si="41"/>
        <v>1.1610549984312892</v>
      </c>
      <c r="AC73" s="15">
        <f t="shared" si="62"/>
        <v>0.12316576663050371</v>
      </c>
      <c r="AD73" s="15">
        <f t="shared" si="63"/>
        <v>0</v>
      </c>
      <c r="AE73" s="15">
        <f t="shared" si="64"/>
        <v>0</v>
      </c>
      <c r="AF73" s="2">
        <f t="shared" si="42"/>
        <v>4.8344718270761403E-4</v>
      </c>
      <c r="AG73" s="2">
        <f t="shared" si="43"/>
        <v>3.9018719652207734E-3</v>
      </c>
      <c r="AH73" s="15">
        <f t="shared" si="44"/>
        <v>-0.16493804756112229</v>
      </c>
      <c r="AI73" s="15">
        <f t="shared" si="45"/>
        <v>-4.9756864620957963E-2</v>
      </c>
      <c r="AJ73" s="2">
        <f t="shared" si="65"/>
        <v>-0.13953804756112229</v>
      </c>
      <c r="AK73" s="2">
        <f t="shared" si="66"/>
        <v>-2.4356864620957965E-2</v>
      </c>
    </row>
    <row r="74" spans="4:37">
      <c r="D74" s="13">
        <f t="shared" si="46"/>
        <v>1.46</v>
      </c>
      <c r="E74" s="2">
        <v>4.6900000000000004</v>
      </c>
      <c r="F74" s="14">
        <f t="shared" si="34"/>
        <v>24.852708423344499</v>
      </c>
      <c r="G74" s="14">
        <f t="shared" si="35"/>
        <v>766.26165283316038</v>
      </c>
      <c r="H74" s="2">
        <f t="shared" si="47"/>
        <v>2.1863093099238977E-4</v>
      </c>
      <c r="I74" s="2">
        <f t="shared" si="48"/>
        <v>8.4860196521806405E-4</v>
      </c>
      <c r="J74" s="2">
        <f t="shared" si="49"/>
        <v>6.2997103422567427E-4</v>
      </c>
      <c r="K74" s="15">
        <f t="shared" si="50"/>
        <v>-5.2999999999999999E-2</v>
      </c>
      <c r="L74" s="15">
        <f t="shared" si="51"/>
        <v>-830</v>
      </c>
      <c r="M74" s="15">
        <f t="shared" si="52"/>
        <v>5.2999999999999999E-2</v>
      </c>
      <c r="N74" s="15">
        <f t="shared" si="53"/>
        <v>830</v>
      </c>
      <c r="O74" s="15">
        <f t="shared" si="54"/>
        <v>5.9237499919963731E-5</v>
      </c>
      <c r="P74" s="15">
        <f t="shared" si="55"/>
        <v>3.1241112490195504</v>
      </c>
      <c r="Q74" s="15">
        <f t="shared" si="36"/>
        <v>2.4989543320218259</v>
      </c>
      <c r="R74" s="15">
        <f t="shared" si="37"/>
        <v>2.4933744626524872</v>
      </c>
      <c r="S74" s="15">
        <f t="shared" si="56"/>
        <v>3.1885287038368451</v>
      </c>
      <c r="T74" s="15">
        <f t="shared" si="57"/>
        <v>3.188674020939505</v>
      </c>
      <c r="U74" s="15">
        <f t="shared" si="58"/>
        <v>3.1241112490195504</v>
      </c>
      <c r="V74" s="15">
        <f t="shared" si="59"/>
        <v>3.1241112490195504</v>
      </c>
      <c r="W74" s="2">
        <f t="shared" si="38"/>
        <v>3.1241112490195504</v>
      </c>
      <c r="X74" s="15">
        <f t="shared" si="60"/>
        <v>2.519884136902697</v>
      </c>
      <c r="Y74" s="15">
        <f t="shared" si="39"/>
        <v>197.53149855171128</v>
      </c>
      <c r="Z74" s="15">
        <f t="shared" si="40"/>
        <v>-197.46850144828872</v>
      </c>
      <c r="AA74" s="2">
        <f t="shared" si="61"/>
        <v>2.519884136902697</v>
      </c>
      <c r="AB74" s="15">
        <f t="shared" si="41"/>
        <v>1.1610549984312892</v>
      </c>
      <c r="AC74" s="15">
        <f t="shared" si="62"/>
        <v>0</v>
      </c>
      <c r="AD74" s="15">
        <f t="shared" si="63"/>
        <v>0</v>
      </c>
      <c r="AE74" s="15">
        <f t="shared" si="64"/>
        <v>0</v>
      </c>
      <c r="AF74" s="2">
        <f t="shared" si="42"/>
        <v>-2.1204170502087693E-3</v>
      </c>
      <c r="AG74" s="2">
        <f t="shared" si="43"/>
        <v>2.6553161926886658E-3</v>
      </c>
      <c r="AH74" s="15">
        <f t="shared" si="44"/>
        <v>-9.5448375730516052E-2</v>
      </c>
      <c r="AI74" s="15">
        <f t="shared" si="45"/>
        <v>-7.4898712632252784E-2</v>
      </c>
      <c r="AJ74" s="2">
        <f t="shared" si="65"/>
        <v>-4.8548375730516048E-2</v>
      </c>
      <c r="AK74" s="2">
        <f t="shared" si="66"/>
        <v>-2.799871263225278E-2</v>
      </c>
    </row>
    <row r="75" spans="4:37">
      <c r="D75" s="13">
        <f t="shared" si="46"/>
        <v>1.48</v>
      </c>
      <c r="E75" s="2">
        <v>4.46</v>
      </c>
      <c r="F75" s="14">
        <f t="shared" si="34"/>
        <v>18.488420098693258</v>
      </c>
      <c r="G75" s="14">
        <f t="shared" si="35"/>
        <v>800.78257602775091</v>
      </c>
      <c r="H75" s="2">
        <f t="shared" si="47"/>
        <v>1.705474022555909E-4</v>
      </c>
      <c r="I75" s="2">
        <f t="shared" si="48"/>
        <v>8.8657606818227127E-4</v>
      </c>
      <c r="J75" s="2">
        <f t="shared" si="49"/>
        <v>7.160286659266804E-4</v>
      </c>
      <c r="K75" s="15">
        <f t="shared" si="50"/>
        <v>-5.2999999999999999E-2</v>
      </c>
      <c r="L75" s="15">
        <f t="shared" si="51"/>
        <v>-830</v>
      </c>
      <c r="M75" s="15">
        <f t="shared" si="52"/>
        <v>5.2999999999999999E-2</v>
      </c>
      <c r="N75" s="15">
        <f t="shared" si="53"/>
        <v>830</v>
      </c>
      <c r="O75" s="15">
        <f t="shared" si="54"/>
        <v>5.9237499919963731E-5</v>
      </c>
      <c r="P75" s="15">
        <f t="shared" si="55"/>
        <v>2.1816740857782926</v>
      </c>
      <c r="Q75" s="15">
        <f t="shared" si="36"/>
        <v>1.7451055590374407</v>
      </c>
      <c r="R75" s="15">
        <f t="shared" si="37"/>
        <v>1.7412089447894894</v>
      </c>
      <c r="S75" s="15">
        <f t="shared" si="56"/>
        <v>2.3708319904512121</v>
      </c>
      <c r="T75" s="15">
        <f t="shared" si="57"/>
        <v>2.3713758545952421</v>
      </c>
      <c r="U75" s="15">
        <f t="shared" si="58"/>
        <v>2.1816740857782926</v>
      </c>
      <c r="V75" s="15">
        <f t="shared" si="59"/>
        <v>2.1816740857782926</v>
      </c>
      <c r="W75" s="2">
        <f t="shared" si="38"/>
        <v>2.1816740857782926</v>
      </c>
      <c r="X75" s="15">
        <f t="shared" si="60"/>
        <v>2.8641146637067214</v>
      </c>
      <c r="Y75" s="15">
        <f t="shared" si="39"/>
        <v>197.53580143329634</v>
      </c>
      <c r="Z75" s="15">
        <f t="shared" si="40"/>
        <v>-197.46419856670366</v>
      </c>
      <c r="AA75" s="2">
        <f t="shared" si="61"/>
        <v>2.8641146637067214</v>
      </c>
      <c r="AB75" s="15">
        <f t="shared" si="41"/>
        <v>1.1610549984312892</v>
      </c>
      <c r="AC75" s="15">
        <f t="shared" si="62"/>
        <v>0</v>
      </c>
      <c r="AD75" s="15">
        <f t="shared" si="63"/>
        <v>0</v>
      </c>
      <c r="AE75" s="15">
        <f t="shared" si="64"/>
        <v>0</v>
      </c>
      <c r="AF75" s="2">
        <f t="shared" si="42"/>
        <v>-2.6879358234711179E-3</v>
      </c>
      <c r="AG75" s="2">
        <f t="shared" si="43"/>
        <v>1.142094103732057E-3</v>
      </c>
      <c r="AH75" s="15">
        <f t="shared" si="44"/>
        <v>3.8696498404281188E-2</v>
      </c>
      <c r="AI75" s="15">
        <f t="shared" si="45"/>
        <v>-7.6423496263408108E-2</v>
      </c>
      <c r="AJ75" s="2">
        <f t="shared" si="65"/>
        <v>8.3296498404281188E-2</v>
      </c>
      <c r="AK75" s="2">
        <f t="shared" si="66"/>
        <v>-3.1823496263408108E-2</v>
      </c>
    </row>
    <row r="76" spans="4:37">
      <c r="D76" s="13">
        <f t="shared" si="46"/>
        <v>1.5</v>
      </c>
      <c r="E76" s="2">
        <v>9.24</v>
      </c>
      <c r="F76" s="14">
        <f t="shared" si="34"/>
        <v>13.10742960760788</v>
      </c>
      <c r="G76" s="14">
        <f t="shared" si="35"/>
        <v>803.2820405675144</v>
      </c>
      <c r="H76" s="2">
        <f t="shared" si="47"/>
        <v>1.2897877500023618E-4</v>
      </c>
      <c r="I76" s="2">
        <f t="shared" si="48"/>
        <v>8.8915703060565843E-4</v>
      </c>
      <c r="J76" s="2">
        <f t="shared" si="49"/>
        <v>7.6017825560542227E-4</v>
      </c>
      <c r="K76" s="15">
        <f t="shared" si="50"/>
        <v>-5.2999999999999999E-2</v>
      </c>
      <c r="L76" s="15">
        <f t="shared" si="51"/>
        <v>-830</v>
      </c>
      <c r="M76" s="15">
        <f t="shared" si="52"/>
        <v>5.2999999999999999E-2</v>
      </c>
      <c r="N76" s="15">
        <f t="shared" si="53"/>
        <v>830</v>
      </c>
      <c r="O76" s="15">
        <f t="shared" si="54"/>
        <v>5.9237499919963731E-5</v>
      </c>
      <c r="P76" s="15">
        <f t="shared" si="55"/>
        <v>1.36692899157334</v>
      </c>
      <c r="Q76" s="15">
        <f t="shared" si="36"/>
        <v>1.0933967624009688</v>
      </c>
      <c r="R76" s="15">
        <f t="shared" si="37"/>
        <v>1.0909553367915146</v>
      </c>
      <c r="S76" s="15">
        <f t="shared" si="56"/>
        <v>1.5303088012069122</v>
      </c>
      <c r="T76" s="15">
        <f t="shared" si="57"/>
        <v>1.5310761230170269</v>
      </c>
      <c r="U76" s="15">
        <f t="shared" si="58"/>
        <v>1.36692899157334</v>
      </c>
      <c r="V76" s="15">
        <f t="shared" si="59"/>
        <v>1.36692899157334</v>
      </c>
      <c r="W76" s="2">
        <f t="shared" si="38"/>
        <v>1.36692899157334</v>
      </c>
      <c r="X76" s="15">
        <f t="shared" si="60"/>
        <v>3.0407130224216887</v>
      </c>
      <c r="Y76" s="15">
        <f t="shared" si="39"/>
        <v>197.53800891278027</v>
      </c>
      <c r="Z76" s="15">
        <f t="shared" si="40"/>
        <v>-197.46199108721973</v>
      </c>
      <c r="AA76" s="2">
        <f t="shared" si="61"/>
        <v>3.0407130224216887</v>
      </c>
      <c r="AB76" s="15">
        <f t="shared" si="41"/>
        <v>1.1610549984312888</v>
      </c>
      <c r="AC76" s="15">
        <f t="shared" si="62"/>
        <v>0</v>
      </c>
      <c r="AD76" s="15">
        <f t="shared" si="63"/>
        <v>0</v>
      </c>
      <c r="AE76" s="15">
        <f t="shared" si="64"/>
        <v>0</v>
      </c>
      <c r="AF76" s="2">
        <f t="shared" si="42"/>
        <v>-1.4689269020643539E-3</v>
      </c>
      <c r="AG76" s="2">
        <f t="shared" si="43"/>
        <v>-8.8399786139334172E-4</v>
      </c>
      <c r="AH76" s="15">
        <f t="shared" si="44"/>
        <v>8.3204393736395266E-2</v>
      </c>
      <c r="AI76" s="15">
        <f t="shared" si="45"/>
        <v>-0.12618570024913175</v>
      </c>
      <c r="AJ76" s="2">
        <f t="shared" si="65"/>
        <v>0.17560439373639525</v>
      </c>
      <c r="AK76" s="2">
        <f t="shared" si="66"/>
        <v>-3.3785700249131759E-2</v>
      </c>
    </row>
    <row r="77" spans="4:37">
      <c r="D77" s="13">
        <f t="shared" si="46"/>
        <v>1.52</v>
      </c>
      <c r="E77" s="2">
        <v>13.66</v>
      </c>
      <c r="F77" s="14">
        <f t="shared" si="34"/>
        <v>11.22714386517587</v>
      </c>
      <c r="G77" s="14">
        <f t="shared" si="35"/>
        <v>760.6786530175907</v>
      </c>
      <c r="H77" s="2">
        <f t="shared" si="47"/>
        <v>1.1296422585039108E-4</v>
      </c>
      <c r="I77" s="2">
        <f t="shared" si="48"/>
        <v>8.4195852867366395E-4</v>
      </c>
      <c r="J77" s="2">
        <f t="shared" si="49"/>
        <v>7.2899430282327292E-4</v>
      </c>
      <c r="K77" s="15">
        <f t="shared" si="50"/>
        <v>-5.2999999999999999E-2</v>
      </c>
      <c r="L77" s="15">
        <f t="shared" si="51"/>
        <v>-830</v>
      </c>
      <c r="M77" s="15">
        <f t="shared" si="52"/>
        <v>5.2999999999999999E-2</v>
      </c>
      <c r="N77" s="15">
        <f t="shared" si="53"/>
        <v>830</v>
      </c>
      <c r="O77" s="15">
        <f t="shared" si="54"/>
        <v>5.9237499919963731E-5</v>
      </c>
      <c r="P77" s="15">
        <f t="shared" si="55"/>
        <v>1.0530438282363761</v>
      </c>
      <c r="Q77" s="15">
        <f t="shared" si="36"/>
        <v>0.84232225635562552</v>
      </c>
      <c r="R77" s="15">
        <f t="shared" si="37"/>
        <v>0.84044145041326623</v>
      </c>
      <c r="S77" s="15">
        <f t="shared" si="56"/>
        <v>1.1159373380098789</v>
      </c>
      <c r="T77" s="15">
        <f t="shared" si="57"/>
        <v>1.1163319190740619</v>
      </c>
      <c r="U77" s="15">
        <f t="shared" si="58"/>
        <v>1.0530438282363761</v>
      </c>
      <c r="V77" s="15">
        <f t="shared" si="59"/>
        <v>1.0530438282363761</v>
      </c>
      <c r="W77" s="2">
        <f t="shared" si="38"/>
        <v>1.0530438282363761</v>
      </c>
      <c r="X77" s="15">
        <f t="shared" si="60"/>
        <v>2.9159772112930913</v>
      </c>
      <c r="Y77" s="15">
        <f t="shared" si="39"/>
        <v>197.53644971514117</v>
      </c>
      <c r="Z77" s="15">
        <f t="shared" si="40"/>
        <v>-197.46355028485883</v>
      </c>
      <c r="AA77" s="2">
        <f t="shared" si="61"/>
        <v>2.9159772112930913</v>
      </c>
      <c r="AB77" s="15">
        <f t="shared" si="41"/>
        <v>1.1610549984312888</v>
      </c>
      <c r="AC77" s="15">
        <f t="shared" si="62"/>
        <v>0</v>
      </c>
      <c r="AD77" s="15">
        <f t="shared" si="63"/>
        <v>0</v>
      </c>
      <c r="AE77" s="15">
        <f t="shared" si="64"/>
        <v>0</v>
      </c>
      <c r="AF77" s="2">
        <f t="shared" si="42"/>
        <v>-1.3252801292015651E-4</v>
      </c>
      <c r="AG77" s="2">
        <f t="shared" si="43"/>
        <v>-3.8358523318061063E-3</v>
      </c>
      <c r="AH77" s="15">
        <f t="shared" si="44"/>
        <v>5.0435495178024481E-2</v>
      </c>
      <c r="AI77" s="15">
        <f t="shared" si="45"/>
        <v>-0.16899974679214469</v>
      </c>
      <c r="AJ77" s="2">
        <f t="shared" si="65"/>
        <v>0.18703549517802448</v>
      </c>
      <c r="AK77" s="2">
        <f t="shared" si="66"/>
        <v>-3.239974679214469E-2</v>
      </c>
    </row>
    <row r="78" spans="4:37">
      <c r="D78" s="13">
        <f t="shared" si="46"/>
        <v>1.54</v>
      </c>
      <c r="E78" s="2">
        <v>8.2200000000000006</v>
      </c>
      <c r="F78" s="14">
        <f t="shared" si="34"/>
        <v>12.499954605448991</v>
      </c>
      <c r="G78" s="14">
        <f t="shared" si="35"/>
        <v>666.1093566224946</v>
      </c>
      <c r="H78" s="2">
        <f t="shared" si="47"/>
        <v>1.1957784490100998E-4</v>
      </c>
      <c r="I78" s="2">
        <f t="shared" si="48"/>
        <v>7.3737573894037457E-4</v>
      </c>
      <c r="J78" s="2">
        <f t="shared" si="49"/>
        <v>6.1779789403936458E-4</v>
      </c>
      <c r="K78" s="15">
        <f t="shared" si="50"/>
        <v>-5.2999999999999999E-2</v>
      </c>
      <c r="L78" s="15">
        <f t="shared" si="51"/>
        <v>-830</v>
      </c>
      <c r="M78" s="15">
        <f t="shared" si="52"/>
        <v>5.2999999999999999E-2</v>
      </c>
      <c r="N78" s="15">
        <f t="shared" si="53"/>
        <v>830</v>
      </c>
      <c r="O78" s="15">
        <f t="shared" si="54"/>
        <v>5.9237499919963731E-5</v>
      </c>
      <c r="P78" s="15">
        <f t="shared" si="55"/>
        <v>1.1826707616285064</v>
      </c>
      <c r="Q78" s="15">
        <f t="shared" si="36"/>
        <v>0.94600991691785086</v>
      </c>
      <c r="R78" s="15">
        <f t="shared" si="37"/>
        <v>0.94389758869685858</v>
      </c>
      <c r="S78" s="15">
        <f t="shared" si="56"/>
        <v>1.1567051376866178</v>
      </c>
      <c r="T78" s="15">
        <f t="shared" si="57"/>
        <v>1.1565264397390151</v>
      </c>
      <c r="U78" s="15">
        <f t="shared" si="58"/>
        <v>1.1567051376866178</v>
      </c>
      <c r="V78" s="15">
        <f t="shared" si="59"/>
        <v>1.1565264397390151</v>
      </c>
      <c r="W78" s="2">
        <f t="shared" si="38"/>
        <v>1.1567051376866178</v>
      </c>
      <c r="X78" s="15">
        <f t="shared" si="60"/>
        <v>2.4711915761574579</v>
      </c>
      <c r="Y78" s="15">
        <f t="shared" si="39"/>
        <v>197.53088989470197</v>
      </c>
      <c r="Z78" s="15">
        <f t="shared" si="40"/>
        <v>-197.46911010529803</v>
      </c>
      <c r="AA78" s="2">
        <f t="shared" si="61"/>
        <v>2.4711915761574579</v>
      </c>
      <c r="AB78" s="15">
        <f t="shared" si="41"/>
        <v>1.1870206223731774</v>
      </c>
      <c r="AC78" s="15">
        <f t="shared" si="62"/>
        <v>2.5965623941888616E-2</v>
      </c>
      <c r="AD78" s="15">
        <f t="shared" si="63"/>
        <v>0</v>
      </c>
      <c r="AE78" s="15">
        <f t="shared" si="64"/>
        <v>0</v>
      </c>
      <c r="AF78" s="2">
        <f t="shared" si="42"/>
        <v>8.1847857701792572E-4</v>
      </c>
      <c r="AG78" s="2">
        <f t="shared" si="43"/>
        <v>-6.6224266415228321E-3</v>
      </c>
      <c r="AH78" s="15">
        <f t="shared" si="44"/>
        <v>4.2230886571231675E-2</v>
      </c>
      <c r="AI78" s="15">
        <f t="shared" si="45"/>
        <v>-0.10965768417952793</v>
      </c>
      <c r="AJ78" s="2">
        <f t="shared" si="65"/>
        <v>0.12443088657123169</v>
      </c>
      <c r="AK78" s="2">
        <f t="shared" si="66"/>
        <v>-2.7457684179527916E-2</v>
      </c>
    </row>
    <row r="79" spans="4:37">
      <c r="D79" s="13">
        <f t="shared" si="46"/>
        <v>1.56</v>
      </c>
      <c r="E79" s="2">
        <v>6.64</v>
      </c>
      <c r="F79" s="14">
        <f t="shared" si="34"/>
        <v>15.255541863981005</v>
      </c>
      <c r="G79" s="14">
        <f t="shared" si="35"/>
        <v>528.58929392276866</v>
      </c>
      <c r="H79" s="2">
        <f t="shared" si="47"/>
        <v>1.3619847629687331E-4</v>
      </c>
      <c r="I79" s="2">
        <f t="shared" si="48"/>
        <v>5.8532531839375682E-4</v>
      </c>
      <c r="J79" s="2">
        <f t="shared" si="49"/>
        <v>4.4912684209688354E-4</v>
      </c>
      <c r="K79" s="15">
        <f t="shared" si="50"/>
        <v>-5.2999999999999999E-2</v>
      </c>
      <c r="L79" s="15">
        <f t="shared" si="51"/>
        <v>-830</v>
      </c>
      <c r="M79" s="15">
        <f t="shared" si="52"/>
        <v>5.2999999999999999E-2</v>
      </c>
      <c r="N79" s="15">
        <f t="shared" si="53"/>
        <v>830</v>
      </c>
      <c r="O79" s="15">
        <f t="shared" si="54"/>
        <v>6.0562276651692746E-5</v>
      </c>
      <c r="P79" s="15">
        <f t="shared" si="55"/>
        <v>1.482469513045539</v>
      </c>
      <c r="Q79" s="15">
        <f t="shared" si="36"/>
        <v>1.185846476752668</v>
      </c>
      <c r="R79" s="15">
        <f t="shared" si="37"/>
        <v>1.1831394733094296</v>
      </c>
      <c r="S79" s="15">
        <f t="shared" si="56"/>
        <v>1.4172155180393782</v>
      </c>
      <c r="T79" s="15">
        <f t="shared" si="57"/>
        <v>1.4167664896165786</v>
      </c>
      <c r="U79" s="15">
        <f t="shared" si="58"/>
        <v>1.4172155180393782</v>
      </c>
      <c r="V79" s="15">
        <f t="shared" si="59"/>
        <v>1.4167664896165786</v>
      </c>
      <c r="W79" s="2">
        <f t="shared" si="38"/>
        <v>1.4172155180393782</v>
      </c>
      <c r="X79" s="15">
        <f t="shared" si="60"/>
        <v>1.7965073683875339</v>
      </c>
      <c r="Y79" s="15">
        <f t="shared" si="39"/>
        <v>197.52245634210485</v>
      </c>
      <c r="Z79" s="15">
        <f t="shared" si="40"/>
        <v>-197.47754365789515</v>
      </c>
      <c r="AA79" s="2">
        <f t="shared" si="61"/>
        <v>1.7965073683875339</v>
      </c>
      <c r="AB79" s="15">
        <f t="shared" si="41"/>
        <v>1.2522746173793384</v>
      </c>
      <c r="AC79" s="15">
        <f t="shared" si="62"/>
        <v>6.5253995006161025E-2</v>
      </c>
      <c r="AD79" s="15">
        <f t="shared" si="63"/>
        <v>0</v>
      </c>
      <c r="AE79" s="15">
        <f t="shared" si="64"/>
        <v>0</v>
      </c>
      <c r="AF79" s="2">
        <f t="shared" si="42"/>
        <v>9.0537811844545351E-4</v>
      </c>
      <c r="AG79" s="2">
        <f t="shared" si="43"/>
        <v>-8.5826154131389432E-3</v>
      </c>
      <c r="AH79" s="15">
        <f t="shared" si="44"/>
        <v>-3.9658494460306476E-2</v>
      </c>
      <c r="AI79" s="15">
        <f t="shared" si="45"/>
        <v>-8.6361192982083113E-2</v>
      </c>
      <c r="AJ79" s="2">
        <f t="shared" si="65"/>
        <v>2.6741505539693525E-2</v>
      </c>
      <c r="AK79" s="2">
        <f t="shared" si="66"/>
        <v>-1.9961192982083112E-2</v>
      </c>
    </row>
    <row r="80" spans="4:37">
      <c r="D80" s="13">
        <f t="shared" si="46"/>
        <v>1.58</v>
      </c>
      <c r="E80" s="2">
        <v>4.01</v>
      </c>
      <c r="F80" s="14">
        <f t="shared" si="34"/>
        <v>16.69870618124995</v>
      </c>
      <c r="G80" s="14">
        <f t="shared" si="35"/>
        <v>360.92420174949268</v>
      </c>
      <c r="H80" s="2">
        <f t="shared" si="47"/>
        <v>1.416271098917624E-4</v>
      </c>
      <c r="I80" s="2">
        <f t="shared" si="48"/>
        <v>3.9987910419143772E-4</v>
      </c>
      <c r="J80" s="2">
        <f t="shared" si="49"/>
        <v>2.5825199429967529E-4</v>
      </c>
      <c r="K80" s="15">
        <f t="shared" si="50"/>
        <v>-5.2999999999999999E-2</v>
      </c>
      <c r="L80" s="15">
        <f t="shared" si="51"/>
        <v>-830</v>
      </c>
      <c r="M80" s="15">
        <f t="shared" si="52"/>
        <v>5.2999999999999999E-2</v>
      </c>
      <c r="N80" s="15">
        <f t="shared" si="53"/>
        <v>830</v>
      </c>
      <c r="O80" s="15">
        <f t="shared" si="54"/>
        <v>6.3891562111190753E-5</v>
      </c>
      <c r="P80" s="15">
        <f t="shared" si="55"/>
        <v>1.5236167364992044</v>
      </c>
      <c r="Q80" s="15">
        <f t="shared" si="36"/>
        <v>1.2188373222330444</v>
      </c>
      <c r="R80" s="15">
        <f t="shared" si="37"/>
        <v>1.2159022408364706</v>
      </c>
      <c r="S80" s="15">
        <f t="shared" si="56"/>
        <v>1.5023034649962135</v>
      </c>
      <c r="T80" s="15">
        <f t="shared" si="57"/>
        <v>1.5021568491273323</v>
      </c>
      <c r="U80" s="15">
        <f t="shared" si="58"/>
        <v>1.5023034649962135</v>
      </c>
      <c r="V80" s="15">
        <f t="shared" si="59"/>
        <v>1.5021568491273323</v>
      </c>
      <c r="W80" s="2">
        <f t="shared" si="38"/>
        <v>1.5023034649962135</v>
      </c>
      <c r="X80" s="15">
        <f t="shared" si="60"/>
        <v>1.0330079771987009</v>
      </c>
      <c r="Y80" s="15">
        <f t="shared" si="39"/>
        <v>197.51291259971498</v>
      </c>
      <c r="Z80" s="15">
        <f t="shared" si="40"/>
        <v>-197.48708740028502</v>
      </c>
      <c r="AA80" s="2">
        <f t="shared" si="61"/>
        <v>1.0330079771987009</v>
      </c>
      <c r="AB80" s="15">
        <f t="shared" si="41"/>
        <v>1.2735878888823293</v>
      </c>
      <c r="AC80" s="15">
        <f t="shared" si="62"/>
        <v>2.1313271502990894E-2</v>
      </c>
      <c r="AD80" s="15">
        <f t="shared" si="63"/>
        <v>0</v>
      </c>
      <c r="AE80" s="15">
        <f t="shared" si="64"/>
        <v>0</v>
      </c>
      <c r="AF80" s="2">
        <f t="shared" si="42"/>
        <v>-3.423317366999238E-4</v>
      </c>
      <c r="AG80" s="2">
        <f t="shared" si="43"/>
        <v>-9.9620060070929658E-3</v>
      </c>
      <c r="AH80" s="15">
        <f t="shared" si="44"/>
        <v>-8.7110610257636639E-2</v>
      </c>
      <c r="AI80" s="15">
        <f t="shared" si="45"/>
        <v>-5.1577866413319295E-2</v>
      </c>
      <c r="AJ80" s="2">
        <f t="shared" si="65"/>
        <v>-4.7010610257636642E-2</v>
      </c>
      <c r="AK80" s="2">
        <f t="shared" si="66"/>
        <v>-1.1477866413319299E-2</v>
      </c>
    </row>
    <row r="81" spans="4:37">
      <c r="D81" s="13">
        <f t="shared" si="46"/>
        <v>1.6</v>
      </c>
      <c r="E81" s="2">
        <v>-6.49</v>
      </c>
      <c r="F81" s="14">
        <f t="shared" si="34"/>
        <v>15.30347054022103</v>
      </c>
      <c r="G81" s="14">
        <f t="shared" si="35"/>
        <v>181.77407766742181</v>
      </c>
      <c r="H81" s="2">
        <f t="shared" si="47"/>
        <v>1.2469030593239213E-4</v>
      </c>
      <c r="I81" s="2">
        <f t="shared" si="48"/>
        <v>2.0162924656100815E-4</v>
      </c>
      <c r="J81" s="2">
        <f t="shared" si="49"/>
        <v>7.6938940628616014E-5</v>
      </c>
      <c r="K81" s="15">
        <f t="shared" si="50"/>
        <v>-5.2999999999999999E-2</v>
      </c>
      <c r="L81" s="15">
        <f t="shared" si="51"/>
        <v>-830</v>
      </c>
      <c r="M81" s="15">
        <f t="shared" si="52"/>
        <v>5.2999999999999999E-2</v>
      </c>
      <c r="N81" s="15">
        <f t="shared" si="53"/>
        <v>830</v>
      </c>
      <c r="O81" s="15">
        <f t="shared" si="54"/>
        <v>6.4978973922567837E-5</v>
      </c>
      <c r="P81" s="15">
        <f t="shared" si="55"/>
        <v>1.1703421073925562</v>
      </c>
      <c r="Q81" s="15">
        <f t="shared" si="36"/>
        <v>0.93624985137418149</v>
      </c>
      <c r="R81" s="15">
        <f t="shared" si="37"/>
        <v>0.93395694347696556</v>
      </c>
      <c r="S81" s="15">
        <f t="shared" si="56"/>
        <v>1.2368374224417873</v>
      </c>
      <c r="T81" s="15">
        <f t="shared" si="57"/>
        <v>1.2372948028333259</v>
      </c>
      <c r="U81" s="15">
        <f t="shared" si="58"/>
        <v>1.1703421073925562</v>
      </c>
      <c r="V81" s="15">
        <f t="shared" si="59"/>
        <v>1.1703421073925562</v>
      </c>
      <c r="W81" s="2">
        <f t="shared" si="38"/>
        <v>1.1703421073925562</v>
      </c>
      <c r="X81" s="15">
        <f t="shared" si="60"/>
        <v>0.30775576251446379</v>
      </c>
      <c r="Y81" s="15">
        <f t="shared" si="39"/>
        <v>197.50384694703143</v>
      </c>
      <c r="Z81" s="15">
        <f t="shared" si="40"/>
        <v>-197.49615305296857</v>
      </c>
      <c r="AA81" s="2">
        <f t="shared" si="61"/>
        <v>0.30775576251446379</v>
      </c>
      <c r="AB81" s="15">
        <f t="shared" si="41"/>
        <v>1.2735878888823293</v>
      </c>
      <c r="AC81" s="15">
        <f t="shared" si="62"/>
        <v>0</v>
      </c>
      <c r="AD81" s="15">
        <f t="shared" si="63"/>
        <v>0</v>
      </c>
      <c r="AE81" s="15">
        <f t="shared" si="64"/>
        <v>0</v>
      </c>
      <c r="AF81" s="2">
        <f t="shared" si="42"/>
        <v>-1.3513486592371033E-3</v>
      </c>
      <c r="AG81" s="2">
        <f t="shared" si="43"/>
        <v>-9.8629797559499927E-3</v>
      </c>
      <c r="AH81" s="15">
        <f t="shared" si="44"/>
        <v>-1.3791081996081284E-2</v>
      </c>
      <c r="AI81" s="15">
        <f t="shared" si="45"/>
        <v>6.1480491527617032E-2</v>
      </c>
      <c r="AJ81" s="2">
        <f t="shared" si="65"/>
        <v>-7.8691081996081283E-2</v>
      </c>
      <c r="AK81" s="2">
        <f t="shared" si="66"/>
        <v>-3.4195084723829677E-3</v>
      </c>
    </row>
    <row r="82" spans="4:37">
      <c r="D82" s="13">
        <f t="shared" si="46"/>
        <v>1.62</v>
      </c>
      <c r="E82" s="2">
        <v>-11.03</v>
      </c>
      <c r="F82" s="14">
        <f t="shared" si="34"/>
        <v>12.627600531990643</v>
      </c>
      <c r="G82" s="14">
        <f t="shared" si="35"/>
        <v>19.392930535293019</v>
      </c>
      <c r="H82" s="2">
        <f t="shared" si="47"/>
        <v>9.841448768171406E-5</v>
      </c>
      <c r="I82" s="2">
        <f t="shared" si="48"/>
        <v>2.1887819121703401E-5</v>
      </c>
      <c r="J82" s="2">
        <f t="shared" si="49"/>
        <v>-7.6526668560010662E-5</v>
      </c>
      <c r="K82" s="15">
        <f t="shared" si="50"/>
        <v>-5.2999999999999999E-2</v>
      </c>
      <c r="L82" s="15">
        <f t="shared" si="51"/>
        <v>-830</v>
      </c>
      <c r="M82" s="15">
        <f t="shared" si="52"/>
        <v>5.2999999999999999E-2</v>
      </c>
      <c r="N82" s="15">
        <f t="shared" si="53"/>
        <v>830</v>
      </c>
      <c r="O82" s="15">
        <f t="shared" si="54"/>
        <v>6.4978973922567837E-5</v>
      </c>
      <c r="P82" s="15">
        <f t="shared" si="55"/>
        <v>0.65533606967926594</v>
      </c>
      <c r="Q82" s="15">
        <f t="shared" si="36"/>
        <v>0.52425550953158451</v>
      </c>
      <c r="R82" s="15">
        <f t="shared" si="37"/>
        <v>0.52297158986398773</v>
      </c>
      <c r="S82" s="15">
        <f t="shared" si="56"/>
        <v>0.75846409518677116</v>
      </c>
      <c r="T82" s="15">
        <f t="shared" si="57"/>
        <v>0.75923983613604129</v>
      </c>
      <c r="U82" s="15">
        <f t="shared" si="58"/>
        <v>0.65533606967926594</v>
      </c>
      <c r="V82" s="15">
        <f t="shared" si="59"/>
        <v>0.65533606967926594</v>
      </c>
      <c r="W82" s="2">
        <f t="shared" si="38"/>
        <v>0.65533606967926594</v>
      </c>
      <c r="X82" s="15">
        <f t="shared" si="60"/>
        <v>-0.3061066742400429</v>
      </c>
      <c r="Y82" s="15">
        <f t="shared" si="39"/>
        <v>197.49617366657199</v>
      </c>
      <c r="Z82" s="15">
        <f t="shared" si="40"/>
        <v>-197.50382633342801</v>
      </c>
      <c r="AA82" s="2">
        <f t="shared" si="61"/>
        <v>-0.3061066742400429</v>
      </c>
      <c r="AB82" s="15">
        <f t="shared" si="41"/>
        <v>1.2735878888823293</v>
      </c>
      <c r="AC82" s="15">
        <f t="shared" si="62"/>
        <v>0</v>
      </c>
      <c r="AD82" s="15">
        <f t="shared" si="63"/>
        <v>0</v>
      </c>
      <c r="AE82" s="15">
        <f t="shared" si="64"/>
        <v>0</v>
      </c>
      <c r="AF82" s="2">
        <f t="shared" si="42"/>
        <v>-1.2762331658307037E-3</v>
      </c>
      <c r="AG82" s="2">
        <f t="shared" si="43"/>
        <v>-8.111162987980482E-3</v>
      </c>
      <c r="AH82" s="15">
        <f t="shared" si="44"/>
        <v>2.1302631336721167E-2</v>
      </c>
      <c r="AI82" s="15">
        <f t="shared" si="45"/>
        <v>0.11370118526933437</v>
      </c>
      <c r="AJ82" s="2">
        <f t="shared" si="65"/>
        <v>-8.8997368663278828E-2</v>
      </c>
      <c r="AK82" s="2">
        <f t="shared" si="66"/>
        <v>3.4011852693343753E-3</v>
      </c>
    </row>
    <row r="83" spans="4:37">
      <c r="D83" s="13">
        <f t="shared" si="46"/>
        <v>1.6400000000000001</v>
      </c>
      <c r="E83" s="2">
        <v>0.45</v>
      </c>
      <c r="F83" s="14">
        <f t="shared" si="34"/>
        <v>9.2102487124906194</v>
      </c>
      <c r="G83" s="14">
        <f t="shared" si="35"/>
        <v>-116.4737898998755</v>
      </c>
      <c r="H83" s="2">
        <f t="shared" si="47"/>
        <v>6.7307037428173284E-5</v>
      </c>
      <c r="I83" s="2">
        <f t="shared" si="48"/>
        <v>-1.2854486919265797E-4</v>
      </c>
      <c r="J83" s="2">
        <f t="shared" si="49"/>
        <v>-1.9585190662083126E-4</v>
      </c>
      <c r="K83" s="15">
        <f t="shared" si="50"/>
        <v>-5.2999999999999999E-2</v>
      </c>
      <c r="L83" s="15">
        <f t="shared" si="51"/>
        <v>-830</v>
      </c>
      <c r="M83" s="15">
        <f t="shared" si="52"/>
        <v>5.2999999999999999E-2</v>
      </c>
      <c r="N83" s="15">
        <f t="shared" si="53"/>
        <v>830</v>
      </c>
      <c r="O83" s="15">
        <f t="shared" si="54"/>
        <v>6.4978973922567837E-5</v>
      </c>
      <c r="P83" s="15">
        <f t="shared" si="55"/>
        <v>4.563004470986675E-2</v>
      </c>
      <c r="Q83" s="15">
        <f t="shared" si="36"/>
        <v>3.6503106491647813E-2</v>
      </c>
      <c r="R83" s="15">
        <f t="shared" si="37"/>
        <v>3.6413709135776656E-2</v>
      </c>
      <c r="S83" s="15">
        <f t="shared" si="56"/>
        <v>0.16766074527439306</v>
      </c>
      <c r="T83" s="15">
        <f t="shared" si="57"/>
        <v>0.16870064385840156</v>
      </c>
      <c r="U83" s="15">
        <f t="shared" si="58"/>
        <v>4.563004470986675E-2</v>
      </c>
      <c r="V83" s="15">
        <f t="shared" si="59"/>
        <v>4.563004470986675E-2</v>
      </c>
      <c r="W83" s="2">
        <f t="shared" si="38"/>
        <v>4.563004470986675E-2</v>
      </c>
      <c r="X83" s="15">
        <f t="shared" si="60"/>
        <v>-0.78340762648332529</v>
      </c>
      <c r="Y83" s="15">
        <f t="shared" si="39"/>
        <v>197.49020740466895</v>
      </c>
      <c r="Z83" s="15">
        <f t="shared" si="40"/>
        <v>-197.50979259533105</v>
      </c>
      <c r="AA83" s="2">
        <f t="shared" si="61"/>
        <v>-0.78340762648332529</v>
      </c>
      <c r="AB83" s="15">
        <f t="shared" si="41"/>
        <v>1.2735878888823295</v>
      </c>
      <c r="AC83" s="15">
        <f t="shared" si="62"/>
        <v>0</v>
      </c>
      <c r="AD83" s="15">
        <f t="shared" si="63"/>
        <v>0</v>
      </c>
      <c r="AE83" s="15">
        <f t="shared" si="64"/>
        <v>0</v>
      </c>
      <c r="AF83" s="2">
        <f t="shared" si="42"/>
        <v>-1.834511859523374E-3</v>
      </c>
      <c r="AG83" s="2">
        <f t="shared" si="43"/>
        <v>-6.9321058434556569E-3</v>
      </c>
      <c r="AH83" s="15">
        <f t="shared" si="44"/>
        <v>-7.7130500705988203E-2</v>
      </c>
      <c r="AI83" s="15">
        <f t="shared" si="45"/>
        <v>4.2045291831482867E-3</v>
      </c>
      <c r="AJ83" s="2">
        <f t="shared" si="65"/>
        <v>-7.2630500705988199E-2</v>
      </c>
      <c r="AK83" s="2">
        <f t="shared" si="66"/>
        <v>8.7045291831482872E-3</v>
      </c>
    </row>
    <row r="84" spans="4:37">
      <c r="D84" s="13">
        <f t="shared" si="46"/>
        <v>1.6600000000000001</v>
      </c>
      <c r="E84" s="2">
        <v>14.89</v>
      </c>
      <c r="F84" s="14">
        <f t="shared" si="34"/>
        <v>2.349149651057489</v>
      </c>
      <c r="G84" s="14">
        <f t="shared" si="35"/>
        <v>-253.49087982911067</v>
      </c>
      <c r="H84" s="2">
        <f t="shared" si="47"/>
        <v>9.5021421778197069E-6</v>
      </c>
      <c r="I84" s="2">
        <f t="shared" si="48"/>
        <v>-2.8036822042079573E-4</v>
      </c>
      <c r="J84" s="2">
        <f t="shared" si="49"/>
        <v>-2.8987036259861543E-4</v>
      </c>
      <c r="K84" s="15">
        <f t="shared" si="50"/>
        <v>-5.2999999999999999E-2</v>
      </c>
      <c r="L84" s="15">
        <f t="shared" si="51"/>
        <v>-830</v>
      </c>
      <c r="M84" s="15">
        <f t="shared" si="52"/>
        <v>5.2999999999999999E-2</v>
      </c>
      <c r="N84" s="15">
        <f t="shared" si="53"/>
        <v>830</v>
      </c>
      <c r="O84" s="15">
        <f t="shared" si="54"/>
        <v>6.4978973922567837E-5</v>
      </c>
      <c r="P84" s="15">
        <f t="shared" si="55"/>
        <v>-1.0873459021970633</v>
      </c>
      <c r="Q84" s="15">
        <f t="shared" si="36"/>
        <v>-0.86985457747258421</v>
      </c>
      <c r="R84" s="15">
        <f t="shared" si="37"/>
        <v>-0.86772427387126583</v>
      </c>
      <c r="S84" s="15">
        <f t="shared" si="56"/>
        <v>-0.86071767222495255</v>
      </c>
      <c r="T84" s="15">
        <f t="shared" si="57"/>
        <v>-0.85851797742186831</v>
      </c>
      <c r="U84" s="15">
        <f t="shared" si="58"/>
        <v>-0.86985457747258421</v>
      </c>
      <c r="V84" s="15">
        <f t="shared" si="59"/>
        <v>-0.86772427387126583</v>
      </c>
      <c r="W84" s="2">
        <f t="shared" si="38"/>
        <v>-0.86772427387126583</v>
      </c>
      <c r="X84" s="15">
        <f t="shared" si="60"/>
        <v>-1.1594814503944619</v>
      </c>
      <c r="Y84" s="15">
        <f t="shared" si="39"/>
        <v>197.48550648187006</v>
      </c>
      <c r="Z84" s="15">
        <f t="shared" si="40"/>
        <v>-197.51449351812994</v>
      </c>
      <c r="AA84" s="2">
        <f t="shared" si="61"/>
        <v>-1.1594814503944619</v>
      </c>
      <c r="AB84" s="15">
        <f t="shared" si="41"/>
        <v>1.0539662605565316</v>
      </c>
      <c r="AC84" s="15">
        <f t="shared" si="62"/>
        <v>-0.2196216283257979</v>
      </c>
      <c r="AD84" s="15">
        <f t="shared" si="63"/>
        <v>0</v>
      </c>
      <c r="AE84" s="15">
        <f t="shared" si="64"/>
        <v>0</v>
      </c>
      <c r="AF84" s="2">
        <f t="shared" si="42"/>
        <v>-4.1539526923356565E-3</v>
      </c>
      <c r="AG84" s="2">
        <f t="shared" si="43"/>
        <v>-8.2502292793581195E-3</v>
      </c>
      <c r="AH84" s="15">
        <f t="shared" si="44"/>
        <v>-0.13422405491969641</v>
      </c>
      <c r="AI84" s="15">
        <f t="shared" si="45"/>
        <v>-0.13601687277339458</v>
      </c>
      <c r="AJ84" s="2">
        <f t="shared" si="65"/>
        <v>1.4675945080303593E-2</v>
      </c>
      <c r="AK84" s="2">
        <f t="shared" si="66"/>
        <v>1.2883127226605423E-2</v>
      </c>
    </row>
    <row r="85" spans="4:37">
      <c r="D85" s="13">
        <f t="shared" si="46"/>
        <v>1.68</v>
      </c>
      <c r="E85" s="2">
        <v>2.21</v>
      </c>
      <c r="F85" s="14">
        <f t="shared" si="34"/>
        <v>-8.0463748101047798</v>
      </c>
      <c r="G85" s="14">
        <f t="shared" si="35"/>
        <v>-415.06604395676771</v>
      </c>
      <c r="H85" s="2">
        <f t="shared" si="47"/>
        <v>-7.6503903074493342E-5</v>
      </c>
      <c r="I85" s="2">
        <f t="shared" si="48"/>
        <v>-4.5948236677993991E-4</v>
      </c>
      <c r="J85" s="2">
        <f t="shared" si="49"/>
        <v>-3.8297846370544656E-4</v>
      </c>
      <c r="K85" s="15">
        <f t="shared" si="50"/>
        <v>-5.2999999999999999E-2</v>
      </c>
      <c r="L85" s="15">
        <f t="shared" si="51"/>
        <v>-830</v>
      </c>
      <c r="M85" s="15">
        <f t="shared" si="52"/>
        <v>5.2999999999999999E-2</v>
      </c>
      <c r="N85" s="15">
        <f t="shared" si="53"/>
        <v>830</v>
      </c>
      <c r="O85" s="15">
        <f t="shared" si="54"/>
        <v>5.3773788803904697E-5</v>
      </c>
      <c r="P85" s="15">
        <f t="shared" si="55"/>
        <v>-2.5534427608166017</v>
      </c>
      <c r="Q85" s="15">
        <f t="shared" si="36"/>
        <v>-2.0422699028208537</v>
      </c>
      <c r="R85" s="15">
        <f t="shared" si="37"/>
        <v>-2.0381299300124334</v>
      </c>
      <c r="S85" s="15">
        <f t="shared" si="56"/>
        <v>-2.2162612754355271</v>
      </c>
      <c r="T85" s="15">
        <f t="shared" si="57"/>
        <v>-2.2129621113252327</v>
      </c>
      <c r="U85" s="15">
        <f t="shared" si="58"/>
        <v>-2.2162612754355271</v>
      </c>
      <c r="V85" s="15">
        <f t="shared" si="59"/>
        <v>-2.2129621113252327</v>
      </c>
      <c r="W85" s="2">
        <f t="shared" si="38"/>
        <v>-2.2129621113252327</v>
      </c>
      <c r="X85" s="15">
        <f t="shared" si="60"/>
        <v>-1.5319138548217865</v>
      </c>
      <c r="Y85" s="15">
        <f t="shared" si="39"/>
        <v>197.48085107681473</v>
      </c>
      <c r="Z85" s="15">
        <f t="shared" si="40"/>
        <v>-197.51914892318527</v>
      </c>
      <c r="AA85" s="2">
        <f t="shared" si="61"/>
        <v>-1.5319138548217865</v>
      </c>
      <c r="AB85" s="15">
        <f t="shared" si="41"/>
        <v>0.71348561106516284</v>
      </c>
      <c r="AC85" s="15">
        <f t="shared" si="62"/>
        <v>-0.3404806494913688</v>
      </c>
      <c r="AD85" s="15">
        <f t="shared" si="63"/>
        <v>0</v>
      </c>
      <c r="AE85" s="15">
        <f t="shared" si="64"/>
        <v>0</v>
      </c>
      <c r="AF85" s="2">
        <f t="shared" si="42"/>
        <v>-4.7690766903685346E-3</v>
      </c>
      <c r="AG85" s="2">
        <f t="shared" si="43"/>
        <v>-9.6611853565562993E-3</v>
      </c>
      <c r="AH85" s="15">
        <f t="shared" si="44"/>
        <v>0.10463171600622437</v>
      </c>
      <c r="AI85" s="15">
        <f t="shared" si="45"/>
        <v>-5.0787349464231912E-3</v>
      </c>
      <c r="AJ85" s="2">
        <f t="shared" si="65"/>
        <v>0.12673171600622438</v>
      </c>
      <c r="AK85" s="2">
        <f t="shared" si="66"/>
        <v>1.7021265053576807E-2</v>
      </c>
    </row>
    <row r="86" spans="4:37">
      <c r="D86" s="13">
        <f t="shared" si="46"/>
        <v>1.7</v>
      </c>
      <c r="E86" s="2">
        <v>-8.01</v>
      </c>
      <c r="F86" s="14">
        <f t="shared" si="34"/>
        <v>-15.323231068936796</v>
      </c>
      <c r="G86" s="14">
        <f t="shared" si="35"/>
        <v>-580.68355266513743</v>
      </c>
      <c r="H86" s="2">
        <f t="shared" si="47"/>
        <v>-1.3850680160590965E-4</v>
      </c>
      <c r="I86" s="2">
        <f t="shared" si="48"/>
        <v>-6.4296192463668259E-4</v>
      </c>
      <c r="J86" s="2">
        <f t="shared" si="49"/>
        <v>-5.0445512303077297E-4</v>
      </c>
      <c r="K86" s="15">
        <f t="shared" si="50"/>
        <v>-5.2999999999999999E-2</v>
      </c>
      <c r="L86" s="15">
        <f t="shared" si="51"/>
        <v>-830</v>
      </c>
      <c r="M86" s="15">
        <f t="shared" si="52"/>
        <v>5.2999999999999999E-2</v>
      </c>
      <c r="N86" s="15">
        <f t="shared" si="53"/>
        <v>830</v>
      </c>
      <c r="O86" s="15">
        <f t="shared" si="54"/>
        <v>3.640232709516139E-5</v>
      </c>
      <c r="P86" s="15">
        <f t="shared" si="55"/>
        <v>-3.4282189225409923</v>
      </c>
      <c r="Q86" s="15">
        <f t="shared" si="36"/>
        <v>-2.7410255949466498</v>
      </c>
      <c r="R86" s="15">
        <f t="shared" si="37"/>
        <v>-2.7372629072112304</v>
      </c>
      <c r="S86" s="15">
        <f t="shared" si="56"/>
        <v>-3.1851364644165061</v>
      </c>
      <c r="T86" s="15">
        <f t="shared" si="57"/>
        <v>-3.1827619072766344</v>
      </c>
      <c r="U86" s="15">
        <f t="shared" si="58"/>
        <v>-3.1851364644165061</v>
      </c>
      <c r="V86" s="15">
        <f t="shared" si="59"/>
        <v>-3.1827619072766344</v>
      </c>
      <c r="W86" s="2">
        <f t="shared" si="38"/>
        <v>-3.1827619072766344</v>
      </c>
      <c r="X86" s="15">
        <f t="shared" si="60"/>
        <v>-2.017820492123092</v>
      </c>
      <c r="Y86" s="15">
        <f t="shared" si="39"/>
        <v>197.47477724384845</v>
      </c>
      <c r="Z86" s="15">
        <f t="shared" si="40"/>
        <v>-197.52522275615155</v>
      </c>
      <c r="AA86" s="2">
        <f t="shared" si="61"/>
        <v>-2.017820492123092</v>
      </c>
      <c r="AB86" s="15">
        <f t="shared" si="41"/>
        <v>0.46802859580080503</v>
      </c>
      <c r="AC86" s="15">
        <f t="shared" si="62"/>
        <v>-0.24545701526435781</v>
      </c>
      <c r="AD86" s="15">
        <f t="shared" si="63"/>
        <v>0</v>
      </c>
      <c r="AE86" s="15">
        <f t="shared" si="64"/>
        <v>0</v>
      </c>
      <c r="AF86" s="2">
        <f t="shared" si="42"/>
        <v>-1.6636535181370721E-3</v>
      </c>
      <c r="AG86" s="2">
        <f t="shared" si="43"/>
        <v>-8.6867704291179685E-3</v>
      </c>
      <c r="AH86" s="15">
        <f t="shared" si="44"/>
        <v>0.2289221963979555</v>
      </c>
      <c r="AI86" s="15">
        <f t="shared" si="45"/>
        <v>0.10252022769025615</v>
      </c>
      <c r="AJ86" s="2">
        <f t="shared" si="65"/>
        <v>0.14882219639795549</v>
      </c>
      <c r="AK86" s="2">
        <f t="shared" si="66"/>
        <v>2.2420227690256145E-2</v>
      </c>
    </row>
    <row r="87" spans="4:37">
      <c r="D87" s="13">
        <f t="shared" si="46"/>
        <v>1.72</v>
      </c>
      <c r="E87" s="2">
        <v>4.43</v>
      </c>
      <c r="F87" s="14">
        <f t="shared" si="34"/>
        <v>-15.732539323093519</v>
      </c>
      <c r="G87" s="14">
        <f t="shared" si="35"/>
        <v>-729.7877794050147</v>
      </c>
      <c r="H87" s="2">
        <f t="shared" si="47"/>
        <v>-1.4678240486190025E-4</v>
      </c>
      <c r="I87" s="2">
        <f t="shared" si="48"/>
        <v>-8.0793684626599813E-4</v>
      </c>
      <c r="J87" s="2">
        <f t="shared" si="49"/>
        <v>-6.611544414040979E-4</v>
      </c>
      <c r="K87" s="15">
        <f t="shared" si="50"/>
        <v>-5.2999999999999999E-2</v>
      </c>
      <c r="L87" s="15">
        <f t="shared" si="51"/>
        <v>-830</v>
      </c>
      <c r="M87" s="15">
        <f t="shared" si="52"/>
        <v>5.2999999999999999E-2</v>
      </c>
      <c r="N87" s="15">
        <f t="shared" si="53"/>
        <v>830</v>
      </c>
      <c r="O87" s="15">
        <f t="shared" si="54"/>
        <v>2.3879009989837008E-5</v>
      </c>
      <c r="P87" s="15">
        <f t="shared" si="55"/>
        <v>-3.3449637310940501</v>
      </c>
      <c r="Q87" s="15">
        <f t="shared" si="36"/>
        <v>-2.6738268427326539</v>
      </c>
      <c r="R87" s="15">
        <f t="shared" si="37"/>
        <v>-2.6714185565385531</v>
      </c>
      <c r="S87" s="15">
        <f t="shared" si="56"/>
        <v>-3.3125188461198372</v>
      </c>
      <c r="T87" s="15">
        <f t="shared" si="57"/>
        <v>-3.3122022808580067</v>
      </c>
      <c r="U87" s="15">
        <f t="shared" si="58"/>
        <v>-3.3125188461198372</v>
      </c>
      <c r="V87" s="15">
        <f t="shared" si="59"/>
        <v>-3.3122022808580067</v>
      </c>
      <c r="W87" s="2">
        <f t="shared" si="38"/>
        <v>-3.3122022808580067</v>
      </c>
      <c r="X87" s="15">
        <f t="shared" si="60"/>
        <v>-2.6446177656163918</v>
      </c>
      <c r="Y87" s="15">
        <f t="shared" si="39"/>
        <v>197.4669422779298</v>
      </c>
      <c r="Z87" s="15">
        <f t="shared" si="40"/>
        <v>-197.5330577220702</v>
      </c>
      <c r="AA87" s="2">
        <f t="shared" si="61"/>
        <v>-2.6446177656163918</v>
      </c>
      <c r="AB87" s="15">
        <f t="shared" si="41"/>
        <v>0.43526714556476165</v>
      </c>
      <c r="AC87" s="15">
        <f t="shared" si="62"/>
        <v>-3.2761450236043377E-2</v>
      </c>
      <c r="AD87" s="15">
        <f t="shared" si="63"/>
        <v>0</v>
      </c>
      <c r="AE87" s="15">
        <f t="shared" si="64"/>
        <v>0</v>
      </c>
      <c r="AF87" s="2">
        <f t="shared" si="42"/>
        <v>8.0506909193569869E-4</v>
      </c>
      <c r="AG87" s="2">
        <f t="shared" si="43"/>
        <v>-7.8107217338135842E-3</v>
      </c>
      <c r="AH87" s="15">
        <f t="shared" si="44"/>
        <v>2.1021450568950644E-2</v>
      </c>
      <c r="AI87" s="15">
        <f t="shared" si="45"/>
        <v>-1.4915358159817815E-2</v>
      </c>
      <c r="AJ87" s="2">
        <f t="shared" si="65"/>
        <v>6.532145056895064E-2</v>
      </c>
      <c r="AK87" s="2">
        <f t="shared" si="66"/>
        <v>2.9384641840182184E-2</v>
      </c>
    </row>
    <row r="88" spans="4:37">
      <c r="D88" s="13">
        <f t="shared" si="46"/>
        <v>1.74</v>
      </c>
      <c r="E88" s="2">
        <v>15.88</v>
      </c>
      <c r="F88" s="14">
        <f t="shared" si="34"/>
        <v>-14.787518249142604</v>
      </c>
      <c r="G88" s="14">
        <f t="shared" si="35"/>
        <v>-883.37053508242639</v>
      </c>
      <c r="H88" s="2">
        <f t="shared" si="47"/>
        <v>-1.4472754628804238E-4</v>
      </c>
      <c r="I88" s="2">
        <f t="shared" si="48"/>
        <v>-9.7782018281811797E-4</v>
      </c>
      <c r="J88" s="2">
        <f t="shared" si="49"/>
        <v>-8.3309263653007562E-4</v>
      </c>
      <c r="K88" s="15">
        <f t="shared" si="50"/>
        <v>-5.2999999999999999E-2</v>
      </c>
      <c r="L88" s="15">
        <f t="shared" si="51"/>
        <v>-830</v>
      </c>
      <c r="M88" s="15">
        <f t="shared" si="52"/>
        <v>5.2999999999999999E-2</v>
      </c>
      <c r="N88" s="15">
        <f t="shared" si="53"/>
        <v>830</v>
      </c>
      <c r="O88" s="15">
        <f t="shared" si="54"/>
        <v>2.2207507426773559E-5</v>
      </c>
      <c r="P88" s="15">
        <f t="shared" si="55"/>
        <v>-3.2719270528103923</v>
      </c>
      <c r="Q88" s="15">
        <f t="shared" si="36"/>
        <v>-2.6153617971666323</v>
      </c>
      <c r="R88" s="15">
        <f t="shared" si="37"/>
        <v>-2.6131709918695827</v>
      </c>
      <c r="S88" s="15">
        <f t="shared" si="56"/>
        <v>-3.2799832330422247</v>
      </c>
      <c r="T88" s="15">
        <f t="shared" si="57"/>
        <v>-3.2800618249626003</v>
      </c>
      <c r="U88" s="15">
        <f t="shared" si="58"/>
        <v>-3.2719270528103923</v>
      </c>
      <c r="V88" s="15">
        <f t="shared" si="59"/>
        <v>-3.2719270528103923</v>
      </c>
      <c r="W88" s="2">
        <f t="shared" si="38"/>
        <v>-3.2719270528103923</v>
      </c>
      <c r="X88" s="15">
        <f t="shared" si="60"/>
        <v>-3.3323705461203028</v>
      </c>
      <c r="Y88" s="15">
        <f t="shared" si="39"/>
        <v>197.4583453681735</v>
      </c>
      <c r="Z88" s="15">
        <f t="shared" si="40"/>
        <v>-197.5416546318265</v>
      </c>
      <c r="AA88" s="2">
        <f t="shared" si="61"/>
        <v>-3.3323705461203028</v>
      </c>
      <c r="AB88" s="15">
        <f t="shared" si="41"/>
        <v>0.4352671455647612</v>
      </c>
      <c r="AC88" s="15">
        <f t="shared" si="62"/>
        <v>-4.4408920985006262E-16</v>
      </c>
      <c r="AD88" s="15">
        <f t="shared" si="63"/>
        <v>0</v>
      </c>
      <c r="AE88" s="15">
        <f t="shared" si="64"/>
        <v>0</v>
      </c>
      <c r="AF88" s="2">
        <f t="shared" si="42"/>
        <v>-5.9958323454991171E-4</v>
      </c>
      <c r="AG88" s="2">
        <f t="shared" si="43"/>
        <v>-9.177611921398399E-3</v>
      </c>
      <c r="AH88" s="15">
        <f t="shared" si="44"/>
        <v>-0.16148668321751164</v>
      </c>
      <c r="AI88" s="15">
        <f t="shared" si="45"/>
        <v>-0.1217736605986639</v>
      </c>
      <c r="AJ88" s="2">
        <f t="shared" si="65"/>
        <v>-2.6866832175116429E-3</v>
      </c>
      <c r="AK88" s="2">
        <f t="shared" si="66"/>
        <v>3.7026339401336095E-2</v>
      </c>
    </row>
    <row r="89" spans="4:37">
      <c r="D89" s="13">
        <f t="shared" si="46"/>
        <v>1.76</v>
      </c>
      <c r="E89" s="2">
        <v>24.4</v>
      </c>
      <c r="F89" s="14">
        <f t="shared" si="34"/>
        <v>-20.135571704862251</v>
      </c>
      <c r="G89" s="14">
        <f t="shared" si="35"/>
        <v>-1078.154808575357</v>
      </c>
      <c r="H89" s="2">
        <f t="shared" si="47"/>
        <v>-1.9279861120575389E-4</v>
      </c>
      <c r="I89" s="2">
        <f t="shared" si="48"/>
        <v>-1.1935022157302875E-3</v>
      </c>
      <c r="J89" s="2">
        <f t="shared" si="49"/>
        <v>-1.0007036045245337E-3</v>
      </c>
      <c r="K89" s="15">
        <f t="shared" si="50"/>
        <v>-5.2999999999999999E-2</v>
      </c>
      <c r="L89" s="15">
        <f t="shared" si="51"/>
        <v>-830</v>
      </c>
      <c r="M89" s="15">
        <f t="shared" si="52"/>
        <v>5.2999999999999999E-2</v>
      </c>
      <c r="N89" s="15">
        <f t="shared" si="53"/>
        <v>830</v>
      </c>
      <c r="O89" s="15">
        <f t="shared" si="54"/>
        <v>2.2207507426773559E-5</v>
      </c>
      <c r="P89" s="15">
        <f t="shared" si="55"/>
        <v>-4.2141199251975383</v>
      </c>
      <c r="Q89" s="15">
        <f t="shared" si="36"/>
        <v>-3.3684883810516411</v>
      </c>
      <c r="R89" s="15">
        <f t="shared" si="37"/>
        <v>-3.3656667055969285</v>
      </c>
      <c r="S89" s="15">
        <f t="shared" si="56"/>
        <v>-4.0256475204630675</v>
      </c>
      <c r="T89" s="15">
        <f t="shared" si="57"/>
        <v>-4.023823637938067</v>
      </c>
      <c r="U89" s="15">
        <f t="shared" si="58"/>
        <v>-4.0256475204630675</v>
      </c>
      <c r="V89" s="15">
        <f t="shared" si="59"/>
        <v>-4.023823637938067</v>
      </c>
      <c r="W89" s="2">
        <f t="shared" si="38"/>
        <v>-4.023823637938067</v>
      </c>
      <c r="X89" s="15">
        <f t="shared" si="60"/>
        <v>-4.0028144180981347</v>
      </c>
      <c r="Y89" s="15">
        <f t="shared" si="39"/>
        <v>197.44996481977378</v>
      </c>
      <c r="Z89" s="15">
        <f t="shared" si="40"/>
        <v>-197.55003518022622</v>
      </c>
      <c r="AA89" s="2">
        <f t="shared" si="61"/>
        <v>-4.0028144180981347</v>
      </c>
      <c r="AB89" s="15">
        <f t="shared" si="41"/>
        <v>0.24497085830529031</v>
      </c>
      <c r="AC89" s="15">
        <f t="shared" si="62"/>
        <v>-0.1902962872594709</v>
      </c>
      <c r="AD89" s="15">
        <f t="shared" si="63"/>
        <v>0</v>
      </c>
      <c r="AE89" s="15">
        <f t="shared" si="64"/>
        <v>0</v>
      </c>
      <c r="AF89" s="2">
        <f t="shared" si="42"/>
        <v>-4.3877280747017999E-3</v>
      </c>
      <c r="AG89" s="2">
        <f t="shared" si="43"/>
        <v>-1.2390591369818555E-2</v>
      </c>
      <c r="AH89" s="15">
        <f t="shared" si="44"/>
        <v>-0.19948752386710175</v>
      </c>
      <c r="AI89" s="15">
        <f t="shared" si="45"/>
        <v>-0.19952428424335178</v>
      </c>
      <c r="AJ89" s="2">
        <f t="shared" si="65"/>
        <v>4.4512476132898243E-2</v>
      </c>
      <c r="AK89" s="2">
        <f t="shared" si="66"/>
        <v>4.4475715756648215E-2</v>
      </c>
    </row>
    <row r="90" spans="4:37">
      <c r="D90" s="13">
        <f t="shared" si="46"/>
        <v>1.78</v>
      </c>
      <c r="E90" s="2">
        <v>36.6</v>
      </c>
      <c r="F90" s="14">
        <f t="shared" si="34"/>
        <v>-34.790606645280242</v>
      </c>
      <c r="G90" s="14">
        <f t="shared" si="35"/>
        <v>-1348.0798243958943</v>
      </c>
      <c r="H90" s="2">
        <f t="shared" si="47"/>
        <v>-3.1548874219834868E-4</v>
      </c>
      <c r="I90" s="2">
        <f t="shared" si="48"/>
        <v>-1.4926347116866014E-3</v>
      </c>
      <c r="J90" s="2">
        <f t="shared" si="49"/>
        <v>-1.1771459694882528E-3</v>
      </c>
      <c r="K90" s="15">
        <f t="shared" si="50"/>
        <v>-5.2999999999999999E-2</v>
      </c>
      <c r="L90" s="15">
        <f t="shared" si="51"/>
        <v>-830</v>
      </c>
      <c r="M90" s="15">
        <f t="shared" si="52"/>
        <v>5.2999999999999999E-2</v>
      </c>
      <c r="N90" s="15">
        <f t="shared" si="53"/>
        <v>830</v>
      </c>
      <c r="O90" s="15">
        <f t="shared" si="54"/>
        <v>1.2498513178841355E-5</v>
      </c>
      <c r="P90" s="15">
        <f t="shared" si="55"/>
        <v>-6.4285502053929253</v>
      </c>
      <c r="Q90" s="15">
        <f t="shared" si="36"/>
        <v>-5.1376157456825098</v>
      </c>
      <c r="R90" s="15">
        <f t="shared" si="37"/>
        <v>-5.1351932015690958</v>
      </c>
      <c r="S90" s="15">
        <f t="shared" si="56"/>
        <v>-5.9475143412793834</v>
      </c>
      <c r="T90" s="15">
        <f t="shared" si="57"/>
        <v>-5.9428635152554108</v>
      </c>
      <c r="U90" s="15">
        <f t="shared" si="58"/>
        <v>-5.9475143412793834</v>
      </c>
      <c r="V90" s="15">
        <f t="shared" si="59"/>
        <v>-5.9428635152554108</v>
      </c>
      <c r="W90" s="2">
        <f t="shared" si="38"/>
        <v>-5.9428635152554108</v>
      </c>
      <c r="X90" s="15">
        <f t="shared" si="60"/>
        <v>-4.7085838779530116</v>
      </c>
      <c r="Y90" s="15">
        <f t="shared" si="39"/>
        <v>197.44114270152559</v>
      </c>
      <c r="Z90" s="15">
        <f t="shared" si="40"/>
        <v>-197.55885729847441</v>
      </c>
      <c r="AA90" s="2">
        <f t="shared" si="61"/>
        <v>-4.7085838779530116</v>
      </c>
      <c r="AB90" s="15">
        <f t="shared" si="41"/>
        <v>-0.24071583183222334</v>
      </c>
      <c r="AC90" s="15">
        <f t="shared" si="62"/>
        <v>-0.48568669013751364</v>
      </c>
      <c r="AD90" s="15">
        <f t="shared" si="63"/>
        <v>0</v>
      </c>
      <c r="AE90" s="15">
        <f t="shared" si="64"/>
        <v>0</v>
      </c>
      <c r="AF90" s="2">
        <f t="shared" si="42"/>
        <v>-8.341215602339417E-3</v>
      </c>
      <c r="AG90" s="2">
        <f t="shared" si="43"/>
        <v>-1.7522658225812837E-2</v>
      </c>
      <c r="AH90" s="15">
        <f t="shared" si="44"/>
        <v>-0.1503281016962679</v>
      </c>
      <c r="AI90" s="15">
        <f t="shared" si="45"/>
        <v>-0.31368240135607639</v>
      </c>
      <c r="AJ90" s="2">
        <f t="shared" si="65"/>
        <v>0.2156718983037321</v>
      </c>
      <c r="AK90" s="2">
        <f t="shared" si="66"/>
        <v>5.2317598643923602E-2</v>
      </c>
    </row>
    <row r="91" spans="4:37">
      <c r="D91" s="13">
        <f t="shared" si="46"/>
        <v>1.8</v>
      </c>
      <c r="E91" s="2">
        <v>38.270000000000003</v>
      </c>
      <c r="F91" s="14">
        <f t="shared" si="34"/>
        <v>-56.036147303350369</v>
      </c>
      <c r="G91" s="14">
        <f t="shared" si="35"/>
        <v>-1721.4535047046193</v>
      </c>
      <c r="H91" s="2">
        <f t="shared" si="47"/>
        <v>-4.9273931314948363E-4</v>
      </c>
      <c r="I91" s="2">
        <f t="shared" si="48"/>
        <v>-1.9064429888907268E-3</v>
      </c>
      <c r="J91" s="2">
        <f t="shared" si="49"/>
        <v>-1.4137036757412432E-3</v>
      </c>
      <c r="K91" s="15">
        <f t="shared" si="50"/>
        <v>-5.2999999999999999E-2</v>
      </c>
      <c r="L91" s="15">
        <f t="shared" si="51"/>
        <v>-830</v>
      </c>
      <c r="M91" s="15">
        <f t="shared" si="52"/>
        <v>5.2999999999999999E-2</v>
      </c>
      <c r="N91" s="15">
        <f t="shared" si="53"/>
        <v>830</v>
      </c>
      <c r="O91" s="15">
        <f t="shared" si="54"/>
        <v>-1.2281419991439955E-5</v>
      </c>
      <c r="P91" s="15">
        <f t="shared" si="55"/>
        <v>-9.4169747058976565</v>
      </c>
      <c r="Q91" s="15">
        <f t="shared" si="36"/>
        <v>-7.5224087822561136</v>
      </c>
      <c r="R91" s="15">
        <f t="shared" si="37"/>
        <v>-7.5258958492247618</v>
      </c>
      <c r="S91" s="15">
        <f t="shared" si="56"/>
        <v>-8.7220061872296526</v>
      </c>
      <c r="T91" s="15">
        <f t="shared" si="57"/>
        <v>-8.7153025955676284</v>
      </c>
      <c r="U91" s="15">
        <f t="shared" si="58"/>
        <v>-8.7220061872296526</v>
      </c>
      <c r="V91" s="15">
        <f t="shared" si="59"/>
        <v>-8.7153025955676284</v>
      </c>
      <c r="W91" s="2">
        <f t="shared" si="38"/>
        <v>-8.7153025955676284</v>
      </c>
      <c r="X91" s="15">
        <f t="shared" si="60"/>
        <v>-5.6548147029649733</v>
      </c>
      <c r="Y91" s="15">
        <f t="shared" si="39"/>
        <v>197.42931481621295</v>
      </c>
      <c r="Z91" s="15">
        <f t="shared" si="40"/>
        <v>-197.57068518378705</v>
      </c>
      <c r="AA91" s="2">
        <f t="shared" si="61"/>
        <v>-5.6548147029649733</v>
      </c>
      <c r="AB91" s="15">
        <f t="shared" si="41"/>
        <v>-0.94238794216225141</v>
      </c>
      <c r="AC91" s="15">
        <f t="shared" si="62"/>
        <v>-0.70167211033002808</v>
      </c>
      <c r="AD91" s="15">
        <f t="shared" si="63"/>
        <v>0</v>
      </c>
      <c r="AE91" s="15">
        <f t="shared" si="64"/>
        <v>0</v>
      </c>
      <c r="AF91" s="2">
        <f t="shared" si="42"/>
        <v>-1.0048303718465393E-2</v>
      </c>
      <c r="AG91" s="2">
        <f t="shared" si="43"/>
        <v>-2.3858169494599707E-2</v>
      </c>
      <c r="AH91" s="15">
        <f t="shared" si="44"/>
        <v>4.540105042711047E-2</v>
      </c>
      <c r="AI91" s="15">
        <f t="shared" si="45"/>
        <v>-0.31986872552261003</v>
      </c>
      <c r="AJ91" s="2">
        <f t="shared" si="65"/>
        <v>0.4281010504271105</v>
      </c>
      <c r="AK91" s="2">
        <f t="shared" si="66"/>
        <v>6.2831274477390009E-2</v>
      </c>
    </row>
    <row r="92" spans="4:37">
      <c r="D92" s="13">
        <f t="shared" si="46"/>
        <v>1.82</v>
      </c>
      <c r="E92" s="2">
        <v>20.12</v>
      </c>
      <c r="F92" s="14">
        <f t="shared" si="34"/>
        <v>-75.192961351641458</v>
      </c>
      <c r="G92" s="14">
        <f t="shared" si="35"/>
        <v>-2192.1419262014842</v>
      </c>
      <c r="H92" s="2">
        <f t="shared" si="47"/>
        <v>-6.5715429905164051E-4</v>
      </c>
      <c r="I92" s="2">
        <f t="shared" si="48"/>
        <v>-2.4278435214576221E-3</v>
      </c>
      <c r="J92" s="2">
        <f t="shared" si="49"/>
        <v>-1.7706892224059816E-3</v>
      </c>
      <c r="K92" s="15">
        <f t="shared" si="50"/>
        <v>-5.2999999999999999E-2</v>
      </c>
      <c r="L92" s="15">
        <f t="shared" si="51"/>
        <v>-830</v>
      </c>
      <c r="M92" s="15">
        <f t="shared" si="52"/>
        <v>5.2999999999999999E-2</v>
      </c>
      <c r="N92" s="15">
        <f t="shared" si="53"/>
        <v>830</v>
      </c>
      <c r="O92" s="15">
        <f t="shared" si="54"/>
        <v>-4.8081017457257702E-5</v>
      </c>
      <c r="P92" s="15">
        <f t="shared" si="55"/>
        <v>-11.937836319249904</v>
      </c>
      <c r="Q92" s="15">
        <f t="shared" si="36"/>
        <v>-9.5296722148530826</v>
      </c>
      <c r="R92" s="15">
        <f t="shared" si="37"/>
        <v>-9.5469783425601964</v>
      </c>
      <c r="S92" s="15">
        <f t="shared" si="56"/>
        <v>-11.293173282744718</v>
      </c>
      <c r="T92" s="15">
        <f t="shared" si="57"/>
        <v>-11.286975735225877</v>
      </c>
      <c r="U92" s="15">
        <f t="shared" si="58"/>
        <v>-11.293173282744718</v>
      </c>
      <c r="V92" s="15">
        <f t="shared" si="59"/>
        <v>-11.286975735225877</v>
      </c>
      <c r="W92" s="2">
        <f t="shared" si="38"/>
        <v>-11.286975735225877</v>
      </c>
      <c r="X92" s="15">
        <f t="shared" si="60"/>
        <v>-7.0827568896239272</v>
      </c>
      <c r="Y92" s="15">
        <f t="shared" si="39"/>
        <v>197.4114655388797</v>
      </c>
      <c r="Z92" s="15">
        <f t="shared" si="40"/>
        <v>-197.5885344611203</v>
      </c>
      <c r="AA92" s="2">
        <f t="shared" si="61"/>
        <v>-7.0827568896239272</v>
      </c>
      <c r="AB92" s="15">
        <f t="shared" si="41"/>
        <v>-1.5932485261862785</v>
      </c>
      <c r="AC92" s="15">
        <f t="shared" si="62"/>
        <v>-0.65086058402402713</v>
      </c>
      <c r="AD92" s="15">
        <f t="shared" si="63"/>
        <v>0</v>
      </c>
      <c r="AE92" s="15">
        <f t="shared" si="64"/>
        <v>0</v>
      </c>
      <c r="AF92" s="2">
        <f t="shared" si="42"/>
        <v>-7.0095401217730481E-3</v>
      </c>
      <c r="AG92" s="2">
        <f t="shared" si="43"/>
        <v>-2.8281883762089823E-2</v>
      </c>
      <c r="AH92" s="15">
        <f t="shared" si="44"/>
        <v>0.31949348899437635</v>
      </c>
      <c r="AI92" s="15">
        <f t="shared" si="45"/>
        <v>-0.12250270122640217</v>
      </c>
      <c r="AJ92" s="2">
        <f t="shared" si="65"/>
        <v>0.5206934889943764</v>
      </c>
      <c r="AK92" s="2">
        <f t="shared" si="66"/>
        <v>7.8697298773597851E-2</v>
      </c>
    </row>
    <row r="93" spans="4:37">
      <c r="D93" s="13">
        <f t="shared" si="46"/>
        <v>1.84</v>
      </c>
      <c r="E93" s="2">
        <v>3.59</v>
      </c>
      <c r="F93" s="14">
        <f t="shared" si="34"/>
        <v>-82.564422106461137</v>
      </c>
      <c r="G93" s="14">
        <f t="shared" si="35"/>
        <v>-2708.3893201398528</v>
      </c>
      <c r="H93" s="2">
        <f t="shared" si="47"/>
        <v>-7.3189937784978601E-4</v>
      </c>
      <c r="I93" s="2">
        <f t="shared" si="48"/>
        <v>-2.9992443779328008E-3</v>
      </c>
      <c r="J93" s="2">
        <f t="shared" si="49"/>
        <v>-2.2673450000830148E-3</v>
      </c>
      <c r="K93" s="15">
        <f t="shared" si="50"/>
        <v>-5.2999999999999999E-2</v>
      </c>
      <c r="L93" s="15">
        <f t="shared" si="51"/>
        <v>-830</v>
      </c>
      <c r="M93" s="15">
        <f t="shared" si="52"/>
        <v>5.2999999999999999E-2</v>
      </c>
      <c r="N93" s="15">
        <f t="shared" si="53"/>
        <v>830</v>
      </c>
      <c r="O93" s="15">
        <f t="shared" si="54"/>
        <v>-8.1288190111544778E-5</v>
      </c>
      <c r="P93" s="15">
        <f t="shared" si="55"/>
        <v>-12.751979279669529</v>
      </c>
      <c r="Q93" s="15">
        <f t="shared" si="36"/>
        <v>-10.173213654662918</v>
      </c>
      <c r="R93" s="15">
        <f t="shared" si="37"/>
        <v>-10.204467708184723</v>
      </c>
      <c r="S93" s="15">
        <f t="shared" si="56"/>
        <v>-12.458898885356378</v>
      </c>
      <c r="T93" s="15">
        <f t="shared" si="57"/>
        <v>-12.456090037137624</v>
      </c>
      <c r="U93" s="15">
        <f t="shared" si="58"/>
        <v>-12.458898885356378</v>
      </c>
      <c r="V93" s="15">
        <f t="shared" si="59"/>
        <v>-12.456090037137624</v>
      </c>
      <c r="W93" s="2">
        <f t="shared" si="38"/>
        <v>-12.456090037137624</v>
      </c>
      <c r="X93" s="15">
        <f t="shared" si="60"/>
        <v>-9.0693800003320604</v>
      </c>
      <c r="Y93" s="15">
        <f t="shared" si="39"/>
        <v>197.38663274999584</v>
      </c>
      <c r="Z93" s="15">
        <f t="shared" si="40"/>
        <v>-197.61336725000416</v>
      </c>
      <c r="AA93" s="2">
        <f t="shared" si="61"/>
        <v>-9.0693800003320604</v>
      </c>
      <c r="AB93" s="15">
        <f t="shared" si="41"/>
        <v>-1.8891377687181841</v>
      </c>
      <c r="AC93" s="15">
        <f t="shared" si="62"/>
        <v>-0.29588924253190552</v>
      </c>
      <c r="AD93" s="15">
        <f t="shared" si="63"/>
        <v>0</v>
      </c>
      <c r="AE93" s="15">
        <f t="shared" si="64"/>
        <v>0</v>
      </c>
      <c r="AF93" s="2">
        <f t="shared" si="42"/>
        <v>-7.4516590437853387E-4</v>
      </c>
      <c r="AG93" s="2">
        <f t="shared" si="43"/>
        <v>-2.8858201885428043E-2</v>
      </c>
      <c r="AH93" s="15">
        <f t="shared" si="44"/>
        <v>0.3346835492324412</v>
      </c>
      <c r="AI93" s="15">
        <f t="shared" si="45"/>
        <v>6.487088889257997E-2</v>
      </c>
      <c r="AJ93" s="2">
        <f t="shared" si="65"/>
        <v>0.37058354923244119</v>
      </c>
      <c r="AK93" s="2">
        <f t="shared" si="66"/>
        <v>0.10077088889257997</v>
      </c>
    </row>
    <row r="94" spans="4:37">
      <c r="D94" s="13">
        <f t="shared" si="46"/>
        <v>1.86</v>
      </c>
      <c r="E94" s="2">
        <v>-1.79</v>
      </c>
      <c r="F94" s="14">
        <f t="shared" si="34"/>
        <v>-77.183937676733436</v>
      </c>
      <c r="G94" s="14">
        <f t="shared" si="35"/>
        <v>-3211.3181940768936</v>
      </c>
      <c r="H94" s="2">
        <f t="shared" si="47"/>
        <v>-7.0747547915474631E-4</v>
      </c>
      <c r="I94" s="2">
        <f t="shared" si="48"/>
        <v>-3.5554735575149469E-3</v>
      </c>
      <c r="J94" s="2">
        <f t="shared" si="49"/>
        <v>-2.8479980783602007E-3</v>
      </c>
      <c r="K94" s="15">
        <f t="shared" si="50"/>
        <v>-5.2999999999999999E-2</v>
      </c>
      <c r="L94" s="15">
        <f t="shared" si="51"/>
        <v>-830</v>
      </c>
      <c r="M94" s="15">
        <f t="shared" si="52"/>
        <v>5.2999999999999999E-2</v>
      </c>
      <c r="N94" s="15">
        <f t="shared" si="53"/>
        <v>830</v>
      </c>
      <c r="O94" s="15">
        <f t="shared" si="54"/>
        <v>-9.6384580036641904E-5</v>
      </c>
      <c r="P94" s="15">
        <f t="shared" si="55"/>
        <v>-11.977381622714846</v>
      </c>
      <c r="Q94" s="15">
        <f t="shared" si="36"/>
        <v>-9.5525420474434242</v>
      </c>
      <c r="R94" s="15">
        <f t="shared" si="37"/>
        <v>-9.5873494134888748</v>
      </c>
      <c r="S94" s="15">
        <f t="shared" si="56"/>
        <v>-12.07315062058373</v>
      </c>
      <c r="T94" s="15">
        <f t="shared" si="57"/>
        <v>-12.074067170455958</v>
      </c>
      <c r="U94" s="15">
        <f t="shared" si="58"/>
        <v>-11.977381622714846</v>
      </c>
      <c r="V94" s="15">
        <f t="shared" si="59"/>
        <v>-11.977381622714846</v>
      </c>
      <c r="W94" s="2">
        <f t="shared" si="38"/>
        <v>-11.977381622714846</v>
      </c>
      <c r="X94" s="15">
        <f t="shared" si="60"/>
        <v>-11.391992313440804</v>
      </c>
      <c r="Y94" s="15">
        <f t="shared" si="39"/>
        <v>197.357600096082</v>
      </c>
      <c r="Z94" s="15">
        <f t="shared" si="40"/>
        <v>-197.642399903918</v>
      </c>
      <c r="AA94" s="2">
        <f t="shared" si="61"/>
        <v>-11.391992313440804</v>
      </c>
      <c r="AB94" s="15">
        <f t="shared" si="41"/>
        <v>-1.8891377687181841</v>
      </c>
      <c r="AC94" s="15">
        <f t="shared" si="62"/>
        <v>0</v>
      </c>
      <c r="AD94" s="15">
        <f t="shared" si="63"/>
        <v>0</v>
      </c>
      <c r="AE94" s="15">
        <f t="shared" si="64"/>
        <v>0</v>
      </c>
      <c r="AF94" s="2">
        <f t="shared" si="42"/>
        <v>3.1875557738825036E-3</v>
      </c>
      <c r="AG94" s="2">
        <f t="shared" si="43"/>
        <v>-2.6764716072786569E-2</v>
      </c>
      <c r="AH94" s="15">
        <f t="shared" si="44"/>
        <v>5.8588618593662545E-2</v>
      </c>
      <c r="AI94" s="15">
        <f t="shared" si="45"/>
        <v>0.14447769237156738</v>
      </c>
      <c r="AJ94" s="2">
        <f t="shared" si="65"/>
        <v>4.0688618593662546E-2</v>
      </c>
      <c r="AK94" s="2">
        <f t="shared" si="66"/>
        <v>0.12657769237156738</v>
      </c>
    </row>
    <row r="95" spans="4:37">
      <c r="D95" s="13">
        <f t="shared" si="46"/>
        <v>1.8800000000000001</v>
      </c>
      <c r="E95" s="2">
        <v>0.03</v>
      </c>
      <c r="F95" s="14">
        <f t="shared" si="34"/>
        <v>-69.462047510420334</v>
      </c>
      <c r="G95" s="14">
        <f t="shared" si="35"/>
        <v>-3668.7150987601699</v>
      </c>
      <c r="H95" s="2">
        <f t="shared" si="47"/>
        <v>-6.6336719173409214E-4</v>
      </c>
      <c r="I95" s="2">
        <f t="shared" si="48"/>
        <v>-4.0612484154060905E-3</v>
      </c>
      <c r="J95" s="2">
        <f t="shared" si="49"/>
        <v>-3.3978812236719986E-3</v>
      </c>
      <c r="K95" s="15">
        <f t="shared" si="50"/>
        <v>-5.2999999999999999E-2</v>
      </c>
      <c r="L95" s="15">
        <f t="shared" si="51"/>
        <v>-830</v>
      </c>
      <c r="M95" s="15">
        <f t="shared" si="52"/>
        <v>5.2999999999999999E-2</v>
      </c>
      <c r="N95" s="15">
        <f t="shared" si="53"/>
        <v>830</v>
      </c>
      <c r="O95" s="15">
        <f t="shared" si="54"/>
        <v>-9.6384580036641904E-5</v>
      </c>
      <c r="P95" s="15">
        <f t="shared" si="55"/>
        <v>-11.112859189270024</v>
      </c>
      <c r="Q95" s="15">
        <f t="shared" si="36"/>
        <v>-8.863043527935794</v>
      </c>
      <c r="R95" s="15">
        <f t="shared" si="37"/>
        <v>-8.8953385127494116</v>
      </c>
      <c r="S95" s="15">
        <f t="shared" si="56"/>
        <v>-11.285891657510303</v>
      </c>
      <c r="T95" s="15">
        <f t="shared" si="57"/>
        <v>-11.28738669325608</v>
      </c>
      <c r="U95" s="15">
        <f t="shared" si="58"/>
        <v>-11.112859189270024</v>
      </c>
      <c r="V95" s="15">
        <f t="shared" si="59"/>
        <v>-11.112859189270024</v>
      </c>
      <c r="W95" s="2">
        <f t="shared" si="38"/>
        <v>-11.112859189270024</v>
      </c>
      <c r="X95" s="15">
        <f t="shared" si="60"/>
        <v>-13.591524894687996</v>
      </c>
      <c r="Y95" s="15">
        <f t="shared" si="39"/>
        <v>197.33010593881639</v>
      </c>
      <c r="Z95" s="15">
        <f t="shared" si="40"/>
        <v>-197.66989406118361</v>
      </c>
      <c r="AA95" s="2">
        <f t="shared" si="61"/>
        <v>-13.591524894687996</v>
      </c>
      <c r="AB95" s="15">
        <f t="shared" si="41"/>
        <v>-1.8891377687181841</v>
      </c>
      <c r="AC95" s="15">
        <f t="shared" si="62"/>
        <v>0</v>
      </c>
      <c r="AD95" s="15">
        <f t="shared" si="63"/>
        <v>0</v>
      </c>
      <c r="AE95" s="15">
        <f t="shared" si="64"/>
        <v>0</v>
      </c>
      <c r="AF95" s="2">
        <f t="shared" si="42"/>
        <v>1.2232729681829146E-3</v>
      </c>
      <c r="AG95" s="2">
        <f t="shared" si="43"/>
        <v>-2.3812769716327793E-2</v>
      </c>
      <c r="AH95" s="15">
        <f t="shared" si="44"/>
        <v>-0.25501689916362152</v>
      </c>
      <c r="AI95" s="15">
        <f t="shared" si="45"/>
        <v>0.15071694327431029</v>
      </c>
      <c r="AJ95" s="2">
        <f t="shared" si="65"/>
        <v>-0.2547168991636215</v>
      </c>
      <c r="AK95" s="2">
        <f t="shared" si="66"/>
        <v>0.15101694327431028</v>
      </c>
    </row>
    <row r="96" spans="4:37">
      <c r="D96" s="13">
        <f t="shared" si="46"/>
        <v>1.9000000000000001</v>
      </c>
      <c r="E96" s="2">
        <v>14.77</v>
      </c>
      <c r="F96" s="14">
        <f t="shared" si="34"/>
        <v>-73.452832984890449</v>
      </c>
      <c r="G96" s="14">
        <f t="shared" si="35"/>
        <v>-4083.4819038646942</v>
      </c>
      <c r="H96" s="2">
        <f t="shared" si="47"/>
        <v>-7.0846653417171092E-4</v>
      </c>
      <c r="I96" s="2">
        <f t="shared" si="48"/>
        <v>-4.5202608075236511E-3</v>
      </c>
      <c r="J96" s="2">
        <f t="shared" si="49"/>
        <v>-3.8117942733519403E-3</v>
      </c>
      <c r="K96" s="15">
        <f t="shared" si="50"/>
        <v>-5.2999999999999999E-2</v>
      </c>
      <c r="L96" s="15">
        <f t="shared" si="51"/>
        <v>-830</v>
      </c>
      <c r="M96" s="15">
        <f t="shared" si="52"/>
        <v>5.2999999999999999E-2</v>
      </c>
      <c r="N96" s="15">
        <f t="shared" si="53"/>
        <v>830</v>
      </c>
      <c r="O96" s="15">
        <f t="shared" si="54"/>
        <v>-9.6384580036641904E-5</v>
      </c>
      <c r="P96" s="15">
        <f t="shared" si="55"/>
        <v>-11.996806301047354</v>
      </c>
      <c r="Q96" s="15">
        <f t="shared" si="36"/>
        <v>-9.5680341693757693</v>
      </c>
      <c r="R96" s="15">
        <f t="shared" si="37"/>
        <v>-9.6028979853123833</v>
      </c>
      <c r="S96" s="15">
        <f t="shared" si="56"/>
        <v>-11.819740602986167</v>
      </c>
      <c r="T96" s="15">
        <f t="shared" si="57"/>
        <v>-11.818507787575586</v>
      </c>
      <c r="U96" s="15">
        <f t="shared" si="58"/>
        <v>-11.819740602986167</v>
      </c>
      <c r="V96" s="15">
        <f t="shared" si="59"/>
        <v>-11.818507787575586</v>
      </c>
      <c r="W96" s="2">
        <f t="shared" si="38"/>
        <v>-11.818507787575586</v>
      </c>
      <c r="X96" s="15">
        <f t="shared" si="60"/>
        <v>-15.247177093407764</v>
      </c>
      <c r="Y96" s="15">
        <f t="shared" si="39"/>
        <v>197.30941028633239</v>
      </c>
      <c r="Z96" s="15">
        <f t="shared" si="40"/>
        <v>-197.69058971366761</v>
      </c>
      <c r="AA96" s="2">
        <f t="shared" si="61"/>
        <v>-15.247177093407764</v>
      </c>
      <c r="AB96" s="15">
        <f t="shared" si="41"/>
        <v>-2.0674362821899503</v>
      </c>
      <c r="AC96" s="15">
        <f t="shared" si="62"/>
        <v>-0.17829851347176628</v>
      </c>
      <c r="AD96" s="15">
        <f t="shared" si="63"/>
        <v>0</v>
      </c>
      <c r="AE96" s="15">
        <f t="shared" si="64"/>
        <v>0</v>
      </c>
      <c r="AF96" s="2">
        <f t="shared" si="42"/>
        <v>-5.9020505012173001E-3</v>
      </c>
      <c r="AG96" s="2">
        <f t="shared" si="43"/>
        <v>-2.2088469495428267E-2</v>
      </c>
      <c r="AH96" s="15">
        <f t="shared" si="44"/>
        <v>-0.44079996213842171</v>
      </c>
      <c r="AI96" s="15">
        <f t="shared" si="45"/>
        <v>2.1713078815642106E-2</v>
      </c>
      <c r="AJ96" s="2">
        <f t="shared" si="65"/>
        <v>-0.29309996213842171</v>
      </c>
      <c r="AK96" s="2">
        <f t="shared" si="66"/>
        <v>0.1694130788156421</v>
      </c>
    </row>
    <row r="97" spans="4:37">
      <c r="D97" s="13">
        <f t="shared" si="46"/>
        <v>1.92</v>
      </c>
      <c r="E97" s="2">
        <v>3.41</v>
      </c>
      <c r="F97" s="14">
        <f t="shared" si="34"/>
        <v>-93.765117742609618</v>
      </c>
      <c r="G97" s="14">
        <f t="shared" si="35"/>
        <v>-4466.9420005955872</v>
      </c>
      <c r="H97" s="2">
        <f t="shared" si="47"/>
        <v>-8.7883825459066426E-4</v>
      </c>
      <c r="I97" s="2">
        <f t="shared" si="48"/>
        <v>-4.9451961876260499E-3</v>
      </c>
      <c r="J97" s="2">
        <f t="shared" si="49"/>
        <v>-4.0663579330353855E-3</v>
      </c>
      <c r="K97" s="15">
        <f t="shared" si="50"/>
        <v>-5.2999999999999999E-2</v>
      </c>
      <c r="L97" s="15">
        <f t="shared" si="51"/>
        <v>-830</v>
      </c>
      <c r="M97" s="15">
        <f t="shared" si="52"/>
        <v>5.2999999999999999E-2</v>
      </c>
      <c r="N97" s="15">
        <f t="shared" si="53"/>
        <v>830</v>
      </c>
      <c r="O97" s="15">
        <f t="shared" si="54"/>
        <v>-1.0548144296887495E-4</v>
      </c>
      <c r="P97" s="15">
        <f t="shared" si="55"/>
        <v>-15.157793507787071</v>
      </c>
      <c r="Q97" s="15">
        <f t="shared" si="36"/>
        <v>-12.087003755637177</v>
      </c>
      <c r="R97" s="15">
        <f t="shared" si="37"/>
        <v>-12.135211193084221</v>
      </c>
      <c r="S97" s="15">
        <f t="shared" si="56"/>
        <v>-14.488888766727799</v>
      </c>
      <c r="T97" s="15">
        <f t="shared" si="57"/>
        <v>-14.484235472426704</v>
      </c>
      <c r="U97" s="15">
        <f t="shared" si="58"/>
        <v>-14.488888766727799</v>
      </c>
      <c r="V97" s="15">
        <f t="shared" si="59"/>
        <v>-14.484235472426704</v>
      </c>
      <c r="W97" s="2">
        <f t="shared" si="38"/>
        <v>-14.484235472426704</v>
      </c>
      <c r="X97" s="15">
        <f t="shared" si="60"/>
        <v>-16.265431732141543</v>
      </c>
      <c r="Y97" s="15">
        <f t="shared" si="39"/>
        <v>197.29668210334822</v>
      </c>
      <c r="Z97" s="15">
        <f t="shared" si="40"/>
        <v>-197.70331789665178</v>
      </c>
      <c r="AA97" s="2">
        <f t="shared" si="61"/>
        <v>-16.265431732141543</v>
      </c>
      <c r="AB97" s="15">
        <f t="shared" si="41"/>
        <v>-2.7409943175503138</v>
      </c>
      <c r="AC97" s="15">
        <f t="shared" si="62"/>
        <v>-0.67355803536036341</v>
      </c>
      <c r="AD97" s="15">
        <f t="shared" si="63"/>
        <v>0</v>
      </c>
      <c r="AE97" s="15">
        <f t="shared" si="64"/>
        <v>0</v>
      </c>
      <c r="AF97" s="2">
        <f t="shared" si="42"/>
        <v>-1.1772960589314742E-2</v>
      </c>
      <c r="AG97" s="2">
        <f t="shared" si="43"/>
        <v>-2.0405068514811608E-2</v>
      </c>
      <c r="AH97" s="15">
        <f t="shared" si="44"/>
        <v>-8.3144980856288436E-2</v>
      </c>
      <c r="AI97" s="15">
        <f t="shared" si="45"/>
        <v>0.14662701924602395</v>
      </c>
      <c r="AJ97" s="2">
        <f t="shared" si="65"/>
        <v>-4.9044980856288438E-2</v>
      </c>
      <c r="AK97" s="2">
        <f t="shared" si="66"/>
        <v>0.18072701924602394</v>
      </c>
    </row>
    <row r="98" spans="4:37">
      <c r="D98" s="13">
        <f t="shared" si="46"/>
        <v>1.94</v>
      </c>
      <c r="E98" s="2">
        <v>-40.04</v>
      </c>
      <c r="F98" s="14">
        <f t="shared" si="34"/>
        <v>-116.57897078251845</v>
      </c>
      <c r="G98" s="14">
        <f t="shared" si="35"/>
        <v>-4768.7353703979115</v>
      </c>
      <c r="H98" s="2">
        <f t="shared" si="47"/>
        <v>-1.0657773458392847E-3</v>
      </c>
      <c r="I98" s="2">
        <f t="shared" si="48"/>
        <v>-5.2798655749792785E-3</v>
      </c>
      <c r="J98" s="2">
        <f t="shared" si="49"/>
        <v>-4.2140882291399938E-3</v>
      </c>
      <c r="K98" s="15">
        <f t="shared" si="50"/>
        <v>-5.2999999999999999E-2</v>
      </c>
      <c r="L98" s="15">
        <f t="shared" si="51"/>
        <v>-830</v>
      </c>
      <c r="M98" s="15">
        <f t="shared" si="52"/>
        <v>5.2999999999999999E-2</v>
      </c>
      <c r="N98" s="15">
        <f t="shared" si="53"/>
        <v>830</v>
      </c>
      <c r="O98" s="15">
        <f t="shared" si="54"/>
        <v>-1.3984664885460796E-4</v>
      </c>
      <c r="P98" s="15">
        <f t="shared" si="55"/>
        <v>-18.148241660899664</v>
      </c>
      <c r="Q98" s="15">
        <f t="shared" si="36"/>
        <v>-14.462263761798919</v>
      </c>
      <c r="R98" s="15">
        <f t="shared" si="37"/>
        <v>-14.538786397232975</v>
      </c>
      <c r="S98" s="15">
        <f t="shared" si="56"/>
        <v>-17.414274810079842</v>
      </c>
      <c r="T98" s="15">
        <f t="shared" si="57"/>
        <v>-17.409185163002931</v>
      </c>
      <c r="U98" s="15">
        <f t="shared" si="58"/>
        <v>-17.414274810079842</v>
      </c>
      <c r="V98" s="15">
        <f t="shared" si="59"/>
        <v>-17.409185163002931</v>
      </c>
      <c r="W98" s="2">
        <f t="shared" si="38"/>
        <v>-17.409185163002931</v>
      </c>
      <c r="X98" s="15">
        <f t="shared" si="60"/>
        <v>-16.856352916559977</v>
      </c>
      <c r="Y98" s="15">
        <f t="shared" si="39"/>
        <v>197.28929558854301</v>
      </c>
      <c r="Z98" s="15">
        <f t="shared" si="40"/>
        <v>-197.71070441145699</v>
      </c>
      <c r="AA98" s="2">
        <f t="shared" si="61"/>
        <v>-16.856352916559977</v>
      </c>
      <c r="AB98" s="15">
        <f t="shared" si="41"/>
        <v>-3.4800508154470506</v>
      </c>
      <c r="AC98" s="15">
        <f t="shared" si="62"/>
        <v>-0.73905649789673689</v>
      </c>
      <c r="AD98" s="15">
        <f t="shared" si="63"/>
        <v>0</v>
      </c>
      <c r="AE98" s="15">
        <f t="shared" si="64"/>
        <v>0</v>
      </c>
      <c r="AF98" s="2">
        <f t="shared" si="42"/>
        <v>-7.6208126434040594E-3</v>
      </c>
      <c r="AG98" s="2">
        <f t="shared" si="43"/>
        <v>-1.3061870220511251E-2</v>
      </c>
      <c r="AH98" s="15">
        <f t="shared" si="44"/>
        <v>0.56764632212517607</v>
      </c>
      <c r="AI98" s="15">
        <f t="shared" si="45"/>
        <v>0.58769281018401198</v>
      </c>
      <c r="AJ98" s="2">
        <f t="shared" si="65"/>
        <v>0.16724632212517609</v>
      </c>
      <c r="AK98" s="2">
        <f t="shared" si="66"/>
        <v>0.187292810184012</v>
      </c>
    </row>
    <row r="99" spans="4:37">
      <c r="D99" s="13">
        <f t="shared" si="46"/>
        <v>1.96</v>
      </c>
      <c r="E99" s="2">
        <v>-49.6</v>
      </c>
      <c r="F99" s="14">
        <f t="shared" si="34"/>
        <v>-121.05806610966248</v>
      </c>
      <c r="G99" s="14">
        <f t="shared" si="35"/>
        <v>-4889.4603285339927</v>
      </c>
      <c r="H99" s="2">
        <f t="shared" si="47"/>
        <v>-1.104585112255361E-3</v>
      </c>
      <c r="I99" s="2">
        <f t="shared" si="48"/>
        <v>-5.413582598432538E-3</v>
      </c>
      <c r="J99" s="2">
        <f t="shared" si="49"/>
        <v>-4.3089974861771768E-3</v>
      </c>
      <c r="K99" s="15">
        <f t="shared" si="50"/>
        <v>-5.2999999999999999E-2</v>
      </c>
      <c r="L99" s="15">
        <f t="shared" si="51"/>
        <v>-830</v>
      </c>
      <c r="M99" s="15">
        <f t="shared" si="52"/>
        <v>5.2999999999999999E-2</v>
      </c>
      <c r="N99" s="15">
        <f t="shared" si="53"/>
        <v>830</v>
      </c>
      <c r="O99" s="15">
        <f t="shared" si="54"/>
        <v>-1.775536130330127E-4</v>
      </c>
      <c r="P99" s="15">
        <f t="shared" si="55"/>
        <v>-18.169817384758026</v>
      </c>
      <c r="Q99" s="15">
        <f t="shared" si="36"/>
        <v>-14.469190327062583</v>
      </c>
      <c r="R99" s="15">
        <f t="shared" si="37"/>
        <v>-14.566461740863142</v>
      </c>
      <c r="S99" s="15">
        <f t="shared" si="56"/>
        <v>-18.017445310753754</v>
      </c>
      <c r="T99" s="15">
        <f t="shared" si="57"/>
        <v>-18.016392374787721</v>
      </c>
      <c r="U99" s="15">
        <f t="shared" si="58"/>
        <v>-18.017445310753754</v>
      </c>
      <c r="V99" s="15">
        <f t="shared" si="59"/>
        <v>-18.016392374787721</v>
      </c>
      <c r="W99" s="2">
        <f t="shared" si="38"/>
        <v>-18.016392374787721</v>
      </c>
      <c r="X99" s="15">
        <f t="shared" si="60"/>
        <v>-17.235989944708709</v>
      </c>
      <c r="Y99" s="15">
        <f t="shared" si="39"/>
        <v>197.28455012569114</v>
      </c>
      <c r="Z99" s="15">
        <f t="shared" si="40"/>
        <v>-197.71544987430886</v>
      </c>
      <c r="AA99" s="2">
        <f t="shared" si="61"/>
        <v>-17.235989944708709</v>
      </c>
      <c r="AB99" s="15">
        <f t="shared" si="41"/>
        <v>-3.6334758254173565</v>
      </c>
      <c r="AC99" s="15">
        <f t="shared" si="62"/>
        <v>-0.15342500997030584</v>
      </c>
      <c r="AD99" s="15">
        <f t="shared" si="63"/>
        <v>0</v>
      </c>
      <c r="AE99" s="15">
        <f t="shared" si="64"/>
        <v>0</v>
      </c>
      <c r="AF99" s="2">
        <f t="shared" si="42"/>
        <v>3.5947471665972765E-3</v>
      </c>
      <c r="AG99" s="2">
        <f t="shared" si="43"/>
        <v>-3.0983212481469971E-4</v>
      </c>
      <c r="AH99" s="15">
        <f t="shared" si="44"/>
        <v>0.56829325355967364</v>
      </c>
      <c r="AI99" s="15">
        <f t="shared" si="45"/>
        <v>0.6875109993856432</v>
      </c>
      <c r="AJ99" s="2">
        <f t="shared" si="65"/>
        <v>7.2293253559673643E-2</v>
      </c>
      <c r="AK99" s="2">
        <f t="shared" si="66"/>
        <v>0.1915109993856432</v>
      </c>
    </row>
    <row r="100" spans="4:37">
      <c r="D100" s="13">
        <f t="shared" si="46"/>
        <v>1.98</v>
      </c>
      <c r="E100" s="2">
        <v>-36</v>
      </c>
      <c r="F100" s="14">
        <f t="shared" si="34"/>
        <v>-103.60393096946274</v>
      </c>
      <c r="G100" s="14">
        <f t="shared" si="35"/>
        <v>-4783.5253268912411</v>
      </c>
      <c r="H100" s="2">
        <f t="shared" si="47"/>
        <v>-9.6584417047973026E-4</v>
      </c>
      <c r="I100" s="2">
        <f t="shared" si="48"/>
        <v>-5.2957839641296009E-3</v>
      </c>
      <c r="J100" s="2">
        <f t="shared" si="49"/>
        <v>-4.3299397936498703E-3</v>
      </c>
      <c r="K100" s="15">
        <f t="shared" si="50"/>
        <v>-5.2999999999999999E-2</v>
      </c>
      <c r="L100" s="15">
        <f t="shared" si="51"/>
        <v>-830</v>
      </c>
      <c r="M100" s="15">
        <f t="shared" si="52"/>
        <v>5.2999999999999999E-2</v>
      </c>
      <c r="N100" s="15">
        <f t="shared" si="53"/>
        <v>830</v>
      </c>
      <c r="O100" s="15">
        <f t="shared" si="54"/>
        <v>-1.8538141966415074E-4</v>
      </c>
      <c r="P100" s="15">
        <f t="shared" si="55"/>
        <v>-15.297069915985359</v>
      </c>
      <c r="Q100" s="15">
        <f t="shared" si="36"/>
        <v>-12.179739354796219</v>
      </c>
      <c r="R100" s="15">
        <f t="shared" si="37"/>
        <v>-12.26524209753768</v>
      </c>
      <c r="S100" s="15">
        <f t="shared" si="56"/>
        <v>-15.841815253918151</v>
      </c>
      <c r="T100" s="15">
        <f t="shared" si="57"/>
        <v>-15.84557688613652</v>
      </c>
      <c r="U100" s="15">
        <f t="shared" si="58"/>
        <v>-15.297069915985359</v>
      </c>
      <c r="V100" s="15">
        <f t="shared" si="59"/>
        <v>-15.297069915985359</v>
      </c>
      <c r="W100" s="2">
        <f t="shared" si="38"/>
        <v>-15.297069915985359</v>
      </c>
      <c r="X100" s="15">
        <f t="shared" si="60"/>
        <v>-17.319759174599483</v>
      </c>
      <c r="Y100" s="15">
        <f t="shared" si="39"/>
        <v>197.2835030103175</v>
      </c>
      <c r="Z100" s="15">
        <f t="shared" si="40"/>
        <v>-197.7164969896825</v>
      </c>
      <c r="AA100" s="2">
        <f t="shared" si="61"/>
        <v>-17.319759174599483</v>
      </c>
      <c r="AB100" s="15">
        <f t="shared" si="41"/>
        <v>-3.6334758254173547</v>
      </c>
      <c r="AC100" s="15">
        <f t="shared" si="62"/>
        <v>0</v>
      </c>
      <c r="AD100" s="15">
        <f t="shared" si="63"/>
        <v>0</v>
      </c>
      <c r="AE100" s="15">
        <f t="shared" si="64"/>
        <v>0</v>
      </c>
      <c r="AF100" s="2">
        <f t="shared" si="42"/>
        <v>1.0279347010965795E-2</v>
      </c>
      <c r="AG100" s="2">
        <f t="shared" si="43"/>
        <v>1.2089695555108412E-2</v>
      </c>
      <c r="AH100" s="15">
        <f t="shared" si="44"/>
        <v>0.10016673087717831</v>
      </c>
      <c r="AI100" s="15">
        <f t="shared" si="45"/>
        <v>0.55244176860666783</v>
      </c>
      <c r="AJ100" s="2">
        <f t="shared" si="65"/>
        <v>-0.25983326912282168</v>
      </c>
      <c r="AK100" s="2">
        <f t="shared" si="66"/>
        <v>0.19244176860666784</v>
      </c>
    </row>
    <row r="101" spans="4:37">
      <c r="D101" s="13">
        <f t="shared" si="46"/>
        <v>2</v>
      </c>
      <c r="E101" s="2">
        <v>-21.95</v>
      </c>
      <c r="F101" s="14">
        <f t="shared" si="34"/>
        <v>-81.295615464759408</v>
      </c>
      <c r="G101" s="14">
        <f t="shared" si="35"/>
        <v>-4479.1162885500889</v>
      </c>
      <c r="H101" s="2">
        <f t="shared" si="47"/>
        <v>-7.8272885212588765E-4</v>
      </c>
      <c r="I101" s="2">
        <f t="shared" si="48"/>
        <v>-4.9582380574763191E-3</v>
      </c>
      <c r="J101" s="2">
        <f t="shared" si="49"/>
        <v>-4.1755092053504311E-3</v>
      </c>
      <c r="K101" s="15">
        <f t="shared" si="50"/>
        <v>-5.2999999999999999E-2</v>
      </c>
      <c r="L101" s="15">
        <f t="shared" si="51"/>
        <v>-830</v>
      </c>
      <c r="M101" s="15">
        <f t="shared" si="52"/>
        <v>5.2999999999999999E-2</v>
      </c>
      <c r="N101" s="15">
        <f t="shared" si="53"/>
        <v>830</v>
      </c>
      <c r="O101" s="15">
        <f t="shared" si="54"/>
        <v>-1.8538141966415074E-4</v>
      </c>
      <c r="P101" s="15">
        <f t="shared" si="55"/>
        <v>-11.708009676250043</v>
      </c>
      <c r="Q101" s="15">
        <f t="shared" si="36"/>
        <v>-9.322079784125247</v>
      </c>
      <c r="R101" s="15">
        <f t="shared" si="37"/>
        <v>-9.3875215285155775</v>
      </c>
      <c r="S101" s="15">
        <f t="shared" si="56"/>
        <v>-12.428832710758666</v>
      </c>
      <c r="T101" s="15">
        <f t="shared" si="57"/>
        <v>-12.430018764143542</v>
      </c>
      <c r="U101" s="15">
        <f t="shared" si="58"/>
        <v>-11.708009676250043</v>
      </c>
      <c r="V101" s="15">
        <f t="shared" si="59"/>
        <v>-11.708009676250043</v>
      </c>
      <c r="W101" s="2">
        <f t="shared" si="38"/>
        <v>-11.708009676250043</v>
      </c>
      <c r="X101" s="15">
        <f t="shared" si="60"/>
        <v>-16.702036821401727</v>
      </c>
      <c r="Y101" s="15">
        <f t="shared" si="39"/>
        <v>197.29122453973247</v>
      </c>
      <c r="Z101" s="15">
        <f t="shared" si="40"/>
        <v>-197.70877546026753</v>
      </c>
      <c r="AA101" s="2">
        <f t="shared" si="61"/>
        <v>-16.702036821401727</v>
      </c>
      <c r="AB101" s="15">
        <f t="shared" si="41"/>
        <v>-3.6334758254173583</v>
      </c>
      <c r="AC101" s="15">
        <f t="shared" si="62"/>
        <v>-3.5527136788005009E-15</v>
      </c>
      <c r="AD101" s="15">
        <f t="shared" si="63"/>
        <v>0</v>
      </c>
      <c r="AE101" s="15">
        <f t="shared" si="64"/>
        <v>0</v>
      </c>
      <c r="AF101" s="2">
        <f t="shared" si="42"/>
        <v>8.0321848244184618E-3</v>
      </c>
      <c r="AG101" s="2">
        <f t="shared" si="43"/>
        <v>2.1664895110219771E-2</v>
      </c>
      <c r="AH101" s="15">
        <f t="shared" si="44"/>
        <v>-0.32488294953191121</v>
      </c>
      <c r="AI101" s="15">
        <f t="shared" si="45"/>
        <v>0.40507818690446795</v>
      </c>
      <c r="AJ101" s="2">
        <f t="shared" si="65"/>
        <v>-0.54438294953191124</v>
      </c>
      <c r="AK101" s="2">
        <f t="shared" si="66"/>
        <v>0.18557818690446795</v>
      </c>
    </row>
    <row r="102" spans="4:37">
      <c r="D102" s="13">
        <f t="shared" si="46"/>
        <v>2.02</v>
      </c>
      <c r="E102" s="2">
        <v>-9.6</v>
      </c>
      <c r="F102" s="14">
        <f t="shared" si="34"/>
        <v>-72.064300106225843</v>
      </c>
      <c r="G102" s="14">
        <f t="shared" si="35"/>
        <v>-4027.3491029233292</v>
      </c>
      <c r="H102" s="2">
        <f t="shared" si="47"/>
        <v>-6.9579523096023903E-4</v>
      </c>
      <c r="I102" s="2">
        <f t="shared" si="48"/>
        <v>-4.458110933459259E-3</v>
      </c>
      <c r="J102" s="2">
        <f t="shared" si="49"/>
        <v>-3.7623157024990199E-3</v>
      </c>
      <c r="K102" s="15">
        <f t="shared" si="50"/>
        <v>-5.2999999999999999E-2</v>
      </c>
      <c r="L102" s="15">
        <f t="shared" si="51"/>
        <v>-830</v>
      </c>
      <c r="M102" s="15">
        <f t="shared" si="52"/>
        <v>5.2999999999999999E-2</v>
      </c>
      <c r="N102" s="15">
        <f t="shared" si="53"/>
        <v>830</v>
      </c>
      <c r="O102" s="15">
        <f t="shared" si="54"/>
        <v>-1.8538141966415074E-4</v>
      </c>
      <c r="P102" s="15">
        <f t="shared" si="55"/>
        <v>-10.004110701403331</v>
      </c>
      <c r="Q102" s="15">
        <f t="shared" si="36"/>
        <v>-7.9654117742045605</v>
      </c>
      <c r="R102" s="15">
        <f t="shared" si="37"/>
        <v>-8.0213296008443749</v>
      </c>
      <c r="S102" s="15">
        <f t="shared" si="56"/>
        <v>-10.34748508393206</v>
      </c>
      <c r="T102" s="15">
        <f t="shared" si="57"/>
        <v>-10.345680999819665</v>
      </c>
      <c r="U102" s="15">
        <f t="shared" si="58"/>
        <v>-10.004110701403331</v>
      </c>
      <c r="V102" s="15">
        <f t="shared" si="59"/>
        <v>-10.004110701403331</v>
      </c>
      <c r="W102" s="2">
        <f t="shared" si="38"/>
        <v>-10.004110701403331</v>
      </c>
      <c r="X102" s="15">
        <f t="shared" si="60"/>
        <v>-15.049262809996081</v>
      </c>
      <c r="Y102" s="15">
        <f t="shared" si="39"/>
        <v>197.31188421487505</v>
      </c>
      <c r="Z102" s="15">
        <f t="shared" si="40"/>
        <v>-197.68811578512495</v>
      </c>
      <c r="AA102" s="2">
        <f t="shared" si="61"/>
        <v>-15.049262809996081</v>
      </c>
      <c r="AB102" s="15">
        <f t="shared" si="41"/>
        <v>-3.6334758254173565</v>
      </c>
      <c r="AC102" s="15">
        <f t="shared" si="62"/>
        <v>0</v>
      </c>
      <c r="AD102" s="15">
        <f t="shared" si="63"/>
        <v>0</v>
      </c>
      <c r="AE102" s="15">
        <f t="shared" si="64"/>
        <v>0</v>
      </c>
      <c r="AF102" s="2">
        <f t="shared" si="42"/>
        <v>6.6117729214639973E-4</v>
      </c>
      <c r="AG102" s="2">
        <f t="shared" si="43"/>
        <v>2.8347817291486232E-2</v>
      </c>
      <c r="AH102" s="15">
        <f t="shared" si="44"/>
        <v>-0.41221780369529504</v>
      </c>
      <c r="AI102" s="15">
        <f t="shared" si="45"/>
        <v>0.26321403122217735</v>
      </c>
      <c r="AJ102" s="2">
        <f t="shared" si="65"/>
        <v>-0.50821780369529501</v>
      </c>
      <c r="AK102" s="2">
        <f t="shared" si="66"/>
        <v>0.16721403122217735</v>
      </c>
    </row>
    <row r="103" spans="4:37">
      <c r="D103" s="13">
        <f t="shared" si="46"/>
        <v>2.04</v>
      </c>
      <c r="E103" s="2">
        <v>-0.87</v>
      </c>
      <c r="F103" s="14">
        <f t="shared" si="34"/>
        <v>-79.785249739118555</v>
      </c>
      <c r="G103" s="14">
        <f t="shared" si="35"/>
        <v>-3477.5668660565852</v>
      </c>
      <c r="H103" s="2">
        <f t="shared" si="47"/>
        <v>-7.3673183629834277E-4</v>
      </c>
      <c r="I103" s="2">
        <f t="shared" si="48"/>
        <v>-3.8501258776568346E-3</v>
      </c>
      <c r="J103" s="2">
        <f t="shared" si="49"/>
        <v>-3.1133940413584919E-3</v>
      </c>
      <c r="K103" s="15">
        <f t="shared" si="50"/>
        <v>-5.2999999999999999E-2</v>
      </c>
      <c r="L103" s="15">
        <f t="shared" si="51"/>
        <v>-830</v>
      </c>
      <c r="M103" s="15">
        <f t="shared" si="52"/>
        <v>5.2999999999999999E-2</v>
      </c>
      <c r="N103" s="15">
        <f t="shared" si="53"/>
        <v>830</v>
      </c>
      <c r="O103" s="15">
        <f t="shared" si="54"/>
        <v>-1.8538141966415074E-4</v>
      </c>
      <c r="P103" s="15">
        <f t="shared" si="55"/>
        <v>-10.806468166030164</v>
      </c>
      <c r="Q103" s="15">
        <f t="shared" si="36"/>
        <v>-8.6042599223925844</v>
      </c>
      <c r="R103" s="15">
        <f t="shared" si="37"/>
        <v>-8.6646625140404332</v>
      </c>
      <c r="S103" s="15">
        <f t="shared" si="56"/>
        <v>-10.644513113068168</v>
      </c>
      <c r="T103" s="15">
        <f t="shared" si="57"/>
        <v>-10.645891763696696</v>
      </c>
      <c r="U103" s="15">
        <f t="shared" si="58"/>
        <v>-10.644513113068168</v>
      </c>
      <c r="V103" s="15">
        <f t="shared" si="59"/>
        <v>-10.645891763696696</v>
      </c>
      <c r="W103" s="2">
        <f t="shared" si="38"/>
        <v>-10.645891763696696</v>
      </c>
      <c r="X103" s="15">
        <f t="shared" si="60"/>
        <v>-12.453576165433969</v>
      </c>
      <c r="Y103" s="15">
        <f t="shared" si="39"/>
        <v>197.34433029793209</v>
      </c>
      <c r="Z103" s="15">
        <f t="shared" si="40"/>
        <v>-197.65566970206791</v>
      </c>
      <c r="AA103" s="2">
        <f t="shared" si="61"/>
        <v>-12.453576165433969</v>
      </c>
      <c r="AB103" s="15">
        <f t="shared" si="41"/>
        <v>-3.7940522277508233</v>
      </c>
      <c r="AC103" s="15">
        <f t="shared" si="62"/>
        <v>-0.16057640233346682</v>
      </c>
      <c r="AD103" s="15">
        <f t="shared" si="63"/>
        <v>0</v>
      </c>
      <c r="AE103" s="15">
        <f t="shared" si="64"/>
        <v>0</v>
      </c>
      <c r="AF103" s="2">
        <f t="shared" si="42"/>
        <v>-4.9068988130149815E-3</v>
      </c>
      <c r="AG103" s="2">
        <f t="shared" si="43"/>
        <v>3.2450688288756205E-2</v>
      </c>
      <c r="AH103" s="15">
        <f t="shared" si="44"/>
        <v>-0.12953576910208056</v>
      </c>
      <c r="AI103" s="15">
        <f t="shared" si="45"/>
        <v>0.14707306850482027</v>
      </c>
      <c r="AJ103" s="2">
        <f t="shared" si="65"/>
        <v>-0.13823576910208057</v>
      </c>
      <c r="AK103" s="2">
        <f t="shared" si="66"/>
        <v>0.13837306850482028</v>
      </c>
    </row>
    <row r="104" spans="4:37">
      <c r="D104" s="13">
        <f t="shared" si="46"/>
        <v>2.06</v>
      </c>
      <c r="E104" s="2">
        <v>0.39</v>
      </c>
      <c r="F104" s="14">
        <f t="shared" si="34"/>
        <v>-93.01587579143542</v>
      </c>
      <c r="G104" s="14">
        <f t="shared" si="35"/>
        <v>-2868.1153245281062</v>
      </c>
      <c r="H104" s="2">
        <f t="shared" si="47"/>
        <v>-8.1827503334084065E-4</v>
      </c>
      <c r="I104" s="2">
        <f t="shared" si="48"/>
        <v>-3.1763146290502979E-3</v>
      </c>
      <c r="J104" s="2">
        <f t="shared" si="49"/>
        <v>-2.3580395957094572E-3</v>
      </c>
      <c r="K104" s="15">
        <f t="shared" si="50"/>
        <v>-5.2999999999999999E-2</v>
      </c>
      <c r="L104" s="15">
        <f t="shared" si="51"/>
        <v>-830</v>
      </c>
      <c r="M104" s="15">
        <f t="shared" si="52"/>
        <v>5.2999999999999999E-2</v>
      </c>
      <c r="N104" s="15">
        <f t="shared" si="53"/>
        <v>830</v>
      </c>
      <c r="O104" s="15">
        <f t="shared" si="54"/>
        <v>-1.93574093252593E-4</v>
      </c>
      <c r="P104" s="15">
        <f t="shared" si="55"/>
        <v>-12.244138425729654</v>
      </c>
      <c r="Q104" s="15">
        <f t="shared" si="36"/>
        <v>-9.747451437729497</v>
      </c>
      <c r="R104" s="15">
        <f t="shared" si="37"/>
        <v>-9.8189144856893904</v>
      </c>
      <c r="S104" s="15">
        <f t="shared" si="56"/>
        <v>-11.921536025128123</v>
      </c>
      <c r="T104" s="15">
        <f t="shared" si="57"/>
        <v>-11.924280120242228</v>
      </c>
      <c r="U104" s="15">
        <f t="shared" si="58"/>
        <v>-11.921536025128123</v>
      </c>
      <c r="V104" s="15">
        <f t="shared" si="59"/>
        <v>-11.924280120242228</v>
      </c>
      <c r="W104" s="2">
        <f t="shared" si="38"/>
        <v>-11.924280120242228</v>
      </c>
      <c r="X104" s="15">
        <f t="shared" si="60"/>
        <v>-9.4321583828378301</v>
      </c>
      <c r="Y104" s="15">
        <f t="shared" si="39"/>
        <v>197.38209802021453</v>
      </c>
      <c r="Z104" s="15">
        <f t="shared" si="40"/>
        <v>-197.61790197978547</v>
      </c>
      <c r="AA104" s="2">
        <f t="shared" si="61"/>
        <v>-9.4321583828378301</v>
      </c>
      <c r="AB104" s="15">
        <f t="shared" si="41"/>
        <v>-4.1139105332382506</v>
      </c>
      <c r="AC104" s="15">
        <f t="shared" si="62"/>
        <v>-0.31985830548742733</v>
      </c>
      <c r="AD104" s="15">
        <f t="shared" si="63"/>
        <v>0</v>
      </c>
      <c r="AE104" s="15">
        <f t="shared" si="64"/>
        <v>0</v>
      </c>
      <c r="AF104" s="2">
        <f t="shared" si="42"/>
        <v>-3.5503170138554752E-3</v>
      </c>
      <c r="AG104" s="2">
        <f t="shared" si="43"/>
        <v>3.4930436571897469E-2</v>
      </c>
      <c r="AH104" s="15">
        <f t="shared" si="44"/>
        <v>0.29518066515747743</v>
      </c>
      <c r="AI104" s="15">
        <f t="shared" si="45"/>
        <v>0.1009017598093056</v>
      </c>
      <c r="AJ104" s="2">
        <f t="shared" si="65"/>
        <v>0.29908066515747744</v>
      </c>
      <c r="AK104" s="2">
        <f t="shared" si="66"/>
        <v>0.1048017598093056</v>
      </c>
    </row>
    <row r="105" spans="4:37">
      <c r="D105" s="13">
        <f t="shared" si="46"/>
        <v>2.08</v>
      </c>
      <c r="E105" s="2">
        <v>-20.6</v>
      </c>
      <c r="F105" s="14">
        <f t="shared" si="34"/>
        <v>-92.811399182943092</v>
      </c>
      <c r="G105" s="14">
        <f t="shared" si="35"/>
        <v>-2202.3141494682764</v>
      </c>
      <c r="H105" s="2">
        <f t="shared" si="47"/>
        <v>-7.9388702131903243E-4</v>
      </c>
      <c r="I105" s="2">
        <f t="shared" si="48"/>
        <v>-2.439700992868974E-3</v>
      </c>
      <c r="J105" s="2">
        <f t="shared" si="49"/>
        <v>-1.6458139715499415E-3</v>
      </c>
      <c r="K105" s="15">
        <f t="shared" si="50"/>
        <v>-5.2999999999999999E-2</v>
      </c>
      <c r="L105" s="15">
        <f t="shared" si="51"/>
        <v>-830</v>
      </c>
      <c r="M105" s="15">
        <f t="shared" si="52"/>
        <v>5.2999999999999999E-2</v>
      </c>
      <c r="N105" s="15">
        <f t="shared" si="53"/>
        <v>830</v>
      </c>
      <c r="O105" s="15">
        <f t="shared" si="54"/>
        <v>-2.0989339455297184E-4</v>
      </c>
      <c r="P105" s="15">
        <f t="shared" si="55"/>
        <v>-11.446275084614788</v>
      </c>
      <c r="Q105" s="15">
        <f t="shared" si="36"/>
        <v>-9.1094847084480328</v>
      </c>
      <c r="R105" s="15">
        <f t="shared" si="37"/>
        <v>-9.1819233069291837</v>
      </c>
      <c r="S105" s="15">
        <f t="shared" si="56"/>
        <v>-11.54275805450704</v>
      </c>
      <c r="T105" s="15">
        <f t="shared" si="57"/>
        <v>-11.541938591595475</v>
      </c>
      <c r="U105" s="15">
        <f t="shared" si="58"/>
        <v>-11.446275084614788</v>
      </c>
      <c r="V105" s="15">
        <f t="shared" si="59"/>
        <v>-11.446275084614788</v>
      </c>
      <c r="W105" s="2">
        <f t="shared" si="38"/>
        <v>-11.446275084614788</v>
      </c>
      <c r="X105" s="15">
        <f t="shared" si="60"/>
        <v>-6.5832558861997672</v>
      </c>
      <c r="Y105" s="15">
        <f t="shared" si="39"/>
        <v>197.41770930142249</v>
      </c>
      <c r="Z105" s="15">
        <f t="shared" si="40"/>
        <v>-197.58229069857751</v>
      </c>
      <c r="AA105" s="2">
        <f t="shared" si="61"/>
        <v>-6.5832558861997672</v>
      </c>
      <c r="AB105" s="15">
        <f t="shared" si="41"/>
        <v>-4.1139105332382471</v>
      </c>
      <c r="AC105" s="15">
        <f t="shared" si="62"/>
        <v>0</v>
      </c>
      <c r="AD105" s="15">
        <f t="shared" si="63"/>
        <v>0</v>
      </c>
      <c r="AE105" s="15">
        <f t="shared" si="64"/>
        <v>0</v>
      </c>
      <c r="AF105" s="2">
        <f t="shared" si="42"/>
        <v>5.9891182160362964E-3</v>
      </c>
      <c r="AG105" s="2">
        <f t="shared" si="43"/>
        <v>3.8730927046234917E-2</v>
      </c>
      <c r="AH105" s="15">
        <f t="shared" si="44"/>
        <v>0.65876285783169974</v>
      </c>
      <c r="AI105" s="15">
        <f t="shared" si="45"/>
        <v>0.27914728762443985</v>
      </c>
      <c r="AJ105" s="2">
        <f t="shared" si="65"/>
        <v>0.45276285783169973</v>
      </c>
      <c r="AK105" s="2">
        <f t="shared" si="66"/>
        <v>7.3147287624439838E-2</v>
      </c>
    </row>
    <row r="106" spans="4:37">
      <c r="D106" s="13">
        <f t="shared" si="46"/>
        <v>2.1</v>
      </c>
      <c r="E106" s="2">
        <v>-31.28</v>
      </c>
      <c r="F106" s="14">
        <f t="shared" si="34"/>
        <v>-65.919124354040449</v>
      </c>
      <c r="G106" s="14">
        <f t="shared" si="35"/>
        <v>-1445.2989508636483</v>
      </c>
      <c r="H106" s="2">
        <f t="shared" si="47"/>
        <v>-5.5978452125269868E-4</v>
      </c>
      <c r="I106" s="2">
        <f t="shared" si="48"/>
        <v>-1.6012589479520564E-3</v>
      </c>
      <c r="J106" s="2">
        <f t="shared" si="49"/>
        <v>-1.0414744266993578E-3</v>
      </c>
      <c r="K106" s="15">
        <f t="shared" si="50"/>
        <v>-5.2999999999999999E-2</v>
      </c>
      <c r="L106" s="15">
        <f t="shared" si="51"/>
        <v>-830</v>
      </c>
      <c r="M106" s="15">
        <f t="shared" si="52"/>
        <v>5.2999999999999999E-2</v>
      </c>
      <c r="N106" s="15">
        <f t="shared" si="53"/>
        <v>830</v>
      </c>
      <c r="O106" s="15">
        <f t="shared" si="54"/>
        <v>-2.0989339455297184E-4</v>
      </c>
      <c r="P106" s="15">
        <f t="shared" si="55"/>
        <v>-6.8578660833146463</v>
      </c>
      <c r="Q106" s="15">
        <f t="shared" si="36"/>
        <v>-5.4578127606341376</v>
      </c>
      <c r="R106" s="15">
        <f t="shared" si="37"/>
        <v>-5.5012132733751296</v>
      </c>
      <c r="S106" s="15">
        <f t="shared" si="56"/>
        <v>-7.7844337941583941</v>
      </c>
      <c r="T106" s="15">
        <f t="shared" si="57"/>
        <v>-7.7757188507202173</v>
      </c>
      <c r="U106" s="15">
        <f t="shared" si="58"/>
        <v>-6.8578660833146463</v>
      </c>
      <c r="V106" s="15">
        <f t="shared" si="59"/>
        <v>-6.8578660833146463</v>
      </c>
      <c r="W106" s="2">
        <f t="shared" si="38"/>
        <v>-6.8578660833146463</v>
      </c>
      <c r="X106" s="15">
        <f t="shared" si="60"/>
        <v>-4.1658977067974323</v>
      </c>
      <c r="Y106" s="15">
        <f t="shared" si="39"/>
        <v>197.44792627866502</v>
      </c>
      <c r="Z106" s="15">
        <f t="shared" si="40"/>
        <v>-197.55207372133498</v>
      </c>
      <c r="AA106" s="2">
        <f t="shared" si="61"/>
        <v>-4.1658977067974323</v>
      </c>
      <c r="AB106" s="15">
        <f t="shared" si="41"/>
        <v>-4.1139105332382488</v>
      </c>
      <c r="AC106" s="15">
        <f t="shared" si="62"/>
        <v>0</v>
      </c>
      <c r="AD106" s="15">
        <f t="shared" si="63"/>
        <v>0</v>
      </c>
      <c r="AE106" s="15">
        <f t="shared" si="64"/>
        <v>0</v>
      </c>
      <c r="AF106" s="2">
        <f t="shared" si="42"/>
        <v>1.742113179059708E-2</v>
      </c>
      <c r="AG106" s="2">
        <f t="shared" si="43"/>
        <v>4.5113277445456845E-2</v>
      </c>
      <c r="AH106" s="15">
        <f t="shared" si="44"/>
        <v>0.48443849962437846</v>
      </c>
      <c r="AI106" s="15">
        <f t="shared" si="45"/>
        <v>0.35908775229775358</v>
      </c>
      <c r="AJ106" s="2">
        <f t="shared" si="65"/>
        <v>0.17163849962437844</v>
      </c>
      <c r="AK106" s="2">
        <f t="shared" si="66"/>
        <v>4.6287752297753559E-2</v>
      </c>
    </row>
    <row r="107" spans="4:37">
      <c r="D107" s="13">
        <f t="shared" si="46"/>
        <v>2.12</v>
      </c>
      <c r="E107" s="2">
        <v>-24.85</v>
      </c>
      <c r="F107" s="14">
        <f t="shared" si="34"/>
        <v>-20.079924019811845</v>
      </c>
      <c r="G107" s="14">
        <f t="shared" si="35"/>
        <v>-574.41116143182978</v>
      </c>
      <c r="H107" s="2">
        <f t="shared" si="47"/>
        <v>-1.7511351146453207E-4</v>
      </c>
      <c r="I107" s="2">
        <f t="shared" si="48"/>
        <v>-6.3618541535142464E-4</v>
      </c>
      <c r="J107" s="2">
        <f t="shared" si="49"/>
        <v>-4.610719038868926E-4</v>
      </c>
      <c r="K107" s="15">
        <f t="shared" si="50"/>
        <v>-5.2999999999999999E-2</v>
      </c>
      <c r="L107" s="15">
        <f t="shared" si="51"/>
        <v>-830</v>
      </c>
      <c r="M107" s="15">
        <f t="shared" si="52"/>
        <v>5.2999999999999999E-2</v>
      </c>
      <c r="N107" s="15">
        <f t="shared" si="53"/>
        <v>830</v>
      </c>
      <c r="O107" s="15">
        <f t="shared" si="54"/>
        <v>-2.0989339455297184E-4</v>
      </c>
      <c r="P107" s="15">
        <f t="shared" si="55"/>
        <v>0.68168570853341959</v>
      </c>
      <c r="Q107" s="15">
        <f t="shared" si="36"/>
        <v>0.54251758689597607</v>
      </c>
      <c r="R107" s="15">
        <f t="shared" si="37"/>
        <v>0.54683168532238591</v>
      </c>
      <c r="S107" s="15">
        <f t="shared" si="56"/>
        <v>-0.84748043160049402</v>
      </c>
      <c r="T107" s="15">
        <f t="shared" si="57"/>
        <v>-0.81977274288503921</v>
      </c>
      <c r="U107" s="15">
        <f t="shared" si="58"/>
        <v>0.54251758689597607</v>
      </c>
      <c r="V107" s="15">
        <f t="shared" si="59"/>
        <v>0.54683168532238591</v>
      </c>
      <c r="W107" s="2">
        <f t="shared" si="38"/>
        <v>0.54251758689597607</v>
      </c>
      <c r="X107" s="15">
        <f t="shared" si="60"/>
        <v>-1.8442876155475711</v>
      </c>
      <c r="Y107" s="15">
        <f t="shared" si="39"/>
        <v>197.47694640480566</v>
      </c>
      <c r="Z107" s="15">
        <f t="shared" si="40"/>
        <v>-197.52305359519434</v>
      </c>
      <c r="AA107" s="2">
        <f t="shared" si="61"/>
        <v>-1.8442876155475711</v>
      </c>
      <c r="AB107" s="15">
        <f t="shared" si="41"/>
        <v>-3.9747424116008054</v>
      </c>
      <c r="AC107" s="15">
        <f t="shared" si="62"/>
        <v>0.13916812163744341</v>
      </c>
      <c r="AD107" s="15">
        <f t="shared" si="63"/>
        <v>0</v>
      </c>
      <c r="AE107" s="15">
        <f t="shared" si="64"/>
        <v>0</v>
      </c>
      <c r="AF107" s="2">
        <f t="shared" si="42"/>
        <v>2.1177757182194435E-2</v>
      </c>
      <c r="AG107" s="2">
        <f t="shared" si="43"/>
        <v>5.1394075814606338E-2</v>
      </c>
      <c r="AH107" s="15">
        <f t="shared" si="44"/>
        <v>-0.12182297186815315</v>
      </c>
      <c r="AI107" s="15">
        <f t="shared" si="45"/>
        <v>0.26899208461719581</v>
      </c>
      <c r="AJ107" s="2">
        <f t="shared" si="65"/>
        <v>-0.37032297186815316</v>
      </c>
      <c r="AK107" s="2">
        <f t="shared" si="66"/>
        <v>2.0492084617195788E-2</v>
      </c>
    </row>
    <row r="108" spans="4:37">
      <c r="D108" s="13">
        <f t="shared" si="46"/>
        <v>2.14</v>
      </c>
      <c r="E108" s="2">
        <v>-13.99</v>
      </c>
      <c r="F108" s="14">
        <f t="shared" si="34"/>
        <v>21.255509825654837</v>
      </c>
      <c r="G108" s="14">
        <f t="shared" si="35"/>
        <v>389.32677846217956</v>
      </c>
      <c r="H108" s="2">
        <f t="shared" si="47"/>
        <v>1.7787417106442747E-4</v>
      </c>
      <c r="I108" s="2">
        <f t="shared" si="48"/>
        <v>4.3145826896729783E-4</v>
      </c>
      <c r="J108" s="2">
        <f t="shared" si="49"/>
        <v>2.5358409790287033E-4</v>
      </c>
      <c r="K108" s="15">
        <f t="shared" si="50"/>
        <v>-5.2999999999999999E-2</v>
      </c>
      <c r="L108" s="15">
        <f t="shared" si="51"/>
        <v>-830</v>
      </c>
      <c r="M108" s="15">
        <f t="shared" si="52"/>
        <v>5.2999999999999999E-2</v>
      </c>
      <c r="N108" s="15">
        <f t="shared" si="53"/>
        <v>830</v>
      </c>
      <c r="O108" s="15">
        <f t="shared" si="54"/>
        <v>-2.0279298018371453E-4</v>
      </c>
      <c r="P108" s="15">
        <f t="shared" si="55"/>
        <v>7.4610761644635835</v>
      </c>
      <c r="Q108" s="15">
        <f t="shared" si="36"/>
        <v>5.938668213408274</v>
      </c>
      <c r="R108" s="15">
        <f t="shared" si="37"/>
        <v>5.9842888169704027</v>
      </c>
      <c r="S108" s="15">
        <f t="shared" si="56"/>
        <v>6.0486322924185467</v>
      </c>
      <c r="T108" s="15">
        <f t="shared" si="57"/>
        <v>6.0923880743298255</v>
      </c>
      <c r="U108" s="15">
        <f t="shared" si="58"/>
        <v>6.0486322924185467</v>
      </c>
      <c r="V108" s="15">
        <f t="shared" si="59"/>
        <v>6.0923880743298255</v>
      </c>
      <c r="W108" s="2">
        <f t="shared" si="38"/>
        <v>6.0486322924185467</v>
      </c>
      <c r="X108" s="15">
        <f t="shared" si="60"/>
        <v>1.0143363916114807</v>
      </c>
      <c r="Y108" s="15">
        <f t="shared" si="39"/>
        <v>197.51267920489514</v>
      </c>
      <c r="Z108" s="15">
        <f t="shared" si="40"/>
        <v>-197.48732079510486</v>
      </c>
      <c r="AA108" s="2">
        <f t="shared" si="61"/>
        <v>1.0143363916114807</v>
      </c>
      <c r="AB108" s="15">
        <f t="shared" si="41"/>
        <v>-2.5622985395557687</v>
      </c>
      <c r="AC108" s="15">
        <f t="shared" si="62"/>
        <v>1.4124438720450367</v>
      </c>
      <c r="AD108" s="15">
        <f t="shared" si="63"/>
        <v>0</v>
      </c>
      <c r="AE108" s="15">
        <f t="shared" si="64"/>
        <v>0</v>
      </c>
      <c r="AF108" s="2">
        <f t="shared" si="42"/>
        <v>1.5458552616198714E-2</v>
      </c>
      <c r="AG108" s="2">
        <f t="shared" si="43"/>
        <v>5.5370292617265907E-2</v>
      </c>
      <c r="AH108" s="15">
        <f t="shared" si="44"/>
        <v>-0.58251409773564122</v>
      </c>
      <c r="AI108" s="15">
        <f t="shared" si="45"/>
        <v>0.12862959564876064</v>
      </c>
      <c r="AJ108" s="2">
        <f t="shared" si="65"/>
        <v>-0.72241409773564125</v>
      </c>
      <c r="AK108" s="2">
        <f t="shared" si="66"/>
        <v>-1.1270404351239355E-2</v>
      </c>
    </row>
    <row r="109" spans="4:37">
      <c r="D109" s="13">
        <f t="shared" si="46"/>
        <v>2.16</v>
      </c>
      <c r="E109" s="2">
        <v>3.68</v>
      </c>
      <c r="F109" s="14">
        <f t="shared" si="34"/>
        <v>41.810857126395909</v>
      </c>
      <c r="G109" s="14">
        <f t="shared" si="35"/>
        <v>1393.2423727897428</v>
      </c>
      <c r="H109" s="2">
        <f t="shared" si="47"/>
        <v>3.7137940768877138E-4</v>
      </c>
      <c r="I109" s="2">
        <f t="shared" si="48"/>
        <v>1.5428405867483383E-3</v>
      </c>
      <c r="J109" s="2">
        <f t="shared" si="49"/>
        <v>1.1714611790595668E-3</v>
      </c>
      <c r="K109" s="15">
        <f t="shared" si="50"/>
        <v>-5.2999999999999999E-2</v>
      </c>
      <c r="L109" s="15">
        <f t="shared" si="51"/>
        <v>-830</v>
      </c>
      <c r="M109" s="15">
        <f t="shared" si="52"/>
        <v>5.2999999999999999E-2</v>
      </c>
      <c r="N109" s="15">
        <f t="shared" si="53"/>
        <v>830</v>
      </c>
      <c r="O109" s="15">
        <f t="shared" si="54"/>
        <v>-1.3072951732427389E-4</v>
      </c>
      <c r="P109" s="15">
        <f t="shared" si="55"/>
        <v>9.8413349302556874</v>
      </c>
      <c r="Q109" s="15">
        <f t="shared" si="36"/>
        <v>7.8438675987864661</v>
      </c>
      <c r="R109" s="15">
        <f t="shared" si="37"/>
        <v>7.8826585643429468</v>
      </c>
      <c r="S109" s="15">
        <f t="shared" si="56"/>
        <v>9.0670436470003395</v>
      </c>
      <c r="T109" s="15">
        <f t="shared" si="57"/>
        <v>9.0908710231505196</v>
      </c>
      <c r="U109" s="15">
        <f t="shared" si="58"/>
        <v>9.0670436470003395</v>
      </c>
      <c r="V109" s="15">
        <f t="shared" si="59"/>
        <v>9.0908710231505196</v>
      </c>
      <c r="W109" s="2">
        <f t="shared" si="38"/>
        <v>9.0670436470003395</v>
      </c>
      <c r="X109" s="15">
        <f t="shared" si="60"/>
        <v>4.6858447162382664</v>
      </c>
      <c r="Y109" s="15">
        <f t="shared" si="39"/>
        <v>197.55857305895299</v>
      </c>
      <c r="Z109" s="15">
        <f t="shared" si="40"/>
        <v>-197.44142694104701</v>
      </c>
      <c r="AA109" s="2">
        <f t="shared" si="61"/>
        <v>4.6858447162382664</v>
      </c>
      <c r="AB109" s="15">
        <f t="shared" si="41"/>
        <v>-1.7880072563004212</v>
      </c>
      <c r="AC109" s="15">
        <f t="shared" si="62"/>
        <v>0.77429128325534746</v>
      </c>
      <c r="AD109" s="15">
        <f t="shared" si="63"/>
        <v>0</v>
      </c>
      <c r="AE109" s="15">
        <f t="shared" si="64"/>
        <v>0</v>
      </c>
      <c r="AF109" s="2">
        <f t="shared" si="42"/>
        <v>4.6252014281062698E-3</v>
      </c>
      <c r="AG109" s="2">
        <f t="shared" si="43"/>
        <v>5.5767939160838123E-2</v>
      </c>
      <c r="AH109" s="15">
        <f t="shared" si="44"/>
        <v>-0.5734108288787918</v>
      </c>
      <c r="AI109" s="15">
        <f t="shared" si="45"/>
        <v>-8.8864941291539878E-2</v>
      </c>
      <c r="AJ109" s="2">
        <f t="shared" si="65"/>
        <v>-0.53661082887879186</v>
      </c>
      <c r="AK109" s="2">
        <f t="shared" si="66"/>
        <v>-5.2064941291539879E-2</v>
      </c>
    </row>
    <row r="110" spans="4:37">
      <c r="D110" s="13">
        <f t="shared" si="46"/>
        <v>2.1800000000000002</v>
      </c>
      <c r="E110" s="2">
        <v>10.97</v>
      </c>
      <c r="F110" s="14">
        <f t="shared" si="34"/>
        <v>40.107964043032403</v>
      </c>
      <c r="G110" s="14">
        <f t="shared" si="35"/>
        <v>2374.5085882523522</v>
      </c>
      <c r="H110" s="2">
        <f t="shared" si="47"/>
        <v>3.9180784724809822E-4</v>
      </c>
      <c r="I110" s="2">
        <f t="shared" si="48"/>
        <v>2.6284024553554696E-3</v>
      </c>
      <c r="J110" s="2">
        <f t="shared" si="49"/>
        <v>2.2365946081073715E-3</v>
      </c>
      <c r="K110" s="15">
        <f t="shared" si="50"/>
        <v>-5.2999999999999999E-2</v>
      </c>
      <c r="L110" s="15">
        <f t="shared" si="51"/>
        <v>-830</v>
      </c>
      <c r="M110" s="15">
        <f t="shared" si="52"/>
        <v>5.2999999999999999E-2</v>
      </c>
      <c r="N110" s="15">
        <f t="shared" si="53"/>
        <v>830</v>
      </c>
      <c r="O110" s="15">
        <f t="shared" si="54"/>
        <v>-9.1224860015327554E-5</v>
      </c>
      <c r="P110" s="15">
        <f t="shared" si="55"/>
        <v>9.4674410623631449</v>
      </c>
      <c r="Q110" s="15">
        <f t="shared" si="36"/>
        <v>7.5514766910300972</v>
      </c>
      <c r="R110" s="15">
        <f t="shared" si="37"/>
        <v>7.5775170747745939</v>
      </c>
      <c r="S110" s="15">
        <f t="shared" si="56"/>
        <v>9.3856987645461487</v>
      </c>
      <c r="T110" s="15">
        <f t="shared" si="57"/>
        <v>9.3882051117702847</v>
      </c>
      <c r="U110" s="15">
        <f t="shared" si="58"/>
        <v>9.3856987645461487</v>
      </c>
      <c r="V110" s="15">
        <f t="shared" si="59"/>
        <v>9.3882051117702847</v>
      </c>
      <c r="W110" s="2">
        <f t="shared" si="38"/>
        <v>9.3856987645461487</v>
      </c>
      <c r="X110" s="15">
        <f t="shared" si="60"/>
        <v>8.9463784324294853</v>
      </c>
      <c r="Y110" s="15">
        <f t="shared" si="39"/>
        <v>197.61182973040536</v>
      </c>
      <c r="Z110" s="15">
        <f t="shared" si="40"/>
        <v>-197.38817026959464</v>
      </c>
      <c r="AA110" s="2">
        <f t="shared" si="61"/>
        <v>8.9463784324294853</v>
      </c>
      <c r="AB110" s="15">
        <f t="shared" si="41"/>
        <v>-1.7062649584834233</v>
      </c>
      <c r="AC110" s="15">
        <f t="shared" si="62"/>
        <v>8.1742297816997933E-2</v>
      </c>
      <c r="AD110" s="15">
        <f t="shared" si="63"/>
        <v>0</v>
      </c>
      <c r="AE110" s="15">
        <f t="shared" si="64"/>
        <v>0</v>
      </c>
      <c r="AF110" s="2">
        <f t="shared" si="42"/>
        <v>-2.5049499931802176E-3</v>
      </c>
      <c r="AG110" s="2">
        <f t="shared" si="43"/>
        <v>5.2788247699875016E-2</v>
      </c>
      <c r="AH110" s="15">
        <f t="shared" si="44"/>
        <v>-0.14726765367020045</v>
      </c>
      <c r="AI110" s="15">
        <f t="shared" si="45"/>
        <v>-0.20910420480477221</v>
      </c>
      <c r="AJ110" s="2">
        <f t="shared" si="65"/>
        <v>-3.7567653670200443E-2</v>
      </c>
      <c r="AK110" s="2">
        <f t="shared" si="66"/>
        <v>-9.9404204804772203E-2</v>
      </c>
    </row>
    <row r="111" spans="4:37">
      <c r="D111" s="13">
        <f t="shared" si="46"/>
        <v>2.2000000000000002</v>
      </c>
      <c r="E111" s="2">
        <v>-2.09</v>
      </c>
      <c r="F111" s="14">
        <f t="shared" si="34"/>
        <v>33.25478998823521</v>
      </c>
      <c r="G111" s="14">
        <f t="shared" si="35"/>
        <v>3298.8122899852438</v>
      </c>
      <c r="H111" s="2">
        <f t="shared" si="47"/>
        <v>3.7041687768285205E-4</v>
      </c>
      <c r="I111" s="2">
        <f t="shared" si="48"/>
        <v>3.6507676520973172E-3</v>
      </c>
      <c r="J111" s="2">
        <f t="shared" si="49"/>
        <v>3.2803507744144653E-3</v>
      </c>
      <c r="K111" s="15">
        <f t="shared" si="50"/>
        <v>-5.2999999999999999E-2</v>
      </c>
      <c r="L111" s="15">
        <f t="shared" si="51"/>
        <v>-830</v>
      </c>
      <c r="M111" s="15">
        <f t="shared" si="52"/>
        <v>5.2999999999999999E-2</v>
      </c>
      <c r="N111" s="15">
        <f t="shared" si="53"/>
        <v>830</v>
      </c>
      <c r="O111" s="15">
        <f t="shared" si="54"/>
        <v>-8.7054334616501212E-5</v>
      </c>
      <c r="P111" s="15">
        <f t="shared" si="55"/>
        <v>8.9664357610673235</v>
      </c>
      <c r="Q111" s="15">
        <f t="shared" si="36"/>
        <v>7.1524237117234684</v>
      </c>
      <c r="R111" s="15">
        <f t="shared" si="37"/>
        <v>7.1759585756131852</v>
      </c>
      <c r="S111" s="15">
        <f t="shared" si="56"/>
        <v>9.0520295236118713</v>
      </c>
      <c r="T111" s="15">
        <f t="shared" si="57"/>
        <v>9.0494060885771184</v>
      </c>
      <c r="U111" s="15">
        <f t="shared" si="58"/>
        <v>8.9664357610673235</v>
      </c>
      <c r="V111" s="15">
        <f t="shared" si="59"/>
        <v>8.9664357610673235</v>
      </c>
      <c r="W111" s="2">
        <f t="shared" si="38"/>
        <v>8.9664357610673235</v>
      </c>
      <c r="X111" s="15">
        <f t="shared" si="60"/>
        <v>13.121403097657861</v>
      </c>
      <c r="Y111" s="15">
        <f t="shared" si="39"/>
        <v>197.66401753872071</v>
      </c>
      <c r="Z111" s="15">
        <f t="shared" si="40"/>
        <v>-197.33598246127929</v>
      </c>
      <c r="AA111" s="2">
        <f t="shared" si="61"/>
        <v>13.121403097657861</v>
      </c>
      <c r="AB111" s="15">
        <f t="shared" si="41"/>
        <v>-1.7062649584834233</v>
      </c>
      <c r="AC111" s="15">
        <f t="shared" si="62"/>
        <v>0</v>
      </c>
      <c r="AD111" s="15">
        <f t="shared" si="63"/>
        <v>0</v>
      </c>
      <c r="AE111" s="15">
        <f t="shared" si="64"/>
        <v>0</v>
      </c>
      <c r="AF111" s="2">
        <f t="shared" si="42"/>
        <v>3.6585303665560148E-4</v>
      </c>
      <c r="AG111" s="2">
        <f t="shared" si="43"/>
        <v>4.9448271974309746E-2</v>
      </c>
      <c r="AH111" s="15">
        <f t="shared" si="44"/>
        <v>0.4343479566537824</v>
      </c>
      <c r="AI111" s="15">
        <f t="shared" si="45"/>
        <v>-0.12489336775175452</v>
      </c>
      <c r="AJ111" s="2">
        <f t="shared" si="65"/>
        <v>0.41344795665378242</v>
      </c>
      <c r="AK111" s="2">
        <f t="shared" si="66"/>
        <v>-0.14579336775175453</v>
      </c>
    </row>
    <row r="112" spans="4:37">
      <c r="D112" s="13">
        <f t="shared" si="46"/>
        <v>2.2200000000000002</v>
      </c>
      <c r="E112" s="2">
        <v>-16.71</v>
      </c>
      <c r="F112" s="14">
        <f t="shared" si="34"/>
        <v>44.176430734727496</v>
      </c>
      <c r="G112" s="14">
        <f t="shared" si="35"/>
        <v>4179.5583793275027</v>
      </c>
      <c r="H112" s="2">
        <f t="shared" si="47"/>
        <v>4.8512877888748552E-4</v>
      </c>
      <c r="I112" s="2">
        <f t="shared" si="48"/>
        <v>4.6255518743839076E-3</v>
      </c>
      <c r="J112" s="2">
        <f t="shared" si="49"/>
        <v>4.1404230954964222E-3</v>
      </c>
      <c r="K112" s="15">
        <f t="shared" si="50"/>
        <v>-5.2999999999999999E-2</v>
      </c>
      <c r="L112" s="15">
        <f t="shared" si="51"/>
        <v>-830</v>
      </c>
      <c r="M112" s="15">
        <f t="shared" si="52"/>
        <v>5.2999999999999999E-2</v>
      </c>
      <c r="N112" s="15">
        <f t="shared" si="53"/>
        <v>830</v>
      </c>
      <c r="O112" s="15">
        <f t="shared" si="54"/>
        <v>-8.7054334616501212E-5</v>
      </c>
      <c r="P112" s="15">
        <f t="shared" si="55"/>
        <v>11.214789024678142</v>
      </c>
      <c r="Q112" s="15">
        <f t="shared" si="36"/>
        <v>8.9459095095926795</v>
      </c>
      <c r="R112" s="15">
        <f t="shared" si="37"/>
        <v>8.9753457917767019</v>
      </c>
      <c r="S112" s="15">
        <f t="shared" si="56"/>
        <v>10.755967722355599</v>
      </c>
      <c r="T112" s="15">
        <f t="shared" si="57"/>
        <v>10.769671345934379</v>
      </c>
      <c r="U112" s="15">
        <f t="shared" si="58"/>
        <v>10.755967722355599</v>
      </c>
      <c r="V112" s="15">
        <f t="shared" si="59"/>
        <v>10.769671345934379</v>
      </c>
      <c r="W112" s="2">
        <f t="shared" si="38"/>
        <v>10.755967722355599</v>
      </c>
      <c r="X112" s="15">
        <f t="shared" si="60"/>
        <v>16.56169238198569</v>
      </c>
      <c r="Y112" s="15">
        <f t="shared" si="39"/>
        <v>197.70702115477482</v>
      </c>
      <c r="Z112" s="15">
        <f t="shared" si="40"/>
        <v>-197.29297884522518</v>
      </c>
      <c r="AA112" s="2">
        <f t="shared" si="61"/>
        <v>16.56169238198569</v>
      </c>
      <c r="AB112" s="15">
        <f t="shared" si="41"/>
        <v>-1.2474436561608826</v>
      </c>
      <c r="AC112" s="15">
        <f t="shared" si="62"/>
        <v>0.4588213023225407</v>
      </c>
      <c r="AD112" s="15">
        <f t="shared" si="63"/>
        <v>0</v>
      </c>
      <c r="AE112" s="15">
        <f t="shared" si="64"/>
        <v>0</v>
      </c>
      <c r="AF112" s="2">
        <f t="shared" si="42"/>
        <v>1.1539826953431363E-2</v>
      </c>
      <c r="AG112" s="2">
        <f t="shared" si="43"/>
        <v>4.8030150254349299E-2</v>
      </c>
      <c r="AH112" s="15">
        <f t="shared" si="44"/>
        <v>0.64003493793105548</v>
      </c>
      <c r="AI112" s="15">
        <f t="shared" si="45"/>
        <v>-1.6918804244291152E-2</v>
      </c>
      <c r="AJ112" s="2">
        <f t="shared" si="65"/>
        <v>0.47293493793105545</v>
      </c>
      <c r="AK112" s="2">
        <f t="shared" si="66"/>
        <v>-0.18401880424429115</v>
      </c>
    </row>
    <row r="113" spans="4:37">
      <c r="D113" s="13">
        <f t="shared" si="46"/>
        <v>2.2400000000000002</v>
      </c>
      <c r="E113" s="2">
        <v>-16.329999999999998</v>
      </c>
      <c r="F113" s="14">
        <f t="shared" si="34"/>
        <v>81.74138898992301</v>
      </c>
      <c r="G113" s="14">
        <f t="shared" si="35"/>
        <v>5040.7136991418183</v>
      </c>
      <c r="H113" s="2">
        <f t="shared" si="47"/>
        <v>8.0541553443252382E-4</v>
      </c>
      <c r="I113" s="2">
        <f t="shared" si="48"/>
        <v>5.579574514689766E-3</v>
      </c>
      <c r="J113" s="2">
        <f t="shared" si="49"/>
        <v>4.7741589802572423E-3</v>
      </c>
      <c r="K113" s="15">
        <f t="shared" si="50"/>
        <v>-5.2999999999999999E-2</v>
      </c>
      <c r="L113" s="15">
        <f t="shared" si="51"/>
        <v>-830</v>
      </c>
      <c r="M113" s="15">
        <f t="shared" si="52"/>
        <v>5.2999999999999999E-2</v>
      </c>
      <c r="N113" s="15">
        <f t="shared" si="53"/>
        <v>830</v>
      </c>
      <c r="O113" s="15">
        <f t="shared" si="54"/>
        <v>-6.364508449800422E-5</v>
      </c>
      <c r="P113" s="15">
        <f t="shared" si="55"/>
        <v>17.03358813103835</v>
      </c>
      <c r="Q113" s="15">
        <f t="shared" si="36"/>
        <v>13.593493484356664</v>
      </c>
      <c r="R113" s="15">
        <f t="shared" si="37"/>
        <v>13.626180247274737</v>
      </c>
      <c r="S113" s="15">
        <f t="shared" si="56"/>
        <v>15.752514547978429</v>
      </c>
      <c r="T113" s="15">
        <f t="shared" si="57"/>
        <v>15.790694332441241</v>
      </c>
      <c r="U113" s="15">
        <f t="shared" si="58"/>
        <v>15.752514547978429</v>
      </c>
      <c r="V113" s="15">
        <f t="shared" si="59"/>
        <v>15.790694332441241</v>
      </c>
      <c r="W113" s="2">
        <f t="shared" si="38"/>
        <v>15.752514547978429</v>
      </c>
      <c r="X113" s="15">
        <f t="shared" si="60"/>
        <v>19.09663592102897</v>
      </c>
      <c r="Y113" s="15">
        <f t="shared" si="39"/>
        <v>197.73870794901285</v>
      </c>
      <c r="Z113" s="15">
        <f t="shared" si="40"/>
        <v>-197.26129205098715</v>
      </c>
      <c r="AA113" s="2">
        <f t="shared" si="61"/>
        <v>19.09663592102897</v>
      </c>
      <c r="AB113" s="15">
        <f t="shared" si="41"/>
        <v>3.3629926899038765E-2</v>
      </c>
      <c r="AC113" s="15">
        <f t="shared" si="62"/>
        <v>1.2810735830599214</v>
      </c>
      <c r="AD113" s="15">
        <f t="shared" si="63"/>
        <v>0</v>
      </c>
      <c r="AE113" s="15">
        <f t="shared" si="64"/>
        <v>0</v>
      </c>
      <c r="AF113" s="2">
        <f t="shared" si="42"/>
        <v>2.1701986463818605E-2</v>
      </c>
      <c r="AG113" s="2">
        <f t="shared" si="43"/>
        <v>4.7372113776236541E-2</v>
      </c>
      <c r="AH113" s="15">
        <f t="shared" si="44"/>
        <v>0.25608036469580109</v>
      </c>
      <c r="AI113" s="15">
        <f t="shared" si="45"/>
        <v>-4.8884843566984415E-2</v>
      </c>
      <c r="AJ113" s="2">
        <f t="shared" si="65"/>
        <v>9.2780364695801115E-2</v>
      </c>
      <c r="AK113" s="2">
        <f t="shared" si="66"/>
        <v>-0.21218484356698439</v>
      </c>
    </row>
    <row r="114" spans="4:37">
      <c r="D114" s="13">
        <f t="shared" si="46"/>
        <v>2.2600000000000002</v>
      </c>
      <c r="E114" s="2">
        <v>-12.71</v>
      </c>
      <c r="F114" s="14">
        <f t="shared" si="34"/>
        <v>133.53659817954264</v>
      </c>
      <c r="G114" s="14">
        <f t="shared" si="35"/>
        <v>5881.354475272019</v>
      </c>
      <c r="H114" s="2">
        <f t="shared" si="47"/>
        <v>1.2351559730314798E-3</v>
      </c>
      <c r="I114" s="2">
        <f t="shared" si="48"/>
        <v>6.5113883840311332E-3</v>
      </c>
      <c r="J114" s="2">
        <f t="shared" si="49"/>
        <v>5.2762324109996532E-3</v>
      </c>
      <c r="K114" s="15">
        <f t="shared" si="50"/>
        <v>-5.2999999999999999E-2</v>
      </c>
      <c r="L114" s="15">
        <f t="shared" si="51"/>
        <v>-830</v>
      </c>
      <c r="M114" s="15">
        <f t="shared" si="52"/>
        <v>5.2999999999999999E-2</v>
      </c>
      <c r="N114" s="15">
        <f t="shared" si="53"/>
        <v>830</v>
      </c>
      <c r="O114" s="15">
        <f t="shared" si="54"/>
        <v>1.7158125968897396E-6</v>
      </c>
      <c r="P114" s="15">
        <f t="shared" si="55"/>
        <v>24.175427144517965</v>
      </c>
      <c r="Q114" s="15">
        <f t="shared" si="36"/>
        <v>19.316763719004339</v>
      </c>
      <c r="R114" s="15">
        <f t="shared" si="37"/>
        <v>19.315513044530423</v>
      </c>
      <c r="S114" s="15">
        <f t="shared" si="56"/>
        <v>22.456563926072167</v>
      </c>
      <c r="T114" s="15">
        <f t="shared" si="57"/>
        <v>22.507486197912577</v>
      </c>
      <c r="U114" s="15">
        <f t="shared" si="58"/>
        <v>22.456563926072167</v>
      </c>
      <c r="V114" s="15">
        <f t="shared" si="59"/>
        <v>22.507486197912577</v>
      </c>
      <c r="W114" s="2">
        <f t="shared" si="38"/>
        <v>22.456563926072167</v>
      </c>
      <c r="X114" s="15">
        <f t="shared" si="60"/>
        <v>21.104929643998613</v>
      </c>
      <c r="Y114" s="15">
        <f t="shared" si="39"/>
        <v>197.76381162054997</v>
      </c>
      <c r="Z114" s="15">
        <f t="shared" si="40"/>
        <v>-197.23618837945003</v>
      </c>
      <c r="AA114" s="2">
        <f t="shared" si="61"/>
        <v>21.104929643998613</v>
      </c>
      <c r="AB114" s="15">
        <f t="shared" si="41"/>
        <v>1.752493145344836</v>
      </c>
      <c r="AC114" s="15">
        <f t="shared" si="62"/>
        <v>1.7188632184457973</v>
      </c>
      <c r="AD114" s="15">
        <f t="shared" si="63"/>
        <v>0</v>
      </c>
      <c r="AE114" s="15">
        <f t="shared" si="64"/>
        <v>0</v>
      </c>
      <c r="AF114" s="2">
        <f t="shared" si="42"/>
        <v>2.2899768777180966E-2</v>
      </c>
      <c r="AG114" s="2">
        <f t="shared" si="43"/>
        <v>4.5809273157900177E-2</v>
      </c>
      <c r="AH114" s="15">
        <f t="shared" si="44"/>
        <v>-0.29744556008885892</v>
      </c>
      <c r="AI114" s="15">
        <f t="shared" si="45"/>
        <v>-0.10739921826665189</v>
      </c>
      <c r="AJ114" s="2">
        <f t="shared" si="65"/>
        <v>-0.42454556008885891</v>
      </c>
      <c r="AK114" s="2">
        <f t="shared" si="66"/>
        <v>-0.2344992182666519</v>
      </c>
    </row>
    <row r="115" spans="4:37">
      <c r="D115" s="13">
        <f t="shared" si="46"/>
        <v>2.2800000000000002</v>
      </c>
      <c r="E115" s="2">
        <v>-9.9</v>
      </c>
      <c r="F115" s="14">
        <f t="shared" si="34"/>
        <v>177.28243290246454</v>
      </c>
      <c r="G115" s="14">
        <f t="shared" si="35"/>
        <v>6684.0605328262245</v>
      </c>
      <c r="H115" s="2">
        <f t="shared" si="47"/>
        <v>1.6012868680051245E-3</v>
      </c>
      <c r="I115" s="2">
        <f t="shared" si="48"/>
        <v>7.4009576109493854E-3</v>
      </c>
      <c r="J115" s="2">
        <f t="shared" si="49"/>
        <v>5.7996707429442606E-3</v>
      </c>
      <c r="K115" s="15">
        <f t="shared" si="50"/>
        <v>-5.2999999999999999E-2</v>
      </c>
      <c r="L115" s="15">
        <f t="shared" si="51"/>
        <v>-830</v>
      </c>
      <c r="M115" s="15">
        <f t="shared" si="52"/>
        <v>5.2999999999999999E-2</v>
      </c>
      <c r="N115" s="15">
        <f t="shared" si="53"/>
        <v>830</v>
      </c>
      <c r="O115" s="15">
        <f t="shared" si="54"/>
        <v>8.9412915578818142E-5</v>
      </c>
      <c r="P115" s="15">
        <f t="shared" si="55"/>
        <v>29.632729467555606</v>
      </c>
      <c r="Q115" s="15">
        <f t="shared" si="36"/>
        <v>23.716527252129278</v>
      </c>
      <c r="R115" s="15">
        <f t="shared" si="37"/>
        <v>23.636640746230654</v>
      </c>
      <c r="S115" s="15">
        <f t="shared" si="56"/>
        <v>28.168289838465579</v>
      </c>
      <c r="T115" s="15">
        <f t="shared" si="57"/>
        <v>28.21133090473834</v>
      </c>
      <c r="U115" s="15">
        <f t="shared" si="58"/>
        <v>28.168289838465579</v>
      </c>
      <c r="V115" s="15">
        <f t="shared" si="59"/>
        <v>28.21133090473834</v>
      </c>
      <c r="W115" s="2">
        <f t="shared" si="38"/>
        <v>28.168289838465579</v>
      </c>
      <c r="X115" s="15">
        <f t="shared" si="60"/>
        <v>23.198682971777043</v>
      </c>
      <c r="Y115" s="15">
        <f t="shared" si="39"/>
        <v>197.78998353714721</v>
      </c>
      <c r="Z115" s="15">
        <f t="shared" si="40"/>
        <v>-197.21001646285279</v>
      </c>
      <c r="AA115" s="2">
        <f t="shared" si="61"/>
        <v>23.198682971777043</v>
      </c>
      <c r="AB115" s="15">
        <f t="shared" si="41"/>
        <v>3.2169327744348628</v>
      </c>
      <c r="AC115" s="15">
        <f t="shared" si="62"/>
        <v>1.4644396290900268</v>
      </c>
      <c r="AD115" s="15">
        <f t="shared" si="63"/>
        <v>0</v>
      </c>
      <c r="AE115" s="15">
        <f t="shared" si="64"/>
        <v>0</v>
      </c>
      <c r="AF115" s="2">
        <f t="shared" si="42"/>
        <v>1.5100100671973309E-2</v>
      </c>
      <c r="AG115" s="2">
        <f t="shared" si="43"/>
        <v>4.3147649533925039E-2</v>
      </c>
      <c r="AH115" s="15">
        <f t="shared" si="44"/>
        <v>-0.6198124656590972</v>
      </c>
      <c r="AI115" s="15">
        <f t="shared" si="45"/>
        <v>-0.15876314413086057</v>
      </c>
      <c r="AJ115" s="2">
        <f t="shared" si="65"/>
        <v>-0.71881246565909718</v>
      </c>
      <c r="AK115" s="2">
        <f t="shared" si="66"/>
        <v>-0.25776314413086054</v>
      </c>
    </row>
    <row r="116" spans="4:37">
      <c r="D116" s="13">
        <f t="shared" si="46"/>
        <v>2.3000000000000003</v>
      </c>
      <c r="E116" s="2">
        <v>-4.51</v>
      </c>
      <c r="F116" s="14">
        <f t="shared" si="34"/>
        <v>197.61150836076214</v>
      </c>
      <c r="G116" s="14">
        <f t="shared" si="35"/>
        <v>7427.28985849332</v>
      </c>
      <c r="H116" s="2">
        <f t="shared" si="47"/>
        <v>1.7841114548975711E-3</v>
      </c>
      <c r="I116" s="2">
        <f t="shared" si="48"/>
        <v>8.2239229030010071E-3</v>
      </c>
      <c r="J116" s="2">
        <f t="shared" si="49"/>
        <v>6.4398114481034364E-3</v>
      </c>
      <c r="K116" s="15">
        <f t="shared" si="50"/>
        <v>-5.2999999999999999E-2</v>
      </c>
      <c r="L116" s="15">
        <f t="shared" si="51"/>
        <v>-830</v>
      </c>
      <c r="M116" s="15">
        <f t="shared" si="52"/>
        <v>5.2999999999999999E-2</v>
      </c>
      <c r="N116" s="15">
        <f t="shared" si="53"/>
        <v>830</v>
      </c>
      <c r="O116" s="15">
        <f t="shared" si="54"/>
        <v>1.6412922318545216E-4</v>
      </c>
      <c r="P116" s="15">
        <f t="shared" si="55"/>
        <v>31.751651741557531</v>
      </c>
      <c r="Q116" s="15">
        <f t="shared" si="36"/>
        <v>25.448340919765631</v>
      </c>
      <c r="R116" s="15">
        <f t="shared" si="37"/>
        <v>25.291211799527986</v>
      </c>
      <c r="S116" s="15">
        <f t="shared" si="56"/>
        <v>31.02039531416267</v>
      </c>
      <c r="T116" s="15">
        <f t="shared" si="57"/>
        <v>31.041743415726422</v>
      </c>
      <c r="U116" s="15">
        <f t="shared" si="58"/>
        <v>31.02039531416267</v>
      </c>
      <c r="V116" s="15">
        <f t="shared" si="59"/>
        <v>31.041743415726422</v>
      </c>
      <c r="W116" s="2">
        <f t="shared" si="38"/>
        <v>31.02039531416267</v>
      </c>
      <c r="X116" s="15">
        <f t="shared" si="60"/>
        <v>25.759245792413747</v>
      </c>
      <c r="Y116" s="15">
        <f t="shared" si="39"/>
        <v>197.82199057240518</v>
      </c>
      <c r="Z116" s="15">
        <f t="shared" si="40"/>
        <v>-197.17800942759482</v>
      </c>
      <c r="AA116" s="2">
        <f t="shared" si="61"/>
        <v>25.759245792413747</v>
      </c>
      <c r="AB116" s="15">
        <f t="shared" si="41"/>
        <v>3.9481892018297273</v>
      </c>
      <c r="AC116" s="15">
        <f t="shared" si="62"/>
        <v>0.73125642739486452</v>
      </c>
      <c r="AD116" s="15">
        <f t="shared" si="63"/>
        <v>0</v>
      </c>
      <c r="AE116" s="15">
        <f t="shared" si="64"/>
        <v>0</v>
      </c>
      <c r="AF116" s="2">
        <f t="shared" si="42"/>
        <v>3.8748356947286089E-3</v>
      </c>
      <c r="AG116" s="2">
        <f t="shared" si="43"/>
        <v>3.9148879671237133E-2</v>
      </c>
      <c r="AH116" s="15">
        <f t="shared" si="44"/>
        <v>-0.57126932213364157</v>
      </c>
      <c r="AI116" s="15">
        <f t="shared" si="45"/>
        <v>-0.24111384213792952</v>
      </c>
      <c r="AJ116" s="2">
        <f t="shared" si="65"/>
        <v>-0.6163693221336416</v>
      </c>
      <c r="AK116" s="2">
        <f t="shared" si="66"/>
        <v>-0.28621384213792955</v>
      </c>
    </row>
    <row r="117" spans="4:37">
      <c r="D117" s="13">
        <f t="shared" si="46"/>
        <v>2.3199999999999998</v>
      </c>
      <c r="E117" s="2">
        <v>-4.04</v>
      </c>
      <c r="F117" s="14">
        <f t="shared" si="34"/>
        <v>195.00832780603884</v>
      </c>
      <c r="G117" s="14">
        <f t="shared" si="35"/>
        <v>8088.1462009907618</v>
      </c>
      <c r="H117" s="2">
        <f t="shared" si="47"/>
        <v>1.7865960255506229E-3</v>
      </c>
      <c r="I117" s="2">
        <f t="shared" si="48"/>
        <v>8.9549696737754019E-3</v>
      </c>
      <c r="J117" s="2">
        <f t="shared" si="49"/>
        <v>7.168373648224779E-3</v>
      </c>
      <c r="K117" s="15">
        <f t="shared" si="50"/>
        <v>-5.2999999999999999E-2</v>
      </c>
      <c r="L117" s="15">
        <f t="shared" si="51"/>
        <v>-830</v>
      </c>
      <c r="M117" s="15">
        <f t="shared" si="52"/>
        <v>5.2999999999999999E-2</v>
      </c>
      <c r="N117" s="15">
        <f t="shared" si="53"/>
        <v>830</v>
      </c>
      <c r="O117" s="15">
        <f t="shared" si="54"/>
        <v>2.0143822458314913E-4</v>
      </c>
      <c r="P117" s="15">
        <f t="shared" si="55"/>
        <v>31.069092898962488</v>
      </c>
      <c r="Q117" s="15">
        <f t="shared" si="36"/>
        <v>24.918879048246872</v>
      </c>
      <c r="R117" s="15">
        <f t="shared" si="37"/>
        <v>24.730176828096681</v>
      </c>
      <c r="S117" s="15">
        <f t="shared" si="56"/>
        <v>31.059155186041906</v>
      </c>
      <c r="T117" s="15">
        <f t="shared" si="57"/>
        <v>31.059444336754517</v>
      </c>
      <c r="U117" s="15">
        <f t="shared" si="58"/>
        <v>31.059155186041906</v>
      </c>
      <c r="V117" s="15">
        <f t="shared" si="59"/>
        <v>31.059444336754517</v>
      </c>
      <c r="W117" s="2">
        <f t="shared" si="38"/>
        <v>31.059155186041906</v>
      </c>
      <c r="X117" s="15">
        <f t="shared" si="60"/>
        <v>28.673494592899118</v>
      </c>
      <c r="Y117" s="15">
        <f t="shared" si="39"/>
        <v>197.85841868241124</v>
      </c>
      <c r="Z117" s="15">
        <f t="shared" si="40"/>
        <v>-197.14158131758876</v>
      </c>
      <c r="AA117" s="2">
        <f t="shared" si="61"/>
        <v>28.673494592899118</v>
      </c>
      <c r="AB117" s="15">
        <f t="shared" si="41"/>
        <v>3.9581269147503058</v>
      </c>
      <c r="AC117" s="15">
        <f t="shared" si="62"/>
        <v>9.9377129205784343E-3</v>
      </c>
      <c r="AD117" s="15">
        <f t="shared" si="63"/>
        <v>0</v>
      </c>
      <c r="AE117" s="15">
        <f t="shared" si="64"/>
        <v>0</v>
      </c>
      <c r="AF117" s="2">
        <f t="shared" si="42"/>
        <v>-3.6169679164304567E-3</v>
      </c>
      <c r="AG117" s="2">
        <f t="shared" si="43"/>
        <v>3.3955797406202345E-2</v>
      </c>
      <c r="AH117" s="15">
        <f t="shared" si="44"/>
        <v>-0.17884269956856921</v>
      </c>
      <c r="AI117" s="15">
        <f t="shared" si="45"/>
        <v>-0.27819438436554922</v>
      </c>
      <c r="AJ117" s="2">
        <f t="shared" si="65"/>
        <v>-0.2192426995685692</v>
      </c>
      <c r="AK117" s="2">
        <f t="shared" si="66"/>
        <v>-0.31859438436554921</v>
      </c>
    </row>
    <row r="118" spans="4:37">
      <c r="D118" s="13">
        <f t="shared" si="46"/>
        <v>2.34</v>
      </c>
      <c r="E118" s="2">
        <v>-5.8</v>
      </c>
      <c r="F118" s="14">
        <f t="shared" si="34"/>
        <v>183.97775418102933</v>
      </c>
      <c r="G118" s="14">
        <f t="shared" si="35"/>
        <v>8650.8595651166033</v>
      </c>
      <c r="H118" s="2">
        <f t="shared" si="47"/>
        <v>1.7204825454194262E-3</v>
      </c>
      <c r="I118" s="2">
        <f t="shared" si="48"/>
        <v>9.5771476717901333E-3</v>
      </c>
      <c r="J118" s="2">
        <f t="shared" si="49"/>
        <v>7.8566651263707078E-3</v>
      </c>
      <c r="K118" s="15">
        <f t="shared" si="50"/>
        <v>-5.2999999999999999E-2</v>
      </c>
      <c r="L118" s="15">
        <f t="shared" si="51"/>
        <v>-830</v>
      </c>
      <c r="M118" s="15">
        <f t="shared" si="52"/>
        <v>5.2999999999999999E-2</v>
      </c>
      <c r="N118" s="15">
        <f t="shared" si="53"/>
        <v>830</v>
      </c>
      <c r="O118" s="15">
        <f t="shared" si="54"/>
        <v>2.0194525075256653E-4</v>
      </c>
      <c r="P118" s="15">
        <f t="shared" si="55"/>
        <v>29.763330975470449</v>
      </c>
      <c r="Q118" s="15">
        <f t="shared" si="36"/>
        <v>23.871825592049081</v>
      </c>
      <c r="R118" s="15">
        <f t="shared" si="37"/>
        <v>23.690599068004278</v>
      </c>
      <c r="S118" s="15">
        <f t="shared" si="56"/>
        <v>30.027769736717708</v>
      </c>
      <c r="T118" s="15">
        <f t="shared" si="57"/>
        <v>30.020075895157902</v>
      </c>
      <c r="U118" s="15">
        <f t="shared" si="58"/>
        <v>29.763330975470449</v>
      </c>
      <c r="V118" s="15">
        <f t="shared" si="59"/>
        <v>29.763330975470449</v>
      </c>
      <c r="W118" s="2">
        <f t="shared" si="38"/>
        <v>29.763330975470449</v>
      </c>
      <c r="X118" s="15">
        <f t="shared" si="60"/>
        <v>31.426660505482833</v>
      </c>
      <c r="Y118" s="15">
        <f t="shared" si="39"/>
        <v>197.89283325631854</v>
      </c>
      <c r="Z118" s="15">
        <f t="shared" si="40"/>
        <v>-197.10716674368146</v>
      </c>
      <c r="AA118" s="2">
        <f t="shared" si="61"/>
        <v>31.426660505482833</v>
      </c>
      <c r="AB118" s="15">
        <f t="shared" si="41"/>
        <v>3.9581269147503058</v>
      </c>
      <c r="AC118" s="15">
        <f t="shared" si="62"/>
        <v>0</v>
      </c>
      <c r="AD118" s="15">
        <f t="shared" si="63"/>
        <v>0</v>
      </c>
      <c r="AE118" s="15">
        <f t="shared" si="64"/>
        <v>0</v>
      </c>
      <c r="AF118" s="2">
        <f t="shared" si="42"/>
        <v>-2.9943800966892192E-3</v>
      </c>
      <c r="AG118" s="2">
        <f t="shared" si="43"/>
        <v>2.8262002395270797E-2</v>
      </c>
      <c r="AH118" s="15">
        <f t="shared" si="44"/>
        <v>0.24110148154269306</v>
      </c>
      <c r="AI118" s="15">
        <f t="shared" si="45"/>
        <v>-0.29118511672760583</v>
      </c>
      <c r="AJ118" s="2">
        <f t="shared" si="65"/>
        <v>0.18310148154269307</v>
      </c>
      <c r="AK118" s="2">
        <f t="shared" si="66"/>
        <v>-0.34918511672760583</v>
      </c>
    </row>
    <row r="119" spans="4:37">
      <c r="D119" s="13">
        <f t="shared" si="46"/>
        <v>2.36</v>
      </c>
      <c r="E119" s="2">
        <v>-13.51</v>
      </c>
      <c r="F119" s="14">
        <f t="shared" si="34"/>
        <v>183.24665304767558</v>
      </c>
      <c r="G119" s="14">
        <f t="shared" si="35"/>
        <v>9114.1012872205083</v>
      </c>
      <c r="H119" s="2">
        <f t="shared" si="47"/>
        <v>1.7306901434480733E-3</v>
      </c>
      <c r="I119" s="2">
        <f t="shared" si="48"/>
        <v>1.0089628371453873E-2</v>
      </c>
      <c r="J119" s="2">
        <f t="shared" si="49"/>
        <v>8.3589382280057998E-3</v>
      </c>
      <c r="K119" s="15">
        <f t="shared" si="50"/>
        <v>-5.2999999999999999E-2</v>
      </c>
      <c r="L119" s="15">
        <f t="shared" si="51"/>
        <v>-830</v>
      </c>
      <c r="M119" s="15">
        <f t="shared" si="52"/>
        <v>5.2999999999999999E-2</v>
      </c>
      <c r="N119" s="15">
        <f t="shared" si="53"/>
        <v>830</v>
      </c>
      <c r="O119" s="15">
        <f t="shared" si="54"/>
        <v>2.0194525075256653E-4</v>
      </c>
      <c r="P119" s="15">
        <f t="shared" si="55"/>
        <v>29.963399896831934</v>
      </c>
      <c r="Q119" s="15">
        <f t="shared" si="36"/>
        <v>24.032291851725024</v>
      </c>
      <c r="R119" s="15">
        <f t="shared" si="37"/>
        <v>23.849847124139171</v>
      </c>
      <c r="S119" s="15">
        <f t="shared" si="56"/>
        <v>29.922624483885791</v>
      </c>
      <c r="T119" s="15">
        <f t="shared" si="57"/>
        <v>29.92371184336729</v>
      </c>
      <c r="U119" s="15">
        <f t="shared" si="58"/>
        <v>29.922624483885791</v>
      </c>
      <c r="V119" s="15">
        <f t="shared" si="59"/>
        <v>29.92371184336729</v>
      </c>
      <c r="W119" s="2">
        <f t="shared" si="38"/>
        <v>29.922624483885791</v>
      </c>
      <c r="X119" s="15">
        <f t="shared" si="60"/>
        <v>33.435752912023197</v>
      </c>
      <c r="Y119" s="15">
        <f t="shared" si="39"/>
        <v>197.91794691140029</v>
      </c>
      <c r="Z119" s="15">
        <f t="shared" si="40"/>
        <v>-197.08205308859971</v>
      </c>
      <c r="AA119" s="2">
        <f t="shared" si="61"/>
        <v>33.435752912023197</v>
      </c>
      <c r="AB119" s="15">
        <f t="shared" si="41"/>
        <v>3.9989023276964488</v>
      </c>
      <c r="AC119" s="15">
        <f t="shared" si="62"/>
        <v>4.0775412946143064E-2</v>
      </c>
      <c r="AD119" s="15">
        <f t="shared" si="63"/>
        <v>0</v>
      </c>
      <c r="AE119" s="15">
        <f t="shared" si="64"/>
        <v>0</v>
      </c>
      <c r="AF119" s="2">
        <f t="shared" si="42"/>
        <v>4.0537529799953573E-3</v>
      </c>
      <c r="AG119" s="2">
        <f t="shared" si="43"/>
        <v>2.2986067571103136E-2</v>
      </c>
      <c r="AH119" s="15">
        <f t="shared" si="44"/>
        <v>0.45988913116206365</v>
      </c>
      <c r="AI119" s="15">
        <f t="shared" si="45"/>
        <v>-0.23640836568915979</v>
      </c>
      <c r="AJ119" s="2">
        <f t="shared" si="65"/>
        <v>0.32478913116206365</v>
      </c>
      <c r="AK119" s="2">
        <f t="shared" si="66"/>
        <v>-0.37150836568915979</v>
      </c>
    </row>
    <row r="120" spans="4:37">
      <c r="D120" s="13">
        <f t="shared" si="46"/>
        <v>2.38</v>
      </c>
      <c r="E120" s="2">
        <v>-26.64</v>
      </c>
      <c r="F120" s="14">
        <f t="shared" si="34"/>
        <v>202.35718891430409</v>
      </c>
      <c r="G120" s="14">
        <f t="shared" si="35"/>
        <v>9497.113997676317</v>
      </c>
      <c r="H120" s="2">
        <f t="shared" si="47"/>
        <v>1.891743803512531E-3</v>
      </c>
      <c r="I120" s="2">
        <f t="shared" si="48"/>
        <v>1.0514027624878724E-2</v>
      </c>
      <c r="J120" s="2">
        <f t="shared" si="49"/>
        <v>8.6222838213661935E-3</v>
      </c>
      <c r="K120" s="15">
        <f t="shared" si="50"/>
        <v>-5.2999999999999999E-2</v>
      </c>
      <c r="L120" s="15">
        <f t="shared" si="51"/>
        <v>-830</v>
      </c>
      <c r="M120" s="15">
        <f t="shared" si="52"/>
        <v>5.2999999999999999E-2</v>
      </c>
      <c r="N120" s="15">
        <f t="shared" si="53"/>
        <v>830</v>
      </c>
      <c r="O120" s="15">
        <f t="shared" si="54"/>
        <v>2.0402562896410436E-4</v>
      </c>
      <c r="P120" s="15">
        <f t="shared" si="55"/>
        <v>33.079276221149165</v>
      </c>
      <c r="Q120" s="15">
        <f t="shared" si="36"/>
        <v>26.532441186343227</v>
      </c>
      <c r="R120" s="15">
        <f t="shared" si="37"/>
        <v>26.328949140882298</v>
      </c>
      <c r="S120" s="15">
        <f t="shared" si="56"/>
        <v>32.435929032399599</v>
      </c>
      <c r="T120" s="15">
        <f t="shared" si="57"/>
        <v>32.453081996524034</v>
      </c>
      <c r="U120" s="15">
        <f t="shared" si="58"/>
        <v>32.435929032399599</v>
      </c>
      <c r="V120" s="15">
        <f t="shared" si="59"/>
        <v>32.453081996524034</v>
      </c>
      <c r="W120" s="2">
        <f t="shared" si="38"/>
        <v>32.435929032399599</v>
      </c>
      <c r="X120" s="15">
        <f t="shared" si="60"/>
        <v>34.489135285464769</v>
      </c>
      <c r="Y120" s="15">
        <f t="shared" si="39"/>
        <v>197.9311141910683</v>
      </c>
      <c r="Z120" s="15">
        <f t="shared" si="40"/>
        <v>-197.0688858089317</v>
      </c>
      <c r="AA120" s="2">
        <f t="shared" si="61"/>
        <v>34.489135285464769</v>
      </c>
      <c r="AB120" s="15">
        <f t="shared" si="41"/>
        <v>4.6422495164460003</v>
      </c>
      <c r="AC120" s="15">
        <f t="shared" si="62"/>
        <v>0.64334718874955144</v>
      </c>
      <c r="AD120" s="15">
        <f t="shared" si="63"/>
        <v>0</v>
      </c>
      <c r="AE120" s="15">
        <f t="shared" si="64"/>
        <v>0</v>
      </c>
      <c r="AF120" s="2">
        <f t="shared" si="42"/>
        <v>1.2660843318826883E-2</v>
      </c>
      <c r="AG120" s="2">
        <f t="shared" si="43"/>
        <v>1.9453857771381984E-2</v>
      </c>
      <c r="AH120" s="15">
        <f t="shared" si="44"/>
        <v>0.34050610377581847</v>
      </c>
      <c r="AI120" s="15">
        <f t="shared" si="45"/>
        <v>-0.11681261428295553</v>
      </c>
      <c r="AJ120" s="2">
        <f t="shared" si="65"/>
        <v>7.4106103775818444E-2</v>
      </c>
      <c r="AK120" s="2">
        <f t="shared" si="66"/>
        <v>-0.38321261428295555</v>
      </c>
    </row>
    <row r="121" spans="4:37">
      <c r="D121" s="13">
        <f t="shared" si="46"/>
        <v>2.4</v>
      </c>
      <c r="E121" s="2">
        <v>-20.6</v>
      </c>
      <c r="F121" s="14">
        <f t="shared" si="34"/>
        <v>235.9061500686355</v>
      </c>
      <c r="G121" s="14">
        <f t="shared" si="35"/>
        <v>9820.8211669902612</v>
      </c>
      <c r="H121" s="2">
        <f t="shared" si="47"/>
        <v>2.1625339467618611E-3</v>
      </c>
      <c r="I121" s="2">
        <f t="shared" si="48"/>
        <v>1.0873308963249236E-2</v>
      </c>
      <c r="J121" s="2">
        <f t="shared" si="49"/>
        <v>8.7107750164873744E-3</v>
      </c>
      <c r="K121" s="15">
        <f t="shared" si="50"/>
        <v>-5.2999999999999999E-2</v>
      </c>
      <c r="L121" s="15">
        <f t="shared" si="51"/>
        <v>-830</v>
      </c>
      <c r="M121" s="15">
        <f t="shared" si="52"/>
        <v>5.2999999999999999E-2</v>
      </c>
      <c r="N121" s="15">
        <f t="shared" si="53"/>
        <v>830</v>
      </c>
      <c r="O121" s="15">
        <f t="shared" si="54"/>
        <v>2.3684946512479645E-4</v>
      </c>
      <c r="P121" s="15">
        <f t="shared" si="55"/>
        <v>37.74341584008647</v>
      </c>
      <c r="Q121" s="15">
        <f t="shared" si="36"/>
        <v>30.292317717121783</v>
      </c>
      <c r="R121" s="15">
        <f t="shared" si="37"/>
        <v>30.02277812863089</v>
      </c>
      <c r="S121" s="15">
        <f t="shared" si="56"/>
        <v>36.661713770535087</v>
      </c>
      <c r="T121" s="15">
        <f t="shared" si="57"/>
        <v>36.690469562247159</v>
      </c>
      <c r="U121" s="15">
        <f t="shared" si="58"/>
        <v>36.661713770535087</v>
      </c>
      <c r="V121" s="15">
        <f t="shared" si="59"/>
        <v>36.690469562247159</v>
      </c>
      <c r="W121" s="2">
        <f t="shared" si="38"/>
        <v>36.661713770535087</v>
      </c>
      <c r="X121" s="15">
        <f t="shared" si="60"/>
        <v>34.843100065949493</v>
      </c>
      <c r="Y121" s="15">
        <f t="shared" si="39"/>
        <v>197.93553875082438</v>
      </c>
      <c r="Z121" s="15">
        <f t="shared" si="40"/>
        <v>-197.06446124917562</v>
      </c>
      <c r="AA121" s="2">
        <f t="shared" si="61"/>
        <v>34.843100065949493</v>
      </c>
      <c r="AB121" s="15">
        <f t="shared" si="41"/>
        <v>5.7239515859973835</v>
      </c>
      <c r="AC121" s="15">
        <f t="shared" si="62"/>
        <v>1.0817020695513833</v>
      </c>
      <c r="AD121" s="15">
        <f t="shared" si="63"/>
        <v>0</v>
      </c>
      <c r="AE121" s="15">
        <f t="shared" si="64"/>
        <v>0</v>
      </c>
      <c r="AF121" s="2">
        <f t="shared" si="42"/>
        <v>1.544251008712069E-2</v>
      </c>
      <c r="AG121" s="2">
        <f t="shared" si="43"/>
        <v>1.6474276065669181E-2</v>
      </c>
      <c r="AH121" s="15">
        <f t="shared" si="44"/>
        <v>-0.16374899596687958</v>
      </c>
      <c r="AI121" s="15">
        <f t="shared" si="45"/>
        <v>-0.18114555628832463</v>
      </c>
      <c r="AJ121" s="2">
        <f t="shared" si="65"/>
        <v>-0.3697489959668796</v>
      </c>
      <c r="AK121" s="2">
        <f t="shared" si="66"/>
        <v>-0.38714555628832464</v>
      </c>
    </row>
    <row r="122" spans="4:37">
      <c r="D122" s="13">
        <f t="shared" si="46"/>
        <v>2.42</v>
      </c>
      <c r="E122" s="2">
        <v>24.1</v>
      </c>
      <c r="F122" s="14">
        <f t="shared" si="34"/>
        <v>261.78984714350122</v>
      </c>
      <c r="G122" s="14">
        <f t="shared" si="35"/>
        <v>10044.521936040408</v>
      </c>
      <c r="H122" s="2">
        <f t="shared" si="47"/>
        <v>2.370561852306944E-3</v>
      </c>
      <c r="I122" s="2">
        <f t="shared" si="48"/>
        <v>1.1121686043638977E-2</v>
      </c>
      <c r="J122" s="2">
        <f t="shared" si="49"/>
        <v>8.7511241913320326E-3</v>
      </c>
      <c r="K122" s="15">
        <f t="shared" si="50"/>
        <v>-5.2999999999999999E-2</v>
      </c>
      <c r="L122" s="15">
        <f t="shared" si="51"/>
        <v>-830</v>
      </c>
      <c r="M122" s="15">
        <f t="shared" si="52"/>
        <v>5.2999999999999999E-2</v>
      </c>
      <c r="N122" s="15">
        <f t="shared" si="53"/>
        <v>830</v>
      </c>
      <c r="O122" s="15">
        <f t="shared" si="54"/>
        <v>2.9203834622435658E-4</v>
      </c>
      <c r="P122" s="15">
        <f t="shared" si="55"/>
        <v>40.739060719218713</v>
      </c>
      <c r="Q122" s="15">
        <f t="shared" si="36"/>
        <v>32.730814395380207</v>
      </c>
      <c r="R122" s="15">
        <f t="shared" si="37"/>
        <v>32.372087155693741</v>
      </c>
      <c r="S122" s="15">
        <f t="shared" si="56"/>
        <v>39.908069556643923</v>
      </c>
      <c r="T122" s="15">
        <f t="shared" si="57"/>
        <v>39.930052047123269</v>
      </c>
      <c r="U122" s="15">
        <f t="shared" si="58"/>
        <v>39.908069556643923</v>
      </c>
      <c r="V122" s="15">
        <f t="shared" si="59"/>
        <v>39.930052047123269</v>
      </c>
      <c r="W122" s="2">
        <f t="shared" si="38"/>
        <v>39.908069556643923</v>
      </c>
      <c r="X122" s="15">
        <f t="shared" si="60"/>
        <v>35.004496765328128</v>
      </c>
      <c r="Y122" s="15">
        <f t="shared" si="39"/>
        <v>197.93755620956659</v>
      </c>
      <c r="Z122" s="15">
        <f t="shared" si="40"/>
        <v>-197.06244379043341</v>
      </c>
      <c r="AA122" s="2">
        <f t="shared" si="61"/>
        <v>35.004496765328128</v>
      </c>
      <c r="AB122" s="15">
        <f t="shared" si="41"/>
        <v>6.5549427485721807</v>
      </c>
      <c r="AC122" s="15">
        <f t="shared" si="62"/>
        <v>0.83099116257479722</v>
      </c>
      <c r="AD122" s="15">
        <f t="shared" si="63"/>
        <v>0</v>
      </c>
      <c r="AE122" s="15">
        <f t="shared" si="64"/>
        <v>0</v>
      </c>
      <c r="AF122" s="2">
        <f t="shared" si="42"/>
        <v>6.1472039167955496E-3</v>
      </c>
      <c r="AG122" s="2">
        <f t="shared" si="43"/>
        <v>8.3634319733049203E-3</v>
      </c>
      <c r="AH122" s="15">
        <f t="shared" si="44"/>
        <v>-0.84368704255702176</v>
      </c>
      <c r="AI122" s="15">
        <f t="shared" si="45"/>
        <v>-0.62993885294810159</v>
      </c>
      <c r="AJ122" s="2">
        <f t="shared" si="65"/>
        <v>-0.60268704255702177</v>
      </c>
      <c r="AK122" s="2">
        <f t="shared" si="66"/>
        <v>-0.3889388529481016</v>
      </c>
    </row>
    <row r="123" spans="4:37">
      <c r="D123" s="13">
        <f t="shared" si="46"/>
        <v>2.44</v>
      </c>
      <c r="E123" s="2">
        <v>65.27</v>
      </c>
      <c r="F123" s="14">
        <f t="shared" si="34"/>
        <v>254.56105517954683</v>
      </c>
      <c r="G123" s="14">
        <f t="shared" si="35"/>
        <v>10044.621718029239</v>
      </c>
      <c r="H123" s="2">
        <f t="shared" si="47"/>
        <v>2.3146072021636033E-3</v>
      </c>
      <c r="I123" s="2">
        <f t="shared" si="48"/>
        <v>1.1121548834997668E-2</v>
      </c>
      <c r="J123" s="2">
        <f t="shared" si="49"/>
        <v>8.8069416328340651E-3</v>
      </c>
      <c r="K123" s="15">
        <f t="shared" si="50"/>
        <v>-5.2999999999999999E-2</v>
      </c>
      <c r="L123" s="15">
        <f t="shared" si="51"/>
        <v>-830</v>
      </c>
      <c r="M123" s="15">
        <f t="shared" si="52"/>
        <v>5.2999999999999999E-2</v>
      </c>
      <c r="N123" s="15">
        <f t="shared" si="53"/>
        <v>830</v>
      </c>
      <c r="O123" s="15">
        <f t="shared" si="54"/>
        <v>3.3443585451898867E-4</v>
      </c>
      <c r="P123" s="15">
        <f t="shared" si="55"/>
        <v>38.811358413834448</v>
      </c>
      <c r="Q123" s="15">
        <f t="shared" si="36"/>
        <v>31.207151109308967</v>
      </c>
      <c r="R123" s="15">
        <f t="shared" si="37"/>
        <v>30.815779565535124</v>
      </c>
      <c r="S123" s="15">
        <f t="shared" si="56"/>
        <v>39.034875636931247</v>
      </c>
      <c r="T123" s="15">
        <f t="shared" si="57"/>
        <v>39.028985074554946</v>
      </c>
      <c r="U123" s="15">
        <f t="shared" si="58"/>
        <v>38.811358413834448</v>
      </c>
      <c r="V123" s="15">
        <f t="shared" si="59"/>
        <v>38.811358413834448</v>
      </c>
      <c r="W123" s="2">
        <f t="shared" si="38"/>
        <v>38.811358413834448</v>
      </c>
      <c r="X123" s="15">
        <f t="shared" si="60"/>
        <v>35.227766531336258</v>
      </c>
      <c r="Y123" s="15">
        <f t="shared" si="39"/>
        <v>197.9403470816417</v>
      </c>
      <c r="Z123" s="15">
        <f t="shared" si="40"/>
        <v>-197.0596529183583</v>
      </c>
      <c r="AA123" s="2">
        <f t="shared" si="61"/>
        <v>35.227766531336258</v>
      </c>
      <c r="AB123" s="15">
        <f t="shared" si="41"/>
        <v>6.5549427485721807</v>
      </c>
      <c r="AC123" s="15">
        <f t="shared" si="62"/>
        <v>0</v>
      </c>
      <c r="AD123" s="15">
        <f t="shared" si="63"/>
        <v>0</v>
      </c>
      <c r="AE123" s="15">
        <f t="shared" si="64"/>
        <v>0</v>
      </c>
      <c r="AF123" s="2">
        <f t="shared" si="42"/>
        <v>-1.1742668931129612E-2</v>
      </c>
      <c r="AG123" s="2">
        <f t="shared" si="43"/>
        <v>-8.3771528374357307E-3</v>
      </c>
      <c r="AH123" s="15">
        <f t="shared" si="44"/>
        <v>-0.94530024223549436</v>
      </c>
      <c r="AI123" s="15">
        <f t="shared" si="45"/>
        <v>-1.0441196281259635</v>
      </c>
      <c r="AJ123" s="2">
        <f t="shared" si="65"/>
        <v>-0.29260024223549441</v>
      </c>
      <c r="AK123" s="2">
        <f t="shared" si="66"/>
        <v>-0.39141962812596354</v>
      </c>
    </row>
    <row r="124" spans="4:37">
      <c r="D124" s="13">
        <f t="shared" si="46"/>
        <v>2.46</v>
      </c>
      <c r="E124" s="2">
        <v>44.7</v>
      </c>
      <c r="F124" s="14">
        <f t="shared" si="34"/>
        <v>212.91153355229127</v>
      </c>
      <c r="G124" s="14">
        <f t="shared" si="35"/>
        <v>9724.4044338927215</v>
      </c>
      <c r="H124" s="2">
        <f t="shared" si="47"/>
        <v>1.9812301685451909E-3</v>
      </c>
      <c r="I124" s="2">
        <f t="shared" si="48"/>
        <v>1.0765851055936838E-2</v>
      </c>
      <c r="J124" s="2">
        <f t="shared" si="49"/>
        <v>8.7846208873916479E-3</v>
      </c>
      <c r="K124" s="15">
        <f t="shared" si="50"/>
        <v>-5.2999999999999999E-2</v>
      </c>
      <c r="L124" s="15">
        <f t="shared" si="51"/>
        <v>-830</v>
      </c>
      <c r="M124" s="15">
        <f t="shared" si="52"/>
        <v>5.2999999999999999E-2</v>
      </c>
      <c r="N124" s="15">
        <f t="shared" si="53"/>
        <v>830</v>
      </c>
      <c r="O124" s="15">
        <f t="shared" si="54"/>
        <v>3.3443585451898867E-4</v>
      </c>
      <c r="P124" s="15">
        <f t="shared" si="55"/>
        <v>32.277168554913565</v>
      </c>
      <c r="Q124" s="15">
        <f t="shared" si="36"/>
        <v>25.953187871795162</v>
      </c>
      <c r="R124" s="15">
        <f t="shared" si="37"/>
        <v>25.627706729102609</v>
      </c>
      <c r="S124" s="15">
        <f t="shared" si="56"/>
        <v>33.607410929070426</v>
      </c>
      <c r="T124" s="15">
        <f t="shared" si="57"/>
        <v>33.575096816903894</v>
      </c>
      <c r="U124" s="15">
        <f t="shared" si="58"/>
        <v>32.277168554913565</v>
      </c>
      <c r="V124" s="15">
        <f t="shared" si="59"/>
        <v>32.277168554913565</v>
      </c>
      <c r="W124" s="2">
        <f t="shared" si="38"/>
        <v>32.277168554913565</v>
      </c>
      <c r="X124" s="15">
        <f t="shared" si="60"/>
        <v>35.138483549566587</v>
      </c>
      <c r="Y124" s="15">
        <f t="shared" si="39"/>
        <v>197.93923104436959</v>
      </c>
      <c r="Z124" s="15">
        <f t="shared" si="40"/>
        <v>-197.06076895563041</v>
      </c>
      <c r="AA124" s="2">
        <f t="shared" si="61"/>
        <v>35.138483549566587</v>
      </c>
      <c r="AB124" s="15">
        <f t="shared" si="41"/>
        <v>6.5549427485721665</v>
      </c>
      <c r="AC124" s="15">
        <f t="shared" si="62"/>
        <v>-1.4210854715202004E-14</v>
      </c>
      <c r="AD124" s="15">
        <f t="shared" si="63"/>
        <v>0</v>
      </c>
      <c r="AE124" s="15">
        <f t="shared" si="64"/>
        <v>0</v>
      </c>
      <c r="AF124" s="2">
        <f t="shared" si="42"/>
        <v>-2.1595034430711649E-2</v>
      </c>
      <c r="AG124" s="2">
        <f t="shared" si="43"/>
        <v>-2.7192625068647273E-2</v>
      </c>
      <c r="AH124" s="15">
        <f t="shared" si="44"/>
        <v>-3.9936307722707745E-2</v>
      </c>
      <c r="AI124" s="15">
        <f t="shared" si="45"/>
        <v>-0.83742759499519082</v>
      </c>
      <c r="AJ124" s="2">
        <f t="shared" si="65"/>
        <v>0.40706369227729228</v>
      </c>
      <c r="AK124" s="2">
        <f t="shared" si="66"/>
        <v>-0.39042759499519081</v>
      </c>
    </row>
    <row r="125" spans="4:37">
      <c r="D125" s="13">
        <f t="shared" si="46"/>
        <v>2.48</v>
      </c>
      <c r="E125" s="2">
        <v>0.87</v>
      </c>
      <c r="F125" s="14">
        <f t="shared" si="34"/>
        <v>170.88709468017407</v>
      </c>
      <c r="G125" s="14">
        <f t="shared" si="35"/>
        <v>9123.6472155579377</v>
      </c>
      <c r="H125" s="2">
        <f t="shared" si="47"/>
        <v>1.6353417895159917E-3</v>
      </c>
      <c r="I125" s="2">
        <f t="shared" si="48"/>
        <v>1.0099766131323009E-2</v>
      </c>
      <c r="J125" s="2">
        <f t="shared" si="49"/>
        <v>8.4644243418070184E-3</v>
      </c>
      <c r="K125" s="15">
        <f t="shared" si="50"/>
        <v>-5.2999999999999999E-2</v>
      </c>
      <c r="L125" s="15">
        <f t="shared" si="51"/>
        <v>-830</v>
      </c>
      <c r="M125" s="15">
        <f t="shared" si="52"/>
        <v>5.2999999999999999E-2</v>
      </c>
      <c r="N125" s="15">
        <f t="shared" si="53"/>
        <v>830</v>
      </c>
      <c r="O125" s="15">
        <f t="shared" si="54"/>
        <v>3.3443585451898867E-4</v>
      </c>
      <c r="P125" s="15">
        <f t="shared" si="55"/>
        <v>25.497756325941257</v>
      </c>
      <c r="Q125" s="15">
        <f t="shared" si="36"/>
        <v>20.50204803778146</v>
      </c>
      <c r="R125" s="15">
        <f t="shared" si="37"/>
        <v>20.244930104684439</v>
      </c>
      <c r="S125" s="15">
        <f t="shared" si="56"/>
        <v>26.868902969626795</v>
      </c>
      <c r="T125" s="15">
        <f t="shared" si="57"/>
        <v>26.852559989571265</v>
      </c>
      <c r="U125" s="15">
        <f t="shared" si="58"/>
        <v>25.497756325941257</v>
      </c>
      <c r="V125" s="15">
        <f t="shared" si="59"/>
        <v>25.497756325941257</v>
      </c>
      <c r="W125" s="2">
        <f t="shared" si="38"/>
        <v>25.497756325941257</v>
      </c>
      <c r="X125" s="15">
        <f t="shared" si="60"/>
        <v>33.85769736722807</v>
      </c>
      <c r="Y125" s="15">
        <f t="shared" si="39"/>
        <v>197.92322121709034</v>
      </c>
      <c r="Z125" s="15">
        <f t="shared" si="40"/>
        <v>-197.07677878290966</v>
      </c>
      <c r="AA125" s="2">
        <f t="shared" si="61"/>
        <v>33.85769736722807</v>
      </c>
      <c r="AB125" s="15">
        <f t="shared" si="41"/>
        <v>6.5549427485721772</v>
      </c>
      <c r="AC125" s="15">
        <f t="shared" si="62"/>
        <v>1.0658141036401503E-14</v>
      </c>
      <c r="AD125" s="15">
        <f t="shared" si="63"/>
        <v>0</v>
      </c>
      <c r="AE125" s="15">
        <f t="shared" si="64"/>
        <v>0</v>
      </c>
      <c r="AF125" s="2">
        <f t="shared" si="42"/>
        <v>-1.2993803472208264E-2</v>
      </c>
      <c r="AG125" s="2">
        <f t="shared" si="43"/>
        <v>-3.9415867392735622E-2</v>
      </c>
      <c r="AH125" s="15">
        <f t="shared" si="44"/>
        <v>0.90005940357304537</v>
      </c>
      <c r="AI125" s="15">
        <f t="shared" si="45"/>
        <v>-0.38489663741364488</v>
      </c>
      <c r="AJ125" s="2">
        <f t="shared" si="65"/>
        <v>0.90875940357304541</v>
      </c>
      <c r="AK125" s="2">
        <f t="shared" si="66"/>
        <v>-0.3761966374136449</v>
      </c>
    </row>
    <row r="126" spans="4:37">
      <c r="D126" s="13">
        <f t="shared" si="46"/>
        <v>2.5</v>
      </c>
      <c r="E126" s="2">
        <v>-14.83</v>
      </c>
      <c r="F126" s="14">
        <f t="shared" si="34"/>
        <v>163.01536981833115</v>
      </c>
      <c r="G126" s="14">
        <f t="shared" si="35"/>
        <v>8359.0102077542379</v>
      </c>
      <c r="H126" s="2">
        <f t="shared" si="47"/>
        <v>1.5482162748224736E-3</v>
      </c>
      <c r="I126" s="2">
        <f t="shared" si="48"/>
        <v>9.2535432221831047E-3</v>
      </c>
      <c r="J126" s="2">
        <f t="shared" si="49"/>
        <v>7.7053269473606311E-3</v>
      </c>
      <c r="K126" s="15">
        <f t="shared" si="50"/>
        <v>-5.2999999999999999E-2</v>
      </c>
      <c r="L126" s="15">
        <f t="shared" si="51"/>
        <v>-830</v>
      </c>
      <c r="M126" s="15">
        <f t="shared" si="52"/>
        <v>5.2999999999999999E-2</v>
      </c>
      <c r="N126" s="15">
        <f t="shared" si="53"/>
        <v>830</v>
      </c>
      <c r="O126" s="15">
        <f t="shared" si="54"/>
        <v>3.3443585451898867E-4</v>
      </c>
      <c r="P126" s="15">
        <f t="shared" si="55"/>
        <v>23.790096237948305</v>
      </c>
      <c r="Q126" s="15">
        <f t="shared" si="36"/>
        <v>19.128965296355531</v>
      </c>
      <c r="R126" s="15">
        <f t="shared" si="37"/>
        <v>18.88906731103134</v>
      </c>
      <c r="S126" s="15">
        <f t="shared" si="56"/>
        <v>24.133147380915982</v>
      </c>
      <c r="T126" s="15">
        <f t="shared" si="57"/>
        <v>24.133516991149538</v>
      </c>
      <c r="U126" s="15">
        <f t="shared" si="58"/>
        <v>23.790096237948305</v>
      </c>
      <c r="V126" s="15">
        <f t="shared" si="59"/>
        <v>23.790096237948305</v>
      </c>
      <c r="W126" s="2">
        <f t="shared" si="38"/>
        <v>23.790096237948305</v>
      </c>
      <c r="X126" s="15">
        <f t="shared" si="60"/>
        <v>30.821307789442521</v>
      </c>
      <c r="Y126" s="15">
        <f t="shared" si="39"/>
        <v>197.88526634736803</v>
      </c>
      <c r="Z126" s="15">
        <f t="shared" si="40"/>
        <v>-197.11473365263197</v>
      </c>
      <c r="AA126" s="2">
        <f t="shared" si="61"/>
        <v>30.821307789442521</v>
      </c>
      <c r="AB126" s="15">
        <f t="shared" si="41"/>
        <v>6.5549427485721736</v>
      </c>
      <c r="AC126" s="15">
        <f t="shared" si="62"/>
        <v>0</v>
      </c>
      <c r="AD126" s="15">
        <f t="shared" si="63"/>
        <v>0</v>
      </c>
      <c r="AE126" s="15">
        <f t="shared" si="64"/>
        <v>0</v>
      </c>
      <c r="AF126" s="2">
        <f t="shared" si="42"/>
        <v>4.2812520028564609E-3</v>
      </c>
      <c r="AG126" s="2">
        <f t="shared" si="43"/>
        <v>-4.5206423521254833E-2</v>
      </c>
      <c r="AH126" s="15">
        <f t="shared" si="44"/>
        <v>0.82744614393342697</v>
      </c>
      <c r="AI126" s="15">
        <f t="shared" si="45"/>
        <v>-0.19415897543827576</v>
      </c>
      <c r="AJ126" s="2">
        <f t="shared" si="65"/>
        <v>0.67914614393342698</v>
      </c>
      <c r="AK126" s="2">
        <f t="shared" si="66"/>
        <v>-0.34245897543827575</v>
      </c>
    </row>
    <row r="127" spans="4:37">
      <c r="D127" s="13">
        <f t="shared" si="46"/>
        <v>2.52</v>
      </c>
      <c r="E127" s="2">
        <v>7.33</v>
      </c>
      <c r="F127" s="14">
        <f t="shared" si="34"/>
        <v>186.39029692703252</v>
      </c>
      <c r="G127" s="14">
        <f t="shared" si="35"/>
        <v>7490.401968792763</v>
      </c>
      <c r="H127" s="2">
        <f t="shared" si="47"/>
        <v>1.6994098027861468E-3</v>
      </c>
      <c r="I127" s="2">
        <f t="shared" si="48"/>
        <v>8.2933623982344093E-3</v>
      </c>
      <c r="J127" s="2">
        <f t="shared" si="49"/>
        <v>6.593952595448262E-3</v>
      </c>
      <c r="K127" s="15">
        <f t="shared" si="50"/>
        <v>-5.2999999999999999E-2</v>
      </c>
      <c r="L127" s="15">
        <f t="shared" si="51"/>
        <v>-830</v>
      </c>
      <c r="M127" s="15">
        <f t="shared" si="52"/>
        <v>5.2999999999999999E-2</v>
      </c>
      <c r="N127" s="15">
        <f t="shared" si="53"/>
        <v>830</v>
      </c>
      <c r="O127" s="15">
        <f t="shared" si="54"/>
        <v>3.3443585451898867E-4</v>
      </c>
      <c r="P127" s="15">
        <f t="shared" si="55"/>
        <v>26.7534893860363</v>
      </c>
      <c r="Q127" s="15">
        <f t="shared" si="36"/>
        <v>21.511748624436841</v>
      </c>
      <c r="R127" s="15">
        <f t="shared" si="37"/>
        <v>21.24196795016346</v>
      </c>
      <c r="S127" s="15">
        <f t="shared" si="56"/>
        <v>26.159182609766166</v>
      </c>
      <c r="T127" s="15">
        <f t="shared" si="57"/>
        <v>26.15658125993869</v>
      </c>
      <c r="U127" s="15">
        <f t="shared" si="58"/>
        <v>26.159182609766166</v>
      </c>
      <c r="V127" s="15">
        <f t="shared" si="59"/>
        <v>26.15658125993869</v>
      </c>
      <c r="W127" s="2">
        <f t="shared" si="38"/>
        <v>26.159182609766166</v>
      </c>
      <c r="X127" s="15">
        <f t="shared" si="60"/>
        <v>26.375810381793045</v>
      </c>
      <c r="Y127" s="15">
        <f t="shared" si="39"/>
        <v>197.82969762977243</v>
      </c>
      <c r="Z127" s="15">
        <f t="shared" si="40"/>
        <v>-197.17030237022757</v>
      </c>
      <c r="AA127" s="2">
        <f t="shared" si="61"/>
        <v>26.375810381793045</v>
      </c>
      <c r="AB127" s="15">
        <f t="shared" si="41"/>
        <v>7.1492495248423111</v>
      </c>
      <c r="AC127" s="15">
        <f t="shared" si="62"/>
        <v>0.5943067762701375</v>
      </c>
      <c r="AD127" s="15">
        <f t="shared" si="63"/>
        <v>0</v>
      </c>
      <c r="AE127" s="15">
        <f t="shared" si="64"/>
        <v>0</v>
      </c>
      <c r="AF127" s="2">
        <f t="shared" si="42"/>
        <v>1.1400891301342428E-2</v>
      </c>
      <c r="AG127" s="2">
        <f t="shared" si="43"/>
        <v>-5.0811658873614711E-2</v>
      </c>
      <c r="AH127" s="15">
        <f t="shared" si="44"/>
        <v>-0.17119847436015559</v>
      </c>
      <c r="AI127" s="15">
        <f t="shared" si="45"/>
        <v>-0.36636455979771299</v>
      </c>
      <c r="AJ127" s="2">
        <f t="shared" si="65"/>
        <v>-9.7898474360155585E-2</v>
      </c>
      <c r="AK127" s="2">
        <f t="shared" si="66"/>
        <v>-0.29306455979771295</v>
      </c>
    </row>
    <row r="128" spans="4:37">
      <c r="D128" s="13">
        <f t="shared" si="46"/>
        <v>2.54</v>
      </c>
      <c r="E128" s="2">
        <v>30.41</v>
      </c>
      <c r="F128" s="14">
        <f t="shared" si="34"/>
        <v>205.29417247101787</v>
      </c>
      <c r="G128" s="14">
        <f t="shared" si="35"/>
        <v>6489.0744883041089</v>
      </c>
      <c r="H128" s="2">
        <f t="shared" si="47"/>
        <v>1.8114470004231571E-3</v>
      </c>
      <c r="I128" s="2">
        <f t="shared" si="48"/>
        <v>7.1861949959134966E-3</v>
      </c>
      <c r="J128" s="2">
        <f t="shared" si="49"/>
        <v>5.3747479954903395E-3</v>
      </c>
      <c r="K128" s="15">
        <f t="shared" si="50"/>
        <v>-5.2999999999999999E-2</v>
      </c>
      <c r="L128" s="15">
        <f t="shared" si="51"/>
        <v>-830</v>
      </c>
      <c r="M128" s="15">
        <f t="shared" si="52"/>
        <v>5.2999999999999999E-2</v>
      </c>
      <c r="N128" s="15">
        <f t="shared" si="53"/>
        <v>830</v>
      </c>
      <c r="O128" s="15">
        <f t="shared" si="54"/>
        <v>3.647576288184854E-4</v>
      </c>
      <c r="P128" s="15">
        <f t="shared" si="55"/>
        <v>28.355111683451565</v>
      </c>
      <c r="Q128" s="15">
        <f t="shared" si="36"/>
        <v>22.812703510781308</v>
      </c>
      <c r="R128" s="15">
        <f t="shared" si="37"/>
        <v>22.500845722635443</v>
      </c>
      <c r="S128" s="15">
        <f t="shared" si="56"/>
        <v>27.914719381963703</v>
      </c>
      <c r="T128" s="15">
        <f t="shared" si="57"/>
        <v>27.912797061853098</v>
      </c>
      <c r="U128" s="15">
        <f t="shared" si="58"/>
        <v>27.914719381963703</v>
      </c>
      <c r="V128" s="15">
        <f t="shared" si="59"/>
        <v>27.912797061853098</v>
      </c>
      <c r="W128" s="2">
        <f t="shared" si="38"/>
        <v>27.914719381963703</v>
      </c>
      <c r="X128" s="15">
        <f t="shared" si="60"/>
        <v>21.498991981961353</v>
      </c>
      <c r="Y128" s="15">
        <f t="shared" si="39"/>
        <v>197.76873739977452</v>
      </c>
      <c r="Z128" s="15">
        <f t="shared" si="40"/>
        <v>-197.23126260022548</v>
      </c>
      <c r="AA128" s="2">
        <f t="shared" si="61"/>
        <v>21.498991981961353</v>
      </c>
      <c r="AB128" s="15">
        <f t="shared" si="41"/>
        <v>7.5896418263301726</v>
      </c>
      <c r="AC128" s="15">
        <f t="shared" si="62"/>
        <v>0.44039230148786146</v>
      </c>
      <c r="AD128" s="15">
        <f t="shared" si="63"/>
        <v>0</v>
      </c>
      <c r="AE128" s="15">
        <f t="shared" si="64"/>
        <v>0</v>
      </c>
      <c r="AF128" s="2">
        <f t="shared" si="42"/>
        <v>2.1986662664634103E-4</v>
      </c>
      <c r="AG128" s="2">
        <f t="shared" si="43"/>
        <v>-5.990508135847656E-2</v>
      </c>
      <c r="AH128" s="15">
        <f t="shared" si="44"/>
        <v>-0.98819077137394029</v>
      </c>
      <c r="AI128" s="15">
        <f t="shared" si="45"/>
        <v>-0.54297768868847207</v>
      </c>
      <c r="AJ128" s="2">
        <f t="shared" si="65"/>
        <v>-0.68409077137394037</v>
      </c>
      <c r="AK128" s="2">
        <f t="shared" si="66"/>
        <v>-0.23887768868847209</v>
      </c>
    </row>
    <row r="129" spans="4:37">
      <c r="D129" s="13">
        <f t="shared" si="46"/>
        <v>2.56</v>
      </c>
      <c r="E129" s="2">
        <v>13.4</v>
      </c>
      <c r="F129" s="14">
        <f t="shared" si="34"/>
        <v>188.10858314166103</v>
      </c>
      <c r="G129" s="14">
        <f t="shared" si="35"/>
        <v>5328.3560398876052</v>
      </c>
      <c r="H129" s="2">
        <f t="shared" si="47"/>
        <v>1.6386562116342072E-3</v>
      </c>
      <c r="I129" s="2">
        <f t="shared" si="48"/>
        <v>5.901449850369625E-3</v>
      </c>
      <c r="J129" s="2">
        <f t="shared" si="49"/>
        <v>4.2627936387354178E-3</v>
      </c>
      <c r="K129" s="15">
        <f t="shared" si="50"/>
        <v>-5.2999999999999999E-2</v>
      </c>
      <c r="L129" s="15">
        <f t="shared" si="51"/>
        <v>-830</v>
      </c>
      <c r="M129" s="15">
        <f t="shared" si="52"/>
        <v>5.2999999999999999E-2</v>
      </c>
      <c r="N129" s="15">
        <f t="shared" si="53"/>
        <v>830</v>
      </c>
      <c r="O129" s="15">
        <f t="shared" si="54"/>
        <v>3.8722662379235594E-4</v>
      </c>
      <c r="P129" s="15">
        <f t="shared" si="55"/>
        <v>24.528019921700285</v>
      </c>
      <c r="Q129" s="15">
        <f t="shared" si="36"/>
        <v>19.742098567616047</v>
      </c>
      <c r="R129" s="15">
        <f t="shared" si="37"/>
        <v>19.455712978464391</v>
      </c>
      <c r="S129" s="15">
        <f t="shared" si="56"/>
        <v>25.20722053324371</v>
      </c>
      <c r="T129" s="15">
        <f t="shared" si="57"/>
        <v>25.210179195777492</v>
      </c>
      <c r="U129" s="15">
        <f t="shared" si="58"/>
        <v>24.528019921700285</v>
      </c>
      <c r="V129" s="15">
        <f t="shared" si="59"/>
        <v>24.528019921700285</v>
      </c>
      <c r="W129" s="2">
        <f t="shared" si="38"/>
        <v>24.528019921700285</v>
      </c>
      <c r="X129" s="15">
        <f t="shared" si="60"/>
        <v>17.051174554941667</v>
      </c>
      <c r="Y129" s="15">
        <f t="shared" si="39"/>
        <v>197.71313968193678</v>
      </c>
      <c r="Z129" s="15">
        <f t="shared" si="40"/>
        <v>-197.28686031806322</v>
      </c>
      <c r="AA129" s="2">
        <f t="shared" si="61"/>
        <v>17.051174554941667</v>
      </c>
      <c r="AB129" s="15">
        <f t="shared" si="41"/>
        <v>7.589641826330169</v>
      </c>
      <c r="AC129" s="15">
        <f t="shared" si="62"/>
        <v>0</v>
      </c>
      <c r="AD129" s="15">
        <f t="shared" si="63"/>
        <v>0</v>
      </c>
      <c r="AE129" s="15">
        <f t="shared" si="64"/>
        <v>0</v>
      </c>
      <c r="AF129" s="2">
        <f t="shared" si="42"/>
        <v>-1.7498945505541329E-2</v>
      </c>
      <c r="AG129" s="2">
        <f t="shared" si="43"/>
        <v>-6.8569433195910606E-2</v>
      </c>
      <c r="AH129" s="15">
        <f t="shared" si="44"/>
        <v>-0.78369044184482684</v>
      </c>
      <c r="AI129" s="15">
        <f t="shared" si="45"/>
        <v>-0.3234574950549316</v>
      </c>
      <c r="AJ129" s="2">
        <f t="shared" si="65"/>
        <v>-0.64969044184482683</v>
      </c>
      <c r="AK129" s="2">
        <f t="shared" si="66"/>
        <v>-0.18945749505493159</v>
      </c>
    </row>
    <row r="130" spans="4:37">
      <c r="D130" s="13">
        <f t="shared" si="46"/>
        <v>2.58</v>
      </c>
      <c r="E130" s="2">
        <v>-11.96</v>
      </c>
      <c r="F130" s="14">
        <f t="shared" si="34"/>
        <v>138.01300139706117</v>
      </c>
      <c r="G130" s="14">
        <f t="shared" si="35"/>
        <v>4058.7078932513273</v>
      </c>
      <c r="H130" s="2">
        <f t="shared" si="47"/>
        <v>1.2073781378098849E-3</v>
      </c>
      <c r="I130" s="2">
        <f t="shared" si="48"/>
        <v>4.4950635019939894E-3</v>
      </c>
      <c r="J130" s="2">
        <f t="shared" si="49"/>
        <v>3.2876853641841046E-3</v>
      </c>
      <c r="K130" s="15">
        <f t="shared" si="50"/>
        <v>-5.2999999999999999E-2</v>
      </c>
      <c r="L130" s="15">
        <f t="shared" si="51"/>
        <v>-830</v>
      </c>
      <c r="M130" s="15">
        <f t="shared" si="52"/>
        <v>5.2999999999999999E-2</v>
      </c>
      <c r="N130" s="15">
        <f t="shared" si="53"/>
        <v>830</v>
      </c>
      <c r="O130" s="15">
        <f t="shared" si="54"/>
        <v>3.8722662379235594E-4</v>
      </c>
      <c r="P130" s="15">
        <f t="shared" si="55"/>
        <v>16.074969674743567</v>
      </c>
      <c r="Q130" s="15">
        <f t="shared" si="36"/>
        <v>12.938412346504135</v>
      </c>
      <c r="R130" s="15">
        <f t="shared" si="37"/>
        <v>12.750723341211723</v>
      </c>
      <c r="S130" s="15">
        <f t="shared" si="56"/>
        <v>17.764520790543987</v>
      </c>
      <c r="T130" s="15">
        <f t="shared" si="57"/>
        <v>17.782993158354117</v>
      </c>
      <c r="U130" s="15">
        <f t="shared" si="58"/>
        <v>16.074969674743567</v>
      </c>
      <c r="V130" s="15">
        <f t="shared" si="59"/>
        <v>16.074969674743567</v>
      </c>
      <c r="W130" s="2">
        <f t="shared" si="38"/>
        <v>16.074969674743567</v>
      </c>
      <c r="X130" s="15">
        <f t="shared" si="60"/>
        <v>13.150741456736414</v>
      </c>
      <c r="Y130" s="15">
        <f t="shared" si="39"/>
        <v>197.6643842682092</v>
      </c>
      <c r="Z130" s="15">
        <f t="shared" si="40"/>
        <v>-197.3356157317908</v>
      </c>
      <c r="AA130" s="2">
        <f t="shared" si="61"/>
        <v>13.150741456736414</v>
      </c>
      <c r="AB130" s="15">
        <f t="shared" si="41"/>
        <v>7.5896418263301726</v>
      </c>
      <c r="AC130" s="15">
        <f t="shared" si="62"/>
        <v>0</v>
      </c>
      <c r="AD130" s="15">
        <f t="shared" si="63"/>
        <v>0</v>
      </c>
      <c r="AE130" s="15">
        <f t="shared" si="64"/>
        <v>0</v>
      </c>
      <c r="AF130" s="2">
        <f t="shared" si="42"/>
        <v>-2.5628861876890899E-2</v>
      </c>
      <c r="AG130" s="2">
        <f t="shared" si="43"/>
        <v>-7.2069201641652952E-2</v>
      </c>
      <c r="AH130" s="15">
        <f t="shared" si="44"/>
        <v>-2.9301195290130089E-2</v>
      </c>
      <c r="AI130" s="15">
        <f t="shared" si="45"/>
        <v>-2.6519349519302793E-2</v>
      </c>
      <c r="AJ130" s="2">
        <f t="shared" si="65"/>
        <v>-0.1489011952901301</v>
      </c>
      <c r="AK130" s="2">
        <f t="shared" si="66"/>
        <v>-0.1461193495193028</v>
      </c>
    </row>
    <row r="131" spans="4:37">
      <c r="D131" s="13">
        <f t="shared" si="46"/>
        <v>2.6</v>
      </c>
      <c r="E131" s="2">
        <v>-24.01</v>
      </c>
      <c r="F131" s="14">
        <f t="shared" ref="F131:F194" si="67">-$B$2*E131/100+AB130+$B$2*(4*H130/$B$12/$B$12+4*AF130/$B$12+AH130)+$B$32*(2*H130/$B$12+AF130)</f>
        <v>84.503821207265034</v>
      </c>
      <c r="G131" s="14">
        <f t="shared" ref="G131:G194" si="68">-$B$3*E131/100+AD130+$B$3*(4*I130/$B$12/$B$12+4*AG130/$B$12+AI130)</f>
        <v>2767.5337807881001</v>
      </c>
      <c r="H131" s="2">
        <f t="shared" si="47"/>
        <v>7.489380916599304E-4</v>
      </c>
      <c r="I131" s="2">
        <f t="shared" si="48"/>
        <v>3.0647450587994907E-3</v>
      </c>
      <c r="J131" s="2">
        <f t="shared" si="49"/>
        <v>2.3158069671395604E-3</v>
      </c>
      <c r="K131" s="15">
        <f t="shared" si="50"/>
        <v>-5.2999999999999999E-2</v>
      </c>
      <c r="L131" s="15">
        <f t="shared" si="51"/>
        <v>-830</v>
      </c>
      <c r="M131" s="15">
        <f t="shared" si="52"/>
        <v>5.2999999999999999E-2</v>
      </c>
      <c r="N131" s="15">
        <f t="shared" si="53"/>
        <v>830</v>
      </c>
      <c r="O131" s="15">
        <f t="shared" si="54"/>
        <v>3.8722662379235594E-4</v>
      </c>
      <c r="P131" s="15">
        <f t="shared" si="55"/>
        <v>7.0895447702044594</v>
      </c>
      <c r="Q131" s="15">
        <f t="shared" ref="Q131:Q194" si="69">(H131-O131)*((H131-$B$5)*$B$30+$B$4)/(M131-O131)</f>
        <v>5.7062287171854624</v>
      </c>
      <c r="R131" s="15">
        <f t="shared" ref="R131:R194" si="70">(H131-O131)*($B$30*(H131+$B$5)-$B$4)/(K131-O131)</f>
        <v>5.6234522247366865</v>
      </c>
      <c r="S131" s="15">
        <f t="shared" si="56"/>
        <v>8.8705491405262791</v>
      </c>
      <c r="T131" s="15">
        <f t="shared" si="57"/>
        <v>8.9195849011445176</v>
      </c>
      <c r="U131" s="15">
        <f t="shared" si="58"/>
        <v>7.0895447702044594</v>
      </c>
      <c r="V131" s="15">
        <f t="shared" si="59"/>
        <v>7.0895447702044594</v>
      </c>
      <c r="W131" s="2">
        <f t="shared" ref="W131:W194" si="71">IF(H131&gt;=H130,MIN(U131,$B$4+(H131-$B$5)*$B$30),MAX(V131,-$B$4+(H131+$B$5)*$B$30))</f>
        <v>7.0895447702044594</v>
      </c>
      <c r="X131" s="15">
        <f t="shared" si="60"/>
        <v>9.2632278685582374</v>
      </c>
      <c r="Y131" s="15">
        <f t="shared" ref="Y131:Y194" si="72">$B$11*(J131-$B$9)+$B$10</f>
        <v>197.61579034835697</v>
      </c>
      <c r="Z131" s="15">
        <f t="shared" ref="Z131:Z194" si="73">$B$11*(J131+$B$9)-$B$10</f>
        <v>-197.38420965164303</v>
      </c>
      <c r="AA131" s="2">
        <f t="shared" si="61"/>
        <v>9.2632278685582374</v>
      </c>
      <c r="AB131" s="15">
        <f t="shared" ref="AB131:AB194" si="74">$B$29*H131-$B$31*J131-W131+AA131</f>
        <v>7.5896418263301735</v>
      </c>
      <c r="AC131" s="15">
        <f t="shared" si="62"/>
        <v>0</v>
      </c>
      <c r="AD131" s="15">
        <f t="shared" si="63"/>
        <v>0</v>
      </c>
      <c r="AE131" s="15">
        <f t="shared" si="64"/>
        <v>0</v>
      </c>
      <c r="AF131" s="2">
        <f t="shared" ref="AF131:AF194" si="75">-AF130+2/$B$12*(H131-H130)+AC131/($B$2+$B$12*$B$32/2)*$B$12/2</f>
        <v>-2.0215142738104545E-2</v>
      </c>
      <c r="AG131" s="2">
        <f t="shared" ref="AG131:AG194" si="76">-AG130+2/$B$12*(I131-I130)+AE131/$B$3*$B$12/2</f>
        <v>-7.0962642677796922E-2</v>
      </c>
      <c r="AH131" s="15">
        <f t="shared" ref="AH131:AH194" si="77">-AH130-4/$B$12*AF130+4/$B$12/$B$12*(H131-H130)+AC131/($B$2+$B$12*$B$32/2)*$B$12/2</f>
        <v>0.5706731091687649</v>
      </c>
      <c r="AI131" s="15">
        <f t="shared" ref="AI131:AI194" si="78">-AI130-4/$B$12*AG130+4/$B$12/$B$12*(I131-I130)+AE131/$B$3</f>
        <v>0.13717524590490449</v>
      </c>
      <c r="AJ131" s="2">
        <f t="shared" si="65"/>
        <v>0.33057310916876492</v>
      </c>
      <c r="AK131" s="2">
        <f t="shared" si="66"/>
        <v>-0.10292475409509552</v>
      </c>
    </row>
    <row r="132" spans="4:37">
      <c r="D132" s="13">
        <f t="shared" ref="D132:D195" si="79">IF(ROW(D131)&lt;=$B$13,ROW(D131)*$B$12," ")</f>
        <v>2.62</v>
      </c>
      <c r="E132" s="2">
        <v>-28.38</v>
      </c>
      <c r="F132" s="14">
        <f t="shared" si="67"/>
        <v>53.659901927763535</v>
      </c>
      <c r="G132" s="14">
        <f t="shared" si="68"/>
        <v>1518.8307568506384</v>
      </c>
      <c r="H132" s="2">
        <f t="shared" ref="H132:H195" si="80">$B$39*F132+$B$40*G132</f>
        <v>4.674045251454074E-4</v>
      </c>
      <c r="I132" s="2">
        <f t="shared" ref="I132:I195" si="81">$B$40*F132+$B$41*G132</f>
        <v>1.6821906802557741E-3</v>
      </c>
      <c r="J132" s="2">
        <f t="shared" ref="J132:J195" si="82">I132-H132</f>
        <v>1.2147861551103666E-3</v>
      </c>
      <c r="K132" s="15">
        <f t="shared" ref="K132:K195" si="83">IF(H132&lt;K131,H132,K131)</f>
        <v>-5.2999999999999999E-2</v>
      </c>
      <c r="L132" s="15">
        <f t="shared" ref="L132:L195" si="84">IF(W131&lt;L131,W131,L131)</f>
        <v>-830</v>
      </c>
      <c r="M132" s="15">
        <f t="shared" ref="M132:M195" si="85">IF(H132&gt;M131,H132,M131)</f>
        <v>5.2999999999999999E-2</v>
      </c>
      <c r="N132" s="15">
        <f t="shared" ref="N132:N195" si="86">IF(W131&gt;N131,W131,N131)</f>
        <v>830</v>
      </c>
      <c r="O132" s="15">
        <f t="shared" ref="O132:O195" si="87">H131-W131/$B$29</f>
        <v>3.8722662379235594E-4</v>
      </c>
      <c r="P132" s="15">
        <f t="shared" ref="P132:P195" si="88">$B$29*(H132-O132)</f>
        <v>1.5714868665198085</v>
      </c>
      <c r="Q132" s="15">
        <f t="shared" si="69"/>
        <v>1.2648574453048438</v>
      </c>
      <c r="R132" s="15">
        <f t="shared" si="70"/>
        <v>1.246508993471021</v>
      </c>
      <c r="S132" s="15">
        <f t="shared" ref="S132:S195" si="89">W131+(N132-W131)*(H132-H131)/(M132-H131)</f>
        <v>2.6556269334847649</v>
      </c>
      <c r="T132" s="15">
        <f t="shared" ref="T132:T195" si="90">W131+(W131-L132)*(H132-H131)/(H131-K132)</f>
        <v>2.7049222381410356</v>
      </c>
      <c r="U132" s="15">
        <f t="shared" ref="U132:U195" si="91">MEDIAN(P132,Q132,S132)</f>
        <v>1.5714868665198085</v>
      </c>
      <c r="V132" s="15">
        <f t="shared" ref="V132:V195" si="92">MEDIAN(P132,R132,T132)</f>
        <v>1.5714868665198085</v>
      </c>
      <c r="W132" s="2">
        <f t="shared" si="71"/>
        <v>1.5714868665198085</v>
      </c>
      <c r="X132" s="15">
        <f t="shared" ref="X132:X195" si="93">$B$31*(J132-J131)+AA131</f>
        <v>4.8591446204414623</v>
      </c>
      <c r="Y132" s="15">
        <f t="shared" si="72"/>
        <v>197.56073930775551</v>
      </c>
      <c r="Z132" s="15">
        <f t="shared" si="73"/>
        <v>-197.43926069224449</v>
      </c>
      <c r="AA132" s="2">
        <f t="shared" ref="AA132:AA195" si="94">MEDIAN(X132:Z132)</f>
        <v>4.8591446204414623</v>
      </c>
      <c r="AB132" s="15">
        <f t="shared" si="74"/>
        <v>7.5896418263301726</v>
      </c>
      <c r="AC132" s="15">
        <f t="shared" ref="AC132:AC195" si="95">AB132-AB131</f>
        <v>0</v>
      </c>
      <c r="AD132" s="15">
        <f t="shared" ref="AD132:AD195" si="96">$B$31*J132-AA132</f>
        <v>0</v>
      </c>
      <c r="AE132" s="15">
        <f t="shared" ref="AE132:AE195" si="97">AD132-AD131</f>
        <v>0</v>
      </c>
      <c r="AF132" s="2">
        <f t="shared" si="75"/>
        <v>-7.9382139133477546E-3</v>
      </c>
      <c r="AG132" s="2">
        <f t="shared" si="76"/>
        <v>-6.7292795176574743E-2</v>
      </c>
      <c r="AH132" s="15">
        <f t="shared" si="77"/>
        <v>0.65701977330691408</v>
      </c>
      <c r="AI132" s="15">
        <f t="shared" si="78"/>
        <v>0.2298095042173145</v>
      </c>
      <c r="AJ132" s="2">
        <f t="shared" ref="AJ132:AJ195" si="98">AH132+E132/100</f>
        <v>0.37321977330691408</v>
      </c>
      <c r="AK132" s="2">
        <f t="shared" ref="AK132:AK195" si="99">AI132+E132/100</f>
        <v>-5.3990495782685499E-2</v>
      </c>
    </row>
    <row r="133" spans="4:37">
      <c r="D133" s="13">
        <f t="shared" si="79"/>
        <v>2.64</v>
      </c>
      <c r="E133" s="2">
        <v>-14.02</v>
      </c>
      <c r="F133" s="14">
        <f t="shared" si="67"/>
        <v>48.598789608911346</v>
      </c>
      <c r="G133" s="14">
        <f t="shared" si="68"/>
        <v>336.00215443140968</v>
      </c>
      <c r="H133" s="2">
        <f t="shared" si="80"/>
        <v>3.8771197340814153E-4</v>
      </c>
      <c r="I133" s="2">
        <f t="shared" si="81"/>
        <v>3.733993388551352E-4</v>
      </c>
      <c r="J133" s="2">
        <f t="shared" si="82"/>
        <v>-1.4312634553006326E-5</v>
      </c>
      <c r="K133" s="15">
        <f t="shared" si="83"/>
        <v>-5.2999999999999999E-2</v>
      </c>
      <c r="L133" s="15">
        <f t="shared" si="84"/>
        <v>-830</v>
      </c>
      <c r="M133" s="15">
        <f t="shared" si="85"/>
        <v>5.2999999999999999E-2</v>
      </c>
      <c r="N133" s="15">
        <f t="shared" si="86"/>
        <v>830</v>
      </c>
      <c r="O133" s="15">
        <f t="shared" si="87"/>
        <v>3.8722662379235594E-4</v>
      </c>
      <c r="P133" s="15">
        <f t="shared" si="88"/>
        <v>9.5128524693975213E-3</v>
      </c>
      <c r="Q133" s="15">
        <f t="shared" si="69"/>
        <v>7.656699224379014E-3</v>
      </c>
      <c r="R133" s="15">
        <f t="shared" si="70"/>
        <v>7.5456285440852928E-3</v>
      </c>
      <c r="S133" s="15">
        <f t="shared" si="89"/>
        <v>0.31475128079918235</v>
      </c>
      <c r="T133" s="15">
        <f t="shared" si="90"/>
        <v>0.33203912580931982</v>
      </c>
      <c r="U133" s="15">
        <f t="shared" si="91"/>
        <v>9.5128524693975213E-3</v>
      </c>
      <c r="V133" s="15">
        <f t="shared" si="92"/>
        <v>9.5128524693975213E-3</v>
      </c>
      <c r="W133" s="2">
        <f t="shared" si="71"/>
        <v>9.5128524693975213E-3</v>
      </c>
      <c r="X133" s="15">
        <f t="shared" si="93"/>
        <v>-5.7250538212029412E-2</v>
      </c>
      <c r="Y133" s="15">
        <f t="shared" si="72"/>
        <v>197.49928436827236</v>
      </c>
      <c r="Z133" s="15">
        <f t="shared" si="73"/>
        <v>-197.50071563172764</v>
      </c>
      <c r="AA133" s="2">
        <f t="shared" si="94"/>
        <v>-5.7250538212029412E-2</v>
      </c>
      <c r="AB133" s="15">
        <f t="shared" si="74"/>
        <v>7.5896418263301726</v>
      </c>
      <c r="AC133" s="15">
        <f t="shared" si="95"/>
        <v>0</v>
      </c>
      <c r="AD133" s="15">
        <f t="shared" si="96"/>
        <v>4.1078251911130792E-15</v>
      </c>
      <c r="AE133" s="15">
        <f t="shared" si="97"/>
        <v>4.1078251911130792E-15</v>
      </c>
      <c r="AF133" s="2">
        <f t="shared" si="75"/>
        <v>-3.1041260378832092E-5</v>
      </c>
      <c r="AG133" s="2">
        <f t="shared" si="76"/>
        <v>-6.3586338963489142E-2</v>
      </c>
      <c r="AH133" s="15">
        <f t="shared" si="77"/>
        <v>0.13369749198997816</v>
      </c>
      <c r="AI133" s="15">
        <f t="shared" si="78"/>
        <v>0.14083611709124538</v>
      </c>
      <c r="AJ133" s="2">
        <f t="shared" si="98"/>
        <v>-6.5025080100218347E-3</v>
      </c>
      <c r="AK133" s="2">
        <f t="shared" si="99"/>
        <v>6.3611709124539173E-4</v>
      </c>
    </row>
    <row r="134" spans="4:37">
      <c r="D134" s="13">
        <f t="shared" si="79"/>
        <v>2.66</v>
      </c>
      <c r="E134" s="2">
        <v>-10.61</v>
      </c>
      <c r="F134" s="14">
        <f t="shared" si="67"/>
        <v>50.866180306790824</v>
      </c>
      <c r="G134" s="14">
        <f t="shared" si="68"/>
        <v>-786.27044583497081</v>
      </c>
      <c r="H134" s="2">
        <f t="shared" si="80"/>
        <v>3.6682352933015551E-4</v>
      </c>
      <c r="I134" s="2">
        <f t="shared" si="81"/>
        <v>-8.6814507933368379E-4</v>
      </c>
      <c r="J134" s="2">
        <f t="shared" si="82"/>
        <v>-1.2349686086638393E-3</v>
      </c>
      <c r="K134" s="15">
        <f t="shared" si="83"/>
        <v>-5.2999999999999999E-2</v>
      </c>
      <c r="L134" s="15">
        <f t="shared" si="84"/>
        <v>-830</v>
      </c>
      <c r="M134" s="15">
        <f t="shared" si="85"/>
        <v>5.2999999999999999E-2</v>
      </c>
      <c r="N134" s="15">
        <f t="shared" si="86"/>
        <v>830</v>
      </c>
      <c r="O134" s="15">
        <f t="shared" si="87"/>
        <v>3.8722662379235594E-4</v>
      </c>
      <c r="P134" s="15">
        <f t="shared" si="88"/>
        <v>-0.39990065145912845</v>
      </c>
      <c r="Q134" s="15">
        <f t="shared" si="69"/>
        <v>-0.32187180634892071</v>
      </c>
      <c r="R134" s="15">
        <f t="shared" si="70"/>
        <v>-0.31720262457086246</v>
      </c>
      <c r="S134" s="15">
        <f t="shared" si="89"/>
        <v>-0.32001491616288119</v>
      </c>
      <c r="T134" s="15">
        <f t="shared" si="90"/>
        <v>-0.31523617034040002</v>
      </c>
      <c r="U134" s="15">
        <f t="shared" si="91"/>
        <v>-0.32187180634892071</v>
      </c>
      <c r="V134" s="15">
        <f t="shared" si="92"/>
        <v>-0.31720262457086246</v>
      </c>
      <c r="W134" s="2">
        <f t="shared" si="71"/>
        <v>-0.31720262457086246</v>
      </c>
      <c r="X134" s="15">
        <f t="shared" si="93"/>
        <v>-4.9398744346553611</v>
      </c>
      <c r="Y134" s="15">
        <f t="shared" si="72"/>
        <v>197.4382515695668</v>
      </c>
      <c r="Z134" s="15">
        <f t="shared" si="73"/>
        <v>-197.5617484304332</v>
      </c>
      <c r="AA134" s="2">
        <f t="shared" si="94"/>
        <v>-4.9398744346553611</v>
      </c>
      <c r="AB134" s="15">
        <f t="shared" si="74"/>
        <v>7.506943799441907</v>
      </c>
      <c r="AC134" s="15">
        <f t="shared" si="95"/>
        <v>-8.2698026888265552E-2</v>
      </c>
      <c r="AD134" s="15">
        <f t="shared" si="96"/>
        <v>0</v>
      </c>
      <c r="AE134" s="15">
        <f t="shared" si="97"/>
        <v>-4.1078251911130792E-15</v>
      </c>
      <c r="AF134" s="2">
        <f t="shared" si="75"/>
        <v>-2.1361156728821424E-3</v>
      </c>
      <c r="AG134" s="2">
        <f t="shared" si="76"/>
        <v>-6.0568102855392741E-2</v>
      </c>
      <c r="AH134" s="15">
        <f t="shared" si="77"/>
        <v>-0.33645199321953428</v>
      </c>
      <c r="AI134" s="15">
        <f t="shared" si="78"/>
        <v>0.16098749371839455</v>
      </c>
      <c r="AJ134" s="2">
        <f t="shared" si="98"/>
        <v>-0.44255199321953431</v>
      </c>
      <c r="AK134" s="2">
        <f t="shared" si="99"/>
        <v>5.4887493718394548E-2</v>
      </c>
    </row>
    <row r="135" spans="4:37">
      <c r="D135" s="13">
        <f t="shared" si="79"/>
        <v>2.68</v>
      </c>
      <c r="E135" s="2">
        <v>-5.35</v>
      </c>
      <c r="F135" s="14">
        <f t="shared" si="67"/>
        <v>39.022134741065301</v>
      </c>
      <c r="G135" s="14">
        <f t="shared" si="68"/>
        <v>-1852.2525483627292</v>
      </c>
      <c r="H135" s="2">
        <f t="shared" si="80"/>
        <v>2.3862655173172403E-4</v>
      </c>
      <c r="I135" s="2">
        <f t="shared" si="81"/>
        <v>-2.0478960643316394E-3</v>
      </c>
      <c r="J135" s="2">
        <f t="shared" si="82"/>
        <v>-2.2865226160633636E-3</v>
      </c>
      <c r="K135" s="15">
        <f t="shared" si="83"/>
        <v>-5.2999999999999999E-2</v>
      </c>
      <c r="L135" s="15">
        <f t="shared" si="84"/>
        <v>-830</v>
      </c>
      <c r="M135" s="15">
        <f t="shared" si="85"/>
        <v>5.2999999999999999E-2</v>
      </c>
      <c r="N135" s="15">
        <f t="shared" si="86"/>
        <v>830</v>
      </c>
      <c r="O135" s="15">
        <f t="shared" si="87"/>
        <v>3.8300733670621991E-4</v>
      </c>
      <c r="P135" s="15">
        <f t="shared" si="88"/>
        <v>-2.8298633855001194</v>
      </c>
      <c r="Q135" s="15">
        <f t="shared" si="69"/>
        <v>-2.2775161685063505</v>
      </c>
      <c r="R135" s="15">
        <f t="shared" si="70"/>
        <v>-2.2448351546210508</v>
      </c>
      <c r="S135" s="15">
        <f t="shared" si="89"/>
        <v>-2.3395802001247734</v>
      </c>
      <c r="T135" s="15">
        <f t="shared" si="90"/>
        <v>-2.3102541115210897</v>
      </c>
      <c r="U135" s="15">
        <f t="shared" si="91"/>
        <v>-2.3395802001247734</v>
      </c>
      <c r="V135" s="15">
        <f t="shared" si="92"/>
        <v>-2.3102541115210897</v>
      </c>
      <c r="W135" s="2">
        <f t="shared" si="71"/>
        <v>-2.3102541115210897</v>
      </c>
      <c r="X135" s="15">
        <f t="shared" si="93"/>
        <v>-9.146090464253458</v>
      </c>
      <c r="Y135" s="15">
        <f t="shared" si="72"/>
        <v>197.38567386919684</v>
      </c>
      <c r="Z135" s="15">
        <f t="shared" si="73"/>
        <v>-197.61432613080316</v>
      </c>
      <c r="AA135" s="2">
        <f t="shared" si="94"/>
        <v>-9.146090464253458</v>
      </c>
      <c r="AB135" s="15">
        <f t="shared" si="74"/>
        <v>6.9873345254628774</v>
      </c>
      <c r="AC135" s="15">
        <f t="shared" si="95"/>
        <v>-0.51960927397902967</v>
      </c>
      <c r="AD135" s="15">
        <f t="shared" si="96"/>
        <v>0</v>
      </c>
      <c r="AE135" s="15">
        <f t="shared" si="97"/>
        <v>0</v>
      </c>
      <c r="AF135" s="2">
        <f t="shared" si="75"/>
        <v>-1.117563632368357E-2</v>
      </c>
      <c r="AG135" s="2">
        <f t="shared" si="76"/>
        <v>-5.7406995644402825E-2</v>
      </c>
      <c r="AH135" s="15">
        <f t="shared" si="77"/>
        <v>-0.51878670242507452</v>
      </c>
      <c r="AI135" s="15">
        <f t="shared" si="78"/>
        <v>0.15512322738059758</v>
      </c>
      <c r="AJ135" s="2">
        <f t="shared" si="98"/>
        <v>-0.57228670242507451</v>
      </c>
      <c r="AK135" s="2">
        <f t="shared" si="99"/>
        <v>0.10162322738059759</v>
      </c>
    </row>
    <row r="136" spans="4:37">
      <c r="D136" s="13">
        <f t="shared" si="79"/>
        <v>2.7</v>
      </c>
      <c r="E136" s="2">
        <v>13.45</v>
      </c>
      <c r="F136" s="14">
        <f t="shared" si="67"/>
        <v>2.6763230825887696</v>
      </c>
      <c r="G136" s="14">
        <f t="shared" si="68"/>
        <v>-2874.5762890334722</v>
      </c>
      <c r="H136" s="2">
        <f t="shared" si="80"/>
        <v>-7.7743165738491607E-5</v>
      </c>
      <c r="I136" s="2">
        <f t="shared" si="81"/>
        <v>-3.1801850240004712E-3</v>
      </c>
      <c r="J136" s="2">
        <f t="shared" si="82"/>
        <v>-3.1024418582619798E-3</v>
      </c>
      <c r="K136" s="15">
        <f t="shared" si="83"/>
        <v>-5.2999999999999999E-2</v>
      </c>
      <c r="L136" s="15">
        <f t="shared" si="84"/>
        <v>-830</v>
      </c>
      <c r="M136" s="15">
        <f t="shared" si="85"/>
        <v>5.2999999999999999E-2</v>
      </c>
      <c r="N136" s="15">
        <f t="shared" si="86"/>
        <v>830</v>
      </c>
      <c r="O136" s="15">
        <f t="shared" si="87"/>
        <v>3.564966594623919E-4</v>
      </c>
      <c r="P136" s="15">
        <f t="shared" si="88"/>
        <v>-8.511100573937318</v>
      </c>
      <c r="Q136" s="15">
        <f t="shared" si="69"/>
        <v>-6.8464108968066384</v>
      </c>
      <c r="R136" s="15">
        <f t="shared" si="70"/>
        <v>-6.7549235328743347</v>
      </c>
      <c r="S136" s="15">
        <f t="shared" si="89"/>
        <v>-7.3009839339546243</v>
      </c>
      <c r="T136" s="15">
        <f t="shared" si="90"/>
        <v>-7.2287876654490537</v>
      </c>
      <c r="U136" s="15">
        <f t="shared" si="91"/>
        <v>-7.3009839339546243</v>
      </c>
      <c r="V136" s="15">
        <f t="shared" si="92"/>
        <v>-7.2287876654490537</v>
      </c>
      <c r="W136" s="2">
        <f t="shared" si="71"/>
        <v>-7.2287876654490537</v>
      </c>
      <c r="X136" s="15">
        <f t="shared" si="93"/>
        <v>-12.409767433047923</v>
      </c>
      <c r="Y136" s="15">
        <f t="shared" si="72"/>
        <v>197.3448779070869</v>
      </c>
      <c r="Z136" s="15">
        <f t="shared" si="73"/>
        <v>-197.6551220929131</v>
      </c>
      <c r="AA136" s="2">
        <f t="shared" si="94"/>
        <v>-12.409767433047923</v>
      </c>
      <c r="AB136" s="15">
        <f t="shared" si="74"/>
        <v>5.705021616974614</v>
      </c>
      <c r="AC136" s="15">
        <f t="shared" si="95"/>
        <v>-1.2823129084882634</v>
      </c>
      <c r="AD136" s="15">
        <f t="shared" si="96"/>
        <v>0</v>
      </c>
      <c r="AE136" s="15">
        <f t="shared" si="97"/>
        <v>0</v>
      </c>
      <c r="AF136" s="2">
        <f t="shared" si="75"/>
        <v>-2.1675646889709462E-2</v>
      </c>
      <c r="AG136" s="2">
        <f t="shared" si="76"/>
        <v>-5.5821900322480356E-2</v>
      </c>
      <c r="AH136" s="15">
        <f t="shared" si="77"/>
        <v>-0.41099751900673948</v>
      </c>
      <c r="AI136" s="15">
        <f t="shared" si="78"/>
        <v>3.3863048116486993E-3</v>
      </c>
      <c r="AJ136" s="2">
        <f t="shared" si="98"/>
        <v>-0.27649751900673947</v>
      </c>
      <c r="AK136" s="2">
        <f t="shared" si="99"/>
        <v>0.13788630481164868</v>
      </c>
    </row>
    <row r="137" spans="4:37">
      <c r="D137" s="13">
        <f t="shared" si="79"/>
        <v>2.72</v>
      </c>
      <c r="E137" s="2">
        <v>18.3</v>
      </c>
      <c r="F137" s="14">
        <f t="shared" si="67"/>
        <v>-53.009761880320148</v>
      </c>
      <c r="G137" s="14">
        <f t="shared" si="68"/>
        <v>-3883.1259599720211</v>
      </c>
      <c r="H137" s="2">
        <f t="shared" si="80"/>
        <v>-5.4335411796885703E-4</v>
      </c>
      <c r="I137" s="2">
        <f t="shared" si="81"/>
        <v>-4.2978975403140445E-3</v>
      </c>
      <c r="J137" s="2">
        <f t="shared" si="82"/>
        <v>-3.7545434223451874E-3</v>
      </c>
      <c r="K137" s="15">
        <f t="shared" si="83"/>
        <v>-5.2999999999999999E-2</v>
      </c>
      <c r="L137" s="15">
        <f t="shared" si="84"/>
        <v>-830</v>
      </c>
      <c r="M137" s="15">
        <f t="shared" si="85"/>
        <v>5.2999999999999999E-2</v>
      </c>
      <c r="N137" s="15">
        <f t="shared" si="86"/>
        <v>830</v>
      </c>
      <c r="O137" s="15">
        <f t="shared" si="87"/>
        <v>2.9107253147829689E-4</v>
      </c>
      <c r="P137" s="15">
        <f t="shared" si="88"/>
        <v>-16.354762329164217</v>
      </c>
      <c r="Q137" s="15">
        <f t="shared" si="69"/>
        <v>-13.139598020748002</v>
      </c>
      <c r="R137" s="15">
        <f t="shared" si="70"/>
        <v>-12.996062682582414</v>
      </c>
      <c r="S137" s="15">
        <f t="shared" si="89"/>
        <v>-14.573163477403575</v>
      </c>
      <c r="T137" s="15">
        <f t="shared" si="90"/>
        <v>-14.467543352731305</v>
      </c>
      <c r="U137" s="15">
        <f t="shared" si="91"/>
        <v>-14.573163477403575</v>
      </c>
      <c r="V137" s="15">
        <f t="shared" si="92"/>
        <v>-14.467543352731305</v>
      </c>
      <c r="W137" s="2">
        <f t="shared" si="71"/>
        <v>-14.467543352731305</v>
      </c>
      <c r="X137" s="15">
        <f t="shared" si="93"/>
        <v>-15.018173689380754</v>
      </c>
      <c r="Y137" s="15">
        <f t="shared" si="72"/>
        <v>197.31227282888275</v>
      </c>
      <c r="Z137" s="15">
        <f t="shared" si="73"/>
        <v>-197.68772717111725</v>
      </c>
      <c r="AA137" s="2">
        <f t="shared" si="94"/>
        <v>-15.018173689380754</v>
      </c>
      <c r="AB137" s="15">
        <f t="shared" si="74"/>
        <v>3.8178026405417018</v>
      </c>
      <c r="AC137" s="15">
        <f t="shared" si="95"/>
        <v>-1.8872189764329121</v>
      </c>
      <c r="AD137" s="15">
        <f t="shared" si="96"/>
        <v>0</v>
      </c>
      <c r="AE137" s="15">
        <f t="shared" si="97"/>
        <v>0</v>
      </c>
      <c r="AF137" s="2">
        <f t="shared" si="75"/>
        <v>-2.6672587515555211E-2</v>
      </c>
      <c r="AG137" s="2">
        <f t="shared" si="76"/>
        <v>-5.5949351308876988E-2</v>
      </c>
      <c r="AH137" s="15">
        <f t="shared" si="77"/>
        <v>8.8230235462749579E-2</v>
      </c>
      <c r="AI137" s="15">
        <f t="shared" si="78"/>
        <v>-1.6131403451311144E-2</v>
      </c>
      <c r="AJ137" s="2">
        <f t="shared" si="98"/>
        <v>0.2712302354627496</v>
      </c>
      <c r="AK137" s="2">
        <f t="shared" si="99"/>
        <v>0.16686859654868885</v>
      </c>
    </row>
    <row r="138" spans="4:37">
      <c r="D138" s="13">
        <f t="shared" si="79"/>
        <v>2.74</v>
      </c>
      <c r="E138" s="2">
        <v>27.93</v>
      </c>
      <c r="F138" s="14">
        <f t="shared" si="67"/>
        <v>-110.30992979432361</v>
      </c>
      <c r="G138" s="14">
        <f t="shared" si="68"/>
        <v>-4901.7849361530434</v>
      </c>
      <c r="H138" s="2">
        <f t="shared" si="80"/>
        <v>-1.0218059499393797E-3</v>
      </c>
      <c r="I138" s="2">
        <f t="shared" si="81"/>
        <v>-5.4268497344610624E-3</v>
      </c>
      <c r="J138" s="2">
        <f t="shared" si="82"/>
        <v>-4.4050437845216828E-3</v>
      </c>
      <c r="K138" s="15">
        <f t="shared" si="83"/>
        <v>-5.2999999999999999E-2</v>
      </c>
      <c r="L138" s="15">
        <f t="shared" si="84"/>
        <v>-830</v>
      </c>
      <c r="M138" s="15">
        <f t="shared" si="85"/>
        <v>5.2999999999999999E-2</v>
      </c>
      <c r="N138" s="15">
        <f t="shared" si="86"/>
        <v>830</v>
      </c>
      <c r="O138" s="15">
        <f t="shared" si="87"/>
        <v>1.9478584900722992E-4</v>
      </c>
      <c r="P138" s="15">
        <f t="shared" si="88"/>
        <v>-23.845199259353553</v>
      </c>
      <c r="Q138" s="15">
        <f t="shared" si="69"/>
        <v>-19.122566007180975</v>
      </c>
      <c r="R138" s="15">
        <f t="shared" si="70"/>
        <v>-18.982522008677876</v>
      </c>
      <c r="S138" s="15">
        <f t="shared" si="89"/>
        <v>-22.013522677570958</v>
      </c>
      <c r="T138" s="15">
        <f t="shared" si="90"/>
        <v>-21.905933500507906</v>
      </c>
      <c r="U138" s="15">
        <f t="shared" si="91"/>
        <v>-22.013522677570958</v>
      </c>
      <c r="V138" s="15">
        <f t="shared" si="92"/>
        <v>-21.905933500507906</v>
      </c>
      <c r="W138" s="2">
        <f t="shared" si="71"/>
        <v>-21.905933500507906</v>
      </c>
      <c r="X138" s="15">
        <f t="shared" si="93"/>
        <v>-17.620175138086736</v>
      </c>
      <c r="Y138" s="15">
        <f t="shared" si="72"/>
        <v>197.27974781077393</v>
      </c>
      <c r="Z138" s="15">
        <f t="shared" si="73"/>
        <v>-197.72025218922607</v>
      </c>
      <c r="AA138" s="2">
        <f t="shared" si="94"/>
        <v>-17.620175138086736</v>
      </c>
      <c r="AB138" s="15">
        <f t="shared" si="74"/>
        <v>1.8785368816960606</v>
      </c>
      <c r="AC138" s="15">
        <f t="shared" si="95"/>
        <v>-1.9392657588456412</v>
      </c>
      <c r="AD138" s="15">
        <f t="shared" si="96"/>
        <v>0</v>
      </c>
      <c r="AE138" s="15">
        <f t="shared" si="97"/>
        <v>0</v>
      </c>
      <c r="AF138" s="2">
        <f t="shared" si="75"/>
        <v>-2.3009021589494826E-2</v>
      </c>
      <c r="AG138" s="2">
        <f t="shared" si="76"/>
        <v>-5.694586810582479E-2</v>
      </c>
      <c r="AH138" s="15">
        <f t="shared" si="77"/>
        <v>0.45993252203506779</v>
      </c>
      <c r="AI138" s="15">
        <f t="shared" si="78"/>
        <v>-8.3520276243470803E-2</v>
      </c>
      <c r="AJ138" s="2">
        <f t="shared" si="98"/>
        <v>0.73923252203506773</v>
      </c>
      <c r="AK138" s="2">
        <f t="shared" si="99"/>
        <v>0.19577972375652919</v>
      </c>
    </row>
    <row r="139" spans="4:37">
      <c r="D139" s="13">
        <f t="shared" si="79"/>
        <v>2.7600000000000002</v>
      </c>
      <c r="E139" s="2">
        <v>33.04</v>
      </c>
      <c r="F139" s="14">
        <f t="shared" si="67"/>
        <v>-152.03539459955314</v>
      </c>
      <c r="G139" s="14">
        <f t="shared" si="68"/>
        <v>-5946.443211781715</v>
      </c>
      <c r="H139" s="2">
        <f t="shared" si="80"/>
        <v>-1.3805845615471287E-3</v>
      </c>
      <c r="I139" s="2">
        <f t="shared" si="81"/>
        <v>-6.5840326880839632E-3</v>
      </c>
      <c r="J139" s="2">
        <f t="shared" si="82"/>
        <v>-5.2034481265368342E-3</v>
      </c>
      <c r="K139" s="15">
        <f t="shared" si="83"/>
        <v>-5.2999999999999999E-2</v>
      </c>
      <c r="L139" s="15">
        <f t="shared" si="84"/>
        <v>-830</v>
      </c>
      <c r="M139" s="15">
        <f t="shared" si="85"/>
        <v>5.2999999999999999E-2</v>
      </c>
      <c r="N139" s="15">
        <f t="shared" si="86"/>
        <v>830</v>
      </c>
      <c r="O139" s="15">
        <f t="shared" si="87"/>
        <v>9.5843718453880776E-5</v>
      </c>
      <c r="P139" s="15">
        <f t="shared" si="88"/>
        <v>-28.937994288019787</v>
      </c>
      <c r="Q139" s="15">
        <f t="shared" si="69"/>
        <v>-23.163311893290523</v>
      </c>
      <c r="R139" s="15">
        <f t="shared" si="70"/>
        <v>-23.079687346128903</v>
      </c>
      <c r="S139" s="15">
        <f t="shared" si="89"/>
        <v>-27.56375301740724</v>
      </c>
      <c r="T139" s="15">
        <f t="shared" si="90"/>
        <v>-27.483789224927975</v>
      </c>
      <c r="U139" s="15">
        <f t="shared" si="91"/>
        <v>-27.56375301740724</v>
      </c>
      <c r="V139" s="15">
        <f t="shared" si="92"/>
        <v>-27.483789224927975</v>
      </c>
      <c r="W139" s="2">
        <f t="shared" si="71"/>
        <v>-27.483789224927975</v>
      </c>
      <c r="X139" s="15">
        <f t="shared" si="93"/>
        <v>-20.813792506147344</v>
      </c>
      <c r="Y139" s="15">
        <f t="shared" si="72"/>
        <v>197.23982759367317</v>
      </c>
      <c r="Z139" s="15">
        <f t="shared" si="73"/>
        <v>-197.76017240632683</v>
      </c>
      <c r="AA139" s="2">
        <f t="shared" si="94"/>
        <v>-20.813792506147344</v>
      </c>
      <c r="AB139" s="15">
        <f t="shared" si="74"/>
        <v>0.4243318186042444</v>
      </c>
      <c r="AC139" s="15">
        <f t="shared" si="95"/>
        <v>-1.4542050630918162</v>
      </c>
      <c r="AD139" s="15">
        <f t="shared" si="96"/>
        <v>0</v>
      </c>
      <c r="AE139" s="15">
        <f t="shared" si="97"/>
        <v>0</v>
      </c>
      <c r="AF139" s="2">
        <f t="shared" si="75"/>
        <v>-1.4245927699207928E-2</v>
      </c>
      <c r="AG139" s="2">
        <f t="shared" si="76"/>
        <v>-5.8772427256465296E-2</v>
      </c>
      <c r="AH139" s="15">
        <f t="shared" si="77"/>
        <v>0.55270859165847996</v>
      </c>
      <c r="AI139" s="15">
        <f t="shared" si="78"/>
        <v>-9.9135638820579075E-2</v>
      </c>
      <c r="AJ139" s="2">
        <f t="shared" si="98"/>
        <v>0.88310859165847999</v>
      </c>
      <c r="AK139" s="2">
        <f t="shared" si="99"/>
        <v>0.2312643611794209</v>
      </c>
    </row>
    <row r="140" spans="4:37">
      <c r="D140" s="13">
        <f t="shared" si="79"/>
        <v>2.7800000000000002</v>
      </c>
      <c r="E140" s="2">
        <v>31.48</v>
      </c>
      <c r="F140" s="14">
        <f t="shared" si="67"/>
        <v>-172.27593931375927</v>
      </c>
      <c r="G140" s="14">
        <f t="shared" si="68"/>
        <v>-7020.7873173857952</v>
      </c>
      <c r="H140" s="2">
        <f t="shared" si="80"/>
        <v>-1.5740652436803102E-3</v>
      </c>
      <c r="I140" s="2">
        <f t="shared" si="81"/>
        <v>-7.7733225424341992E-3</v>
      </c>
      <c r="J140" s="2">
        <f t="shared" si="82"/>
        <v>-6.1992572987538894E-3</v>
      </c>
      <c r="K140" s="15">
        <f t="shared" si="83"/>
        <v>-5.2999999999999999E-2</v>
      </c>
      <c r="L140" s="15">
        <f t="shared" si="84"/>
        <v>-830</v>
      </c>
      <c r="M140" s="15">
        <f t="shared" si="85"/>
        <v>5.2999999999999999E-2</v>
      </c>
      <c r="N140" s="15">
        <f t="shared" si="86"/>
        <v>830</v>
      </c>
      <c r="O140" s="15">
        <f t="shared" si="87"/>
        <v>2.1649582581849619E-5</v>
      </c>
      <c r="P140" s="15">
        <f t="shared" si="88"/>
        <v>-31.276010594738334</v>
      </c>
      <c r="Q140" s="15">
        <f t="shared" si="69"/>
        <v>-24.999708283898247</v>
      </c>
      <c r="R140" s="15">
        <f t="shared" si="70"/>
        <v>-24.979292727110582</v>
      </c>
      <c r="S140" s="15">
        <f t="shared" si="89"/>
        <v>-30.534630803683235</v>
      </c>
      <c r="T140" s="15">
        <f t="shared" si="90"/>
        <v>-30.491792755476109</v>
      </c>
      <c r="U140" s="15">
        <f t="shared" si="91"/>
        <v>-30.534630803683235</v>
      </c>
      <c r="V140" s="15">
        <f t="shared" si="92"/>
        <v>-30.491792755476109</v>
      </c>
      <c r="W140" s="2">
        <f t="shared" si="71"/>
        <v>-30.491792755476109</v>
      </c>
      <c r="X140" s="15">
        <f t="shared" si="93"/>
        <v>-24.797029195015565</v>
      </c>
      <c r="Y140" s="15">
        <f t="shared" si="72"/>
        <v>197.19003713506231</v>
      </c>
      <c r="Z140" s="15">
        <f t="shared" si="73"/>
        <v>-197.80996286493769</v>
      </c>
      <c r="AA140" s="2">
        <f t="shared" si="94"/>
        <v>-24.797029195015565</v>
      </c>
      <c r="AB140" s="15">
        <f t="shared" si="74"/>
        <v>-0.35988602065797792</v>
      </c>
      <c r="AC140" s="15">
        <f t="shared" si="95"/>
        <v>-0.78421783926222233</v>
      </c>
      <c r="AD140" s="15">
        <f t="shared" si="96"/>
        <v>0</v>
      </c>
      <c r="AE140" s="15">
        <f t="shared" si="97"/>
        <v>0</v>
      </c>
      <c r="AF140" s="2">
        <f t="shared" si="75"/>
        <v>-5.8447710437146035E-3</v>
      </c>
      <c r="AG140" s="2">
        <f t="shared" si="76"/>
        <v>-6.0156558178558306E-2</v>
      </c>
      <c r="AH140" s="15">
        <f t="shared" si="77"/>
        <v>0.36092749632168591</v>
      </c>
      <c r="AI140" s="15">
        <f t="shared" si="78"/>
        <v>-3.927745338872235E-2</v>
      </c>
      <c r="AJ140" s="2">
        <f t="shared" si="98"/>
        <v>0.67572749632168594</v>
      </c>
      <c r="AK140" s="2">
        <f t="shared" si="99"/>
        <v>0.27552254661127767</v>
      </c>
    </row>
    <row r="141" spans="4:37">
      <c r="D141" s="13">
        <f t="shared" si="79"/>
        <v>2.8000000000000003</v>
      </c>
      <c r="E141" s="2">
        <v>39.979999999999997</v>
      </c>
      <c r="F141" s="14">
        <f t="shared" si="67"/>
        <v>-178.98675005595911</v>
      </c>
      <c r="G141" s="14">
        <f t="shared" si="68"/>
        <v>-8118.3253062098129</v>
      </c>
      <c r="H141" s="2">
        <f t="shared" si="80"/>
        <v>-1.6636067168184008E-3</v>
      </c>
      <c r="I141" s="2">
        <f t="shared" si="81"/>
        <v>-8.9878094392445637E-3</v>
      </c>
      <c r="J141" s="2">
        <f t="shared" si="82"/>
        <v>-7.3242027224261624E-3</v>
      </c>
      <c r="K141" s="15">
        <f t="shared" si="83"/>
        <v>-5.2999999999999999E-2</v>
      </c>
      <c r="L141" s="15">
        <f t="shared" si="84"/>
        <v>-830</v>
      </c>
      <c r="M141" s="15">
        <f t="shared" si="85"/>
        <v>5.2999999999999999E-2</v>
      </c>
      <c r="N141" s="15">
        <f t="shared" si="86"/>
        <v>830</v>
      </c>
      <c r="O141" s="15">
        <f t="shared" si="87"/>
        <v>-1.8361531666223141E-5</v>
      </c>
      <c r="P141" s="15">
        <f t="shared" si="88"/>
        <v>-32.246805628982685</v>
      </c>
      <c r="Q141" s="15">
        <f t="shared" si="69"/>
        <v>-25.756237352991469</v>
      </c>
      <c r="R141" s="15">
        <f t="shared" si="70"/>
        <v>-25.774089725301263</v>
      </c>
      <c r="S141" s="15">
        <f t="shared" si="89"/>
        <v>-31.90363008887843</v>
      </c>
      <c r="T141" s="15">
        <f t="shared" si="90"/>
        <v>-31.883875232963227</v>
      </c>
      <c r="U141" s="15">
        <f t="shared" si="91"/>
        <v>-31.90363008887843</v>
      </c>
      <c r="V141" s="15">
        <f t="shared" si="92"/>
        <v>-31.883875232963227</v>
      </c>
      <c r="W141" s="2">
        <f t="shared" si="71"/>
        <v>-31.883875232963227</v>
      </c>
      <c r="X141" s="15">
        <f t="shared" si="93"/>
        <v>-29.296810889704659</v>
      </c>
      <c r="Y141" s="15">
        <f t="shared" si="72"/>
        <v>197.13378986387869</v>
      </c>
      <c r="Z141" s="15">
        <f t="shared" si="73"/>
        <v>-197.86621013612131</v>
      </c>
      <c r="AA141" s="2">
        <f t="shared" si="94"/>
        <v>-29.296810889704659</v>
      </c>
      <c r="AB141" s="15">
        <f t="shared" si="74"/>
        <v>-0.72281641667744267</v>
      </c>
      <c r="AC141" s="15">
        <f t="shared" si="95"/>
        <v>-0.36293039601946475</v>
      </c>
      <c r="AD141" s="15">
        <f t="shared" si="96"/>
        <v>0</v>
      </c>
      <c r="AE141" s="15">
        <f t="shared" si="97"/>
        <v>0</v>
      </c>
      <c r="AF141" s="2">
        <f t="shared" si="75"/>
        <v>-3.4530603572341025E-3</v>
      </c>
      <c r="AG141" s="2">
        <f t="shared" si="76"/>
        <v>-6.1292131502478142E-2</v>
      </c>
      <c r="AH141" s="15">
        <f t="shared" si="77"/>
        <v>-8.7731703046810938E-2</v>
      </c>
      <c r="AI141" s="15">
        <f t="shared" si="78"/>
        <v>-7.4279879003261939E-2</v>
      </c>
      <c r="AJ141" s="2">
        <f t="shared" si="98"/>
        <v>0.31206829695318905</v>
      </c>
      <c r="AK141" s="2">
        <f t="shared" si="99"/>
        <v>0.32552012099673805</v>
      </c>
    </row>
    <row r="142" spans="4:37">
      <c r="D142" s="13">
        <f t="shared" si="79"/>
        <v>2.82</v>
      </c>
      <c r="E142" s="2">
        <v>8.58</v>
      </c>
      <c r="F142" s="14">
        <f t="shared" si="67"/>
        <v>-185.23449483764196</v>
      </c>
      <c r="G142" s="14">
        <f t="shared" si="68"/>
        <v>-9206.6940514750058</v>
      </c>
      <c r="H142" s="2">
        <f t="shared" si="80"/>
        <v>-1.7492495302235331E-3</v>
      </c>
      <c r="I142" s="2">
        <f t="shared" si="81"/>
        <v>-1.0192136116809624E-2</v>
      </c>
      <c r="J142" s="2">
        <f t="shared" si="82"/>
        <v>-8.4428865865860906E-3</v>
      </c>
      <c r="K142" s="15">
        <f t="shared" si="83"/>
        <v>-5.2999999999999999E-2</v>
      </c>
      <c r="L142" s="15">
        <f t="shared" si="84"/>
        <v>-830</v>
      </c>
      <c r="M142" s="15">
        <f t="shared" si="85"/>
        <v>5.2999999999999999E-2</v>
      </c>
      <c r="N142" s="15">
        <f t="shared" si="86"/>
        <v>830</v>
      </c>
      <c r="O142" s="15">
        <f t="shared" si="87"/>
        <v>-3.6878388605991307E-5</v>
      </c>
      <c r="P142" s="15">
        <f t="shared" si="88"/>
        <v>-33.562474375703822</v>
      </c>
      <c r="Q142" s="15">
        <f t="shared" si="69"/>
        <v>-26.797731893811708</v>
      </c>
      <c r="R142" s="15">
        <f t="shared" si="70"/>
        <v>-26.835050584269204</v>
      </c>
      <c r="S142" s="15">
        <f t="shared" si="89"/>
        <v>-33.234209840151863</v>
      </c>
      <c r="T142" s="15">
        <f t="shared" si="90"/>
        <v>-33.215346066373797</v>
      </c>
      <c r="U142" s="15">
        <f t="shared" si="91"/>
        <v>-33.234209840151863</v>
      </c>
      <c r="V142" s="15">
        <f t="shared" si="92"/>
        <v>-33.215346066373797</v>
      </c>
      <c r="W142" s="2">
        <f t="shared" si="71"/>
        <v>-33.215346066373797</v>
      </c>
      <c r="X142" s="15">
        <f t="shared" si="93"/>
        <v>-33.771546346344373</v>
      </c>
      <c r="Y142" s="15">
        <f t="shared" si="72"/>
        <v>197.07785567067069</v>
      </c>
      <c r="Z142" s="15">
        <f t="shared" si="73"/>
        <v>-197.92214432932931</v>
      </c>
      <c r="AA142" s="2">
        <f t="shared" si="94"/>
        <v>-33.771546346344373</v>
      </c>
      <c r="AB142" s="15">
        <f t="shared" si="74"/>
        <v>-1.0699447260074564</v>
      </c>
      <c r="AC142" s="15">
        <f t="shared" si="95"/>
        <v>-0.34712830933001371</v>
      </c>
      <c r="AD142" s="15">
        <f t="shared" si="96"/>
        <v>0</v>
      </c>
      <c r="AE142" s="15">
        <f t="shared" si="97"/>
        <v>0</v>
      </c>
      <c r="AF142" s="2">
        <f t="shared" si="75"/>
        <v>-5.4399409731749676E-3</v>
      </c>
      <c r="AG142" s="2">
        <f t="shared" si="76"/>
        <v>-5.9140536254027848E-2</v>
      </c>
      <c r="AH142" s="15">
        <f t="shared" si="77"/>
        <v>-7.8413079547586736E-2</v>
      </c>
      <c r="AI142" s="15">
        <f t="shared" si="78"/>
        <v>0.28943940384829148</v>
      </c>
      <c r="AJ142" s="2">
        <f t="shared" si="98"/>
        <v>7.3869204524132648E-3</v>
      </c>
      <c r="AK142" s="2">
        <f t="shared" si="99"/>
        <v>0.37523940384829146</v>
      </c>
    </row>
    <row r="143" spans="4:37">
      <c r="D143" s="13">
        <f t="shared" si="79"/>
        <v>2.84</v>
      </c>
      <c r="E143" s="2">
        <v>-23.41</v>
      </c>
      <c r="F143" s="14">
        <f t="shared" si="67"/>
        <v>-195.41834455393612</v>
      </c>
      <c r="G143" s="14">
        <f t="shared" si="68"/>
        <v>-10190.333611354816</v>
      </c>
      <c r="H143" s="2">
        <f t="shared" si="80"/>
        <v>-1.8617745204877645E-3</v>
      </c>
      <c r="I143" s="2">
        <f t="shared" si="81"/>
        <v>-1.1280730873270759E-2</v>
      </c>
      <c r="J143" s="2">
        <f t="shared" si="82"/>
        <v>-9.4189563527829947E-3</v>
      </c>
      <c r="K143" s="15">
        <f t="shared" si="83"/>
        <v>-5.2999999999999999E-2</v>
      </c>
      <c r="L143" s="15">
        <f t="shared" si="84"/>
        <v>-830</v>
      </c>
      <c r="M143" s="15">
        <f t="shared" si="85"/>
        <v>5.2999999999999999E-2</v>
      </c>
      <c r="N143" s="15">
        <f t="shared" si="86"/>
        <v>830</v>
      </c>
      <c r="O143" s="15">
        <f t="shared" si="87"/>
        <v>-5.4589016633033128E-5</v>
      </c>
      <c r="P143" s="15">
        <f t="shared" si="88"/>
        <v>-35.420835875552733</v>
      </c>
      <c r="Q143" s="15">
        <f t="shared" si="69"/>
        <v>-28.272087221883414</v>
      </c>
      <c r="R143" s="15">
        <f t="shared" si="70"/>
        <v>-28.330386719835783</v>
      </c>
      <c r="S143" s="15">
        <f t="shared" si="89"/>
        <v>-34.98949455691033</v>
      </c>
      <c r="T143" s="15">
        <f t="shared" si="90"/>
        <v>-34.964748457650849</v>
      </c>
      <c r="U143" s="15">
        <f t="shared" si="91"/>
        <v>-34.98949455691033</v>
      </c>
      <c r="V143" s="15">
        <f t="shared" si="92"/>
        <v>-34.964748457650849</v>
      </c>
      <c r="W143" s="2">
        <f t="shared" si="71"/>
        <v>-34.964748457650849</v>
      </c>
      <c r="X143" s="15">
        <f t="shared" si="93"/>
        <v>-37.675825411131989</v>
      </c>
      <c r="Y143" s="15">
        <f t="shared" si="72"/>
        <v>197.02905218236086</v>
      </c>
      <c r="Z143" s="15">
        <f t="shared" si="73"/>
        <v>-197.97094781763914</v>
      </c>
      <c r="AA143" s="2">
        <f t="shared" si="94"/>
        <v>-37.675825411131989</v>
      </c>
      <c r="AB143" s="15">
        <f t="shared" si="74"/>
        <v>-1.5260321439093403</v>
      </c>
      <c r="AC143" s="15">
        <f t="shared" si="95"/>
        <v>-0.4560874179018839</v>
      </c>
      <c r="AD143" s="15">
        <f t="shared" si="96"/>
        <v>0</v>
      </c>
      <c r="AE143" s="15">
        <f t="shared" si="97"/>
        <v>0</v>
      </c>
      <c r="AF143" s="2">
        <f t="shared" si="75"/>
        <v>-6.2444590171704135E-3</v>
      </c>
      <c r="AG143" s="2">
        <f t="shared" si="76"/>
        <v>-4.9718939392085659E-2</v>
      </c>
      <c r="AH143" s="15">
        <f t="shared" si="77"/>
        <v>4.0719470576343807E-2</v>
      </c>
      <c r="AI143" s="15">
        <f t="shared" si="78"/>
        <v>0.65272028234592661</v>
      </c>
      <c r="AJ143" s="2">
        <f t="shared" si="98"/>
        <v>-0.19338052942365619</v>
      </c>
      <c r="AK143" s="2">
        <f t="shared" si="99"/>
        <v>0.41862028234592663</v>
      </c>
    </row>
    <row r="144" spans="4:37">
      <c r="D144" s="13">
        <f t="shared" si="79"/>
        <v>2.86</v>
      </c>
      <c r="E144" s="2">
        <v>-38.840000000000003</v>
      </c>
      <c r="F144" s="14">
        <f t="shared" si="67"/>
        <v>-206.67683454095618</v>
      </c>
      <c r="G144" s="14">
        <f t="shared" si="68"/>
        <v>-10953.89786959009</v>
      </c>
      <c r="H144" s="2">
        <f t="shared" si="80"/>
        <v>-1.9750802349648637E-3</v>
      </c>
      <c r="I144" s="2">
        <f t="shared" si="81"/>
        <v>-1.2125882954126048E-2</v>
      </c>
      <c r="J144" s="2">
        <f t="shared" si="82"/>
        <v>-1.0150802719161184E-2</v>
      </c>
      <c r="K144" s="15">
        <f t="shared" si="83"/>
        <v>-5.2999999999999999E-2</v>
      </c>
      <c r="L144" s="15">
        <f t="shared" si="84"/>
        <v>-830</v>
      </c>
      <c r="M144" s="15">
        <f t="shared" si="85"/>
        <v>5.2999999999999999E-2</v>
      </c>
      <c r="N144" s="15">
        <f t="shared" si="86"/>
        <v>830</v>
      </c>
      <c r="O144" s="15">
        <f t="shared" si="87"/>
        <v>-7.7858782852517064E-5</v>
      </c>
      <c r="P144" s="15">
        <f t="shared" si="88"/>
        <v>-37.185540461401992</v>
      </c>
      <c r="Q144" s="15">
        <f t="shared" si="69"/>
        <v>-29.667621139268203</v>
      </c>
      <c r="R144" s="15">
        <f t="shared" si="70"/>
        <v>-29.754914843525377</v>
      </c>
      <c r="S144" s="15">
        <f t="shared" si="89"/>
        <v>-36.75115528969561</v>
      </c>
      <c r="T144" s="15">
        <f t="shared" si="90"/>
        <v>-36.72628860429861</v>
      </c>
      <c r="U144" s="15">
        <f t="shared" si="91"/>
        <v>-36.75115528969561</v>
      </c>
      <c r="V144" s="15">
        <f t="shared" si="92"/>
        <v>-36.72628860429861</v>
      </c>
      <c r="W144" s="2">
        <f t="shared" si="71"/>
        <v>-36.72628860429861</v>
      </c>
      <c r="X144" s="15">
        <f t="shared" si="93"/>
        <v>-40.603210876644745</v>
      </c>
      <c r="Y144" s="15">
        <f t="shared" si="72"/>
        <v>196.99245986404193</v>
      </c>
      <c r="Z144" s="15">
        <f t="shared" si="73"/>
        <v>-198.00754013595807</v>
      </c>
      <c r="AA144" s="2">
        <f t="shared" si="94"/>
        <v>-40.603210876644745</v>
      </c>
      <c r="AB144" s="15">
        <f t="shared" si="74"/>
        <v>-1.9852840010127224</v>
      </c>
      <c r="AC144" s="15">
        <f t="shared" si="95"/>
        <v>-0.45925185710338212</v>
      </c>
      <c r="AD144" s="15">
        <f t="shared" si="96"/>
        <v>0</v>
      </c>
      <c r="AE144" s="15">
        <f t="shared" si="97"/>
        <v>0</v>
      </c>
      <c r="AF144" s="2">
        <f t="shared" si="75"/>
        <v>-5.5210100224934661E-3</v>
      </c>
      <c r="AG144" s="2">
        <f t="shared" si="76"/>
        <v>-3.4796268693443294E-2</v>
      </c>
      <c r="AH144" s="15">
        <f t="shared" si="77"/>
        <v>7.4680290494793147E-2</v>
      </c>
      <c r="AI144" s="15">
        <f t="shared" si="78"/>
        <v>0.83954678751830869</v>
      </c>
      <c r="AJ144" s="2">
        <f t="shared" si="98"/>
        <v>-0.31371970950520689</v>
      </c>
      <c r="AK144" s="2">
        <f t="shared" si="99"/>
        <v>0.45114678751830867</v>
      </c>
    </row>
    <row r="145" spans="4:37">
      <c r="D145" s="13">
        <f t="shared" si="79"/>
        <v>2.88</v>
      </c>
      <c r="E145" s="2">
        <v>-26.1</v>
      </c>
      <c r="F145" s="14">
        <f t="shared" si="67"/>
        <v>-218.54815051460091</v>
      </c>
      <c r="G145" s="14">
        <f t="shared" si="68"/>
        <v>-11440.578284318775</v>
      </c>
      <c r="H145" s="2">
        <f t="shared" si="80"/>
        <v>-2.0836459520955017E-3</v>
      </c>
      <c r="I145" s="2">
        <f t="shared" si="81"/>
        <v>-1.2664726624034466E-2</v>
      </c>
      <c r="J145" s="2">
        <f t="shared" si="82"/>
        <v>-1.0581080671938964E-2</v>
      </c>
      <c r="K145" s="15">
        <f t="shared" si="83"/>
        <v>-5.2999999999999999E-2</v>
      </c>
      <c r="L145" s="15">
        <f t="shared" si="84"/>
        <v>-830</v>
      </c>
      <c r="M145" s="15">
        <f t="shared" si="85"/>
        <v>5.2999999999999999E-2</v>
      </c>
      <c r="N145" s="15">
        <f t="shared" si="86"/>
        <v>830</v>
      </c>
      <c r="O145" s="15">
        <f t="shared" si="87"/>
        <v>-1.0129000005166936E-4</v>
      </c>
      <c r="P145" s="15">
        <f t="shared" si="88"/>
        <v>-38.854176660059117</v>
      </c>
      <c r="Q145" s="15">
        <f t="shared" si="69"/>
        <v>-30.985225409679877</v>
      </c>
      <c r="R145" s="15">
        <f t="shared" si="70"/>
        <v>-31.103885901905514</v>
      </c>
      <c r="S145" s="15">
        <f t="shared" si="89"/>
        <v>-38.437914320461829</v>
      </c>
      <c r="T145" s="15">
        <f t="shared" si="90"/>
        <v>-38.414137007689391</v>
      </c>
      <c r="U145" s="15">
        <f t="shared" si="91"/>
        <v>-38.437914320461829</v>
      </c>
      <c r="V145" s="15">
        <f t="shared" si="92"/>
        <v>-38.414137007689391</v>
      </c>
      <c r="W145" s="2">
        <f t="shared" si="71"/>
        <v>-38.414137007689391</v>
      </c>
      <c r="X145" s="15">
        <f t="shared" si="93"/>
        <v>-42.324322687755867</v>
      </c>
      <c r="Y145" s="15">
        <f t="shared" si="72"/>
        <v>196.97094596640306</v>
      </c>
      <c r="Z145" s="15">
        <f t="shared" si="73"/>
        <v>-198.02905403359694</v>
      </c>
      <c r="AA145" s="2">
        <f t="shared" si="94"/>
        <v>-42.324322687755867</v>
      </c>
      <c r="AB145" s="15">
        <f t="shared" si="74"/>
        <v>-2.4253236533824492</v>
      </c>
      <c r="AC145" s="15">
        <f t="shared" si="95"/>
        <v>-0.44003965236972675</v>
      </c>
      <c r="AD145" s="15">
        <f t="shared" si="96"/>
        <v>0</v>
      </c>
      <c r="AE145" s="15">
        <f t="shared" si="97"/>
        <v>0</v>
      </c>
      <c r="AF145" s="2">
        <f t="shared" si="75"/>
        <v>-5.7522659068295441E-3</v>
      </c>
      <c r="AG145" s="2">
        <f t="shared" si="76"/>
        <v>-1.9088098297398465E-2</v>
      </c>
      <c r="AH145" s="15">
        <f t="shared" si="77"/>
        <v>-5.6552161518739139E-2</v>
      </c>
      <c r="AI145" s="15">
        <f t="shared" si="78"/>
        <v>0.73127025208617447</v>
      </c>
      <c r="AJ145" s="2">
        <f t="shared" si="98"/>
        <v>-0.31755216151873916</v>
      </c>
      <c r="AK145" s="2">
        <f t="shared" si="99"/>
        <v>0.47027025208617446</v>
      </c>
    </row>
    <row r="146" spans="4:37">
      <c r="D146" s="13">
        <f t="shared" si="79"/>
        <v>2.9</v>
      </c>
      <c r="E146" s="2">
        <v>26.88</v>
      </c>
      <c r="F146" s="14">
        <f t="shared" si="67"/>
        <v>-237.53851651429633</v>
      </c>
      <c r="G146" s="14">
        <f t="shared" si="68"/>
        <v>-11700.217408296434</v>
      </c>
      <c r="H146" s="2">
        <f t="shared" si="80"/>
        <v>-2.2395435599183223E-3</v>
      </c>
      <c r="I146" s="2">
        <f t="shared" si="81"/>
        <v>-1.2952627856787729E-2</v>
      </c>
      <c r="J146" s="2">
        <f t="shared" si="82"/>
        <v>-1.0713084296869407E-2</v>
      </c>
      <c r="K146" s="15">
        <f t="shared" si="83"/>
        <v>-5.2999999999999999E-2</v>
      </c>
      <c r="L146" s="15">
        <f t="shared" si="84"/>
        <v>-830</v>
      </c>
      <c r="M146" s="15">
        <f t="shared" si="85"/>
        <v>5.2999999999999999E-2</v>
      </c>
      <c r="N146" s="15">
        <f t="shared" si="86"/>
        <v>830</v>
      </c>
      <c r="O146" s="15">
        <f t="shared" si="87"/>
        <v>-1.2374100272359405E-4</v>
      </c>
      <c r="P146" s="15">
        <f t="shared" si="88"/>
        <v>-41.469730121016674</v>
      </c>
      <c r="Q146" s="15">
        <f t="shared" si="69"/>
        <v>-33.057086894192757</v>
      </c>
      <c r="R146" s="15">
        <f t="shared" si="70"/>
        <v>-33.211807260458421</v>
      </c>
      <c r="S146" s="15">
        <f t="shared" si="89"/>
        <v>-40.871920696822038</v>
      </c>
      <c r="T146" s="15">
        <f t="shared" si="90"/>
        <v>-40.837844375085687</v>
      </c>
      <c r="U146" s="15">
        <f t="shared" si="91"/>
        <v>-40.871920696822038</v>
      </c>
      <c r="V146" s="15">
        <f t="shared" si="92"/>
        <v>-40.837844375085687</v>
      </c>
      <c r="W146" s="2">
        <f t="shared" si="71"/>
        <v>-40.837844375085687</v>
      </c>
      <c r="X146" s="15">
        <f t="shared" si="93"/>
        <v>-42.852337187477637</v>
      </c>
      <c r="Y146" s="15">
        <f t="shared" si="72"/>
        <v>196.96434578515652</v>
      </c>
      <c r="Z146" s="15">
        <f t="shared" si="73"/>
        <v>-198.03565421484348</v>
      </c>
      <c r="AA146" s="2">
        <f t="shared" si="94"/>
        <v>-42.852337187477637</v>
      </c>
      <c r="AB146" s="15">
        <f t="shared" si="74"/>
        <v>-3.0572093993134359</v>
      </c>
      <c r="AC146" s="15">
        <f t="shared" si="95"/>
        <v>-0.63188574593098679</v>
      </c>
      <c r="AD146" s="15">
        <f t="shared" si="96"/>
        <v>0</v>
      </c>
      <c r="AE146" s="15">
        <f t="shared" si="97"/>
        <v>0</v>
      </c>
      <c r="AF146" s="2">
        <f t="shared" si="75"/>
        <v>-1.0435871528796256E-2</v>
      </c>
      <c r="AG146" s="2">
        <f t="shared" si="76"/>
        <v>-9.7020249779278325E-3</v>
      </c>
      <c r="AH146" s="15">
        <f t="shared" si="77"/>
        <v>-0.35256911199690166</v>
      </c>
      <c r="AI146" s="15">
        <f t="shared" si="78"/>
        <v>0.20733707986088845</v>
      </c>
      <c r="AJ146" s="2">
        <f t="shared" si="98"/>
        <v>-8.376911199690168E-2</v>
      </c>
      <c r="AK146" s="2">
        <f t="shared" si="99"/>
        <v>0.47613707986088843</v>
      </c>
    </row>
    <row r="147" spans="4:37">
      <c r="D147" s="13">
        <f t="shared" si="79"/>
        <v>2.92</v>
      </c>
      <c r="E147" s="2">
        <v>21.02</v>
      </c>
      <c r="F147" s="14">
        <f t="shared" si="67"/>
        <v>-266.63685230986238</v>
      </c>
      <c r="G147" s="14">
        <f t="shared" si="68"/>
        <v>-11832.259183524176</v>
      </c>
      <c r="H147" s="2">
        <f t="shared" si="80"/>
        <v>-2.4693164563199801E-3</v>
      </c>
      <c r="I147" s="2">
        <f t="shared" si="81"/>
        <v>-1.3099708461669751E-2</v>
      </c>
      <c r="J147" s="2">
        <f t="shared" si="82"/>
        <v>-1.0630392005349772E-2</v>
      </c>
      <c r="K147" s="15">
        <f t="shared" si="83"/>
        <v>-5.2999999999999999E-2</v>
      </c>
      <c r="L147" s="15">
        <f t="shared" si="84"/>
        <v>-830</v>
      </c>
      <c r="M147" s="15">
        <f t="shared" si="85"/>
        <v>5.2999999999999999E-2</v>
      </c>
      <c r="N147" s="15">
        <f t="shared" si="86"/>
        <v>830</v>
      </c>
      <c r="O147" s="15">
        <f t="shared" si="87"/>
        <v>-1.5598007139354213E-4</v>
      </c>
      <c r="P147" s="15">
        <f t="shared" si="88"/>
        <v>-45.341393144558182</v>
      </c>
      <c r="Q147" s="15">
        <f t="shared" si="69"/>
        <v>-36.12141469144408</v>
      </c>
      <c r="R147" s="15">
        <f t="shared" si="70"/>
        <v>-36.334654367381653</v>
      </c>
      <c r="S147" s="15">
        <f t="shared" si="89"/>
        <v>-44.46015768368855</v>
      </c>
      <c r="T147" s="15">
        <f t="shared" si="90"/>
        <v>-44.410075338819325</v>
      </c>
      <c r="U147" s="15">
        <f t="shared" si="91"/>
        <v>-44.46015768368855</v>
      </c>
      <c r="V147" s="15">
        <f t="shared" si="92"/>
        <v>-44.410075338819325</v>
      </c>
      <c r="W147" s="2">
        <f t="shared" si="71"/>
        <v>-44.410075338819325</v>
      </c>
      <c r="X147" s="15">
        <f t="shared" si="93"/>
        <v>-42.521568021399098</v>
      </c>
      <c r="Y147" s="15">
        <f t="shared" si="72"/>
        <v>196.9684803997325</v>
      </c>
      <c r="Z147" s="15">
        <f t="shared" si="73"/>
        <v>-198.0315196002675</v>
      </c>
      <c r="AA147" s="2">
        <f t="shared" si="94"/>
        <v>-42.521568021399098</v>
      </c>
      <c r="AB147" s="15">
        <f t="shared" si="74"/>
        <v>-3.9885272050523</v>
      </c>
      <c r="AC147" s="15">
        <f t="shared" si="95"/>
        <v>-0.93131780573886402</v>
      </c>
      <c r="AD147" s="15">
        <f t="shared" si="96"/>
        <v>0</v>
      </c>
      <c r="AE147" s="15">
        <f t="shared" si="97"/>
        <v>0</v>
      </c>
      <c r="AF147" s="2">
        <f t="shared" si="75"/>
        <v>-1.3423347851652539E-2</v>
      </c>
      <c r="AG147" s="2">
        <f t="shared" si="76"/>
        <v>-5.0060355102743703E-3</v>
      </c>
      <c r="AH147" s="15">
        <f t="shared" si="77"/>
        <v>0.14113252399929188</v>
      </c>
      <c r="AI147" s="15">
        <f t="shared" si="78"/>
        <v>0.26226186690445763</v>
      </c>
      <c r="AJ147" s="2">
        <f t="shared" si="98"/>
        <v>0.35133252399929188</v>
      </c>
      <c r="AK147" s="2">
        <f t="shared" si="99"/>
        <v>0.47246186690445763</v>
      </c>
    </row>
    <row r="148" spans="4:37">
      <c r="D148" s="13">
        <f t="shared" si="79"/>
        <v>2.94</v>
      </c>
      <c r="E148" s="2">
        <v>9.3000000000000007</v>
      </c>
      <c r="F148" s="14">
        <f t="shared" si="67"/>
        <v>-291.86542293544682</v>
      </c>
      <c r="G148" s="14">
        <f t="shared" si="68"/>
        <v>-11864.612686666313</v>
      </c>
      <c r="H148" s="2">
        <f t="shared" si="80"/>
        <v>-2.6657189630513679E-3</v>
      </c>
      <c r="I148" s="2">
        <f t="shared" si="81"/>
        <v>-1.3136366772697475E-2</v>
      </c>
      <c r="J148" s="2">
        <f t="shared" si="82"/>
        <v>-1.0470647809646107E-2</v>
      </c>
      <c r="K148" s="15">
        <f t="shared" si="83"/>
        <v>-5.2999999999999999E-2</v>
      </c>
      <c r="L148" s="15">
        <f t="shared" si="84"/>
        <v>-830</v>
      </c>
      <c r="M148" s="15">
        <f t="shared" si="85"/>
        <v>5.2999999999999999E-2</v>
      </c>
      <c r="N148" s="15">
        <f t="shared" si="86"/>
        <v>830</v>
      </c>
      <c r="O148" s="15">
        <f t="shared" si="87"/>
        <v>-2.0349628597205556E-4</v>
      </c>
      <c r="P148" s="15">
        <f t="shared" si="88"/>
        <v>-48.259564470754519</v>
      </c>
      <c r="Q148" s="15">
        <f t="shared" si="69"/>
        <v>-38.411851939036353</v>
      </c>
      <c r="R148" s="15">
        <f t="shared" si="70"/>
        <v>-38.707957501224392</v>
      </c>
      <c r="S148" s="15">
        <f t="shared" si="89"/>
        <v>-47.506135317185233</v>
      </c>
      <c r="T148" s="15">
        <f t="shared" si="90"/>
        <v>-47.46350386275774</v>
      </c>
      <c r="U148" s="15">
        <f t="shared" si="91"/>
        <v>-47.506135317185233</v>
      </c>
      <c r="V148" s="15">
        <f t="shared" si="92"/>
        <v>-47.46350386275774</v>
      </c>
      <c r="W148" s="2">
        <f t="shared" si="71"/>
        <v>-47.46350386275774</v>
      </c>
      <c r="X148" s="15">
        <f t="shared" si="93"/>
        <v>-41.882591238584439</v>
      </c>
      <c r="Y148" s="15">
        <f t="shared" si="72"/>
        <v>196.9764676095177</v>
      </c>
      <c r="Z148" s="15">
        <f t="shared" si="73"/>
        <v>-198.0235323904823</v>
      </c>
      <c r="AA148" s="2">
        <f t="shared" si="94"/>
        <v>-41.882591238584439</v>
      </c>
      <c r="AB148" s="15">
        <f t="shared" si="74"/>
        <v>-4.784587813049086</v>
      </c>
      <c r="AC148" s="15">
        <f t="shared" si="95"/>
        <v>-0.79606060799678602</v>
      </c>
      <c r="AD148" s="15">
        <f t="shared" si="96"/>
        <v>0</v>
      </c>
      <c r="AE148" s="15">
        <f t="shared" si="97"/>
        <v>0</v>
      </c>
      <c r="AF148" s="2">
        <f t="shared" si="75"/>
        <v>-6.970748094210469E-3</v>
      </c>
      <c r="AG148" s="2">
        <f t="shared" si="76"/>
        <v>1.3402044075019118E-3</v>
      </c>
      <c r="AH148" s="15">
        <f t="shared" si="77"/>
        <v>0.57875813374461371</v>
      </c>
      <c r="AI148" s="15">
        <f t="shared" si="78"/>
        <v>0.37236212487317055</v>
      </c>
      <c r="AJ148" s="2">
        <f t="shared" si="98"/>
        <v>0.67175813374461368</v>
      </c>
      <c r="AK148" s="2">
        <f t="shared" si="99"/>
        <v>0.46536212487317058</v>
      </c>
    </row>
    <row r="149" spans="4:37">
      <c r="D149" s="13">
        <f t="shared" si="79"/>
        <v>2.96</v>
      </c>
      <c r="E149" s="2">
        <v>15.4</v>
      </c>
      <c r="F149" s="14">
        <f t="shared" si="67"/>
        <v>-296.36878705552408</v>
      </c>
      <c r="G149" s="14">
        <f t="shared" si="68"/>
        <v>-11778.953824854107</v>
      </c>
      <c r="H149" s="2">
        <f t="shared" si="80"/>
        <v>-2.6976454930742913E-3</v>
      </c>
      <c r="I149" s="2">
        <f t="shared" si="81"/>
        <v>-1.3041752662418587E-2</v>
      </c>
      <c r="J149" s="2">
        <f t="shared" si="82"/>
        <v>-1.0344107169344295E-2</v>
      </c>
      <c r="K149" s="15">
        <f t="shared" si="83"/>
        <v>-5.2999999999999999E-2</v>
      </c>
      <c r="L149" s="15">
        <f t="shared" si="84"/>
        <v>-830</v>
      </c>
      <c r="M149" s="15">
        <f t="shared" si="85"/>
        <v>5.2999999999999999E-2</v>
      </c>
      <c r="N149" s="15">
        <f t="shared" si="86"/>
        <v>830</v>
      </c>
      <c r="O149" s="15">
        <f t="shared" si="87"/>
        <v>-2.4411162311474858E-4</v>
      </c>
      <c r="P149" s="15">
        <f t="shared" si="88"/>
        <v>-48.089263851207036</v>
      </c>
      <c r="Q149" s="15">
        <f t="shared" si="69"/>
        <v>-38.247104702979932</v>
      </c>
      <c r="R149" s="15">
        <f t="shared" si="70"/>
        <v>-38.601058094562845</v>
      </c>
      <c r="S149" s="15">
        <f t="shared" si="89"/>
        <v>-47.966764494650214</v>
      </c>
      <c r="T149" s="15">
        <f t="shared" si="90"/>
        <v>-47.959858919853303</v>
      </c>
      <c r="U149" s="15">
        <f t="shared" si="91"/>
        <v>-47.966764494650214</v>
      </c>
      <c r="V149" s="15">
        <f t="shared" si="92"/>
        <v>-47.959858919853303</v>
      </c>
      <c r="W149" s="2">
        <f t="shared" si="71"/>
        <v>-47.959858919853303</v>
      </c>
      <c r="X149" s="15">
        <f t="shared" si="93"/>
        <v>-41.376428677377191</v>
      </c>
      <c r="Y149" s="15">
        <f t="shared" si="72"/>
        <v>196.98279464153279</v>
      </c>
      <c r="Z149" s="15">
        <f t="shared" si="73"/>
        <v>-198.01720535846721</v>
      </c>
      <c r="AA149" s="2">
        <f t="shared" si="94"/>
        <v>-41.376428677377191</v>
      </c>
      <c r="AB149" s="15">
        <f t="shared" si="74"/>
        <v>-4.9139927444028118</v>
      </c>
      <c r="AC149" s="15">
        <f t="shared" si="95"/>
        <v>-0.12940493135372577</v>
      </c>
      <c r="AD149" s="15">
        <f t="shared" si="96"/>
        <v>0</v>
      </c>
      <c r="AE149" s="15">
        <f t="shared" si="97"/>
        <v>0</v>
      </c>
      <c r="AF149" s="2">
        <f t="shared" si="75"/>
        <v>3.6555525432877085E-3</v>
      </c>
      <c r="AG149" s="2">
        <f t="shared" si="76"/>
        <v>8.1212066203869143E-3</v>
      </c>
      <c r="AH149" s="15">
        <f t="shared" si="77"/>
        <v>0.49600364231961591</v>
      </c>
      <c r="AI149" s="15">
        <f t="shared" si="78"/>
        <v>0.30573809641532979</v>
      </c>
      <c r="AJ149" s="2">
        <f t="shared" si="98"/>
        <v>0.65000364231961594</v>
      </c>
      <c r="AK149" s="2">
        <f t="shared" si="99"/>
        <v>0.45973809641532981</v>
      </c>
    </row>
    <row r="150" spans="4:37">
      <c r="D150" s="13">
        <f t="shared" si="79"/>
        <v>2.98</v>
      </c>
      <c r="E150" s="2">
        <v>13.69</v>
      </c>
      <c r="F150" s="14">
        <f t="shared" si="67"/>
        <v>-278.67850436085229</v>
      </c>
      <c r="G150" s="14">
        <f t="shared" si="68"/>
        <v>-11576.200248332383</v>
      </c>
      <c r="H150" s="2">
        <f t="shared" si="80"/>
        <v>-2.55376028367283E-3</v>
      </c>
      <c r="I150" s="2">
        <f t="shared" si="81"/>
        <v>-1.2816831072419328E-2</v>
      </c>
      <c r="J150" s="2">
        <f t="shared" si="82"/>
        <v>-1.0263070788746498E-2</v>
      </c>
      <c r="K150" s="15">
        <f t="shared" si="83"/>
        <v>-5.2999999999999999E-2</v>
      </c>
      <c r="L150" s="15">
        <f t="shared" si="84"/>
        <v>-830</v>
      </c>
      <c r="M150" s="15">
        <f t="shared" si="85"/>
        <v>5.2999999999999999E-2</v>
      </c>
      <c r="N150" s="15">
        <f t="shared" si="86"/>
        <v>830</v>
      </c>
      <c r="O150" s="15">
        <f t="shared" si="87"/>
        <v>-2.5071391553075544E-4</v>
      </c>
      <c r="P150" s="15">
        <f t="shared" si="88"/>
        <v>-45.139708815584662</v>
      </c>
      <c r="Q150" s="15">
        <f t="shared" si="69"/>
        <v>-35.896767291985888</v>
      </c>
      <c r="R150" s="15">
        <f t="shared" si="70"/>
        <v>-36.237997278236634</v>
      </c>
      <c r="S150" s="15">
        <f t="shared" si="89"/>
        <v>-45.691801858761401</v>
      </c>
      <c r="T150" s="15">
        <f t="shared" si="90"/>
        <v>-45.722905787884642</v>
      </c>
      <c r="U150" s="15">
        <f t="shared" si="91"/>
        <v>-45.139708815584662</v>
      </c>
      <c r="V150" s="15">
        <f t="shared" si="92"/>
        <v>-45.139708815584662</v>
      </c>
      <c r="W150" s="2">
        <f t="shared" si="71"/>
        <v>-45.139708815584662</v>
      </c>
      <c r="X150" s="15">
        <f t="shared" si="93"/>
        <v>-41.052283154986</v>
      </c>
      <c r="Y150" s="15">
        <f t="shared" si="72"/>
        <v>196.98684646056267</v>
      </c>
      <c r="Z150" s="15">
        <f t="shared" si="73"/>
        <v>-198.01315353943733</v>
      </c>
      <c r="AA150" s="2">
        <f t="shared" si="94"/>
        <v>-41.052283154986</v>
      </c>
      <c r="AB150" s="15">
        <f t="shared" si="74"/>
        <v>-4.9139927444028118</v>
      </c>
      <c r="AC150" s="15">
        <f t="shared" si="95"/>
        <v>0</v>
      </c>
      <c r="AD150" s="15">
        <f t="shared" si="96"/>
        <v>0</v>
      </c>
      <c r="AE150" s="15">
        <f t="shared" si="97"/>
        <v>0</v>
      </c>
      <c r="AF150" s="2">
        <f t="shared" si="75"/>
        <v>1.073296839685842E-2</v>
      </c>
      <c r="AG150" s="2">
        <f t="shared" si="76"/>
        <v>1.4370952379538983E-2</v>
      </c>
      <c r="AH150" s="15">
        <f t="shared" si="77"/>
        <v>0.2117379430374553</v>
      </c>
      <c r="AI150" s="15">
        <f t="shared" si="78"/>
        <v>0.31923647949987721</v>
      </c>
      <c r="AJ150" s="2">
        <f t="shared" si="98"/>
        <v>0.34863794303745532</v>
      </c>
      <c r="AK150" s="2">
        <f t="shared" si="99"/>
        <v>0.45613647949987723</v>
      </c>
    </row>
    <row r="151" spans="4:37">
      <c r="D151" s="13">
        <f t="shared" si="79"/>
        <v>3</v>
      </c>
      <c r="E151" s="2">
        <v>25.3</v>
      </c>
      <c r="F151" s="14">
        <f t="shared" si="67"/>
        <v>-252.93671624593819</v>
      </c>
      <c r="G151" s="14">
        <f t="shared" si="68"/>
        <v>-11270.509539190705</v>
      </c>
      <c r="H151" s="2">
        <f t="shared" si="80"/>
        <v>-2.3440225588717578E-3</v>
      </c>
      <c r="I151" s="2">
        <f t="shared" si="81"/>
        <v>-1.2477749590073219E-2</v>
      </c>
      <c r="J151" s="2">
        <f t="shared" si="82"/>
        <v>-1.0133727031201462E-2</v>
      </c>
      <c r="K151" s="15">
        <f t="shared" si="83"/>
        <v>-5.2999999999999999E-2</v>
      </c>
      <c r="L151" s="15">
        <f t="shared" si="84"/>
        <v>-830</v>
      </c>
      <c r="M151" s="15">
        <f t="shared" si="85"/>
        <v>5.2999999999999999E-2</v>
      </c>
      <c r="N151" s="15">
        <f t="shared" si="86"/>
        <v>830</v>
      </c>
      <c r="O151" s="15">
        <f t="shared" si="87"/>
        <v>-2.5071391553075544E-4</v>
      </c>
      <c r="P151" s="15">
        <f t="shared" si="88"/>
        <v>-41.028849409483648</v>
      </c>
      <c r="Q151" s="15">
        <f t="shared" si="69"/>
        <v>-32.627659729202236</v>
      </c>
      <c r="R151" s="15">
        <f t="shared" si="70"/>
        <v>-32.937814005497629</v>
      </c>
      <c r="S151" s="15">
        <f t="shared" si="89"/>
        <v>-41.835705441685263</v>
      </c>
      <c r="T151" s="15">
        <f t="shared" si="90"/>
        <v>-41.87653572903946</v>
      </c>
      <c r="U151" s="15">
        <f t="shared" si="91"/>
        <v>-41.028849409483648</v>
      </c>
      <c r="V151" s="15">
        <f t="shared" si="92"/>
        <v>-41.028849409483648</v>
      </c>
      <c r="W151" s="2">
        <f t="shared" si="71"/>
        <v>-41.028849409483648</v>
      </c>
      <c r="X151" s="15">
        <f t="shared" si="93"/>
        <v>-40.53490812480586</v>
      </c>
      <c r="Y151" s="15">
        <f t="shared" si="72"/>
        <v>196.99331364843994</v>
      </c>
      <c r="Z151" s="15">
        <f t="shared" si="73"/>
        <v>-198.00668635156006</v>
      </c>
      <c r="AA151" s="2">
        <f t="shared" si="94"/>
        <v>-40.53490812480586</v>
      </c>
      <c r="AB151" s="15">
        <f t="shared" si="74"/>
        <v>-4.9139927444028189</v>
      </c>
      <c r="AC151" s="15">
        <f t="shared" si="95"/>
        <v>-7.1054273576010019E-15</v>
      </c>
      <c r="AD151" s="15">
        <f t="shared" si="96"/>
        <v>0</v>
      </c>
      <c r="AE151" s="15">
        <f t="shared" si="97"/>
        <v>0</v>
      </c>
      <c r="AF151" s="2">
        <f t="shared" si="75"/>
        <v>1.0240804083248796E-2</v>
      </c>
      <c r="AG151" s="2">
        <f t="shared" si="76"/>
        <v>1.9537195855071916E-2</v>
      </c>
      <c r="AH151" s="15">
        <f t="shared" si="77"/>
        <v>-0.26095437439841662</v>
      </c>
      <c r="AI151" s="15">
        <f t="shared" si="78"/>
        <v>0.19738786805341579</v>
      </c>
      <c r="AJ151" s="2">
        <f t="shared" si="98"/>
        <v>-7.9543743984166193E-3</v>
      </c>
      <c r="AK151" s="2">
        <f t="shared" si="99"/>
        <v>0.4503878680534158</v>
      </c>
    </row>
    <row r="152" spans="4:37">
      <c r="D152" s="13">
        <f t="shared" si="79"/>
        <v>3.02</v>
      </c>
      <c r="E152" s="2">
        <v>7.33</v>
      </c>
      <c r="F152" s="14">
        <f t="shared" si="67"/>
        <v>-234.73022551008506</v>
      </c>
      <c r="G152" s="14">
        <f t="shared" si="68"/>
        <v>-10867.137197549795</v>
      </c>
      <c r="H152" s="2">
        <f t="shared" si="80"/>
        <v>-2.1892697485487007E-3</v>
      </c>
      <c r="I152" s="2">
        <f t="shared" si="81"/>
        <v>-1.2030856500601757E-2</v>
      </c>
      <c r="J152" s="2">
        <f t="shared" si="82"/>
        <v>-9.8415867520530564E-3</v>
      </c>
      <c r="K152" s="15">
        <f t="shared" si="83"/>
        <v>-5.2999999999999999E-2</v>
      </c>
      <c r="L152" s="15">
        <f t="shared" si="84"/>
        <v>-830</v>
      </c>
      <c r="M152" s="15">
        <f t="shared" si="85"/>
        <v>5.2999999999999999E-2</v>
      </c>
      <c r="N152" s="15">
        <f t="shared" si="86"/>
        <v>830</v>
      </c>
      <c r="O152" s="15">
        <f t="shared" si="87"/>
        <v>-2.5071391553075544E-4</v>
      </c>
      <c r="P152" s="15">
        <f t="shared" si="88"/>
        <v>-37.995694327151725</v>
      </c>
      <c r="Q152" s="15">
        <f t="shared" si="69"/>
        <v>-30.215582535798148</v>
      </c>
      <c r="R152" s="15">
        <f t="shared" si="70"/>
        <v>-30.50280792100855</v>
      </c>
      <c r="S152" s="15">
        <f t="shared" si="89"/>
        <v>-38.593280831590882</v>
      </c>
      <c r="T152" s="15">
        <f t="shared" si="90"/>
        <v>-38.618561246362205</v>
      </c>
      <c r="U152" s="15">
        <f t="shared" si="91"/>
        <v>-37.995694327151725</v>
      </c>
      <c r="V152" s="15">
        <f t="shared" si="92"/>
        <v>-37.995694327151725</v>
      </c>
      <c r="W152" s="2">
        <f t="shared" si="71"/>
        <v>-37.995694327151725</v>
      </c>
      <c r="X152" s="15">
        <f t="shared" si="93"/>
        <v>-39.366347008212237</v>
      </c>
      <c r="Y152" s="15">
        <f t="shared" si="72"/>
        <v>197.00792066239734</v>
      </c>
      <c r="Z152" s="15">
        <f t="shared" si="73"/>
        <v>-197.99207933760266</v>
      </c>
      <c r="AA152" s="2">
        <f t="shared" si="94"/>
        <v>-39.366347008212237</v>
      </c>
      <c r="AB152" s="15">
        <f t="shared" si="74"/>
        <v>-4.9139927444028189</v>
      </c>
      <c r="AC152" s="15">
        <f t="shared" si="95"/>
        <v>0</v>
      </c>
      <c r="AD152" s="15">
        <f t="shared" si="96"/>
        <v>0</v>
      </c>
      <c r="AE152" s="15">
        <f t="shared" si="97"/>
        <v>0</v>
      </c>
      <c r="AF152" s="2">
        <f t="shared" si="75"/>
        <v>5.2344769490569147E-3</v>
      </c>
      <c r="AG152" s="2">
        <f t="shared" si="76"/>
        <v>2.5152113092074262E-2</v>
      </c>
      <c r="AH152" s="15">
        <f t="shared" si="77"/>
        <v>-0.23967833902077151</v>
      </c>
      <c r="AI152" s="15">
        <f t="shared" si="78"/>
        <v>0.36410385564681835</v>
      </c>
      <c r="AJ152" s="2">
        <f t="shared" si="98"/>
        <v>-0.16637833902077151</v>
      </c>
      <c r="AK152" s="2">
        <f t="shared" si="99"/>
        <v>0.43740385564681838</v>
      </c>
    </row>
    <row r="153" spans="4:37">
      <c r="D153" s="13">
        <f t="shared" si="79"/>
        <v>3.04</v>
      </c>
      <c r="E153" s="2">
        <v>-17.34</v>
      </c>
      <c r="F153" s="14">
        <f t="shared" si="67"/>
        <v>-226.0015769740923</v>
      </c>
      <c r="G153" s="14">
        <f t="shared" si="68"/>
        <v>-10326.657467876032</v>
      </c>
      <c r="H153" s="2">
        <f t="shared" si="80"/>
        <v>-2.1031886701930761E-3</v>
      </c>
      <c r="I153" s="2">
        <f t="shared" si="81"/>
        <v>-1.1432599803713278E-2</v>
      </c>
      <c r="J153" s="2">
        <f t="shared" si="82"/>
        <v>-9.3294111335202011E-3</v>
      </c>
      <c r="K153" s="15">
        <f t="shared" si="83"/>
        <v>-5.2999999999999999E-2</v>
      </c>
      <c r="L153" s="15">
        <f t="shared" si="84"/>
        <v>-830</v>
      </c>
      <c r="M153" s="15">
        <f t="shared" si="85"/>
        <v>5.2999999999999999E-2</v>
      </c>
      <c r="N153" s="15">
        <f t="shared" si="86"/>
        <v>830</v>
      </c>
      <c r="O153" s="15">
        <f t="shared" si="87"/>
        <v>-2.5071391553075544E-4</v>
      </c>
      <c r="P153" s="15">
        <f t="shared" si="88"/>
        <v>-36.308505191381485</v>
      </c>
      <c r="Q153" s="15">
        <f t="shared" si="69"/>
        <v>-28.873867283895574</v>
      </c>
      <c r="R153" s="15">
        <f t="shared" si="70"/>
        <v>-29.148338498981541</v>
      </c>
      <c r="S153" s="15">
        <f t="shared" si="89"/>
        <v>-36.641844100175582</v>
      </c>
      <c r="T153" s="15">
        <f t="shared" si="90"/>
        <v>-36.653918990382792</v>
      </c>
      <c r="U153" s="15">
        <f t="shared" si="91"/>
        <v>-36.308505191381485</v>
      </c>
      <c r="V153" s="15">
        <f t="shared" si="92"/>
        <v>-36.308505191381485</v>
      </c>
      <c r="W153" s="2">
        <f t="shared" si="71"/>
        <v>-36.308505191381485</v>
      </c>
      <c r="X153" s="15">
        <f t="shared" si="93"/>
        <v>-37.317644534080813</v>
      </c>
      <c r="Y153" s="15">
        <f t="shared" si="72"/>
        <v>197.033529443324</v>
      </c>
      <c r="Z153" s="15">
        <f t="shared" si="73"/>
        <v>-197.966470556676</v>
      </c>
      <c r="AA153" s="2">
        <f t="shared" si="94"/>
        <v>-37.317644534080813</v>
      </c>
      <c r="AB153" s="15">
        <f t="shared" si="74"/>
        <v>-4.9139927444028118</v>
      </c>
      <c r="AC153" s="15">
        <f t="shared" si="95"/>
        <v>7.1054273576010019E-15</v>
      </c>
      <c r="AD153" s="15">
        <f t="shared" si="96"/>
        <v>0</v>
      </c>
      <c r="AE153" s="15">
        <f t="shared" si="97"/>
        <v>0</v>
      </c>
      <c r="AF153" s="2">
        <f t="shared" si="75"/>
        <v>3.3736308865055433E-3</v>
      </c>
      <c r="AG153" s="2">
        <f t="shared" si="76"/>
        <v>3.4673556596773673E-2</v>
      </c>
      <c r="AH153" s="15">
        <f t="shared" si="77"/>
        <v>5.3593732765633735E-2</v>
      </c>
      <c r="AI153" s="15">
        <f t="shared" si="78"/>
        <v>0.58804049482312237</v>
      </c>
      <c r="AJ153" s="2">
        <f t="shared" si="98"/>
        <v>-0.11980626723436627</v>
      </c>
      <c r="AK153" s="2">
        <f t="shared" si="99"/>
        <v>0.41464049482312237</v>
      </c>
    </row>
    <row r="154" spans="4:37">
      <c r="D154" s="13">
        <f t="shared" si="79"/>
        <v>3.06</v>
      </c>
      <c r="E154" s="2">
        <v>-23.62</v>
      </c>
      <c r="F154" s="14">
        <f t="shared" si="67"/>
        <v>-217.17659388647988</v>
      </c>
      <c r="G154" s="14">
        <f t="shared" si="68"/>
        <v>-9591.0341600659431</v>
      </c>
      <c r="H154" s="2">
        <f t="shared" si="80"/>
        <v>-2.0096777682088287E-3</v>
      </c>
      <c r="I154" s="2">
        <f t="shared" si="81"/>
        <v>-1.0618443441525197E-2</v>
      </c>
      <c r="J154" s="2">
        <f t="shared" si="82"/>
        <v>-8.6087656733163688E-3</v>
      </c>
      <c r="K154" s="15">
        <f t="shared" si="83"/>
        <v>-5.2999999999999999E-2</v>
      </c>
      <c r="L154" s="15">
        <f t="shared" si="84"/>
        <v>-830</v>
      </c>
      <c r="M154" s="15">
        <f t="shared" si="85"/>
        <v>5.2999999999999999E-2</v>
      </c>
      <c r="N154" s="15">
        <f t="shared" si="86"/>
        <v>830</v>
      </c>
      <c r="O154" s="15">
        <f t="shared" si="87"/>
        <v>-2.5071391553075544E-4</v>
      </c>
      <c r="P154" s="15">
        <f t="shared" si="88"/>
        <v>-34.475691512490236</v>
      </c>
      <c r="Q154" s="15">
        <f t="shared" si="69"/>
        <v>-27.416346005025186</v>
      </c>
      <c r="R154" s="15">
        <f t="shared" si="70"/>
        <v>-27.676962213004145</v>
      </c>
      <c r="S154" s="15">
        <f t="shared" si="89"/>
        <v>-34.838367225284223</v>
      </c>
      <c r="T154" s="15">
        <f t="shared" si="90"/>
        <v>-34.850284025111399</v>
      </c>
      <c r="U154" s="15">
        <f t="shared" si="91"/>
        <v>-34.475691512490236</v>
      </c>
      <c r="V154" s="15">
        <f t="shared" si="92"/>
        <v>-34.475691512490236</v>
      </c>
      <c r="W154" s="2">
        <f t="shared" si="71"/>
        <v>-34.475691512490236</v>
      </c>
      <c r="X154" s="15">
        <f t="shared" si="93"/>
        <v>-34.435062693265486</v>
      </c>
      <c r="Y154" s="15">
        <f t="shared" si="72"/>
        <v>197.06956171633419</v>
      </c>
      <c r="Z154" s="15">
        <f t="shared" si="73"/>
        <v>-197.93043828366581</v>
      </c>
      <c r="AA154" s="2">
        <f t="shared" si="94"/>
        <v>-34.435062693265486</v>
      </c>
      <c r="AB154" s="15">
        <f t="shared" si="74"/>
        <v>-4.9139927444028189</v>
      </c>
      <c r="AC154" s="15">
        <f t="shared" si="95"/>
        <v>-7.1054273576010019E-15</v>
      </c>
      <c r="AD154" s="15">
        <f t="shared" si="96"/>
        <v>0</v>
      </c>
      <c r="AE154" s="15">
        <f t="shared" si="97"/>
        <v>0</v>
      </c>
      <c r="AF154" s="2">
        <f t="shared" si="75"/>
        <v>5.977459311919198E-3</v>
      </c>
      <c r="AG154" s="2">
        <f t="shared" si="76"/>
        <v>4.6742079622034478E-2</v>
      </c>
      <c r="AH154" s="15">
        <f t="shared" si="77"/>
        <v>0.2067891097757325</v>
      </c>
      <c r="AI154" s="15">
        <f t="shared" si="78"/>
        <v>0.61881180770295785</v>
      </c>
      <c r="AJ154" s="2">
        <f t="shared" si="98"/>
        <v>-2.9410890224267516E-2</v>
      </c>
      <c r="AK154" s="2">
        <f t="shared" si="99"/>
        <v>0.38261180770295783</v>
      </c>
    </row>
    <row r="155" spans="4:37">
      <c r="D155" s="13">
        <f t="shared" si="79"/>
        <v>3.08</v>
      </c>
      <c r="E155" s="2">
        <v>-20.81</v>
      </c>
      <c r="F155" s="14">
        <f t="shared" si="67"/>
        <v>-200.6974176241919</v>
      </c>
      <c r="G155" s="14">
        <f t="shared" si="68"/>
        <v>-8640.8196014827899</v>
      </c>
      <c r="H155" s="2">
        <f t="shared" si="80"/>
        <v>-1.8495655444919084E-3</v>
      </c>
      <c r="I155" s="2">
        <f t="shared" si="81"/>
        <v>-9.5666126810406617E-3</v>
      </c>
      <c r="J155" s="2">
        <f t="shared" si="82"/>
        <v>-7.7170471365487535E-3</v>
      </c>
      <c r="K155" s="15">
        <f t="shared" si="83"/>
        <v>-5.2999999999999999E-2</v>
      </c>
      <c r="L155" s="15">
        <f t="shared" si="84"/>
        <v>-830</v>
      </c>
      <c r="M155" s="15">
        <f t="shared" si="85"/>
        <v>5.2999999999999999E-2</v>
      </c>
      <c r="N155" s="15">
        <f t="shared" si="86"/>
        <v>830</v>
      </c>
      <c r="O155" s="15">
        <f t="shared" si="87"/>
        <v>-2.5071391553075544E-4</v>
      </c>
      <c r="P155" s="15">
        <f t="shared" si="88"/>
        <v>-31.337491927638599</v>
      </c>
      <c r="Q155" s="15">
        <f t="shared" si="69"/>
        <v>-24.920733535005606</v>
      </c>
      <c r="R155" s="15">
        <f t="shared" si="70"/>
        <v>-25.157626776459331</v>
      </c>
      <c r="S155" s="15">
        <f t="shared" si="89"/>
        <v>-31.959531975971757</v>
      </c>
      <c r="T155" s="15">
        <f t="shared" si="90"/>
        <v>-31.97770443420136</v>
      </c>
      <c r="U155" s="15">
        <f t="shared" si="91"/>
        <v>-31.337491927638599</v>
      </c>
      <c r="V155" s="15">
        <f t="shared" si="92"/>
        <v>-31.337491927638599</v>
      </c>
      <c r="W155" s="2">
        <f t="shared" si="71"/>
        <v>-31.337491927638599</v>
      </c>
      <c r="X155" s="15">
        <f t="shared" si="93"/>
        <v>-30.868188546195025</v>
      </c>
      <c r="Y155" s="15">
        <f t="shared" si="72"/>
        <v>197.11414764317257</v>
      </c>
      <c r="Z155" s="15">
        <f t="shared" si="73"/>
        <v>-197.88585235682743</v>
      </c>
      <c r="AA155" s="2">
        <f t="shared" si="94"/>
        <v>-30.868188546195025</v>
      </c>
      <c r="AB155" s="15">
        <f t="shared" si="74"/>
        <v>-4.9139927444028189</v>
      </c>
      <c r="AC155" s="15">
        <f t="shared" si="95"/>
        <v>0</v>
      </c>
      <c r="AD155" s="15">
        <f t="shared" si="96"/>
        <v>0</v>
      </c>
      <c r="AE155" s="15">
        <f t="shared" si="97"/>
        <v>0</v>
      </c>
      <c r="AF155" s="2">
        <f t="shared" si="75"/>
        <v>1.0033763059772825E-2</v>
      </c>
      <c r="AG155" s="2">
        <f t="shared" si="76"/>
        <v>5.8440996426418999E-2</v>
      </c>
      <c r="AH155" s="15">
        <f t="shared" si="77"/>
        <v>0.19884126500963006</v>
      </c>
      <c r="AI155" s="15">
        <f t="shared" si="78"/>
        <v>0.55107987273549597</v>
      </c>
      <c r="AJ155" s="2">
        <f t="shared" si="98"/>
        <v>-9.2587349903699157E-3</v>
      </c>
      <c r="AK155" s="2">
        <f t="shared" si="99"/>
        <v>0.34297987273549602</v>
      </c>
    </row>
    <row r="156" spans="4:37">
      <c r="D156" s="13">
        <f t="shared" si="79"/>
        <v>3.1</v>
      </c>
      <c r="E156" s="2">
        <v>-12.62</v>
      </c>
      <c r="F156" s="14">
        <f t="shared" si="67"/>
        <v>-176.34828474175916</v>
      </c>
      <c r="G156" s="14">
        <f t="shared" si="68"/>
        <v>-7497.0582887148576</v>
      </c>
      <c r="H156" s="2">
        <f t="shared" si="80"/>
        <v>-1.621902594959186E-3</v>
      </c>
      <c r="I156" s="2">
        <f t="shared" si="81"/>
        <v>-8.3003826317419177E-3</v>
      </c>
      <c r="J156" s="2">
        <f t="shared" si="82"/>
        <v>-6.6784800367827319E-3</v>
      </c>
      <c r="K156" s="15">
        <f t="shared" si="83"/>
        <v>-5.2999999999999999E-2</v>
      </c>
      <c r="L156" s="15">
        <f t="shared" si="84"/>
        <v>-830</v>
      </c>
      <c r="M156" s="15">
        <f t="shared" si="85"/>
        <v>5.2999999999999999E-2</v>
      </c>
      <c r="N156" s="15">
        <f t="shared" si="86"/>
        <v>830</v>
      </c>
      <c r="O156" s="15">
        <f t="shared" si="87"/>
        <v>-2.5071391553075544E-4</v>
      </c>
      <c r="P156" s="15">
        <f t="shared" si="88"/>
        <v>-26.875298116797239</v>
      </c>
      <c r="Q156" s="15">
        <f t="shared" si="69"/>
        <v>-21.372231848964386</v>
      </c>
      <c r="R156" s="15">
        <f t="shared" si="70"/>
        <v>-21.575393496380979</v>
      </c>
      <c r="S156" s="15">
        <f t="shared" si="89"/>
        <v>-27.76235633615795</v>
      </c>
      <c r="T156" s="15">
        <f t="shared" si="90"/>
        <v>-27.782764305000082</v>
      </c>
      <c r="U156" s="15">
        <f t="shared" si="91"/>
        <v>-26.875298116797239</v>
      </c>
      <c r="V156" s="15">
        <f t="shared" si="92"/>
        <v>-26.875298116797239</v>
      </c>
      <c r="W156" s="2">
        <f t="shared" si="71"/>
        <v>-26.875298116797239</v>
      </c>
      <c r="X156" s="15">
        <f t="shared" si="93"/>
        <v>-26.713920147130938</v>
      </c>
      <c r="Y156" s="15">
        <f t="shared" si="72"/>
        <v>197.16607599816086</v>
      </c>
      <c r="Z156" s="15">
        <f t="shared" si="73"/>
        <v>-197.83392400183914</v>
      </c>
      <c r="AA156" s="2">
        <f t="shared" si="94"/>
        <v>-26.713920147130938</v>
      </c>
      <c r="AB156" s="15">
        <f t="shared" si="74"/>
        <v>-4.9139927444028189</v>
      </c>
      <c r="AC156" s="15">
        <f t="shared" si="95"/>
        <v>0</v>
      </c>
      <c r="AD156" s="15">
        <f t="shared" si="96"/>
        <v>0</v>
      </c>
      <c r="AE156" s="15">
        <f t="shared" si="97"/>
        <v>0</v>
      </c>
      <c r="AF156" s="2">
        <f t="shared" si="75"/>
        <v>1.2732531893499417E-2</v>
      </c>
      <c r="AG156" s="2">
        <f t="shared" si="76"/>
        <v>6.8182008503455405E-2</v>
      </c>
      <c r="AH156" s="15">
        <f t="shared" si="77"/>
        <v>7.1035618363029407E-2</v>
      </c>
      <c r="AI156" s="15">
        <f t="shared" si="78"/>
        <v>0.42302133496814598</v>
      </c>
      <c r="AJ156" s="2">
        <f t="shared" si="98"/>
        <v>-5.5164381636970572E-2</v>
      </c>
      <c r="AK156" s="2">
        <f t="shared" si="99"/>
        <v>0.296821334968146</v>
      </c>
    </row>
    <row r="157" spans="4:37">
      <c r="D157" s="13">
        <f t="shared" si="79"/>
        <v>3.12</v>
      </c>
      <c r="E157" s="2">
        <v>-28.46</v>
      </c>
      <c r="F157" s="14">
        <f t="shared" si="67"/>
        <v>-146.4524650154278</v>
      </c>
      <c r="G157" s="14">
        <f t="shared" si="68"/>
        <v>-6179.3822953583958</v>
      </c>
      <c r="H157" s="2">
        <f t="shared" si="80"/>
        <v>-1.3453457893367773E-3</v>
      </c>
      <c r="I157" s="2">
        <f t="shared" si="81"/>
        <v>-6.8415527417209536E-3</v>
      </c>
      <c r="J157" s="2">
        <f t="shared" si="82"/>
        <v>-5.4962069523841767E-3</v>
      </c>
      <c r="K157" s="15">
        <f t="shared" si="83"/>
        <v>-5.2999999999999999E-2</v>
      </c>
      <c r="L157" s="15">
        <f t="shared" si="84"/>
        <v>-830</v>
      </c>
      <c r="M157" s="15">
        <f t="shared" si="85"/>
        <v>5.2999999999999999E-2</v>
      </c>
      <c r="N157" s="15">
        <f t="shared" si="86"/>
        <v>830</v>
      </c>
      <c r="O157" s="15">
        <f t="shared" si="87"/>
        <v>-2.5071391553075544E-4</v>
      </c>
      <c r="P157" s="15">
        <f t="shared" si="88"/>
        <v>-21.454784726598028</v>
      </c>
      <c r="Q157" s="15">
        <f t="shared" si="69"/>
        <v>-17.061638961313871</v>
      </c>
      <c r="R157" s="15">
        <f t="shared" si="70"/>
        <v>-17.223824675164604</v>
      </c>
      <c r="S157" s="15">
        <f t="shared" si="89"/>
        <v>-22.536842588779805</v>
      </c>
      <c r="T157" s="15">
        <f t="shared" si="90"/>
        <v>-22.55225749662285</v>
      </c>
      <c r="U157" s="15">
        <f t="shared" si="91"/>
        <v>-21.454784726598028</v>
      </c>
      <c r="V157" s="15">
        <f t="shared" si="92"/>
        <v>-21.454784726598028</v>
      </c>
      <c r="W157" s="2">
        <f t="shared" si="71"/>
        <v>-21.454784726598028</v>
      </c>
      <c r="X157" s="15">
        <f t="shared" si="93"/>
        <v>-21.984827809536718</v>
      </c>
      <c r="Y157" s="15">
        <f t="shared" si="72"/>
        <v>197.22518965238078</v>
      </c>
      <c r="Z157" s="15">
        <f t="shared" si="73"/>
        <v>-197.77481034761922</v>
      </c>
      <c r="AA157" s="2">
        <f t="shared" si="94"/>
        <v>-21.984827809536718</v>
      </c>
      <c r="AB157" s="15">
        <f t="shared" si="74"/>
        <v>-4.9139927444028189</v>
      </c>
      <c r="AC157" s="15">
        <f t="shared" si="95"/>
        <v>0</v>
      </c>
      <c r="AD157" s="15">
        <f t="shared" si="96"/>
        <v>0</v>
      </c>
      <c r="AE157" s="15">
        <f t="shared" si="97"/>
        <v>0</v>
      </c>
      <c r="AF157" s="2">
        <f t="shared" si="75"/>
        <v>1.4923148668741454E-2</v>
      </c>
      <c r="AG157" s="2">
        <f t="shared" si="76"/>
        <v>7.7700980498640992E-2</v>
      </c>
      <c r="AH157" s="15">
        <f t="shared" si="77"/>
        <v>0.14802605916117395</v>
      </c>
      <c r="AI157" s="15">
        <f t="shared" si="78"/>
        <v>0.5288758645504128</v>
      </c>
      <c r="AJ157" s="2">
        <f t="shared" si="98"/>
        <v>-0.13657394083882607</v>
      </c>
      <c r="AK157" s="2">
        <f t="shared" si="99"/>
        <v>0.24427586455041278</v>
      </c>
    </row>
    <row r="158" spans="4:37">
      <c r="D158" s="13">
        <f t="shared" si="79"/>
        <v>3.14</v>
      </c>
      <c r="E158" s="2">
        <v>-28.46</v>
      </c>
      <c r="F158" s="14">
        <f t="shared" si="67"/>
        <v>-111.97425384382234</v>
      </c>
      <c r="G158" s="14">
        <f t="shared" si="68"/>
        <v>-4685.566990763783</v>
      </c>
      <c r="H158" s="2">
        <f t="shared" si="80"/>
        <v>-1.0272835383716376E-3</v>
      </c>
      <c r="I158" s="2">
        <f t="shared" si="81"/>
        <v>-5.187694828448307E-3</v>
      </c>
      <c r="J158" s="2">
        <f t="shared" si="82"/>
        <v>-4.1604112900766694E-3</v>
      </c>
      <c r="K158" s="15">
        <f t="shared" si="83"/>
        <v>-5.2999999999999999E-2</v>
      </c>
      <c r="L158" s="15">
        <f t="shared" si="84"/>
        <v>-830</v>
      </c>
      <c r="M158" s="15">
        <f t="shared" si="85"/>
        <v>5.2999999999999999E-2</v>
      </c>
      <c r="N158" s="15">
        <f t="shared" si="86"/>
        <v>830</v>
      </c>
      <c r="O158" s="15">
        <f t="shared" si="87"/>
        <v>-2.5071391553075544E-4</v>
      </c>
      <c r="P158" s="15">
        <f t="shared" si="88"/>
        <v>-15.220764607681289</v>
      </c>
      <c r="Q158" s="15">
        <f t="shared" si="69"/>
        <v>-12.10411541111651</v>
      </c>
      <c r="R158" s="15">
        <f t="shared" si="70"/>
        <v>-12.219175552931421</v>
      </c>
      <c r="S158" s="15">
        <f t="shared" si="89"/>
        <v>-16.471549796509173</v>
      </c>
      <c r="T158" s="15">
        <f t="shared" si="90"/>
        <v>-16.476187635847126</v>
      </c>
      <c r="U158" s="15">
        <f t="shared" si="91"/>
        <v>-15.220764607681289</v>
      </c>
      <c r="V158" s="15">
        <f t="shared" si="92"/>
        <v>-15.220764607681289</v>
      </c>
      <c r="W158" s="2">
        <f t="shared" si="71"/>
        <v>-15.220764607681289</v>
      </c>
      <c r="X158" s="15">
        <f t="shared" si="93"/>
        <v>-16.641645160306688</v>
      </c>
      <c r="Y158" s="15">
        <f t="shared" si="72"/>
        <v>197.29197943549616</v>
      </c>
      <c r="Z158" s="15">
        <f t="shared" si="73"/>
        <v>-197.70802056450384</v>
      </c>
      <c r="AA158" s="2">
        <f t="shared" si="94"/>
        <v>-16.641645160306688</v>
      </c>
      <c r="AB158" s="15">
        <f t="shared" si="74"/>
        <v>-4.9139927444028189</v>
      </c>
      <c r="AC158" s="15">
        <f t="shared" si="95"/>
        <v>0</v>
      </c>
      <c r="AD158" s="15">
        <f t="shared" si="96"/>
        <v>0</v>
      </c>
      <c r="AE158" s="15">
        <f t="shared" si="97"/>
        <v>0</v>
      </c>
      <c r="AF158" s="2">
        <f t="shared" si="75"/>
        <v>1.6883076427772523E-2</v>
      </c>
      <c r="AG158" s="2">
        <f t="shared" si="76"/>
        <v>8.7684810828623672E-2</v>
      </c>
      <c r="AH158" s="15">
        <f t="shared" si="77"/>
        <v>4.7966716741933091E-2</v>
      </c>
      <c r="AI158" s="15">
        <f t="shared" si="78"/>
        <v>0.46950716844785134</v>
      </c>
      <c r="AJ158" s="2">
        <f t="shared" si="98"/>
        <v>-0.23663328325806693</v>
      </c>
      <c r="AK158" s="2">
        <f t="shared" si="99"/>
        <v>0.18490716844785132</v>
      </c>
    </row>
    <row r="159" spans="4:37">
      <c r="D159" s="13">
        <f t="shared" si="79"/>
        <v>3.16</v>
      </c>
      <c r="E159" s="2">
        <v>-15.58</v>
      </c>
      <c r="F159" s="14">
        <f t="shared" si="67"/>
        <v>-76.645862093528095</v>
      </c>
      <c r="G159" s="14">
        <f t="shared" si="68"/>
        <v>-3034.3211055279435</v>
      </c>
      <c r="H159" s="2">
        <f t="shared" si="80"/>
        <v>-6.9724769615091839E-4</v>
      </c>
      <c r="I159" s="2">
        <f t="shared" si="81"/>
        <v>-3.3596350622926404E-3</v>
      </c>
      <c r="J159" s="2">
        <f t="shared" si="82"/>
        <v>-2.662387366141722E-3</v>
      </c>
      <c r="K159" s="15">
        <f t="shared" si="83"/>
        <v>-5.2999999999999999E-2</v>
      </c>
      <c r="L159" s="15">
        <f t="shared" si="84"/>
        <v>-830</v>
      </c>
      <c r="M159" s="15">
        <f t="shared" si="85"/>
        <v>5.2999999999999999E-2</v>
      </c>
      <c r="N159" s="15">
        <f t="shared" si="86"/>
        <v>830</v>
      </c>
      <c r="O159" s="15">
        <f t="shared" si="87"/>
        <v>-2.5071391553075544E-4</v>
      </c>
      <c r="P159" s="15">
        <f t="shared" si="88"/>
        <v>-8.752062100155193</v>
      </c>
      <c r="Q159" s="15">
        <f t="shared" si="69"/>
        <v>-6.9599637387517124</v>
      </c>
      <c r="R159" s="15">
        <f t="shared" si="70"/>
        <v>-7.0261242459517623</v>
      </c>
      <c r="S159" s="15">
        <f t="shared" si="89"/>
        <v>-10.057574296407982</v>
      </c>
      <c r="T159" s="15">
        <f t="shared" si="90"/>
        <v>-10.046773916330915</v>
      </c>
      <c r="U159" s="15">
        <f t="shared" si="91"/>
        <v>-8.752062100155193</v>
      </c>
      <c r="V159" s="15">
        <f t="shared" si="92"/>
        <v>-8.752062100155193</v>
      </c>
      <c r="W159" s="2">
        <f t="shared" si="71"/>
        <v>-8.752062100155193</v>
      </c>
      <c r="X159" s="15">
        <f t="shared" si="93"/>
        <v>-10.649549464566897</v>
      </c>
      <c r="Y159" s="15">
        <f t="shared" si="72"/>
        <v>197.36688063169291</v>
      </c>
      <c r="Z159" s="15">
        <f t="shared" si="73"/>
        <v>-197.63311936830709</v>
      </c>
      <c r="AA159" s="2">
        <f t="shared" si="94"/>
        <v>-10.649549464566897</v>
      </c>
      <c r="AB159" s="15">
        <f t="shared" si="74"/>
        <v>-4.9139927444028171</v>
      </c>
      <c r="AC159" s="15">
        <f t="shared" si="95"/>
        <v>0</v>
      </c>
      <c r="AD159" s="15">
        <f t="shared" si="96"/>
        <v>0</v>
      </c>
      <c r="AE159" s="15">
        <f t="shared" si="97"/>
        <v>0</v>
      </c>
      <c r="AF159" s="2">
        <f t="shared" si="75"/>
        <v>1.6120507794299396E-2</v>
      </c>
      <c r="AG159" s="2">
        <f t="shared" si="76"/>
        <v>9.5121165786942991E-2</v>
      </c>
      <c r="AH159" s="15">
        <f t="shared" si="77"/>
        <v>-0.12422358008924617</v>
      </c>
      <c r="AI159" s="15">
        <f t="shared" si="78"/>
        <v>0.27412832738407999</v>
      </c>
      <c r="AJ159" s="2">
        <f t="shared" si="98"/>
        <v>-0.28002358008924616</v>
      </c>
      <c r="AK159" s="2">
        <f t="shared" si="99"/>
        <v>0.11832832738408</v>
      </c>
    </row>
    <row r="160" spans="4:37">
      <c r="D160" s="13">
        <f t="shared" si="79"/>
        <v>3.18</v>
      </c>
      <c r="E160" s="2">
        <v>-15.04</v>
      </c>
      <c r="F160" s="14">
        <f t="shared" si="67"/>
        <v>-45.13782123375271</v>
      </c>
      <c r="G160" s="14">
        <f t="shared" si="68"/>
        <v>-1273.2830224338352</v>
      </c>
      <c r="H160" s="2">
        <f t="shared" si="80"/>
        <v>-3.9302455955985739E-4</v>
      </c>
      <c r="I160" s="2">
        <f t="shared" si="81"/>
        <v>-1.4102379653452152E-3</v>
      </c>
      <c r="J160" s="2">
        <f t="shared" si="82"/>
        <v>-1.0172134057853579E-3</v>
      </c>
      <c r="K160" s="15">
        <f t="shared" si="83"/>
        <v>-5.2999999999999999E-2</v>
      </c>
      <c r="L160" s="15">
        <f t="shared" si="84"/>
        <v>-830</v>
      </c>
      <c r="M160" s="15">
        <f t="shared" si="85"/>
        <v>5.2999999999999999E-2</v>
      </c>
      <c r="N160" s="15">
        <f t="shared" si="86"/>
        <v>830</v>
      </c>
      <c r="O160" s="15">
        <f t="shared" si="87"/>
        <v>-2.5071391553075549E-4</v>
      </c>
      <c r="P160" s="15">
        <f t="shared" si="88"/>
        <v>-2.789288622970397</v>
      </c>
      <c r="Q160" s="15">
        <f t="shared" si="69"/>
        <v>-2.2181455582270626</v>
      </c>
      <c r="R160" s="15">
        <f t="shared" si="70"/>
        <v>-2.2392309604912648</v>
      </c>
      <c r="S160" s="15">
        <f t="shared" si="89"/>
        <v>-4.0000907403154535</v>
      </c>
      <c r="T160" s="15">
        <f t="shared" si="90"/>
        <v>-3.9752078700873579</v>
      </c>
      <c r="U160" s="15">
        <f t="shared" si="91"/>
        <v>-2.789288622970397</v>
      </c>
      <c r="V160" s="15">
        <f t="shared" si="92"/>
        <v>-2.789288622970397</v>
      </c>
      <c r="W160" s="2">
        <f t="shared" si="71"/>
        <v>-2.789288622970397</v>
      </c>
      <c r="X160" s="15">
        <f t="shared" si="93"/>
        <v>-4.0688536231414414</v>
      </c>
      <c r="Y160" s="15">
        <f t="shared" si="72"/>
        <v>197.44913932971073</v>
      </c>
      <c r="Z160" s="15">
        <f t="shared" si="73"/>
        <v>-197.55086067028927</v>
      </c>
      <c r="AA160" s="2">
        <f t="shared" si="94"/>
        <v>-4.0688536231414414</v>
      </c>
      <c r="AB160" s="15">
        <f t="shared" si="74"/>
        <v>-4.913992744402818</v>
      </c>
      <c r="AC160" s="15">
        <f t="shared" si="95"/>
        <v>0</v>
      </c>
      <c r="AD160" s="15">
        <f t="shared" si="96"/>
        <v>9.7699626167013776E-15</v>
      </c>
      <c r="AE160" s="15">
        <f t="shared" si="97"/>
        <v>9.7699626167013776E-15</v>
      </c>
      <c r="AF160" s="2">
        <f t="shared" si="75"/>
        <v>1.4301805864806703E-2</v>
      </c>
      <c r="AG160" s="2">
        <f t="shared" si="76"/>
        <v>9.981854390779954E-2</v>
      </c>
      <c r="AH160" s="15">
        <f t="shared" si="77"/>
        <v>-5.7646612860023261E-2</v>
      </c>
      <c r="AI160" s="15">
        <f t="shared" si="78"/>
        <v>0.19560948470157424</v>
      </c>
      <c r="AJ160" s="2">
        <f t="shared" si="98"/>
        <v>-0.20804661286002324</v>
      </c>
      <c r="AK160" s="2">
        <f t="shared" si="99"/>
        <v>4.5209484701574265E-2</v>
      </c>
    </row>
    <row r="161" spans="4:37">
      <c r="D161" s="13">
        <f t="shared" si="79"/>
        <v>3.2</v>
      </c>
      <c r="E161" s="2">
        <v>6.52</v>
      </c>
      <c r="F161" s="14">
        <f t="shared" si="67"/>
        <v>-18.241339504481406</v>
      </c>
      <c r="G161" s="14">
        <f t="shared" si="68"/>
        <v>539.25647515283981</v>
      </c>
      <c r="H161" s="2">
        <f t="shared" si="80"/>
        <v>-1.2273545832396963E-4</v>
      </c>
      <c r="I161" s="2">
        <f t="shared" si="81"/>
        <v>5.9597957225613262E-4</v>
      </c>
      <c r="J161" s="2">
        <f t="shared" si="82"/>
        <v>7.1871503058010223E-4</v>
      </c>
      <c r="K161" s="15">
        <f t="shared" si="83"/>
        <v>-5.2999999999999999E-2</v>
      </c>
      <c r="L161" s="15">
        <f t="shared" si="84"/>
        <v>-830</v>
      </c>
      <c r="M161" s="15">
        <f t="shared" si="85"/>
        <v>5.2999999999999999E-2</v>
      </c>
      <c r="N161" s="15">
        <f t="shared" si="86"/>
        <v>830</v>
      </c>
      <c r="O161" s="15">
        <f t="shared" si="87"/>
        <v>-2.5071391553075549E-4</v>
      </c>
      <c r="P161" s="15">
        <f t="shared" si="88"/>
        <v>2.5083777612530027</v>
      </c>
      <c r="Q161" s="15">
        <f t="shared" si="69"/>
        <v>1.994754843101779</v>
      </c>
      <c r="R161" s="15">
        <f t="shared" si="70"/>
        <v>2.01371672237488</v>
      </c>
      <c r="S161" s="15">
        <f t="shared" si="89"/>
        <v>1.4265030501475975</v>
      </c>
      <c r="T161" s="15">
        <f t="shared" si="90"/>
        <v>1.4608329215372002</v>
      </c>
      <c r="U161" s="15">
        <f t="shared" si="91"/>
        <v>1.994754843101779</v>
      </c>
      <c r="V161" s="15">
        <f t="shared" si="92"/>
        <v>2.01371672237488</v>
      </c>
      <c r="W161" s="2">
        <f t="shared" si="71"/>
        <v>1.994754843101779</v>
      </c>
      <c r="X161" s="15">
        <f t="shared" si="93"/>
        <v>2.8748601223203991</v>
      </c>
      <c r="Y161" s="15">
        <f t="shared" si="72"/>
        <v>197.535935751529</v>
      </c>
      <c r="Z161" s="15">
        <f t="shared" si="73"/>
        <v>-197.464064248471</v>
      </c>
      <c r="AA161" s="2">
        <f t="shared" si="94"/>
        <v>2.8748601223203991</v>
      </c>
      <c r="AB161" s="15">
        <f t="shared" si="74"/>
        <v>-4.4003698262515938</v>
      </c>
      <c r="AC161" s="15">
        <f t="shared" si="95"/>
        <v>0.51362291815122418</v>
      </c>
      <c r="AD161" s="15">
        <f t="shared" si="96"/>
        <v>9.7699626167013776E-15</v>
      </c>
      <c r="AE161" s="15">
        <f t="shared" si="97"/>
        <v>0</v>
      </c>
      <c r="AF161" s="2">
        <f t="shared" si="75"/>
        <v>1.3213489597940432E-2</v>
      </c>
      <c r="AG161" s="2">
        <f t="shared" si="76"/>
        <v>0.10080320985233523</v>
      </c>
      <c r="AH161" s="15">
        <f t="shared" si="77"/>
        <v>-9.9337162403281262E-2</v>
      </c>
      <c r="AI161" s="15">
        <f t="shared" si="78"/>
        <v>-9.7142890248004932E-2</v>
      </c>
      <c r="AJ161" s="2">
        <f t="shared" si="98"/>
        <v>-3.4137162403281268E-2</v>
      </c>
      <c r="AK161" s="2">
        <f t="shared" si="99"/>
        <v>-3.1942890248004938E-2</v>
      </c>
    </row>
    <row r="162" spans="4:37">
      <c r="D162" s="13">
        <f t="shared" si="79"/>
        <v>3.22</v>
      </c>
      <c r="E162" s="2">
        <v>22.37</v>
      </c>
      <c r="F162" s="14">
        <f t="shared" si="67"/>
        <v>6.5753287640699281</v>
      </c>
      <c r="G162" s="14">
        <f t="shared" si="68"/>
        <v>2321.9635322502331</v>
      </c>
      <c r="H162" s="2">
        <f t="shared" si="80"/>
        <v>1.3043198309756524E-4</v>
      </c>
      <c r="I162" s="2">
        <f t="shared" si="81"/>
        <v>2.5691208630338751E-3</v>
      </c>
      <c r="J162" s="2">
        <f t="shared" si="82"/>
        <v>2.4386888799363101E-3</v>
      </c>
      <c r="K162" s="15">
        <f t="shared" si="83"/>
        <v>-5.2999999999999999E-2</v>
      </c>
      <c r="L162" s="15">
        <f t="shared" si="84"/>
        <v>-830</v>
      </c>
      <c r="M162" s="15">
        <f t="shared" si="85"/>
        <v>5.2999999999999999E-2</v>
      </c>
      <c r="N162" s="15">
        <f t="shared" si="86"/>
        <v>830</v>
      </c>
      <c r="O162" s="15">
        <f t="shared" si="87"/>
        <v>-2.2450866460467265E-4</v>
      </c>
      <c r="P162" s="15">
        <f t="shared" si="88"/>
        <v>6.9568366949638616</v>
      </c>
      <c r="Q162" s="15">
        <f t="shared" si="69"/>
        <v>5.5350579081770386</v>
      </c>
      <c r="R162" s="15">
        <f t="shared" si="70"/>
        <v>5.5821505425810294</v>
      </c>
      <c r="S162" s="15">
        <f t="shared" si="89"/>
        <v>5.9407860026688075</v>
      </c>
      <c r="T162" s="15">
        <f t="shared" si="90"/>
        <v>5.9782056737276861</v>
      </c>
      <c r="U162" s="15">
        <f t="shared" si="91"/>
        <v>5.9407860026688075</v>
      </c>
      <c r="V162" s="15">
        <f t="shared" si="92"/>
        <v>5.9782056737276861</v>
      </c>
      <c r="W162" s="2">
        <f t="shared" si="71"/>
        <v>5.9407860026688075</v>
      </c>
      <c r="X162" s="15">
        <f t="shared" si="93"/>
        <v>9.7547555197452311</v>
      </c>
      <c r="Y162" s="15">
        <f t="shared" si="72"/>
        <v>197.62193444399682</v>
      </c>
      <c r="Z162" s="15">
        <f t="shared" si="73"/>
        <v>-197.37806555600318</v>
      </c>
      <c r="AA162" s="2">
        <f t="shared" si="94"/>
        <v>9.7547555197452311</v>
      </c>
      <c r="AB162" s="15">
        <f t="shared" si="74"/>
        <v>-3.3843191339565379</v>
      </c>
      <c r="AC162" s="15">
        <f t="shared" si="95"/>
        <v>1.0160506922950558</v>
      </c>
      <c r="AD162" s="15">
        <f t="shared" si="96"/>
        <v>0</v>
      </c>
      <c r="AE162" s="15">
        <f t="shared" si="97"/>
        <v>-9.7699626167013776E-15</v>
      </c>
      <c r="AF162" s="2">
        <f t="shared" si="75"/>
        <v>1.3065423760401554E-2</v>
      </c>
      <c r="AG162" s="2">
        <f t="shared" si="76"/>
        <v>9.6510919225439001E-2</v>
      </c>
      <c r="AH162" s="15">
        <f t="shared" si="77"/>
        <v>-1.0724173753267976E-2</v>
      </c>
      <c r="AI162" s="15">
        <f t="shared" si="78"/>
        <v>-0.33208617244161698</v>
      </c>
      <c r="AJ162" s="2">
        <f t="shared" si="98"/>
        <v>0.21297582624673203</v>
      </c>
      <c r="AK162" s="2">
        <f t="shared" si="99"/>
        <v>-0.10838617244161697</v>
      </c>
    </row>
    <row r="163" spans="4:37">
      <c r="D163" s="13">
        <f t="shared" si="79"/>
        <v>3.24</v>
      </c>
      <c r="E163" s="2">
        <v>21.62</v>
      </c>
      <c r="F163" s="14">
        <f t="shared" si="67"/>
        <v>34.982567794999269</v>
      </c>
      <c r="G163" s="14">
        <f t="shared" si="68"/>
        <v>4000.0595672686441</v>
      </c>
      <c r="H163" s="2">
        <f t="shared" si="80"/>
        <v>4.078108692161204E-4</v>
      </c>
      <c r="I163" s="2">
        <f t="shared" si="81"/>
        <v>4.4266491269308724E-3</v>
      </c>
      <c r="J163" s="2">
        <f t="shared" si="82"/>
        <v>4.0188382577147517E-3</v>
      </c>
      <c r="K163" s="15">
        <f t="shared" si="83"/>
        <v>-5.2999999999999999E-2</v>
      </c>
      <c r="L163" s="15">
        <f t="shared" si="84"/>
        <v>-830</v>
      </c>
      <c r="M163" s="15">
        <f t="shared" si="85"/>
        <v>5.2999999999999999E-2</v>
      </c>
      <c r="N163" s="15">
        <f t="shared" si="86"/>
        <v>830</v>
      </c>
      <c r="O163" s="15">
        <f t="shared" si="87"/>
        <v>-1.7266934356921065E-4</v>
      </c>
      <c r="P163" s="15">
        <f t="shared" si="88"/>
        <v>11.377412170592487</v>
      </c>
      <c r="Q163" s="15">
        <f t="shared" si="69"/>
        <v>9.0610191769523087</v>
      </c>
      <c r="R163" s="15">
        <f t="shared" si="70"/>
        <v>9.1202521616180565</v>
      </c>
      <c r="S163" s="15">
        <f t="shared" si="89"/>
        <v>10.264192367578687</v>
      </c>
      <c r="T163" s="15">
        <f t="shared" si="90"/>
        <v>10.304995278367066</v>
      </c>
      <c r="U163" s="15">
        <f t="shared" si="91"/>
        <v>10.264192367578687</v>
      </c>
      <c r="V163" s="15">
        <f t="shared" si="92"/>
        <v>10.304995278367066</v>
      </c>
      <c r="W163" s="2">
        <f t="shared" si="71"/>
        <v>10.264192367578687</v>
      </c>
      <c r="X163" s="15">
        <f t="shared" si="93"/>
        <v>16.075353030858999</v>
      </c>
      <c r="Y163" s="15">
        <f t="shared" si="72"/>
        <v>197.70094191288572</v>
      </c>
      <c r="Z163" s="15">
        <f t="shared" si="73"/>
        <v>-197.29905808711428</v>
      </c>
      <c r="AA163" s="2">
        <f t="shared" si="94"/>
        <v>16.075353030858999</v>
      </c>
      <c r="AB163" s="15">
        <f t="shared" si="74"/>
        <v>-2.2710993309427323</v>
      </c>
      <c r="AC163" s="15">
        <f t="shared" si="95"/>
        <v>1.1132198030138056</v>
      </c>
      <c r="AD163" s="15">
        <f t="shared" si="96"/>
        <v>0</v>
      </c>
      <c r="AE163" s="15">
        <f t="shared" si="97"/>
        <v>0</v>
      </c>
      <c r="AF163" s="2">
        <f t="shared" si="75"/>
        <v>1.5726650270974613E-2</v>
      </c>
      <c r="AG163" s="2">
        <f t="shared" si="76"/>
        <v>8.9241907164260725E-2</v>
      </c>
      <c r="AH163" s="15">
        <f t="shared" si="77"/>
        <v>0.1724824682780294</v>
      </c>
      <c r="AI163" s="15">
        <f t="shared" si="78"/>
        <v>-0.39481503367620974</v>
      </c>
      <c r="AJ163" s="2">
        <f t="shared" si="98"/>
        <v>0.38868246827802944</v>
      </c>
      <c r="AK163" s="2">
        <f t="shared" si="99"/>
        <v>-0.17861503367620973</v>
      </c>
    </row>
    <row r="164" spans="4:37">
      <c r="D164" s="13">
        <f t="shared" si="79"/>
        <v>3.2600000000000002</v>
      </c>
      <c r="E164" s="2">
        <v>15.94</v>
      </c>
      <c r="F164" s="14">
        <f t="shared" si="67"/>
        <v>73.258546098183672</v>
      </c>
      <c r="G164" s="14">
        <f t="shared" si="68"/>
        <v>5540.4591901636195</v>
      </c>
      <c r="H164" s="2">
        <f t="shared" si="80"/>
        <v>7.5686724558671052E-4</v>
      </c>
      <c r="I164" s="2">
        <f t="shared" si="81"/>
        <v>6.1321755079048294E-3</v>
      </c>
      <c r="J164" s="2">
        <f t="shared" si="82"/>
        <v>5.3753082623181191E-3</v>
      </c>
      <c r="K164" s="15">
        <f t="shared" si="83"/>
        <v>-5.2999999999999999E-2</v>
      </c>
      <c r="L164" s="15">
        <f t="shared" si="84"/>
        <v>-830</v>
      </c>
      <c r="M164" s="15">
        <f t="shared" si="85"/>
        <v>5.2999999999999999E-2</v>
      </c>
      <c r="N164" s="15">
        <f t="shared" si="86"/>
        <v>830</v>
      </c>
      <c r="O164" s="15">
        <f t="shared" si="87"/>
        <v>-1.1587241484401671E-4</v>
      </c>
      <c r="P164" s="15">
        <f t="shared" si="88"/>
        <v>17.105697344442255</v>
      </c>
      <c r="Q164" s="15">
        <f t="shared" si="69"/>
        <v>13.637616878435505</v>
      </c>
      <c r="R164" s="15">
        <f t="shared" si="70"/>
        <v>13.697378613102577</v>
      </c>
      <c r="S164" s="15">
        <f t="shared" si="89"/>
        <v>15.70481036280697</v>
      </c>
      <c r="T164" s="15">
        <f t="shared" si="90"/>
        <v>15.755890480800611</v>
      </c>
      <c r="U164" s="15">
        <f t="shared" si="91"/>
        <v>15.70481036280697</v>
      </c>
      <c r="V164" s="15">
        <f t="shared" si="92"/>
        <v>15.755890480800611</v>
      </c>
      <c r="W164" s="2">
        <f t="shared" si="71"/>
        <v>15.70481036280697</v>
      </c>
      <c r="X164" s="15">
        <f t="shared" si="93"/>
        <v>21.501233049272468</v>
      </c>
      <c r="Y164" s="15">
        <f t="shared" si="72"/>
        <v>197.76876541311591</v>
      </c>
      <c r="Z164" s="15">
        <f t="shared" si="73"/>
        <v>-197.23123458688409</v>
      </c>
      <c r="AA164" s="2">
        <f t="shared" si="94"/>
        <v>21.501233049272468</v>
      </c>
      <c r="AB164" s="15">
        <f t="shared" si="74"/>
        <v>-0.87021234930745095</v>
      </c>
      <c r="AC164" s="15">
        <f t="shared" si="95"/>
        <v>1.4008869816352814</v>
      </c>
      <c r="AD164" s="15">
        <f t="shared" si="96"/>
        <v>0</v>
      </c>
      <c r="AE164" s="15">
        <f t="shared" si="97"/>
        <v>0</v>
      </c>
      <c r="AF164" s="2">
        <f t="shared" si="75"/>
        <v>2.0505584886572358E-2</v>
      </c>
      <c r="AG164" s="2">
        <f t="shared" si="76"/>
        <v>8.1310730933134984E-2</v>
      </c>
      <c r="AH164" s="15">
        <f t="shared" si="77"/>
        <v>0.17407783875343699</v>
      </c>
      <c r="AI164" s="15">
        <f t="shared" si="78"/>
        <v>-0.3983025894363621</v>
      </c>
      <c r="AJ164" s="2">
        <f t="shared" si="98"/>
        <v>0.33347783875343695</v>
      </c>
      <c r="AK164" s="2">
        <f t="shared" si="99"/>
        <v>-0.23890258943636211</v>
      </c>
    </row>
    <row r="165" spans="4:37">
      <c r="D165" s="13">
        <f t="shared" si="79"/>
        <v>3.2800000000000002</v>
      </c>
      <c r="E165" s="2">
        <v>-0.75</v>
      </c>
      <c r="F165" s="14">
        <f t="shared" si="67"/>
        <v>123.03022969897631</v>
      </c>
      <c r="G165" s="14">
        <f t="shared" si="68"/>
        <v>6947.3788808615036</v>
      </c>
      <c r="H165" s="2">
        <f t="shared" si="80"/>
        <v>1.1903398775425466E-3</v>
      </c>
      <c r="I165" s="2">
        <f t="shared" si="81"/>
        <v>7.6904206198801697E-3</v>
      </c>
      <c r="J165" s="2">
        <f t="shared" si="82"/>
        <v>6.5000807423376229E-3</v>
      </c>
      <c r="K165" s="15">
        <f t="shared" si="83"/>
        <v>-5.2999999999999999E-2</v>
      </c>
      <c r="L165" s="15">
        <f t="shared" si="84"/>
        <v>-830</v>
      </c>
      <c r="M165" s="15">
        <f t="shared" si="85"/>
        <v>5.2999999999999999E-2</v>
      </c>
      <c r="N165" s="15">
        <f t="shared" si="86"/>
        <v>830</v>
      </c>
      <c r="O165" s="15">
        <f t="shared" si="87"/>
        <v>-4.439858925037979E-5</v>
      </c>
      <c r="P165" s="15">
        <f t="shared" si="88"/>
        <v>24.200873949141357</v>
      </c>
      <c r="Q165" s="15">
        <f t="shared" si="69"/>
        <v>19.32028554746994</v>
      </c>
      <c r="R165" s="15">
        <f t="shared" si="70"/>
        <v>19.352682249589087</v>
      </c>
      <c r="S165" s="15">
        <f t="shared" si="89"/>
        <v>22.461194607608846</v>
      </c>
      <c r="T165" s="15">
        <f t="shared" si="90"/>
        <v>22.52421612041784</v>
      </c>
      <c r="U165" s="15">
        <f t="shared" si="91"/>
        <v>22.461194607608846</v>
      </c>
      <c r="V165" s="15">
        <f t="shared" si="92"/>
        <v>22.52421612041784</v>
      </c>
      <c r="W165" s="2">
        <f t="shared" si="71"/>
        <v>22.461194607608846</v>
      </c>
      <c r="X165" s="15">
        <f t="shared" si="93"/>
        <v>26.000322969350485</v>
      </c>
      <c r="Y165" s="15">
        <f t="shared" si="72"/>
        <v>197.82500403711688</v>
      </c>
      <c r="Z165" s="15">
        <f t="shared" si="73"/>
        <v>-197.17499596288312</v>
      </c>
      <c r="AA165" s="2">
        <f t="shared" si="94"/>
        <v>26.000322969350485</v>
      </c>
      <c r="AB165" s="15">
        <f t="shared" si="74"/>
        <v>0.86946699222506041</v>
      </c>
      <c r="AC165" s="15">
        <f t="shared" si="95"/>
        <v>1.7396793415325114</v>
      </c>
      <c r="AD165" s="15">
        <f t="shared" si="96"/>
        <v>0</v>
      </c>
      <c r="AE165" s="15">
        <f t="shared" si="97"/>
        <v>0</v>
      </c>
      <c r="AF165" s="2">
        <f t="shared" si="75"/>
        <v>2.4489101927886728E-2</v>
      </c>
      <c r="AG165" s="2">
        <f t="shared" si="76"/>
        <v>7.4513780264399032E-2</v>
      </c>
      <c r="AH165" s="15">
        <f t="shared" si="77"/>
        <v>6.1178927109327264E-2</v>
      </c>
      <c r="AI165" s="15">
        <f t="shared" si="78"/>
        <v>-0.28139247743723139</v>
      </c>
      <c r="AJ165" s="2">
        <f t="shared" si="98"/>
        <v>5.3678927109327264E-2</v>
      </c>
      <c r="AK165" s="2">
        <f t="shared" si="99"/>
        <v>-0.2888924774372314</v>
      </c>
    </row>
    <row r="166" spans="4:37">
      <c r="D166" s="13">
        <f t="shared" si="79"/>
        <v>3.3000000000000003</v>
      </c>
      <c r="E166" s="2">
        <v>-4.43</v>
      </c>
      <c r="F166" s="14">
        <f t="shared" si="67"/>
        <v>177.9737408955464</v>
      </c>
      <c r="G166" s="14">
        <f t="shared" si="68"/>
        <v>8241.2882796819831</v>
      </c>
      <c r="H166" s="2">
        <f t="shared" si="80"/>
        <v>1.659976767484911E-3</v>
      </c>
      <c r="I166" s="2">
        <f t="shared" si="81"/>
        <v>9.1238143658760196E-3</v>
      </c>
      <c r="J166" s="2">
        <f t="shared" si="82"/>
        <v>7.4638375983911084E-3</v>
      </c>
      <c r="K166" s="15">
        <f t="shared" si="83"/>
        <v>-5.2999999999999999E-2</v>
      </c>
      <c r="L166" s="15">
        <f t="shared" si="84"/>
        <v>-830</v>
      </c>
      <c r="M166" s="15">
        <f t="shared" si="85"/>
        <v>5.2999999999999999E-2</v>
      </c>
      <c r="N166" s="15">
        <f t="shared" si="86"/>
        <v>830</v>
      </c>
      <c r="O166" s="15">
        <f t="shared" si="87"/>
        <v>4.4360560827809556E-5</v>
      </c>
      <c r="P166" s="15">
        <f t="shared" si="88"/>
        <v>31.666077650479188</v>
      </c>
      <c r="Q166" s="15">
        <f t="shared" si="69"/>
        <v>25.322354063266435</v>
      </c>
      <c r="R166" s="15">
        <f t="shared" si="70"/>
        <v>25.280000311959032</v>
      </c>
      <c r="S166" s="15">
        <f t="shared" si="89"/>
        <v>29.781258321129808</v>
      </c>
      <c r="T166" s="15">
        <f t="shared" si="90"/>
        <v>29.848991494226663</v>
      </c>
      <c r="U166" s="15">
        <f t="shared" si="91"/>
        <v>29.781258321129808</v>
      </c>
      <c r="V166" s="15">
        <f t="shared" si="92"/>
        <v>29.848991494226663</v>
      </c>
      <c r="W166" s="2">
        <f t="shared" si="71"/>
        <v>29.781258321129808</v>
      </c>
      <c r="X166" s="15">
        <f t="shared" si="93"/>
        <v>29.855350393564429</v>
      </c>
      <c r="Y166" s="15">
        <f t="shared" si="72"/>
        <v>197.87319187991955</v>
      </c>
      <c r="Z166" s="15">
        <f t="shared" si="73"/>
        <v>-197.12680812008045</v>
      </c>
      <c r="AA166" s="2">
        <f t="shared" si="94"/>
        <v>29.855350393564429</v>
      </c>
      <c r="AB166" s="15">
        <f t="shared" si="74"/>
        <v>2.7542863215744404</v>
      </c>
      <c r="AC166" s="15">
        <f t="shared" si="95"/>
        <v>1.88481932934938</v>
      </c>
      <c r="AD166" s="15">
        <f t="shared" si="96"/>
        <v>0</v>
      </c>
      <c r="AE166" s="15">
        <f t="shared" si="97"/>
        <v>0</v>
      </c>
      <c r="AF166" s="2">
        <f t="shared" si="75"/>
        <v>2.4259453855506329E-2</v>
      </c>
      <c r="AG166" s="2">
        <f t="shared" si="76"/>
        <v>6.882559433518598E-2</v>
      </c>
      <c r="AH166" s="15">
        <f t="shared" si="77"/>
        <v>-0.26084554647387131</v>
      </c>
      <c r="AI166" s="15">
        <f t="shared" si="78"/>
        <v>-0.28742611548407382</v>
      </c>
      <c r="AJ166" s="2">
        <f t="shared" si="98"/>
        <v>-0.30514554647387132</v>
      </c>
      <c r="AK166" s="2">
        <f t="shared" si="99"/>
        <v>-0.33172611548407382</v>
      </c>
    </row>
    <row r="167" spans="4:37">
      <c r="D167" s="13">
        <f t="shared" si="79"/>
        <v>3.3200000000000003</v>
      </c>
      <c r="E167" s="2">
        <v>15.94</v>
      </c>
      <c r="F167" s="14">
        <f t="shared" si="67"/>
        <v>223.7228146301633</v>
      </c>
      <c r="G167" s="14">
        <f t="shared" si="68"/>
        <v>9410.0792769281998</v>
      </c>
      <c r="H167" s="2">
        <f t="shared" si="80"/>
        <v>2.0541539493939107E-3</v>
      </c>
      <c r="I167" s="2">
        <f t="shared" si="81"/>
        <v>1.0418468907882495E-2</v>
      </c>
      <c r="J167" s="2">
        <f t="shared" si="82"/>
        <v>8.3643149584885848E-3</v>
      </c>
      <c r="K167" s="15">
        <f t="shared" si="83"/>
        <v>-5.2999999999999999E-2</v>
      </c>
      <c r="L167" s="15">
        <f t="shared" si="84"/>
        <v>-830</v>
      </c>
      <c r="M167" s="15">
        <f t="shared" si="85"/>
        <v>5.2999999999999999E-2</v>
      </c>
      <c r="N167" s="15">
        <f t="shared" si="86"/>
        <v>830</v>
      </c>
      <c r="O167" s="15">
        <f t="shared" si="87"/>
        <v>1.4052481232522699E-4</v>
      </c>
      <c r="P167" s="15">
        <f t="shared" si="88"/>
        <v>37.507131086546202</v>
      </c>
      <c r="Q167" s="15">
        <f t="shared" si="69"/>
        <v>30.047823557229599</v>
      </c>
      <c r="R167" s="15">
        <f t="shared" si="70"/>
        <v>29.888906618374612</v>
      </c>
      <c r="S167" s="15">
        <f t="shared" si="89"/>
        <v>35.925158316601049</v>
      </c>
      <c r="T167" s="15">
        <f t="shared" si="90"/>
        <v>35.981519892861733</v>
      </c>
      <c r="U167" s="15">
        <f t="shared" si="91"/>
        <v>35.925158316601049</v>
      </c>
      <c r="V167" s="15">
        <f t="shared" si="92"/>
        <v>35.981519892861733</v>
      </c>
      <c r="W167" s="2">
        <f t="shared" si="71"/>
        <v>35.925158316601049</v>
      </c>
      <c r="X167" s="15">
        <f t="shared" si="93"/>
        <v>33.457259833954332</v>
      </c>
      <c r="Y167" s="15">
        <f t="shared" si="72"/>
        <v>197.91821574792442</v>
      </c>
      <c r="Z167" s="15">
        <f t="shared" si="73"/>
        <v>-197.08178425207558</v>
      </c>
      <c r="AA167" s="2">
        <f t="shared" si="94"/>
        <v>33.457259833954332</v>
      </c>
      <c r="AB167" s="15">
        <f t="shared" si="74"/>
        <v>4.3362590915195938</v>
      </c>
      <c r="AC167" s="15">
        <f t="shared" si="95"/>
        <v>1.5819727699451533</v>
      </c>
      <c r="AD167" s="15">
        <f t="shared" si="96"/>
        <v>0</v>
      </c>
      <c r="AE167" s="15">
        <f t="shared" si="97"/>
        <v>0</v>
      </c>
      <c r="AF167" s="2">
        <f t="shared" si="75"/>
        <v>1.665634460996291E-2</v>
      </c>
      <c r="AG167" s="2">
        <f t="shared" si="76"/>
        <v>6.0639859865461554E-2</v>
      </c>
      <c r="AH167" s="15">
        <f t="shared" si="77"/>
        <v>-0.64777532526282811</v>
      </c>
      <c r="AI167" s="15">
        <f t="shared" si="78"/>
        <v>-0.53114733148836635</v>
      </c>
      <c r="AJ167" s="2">
        <f t="shared" si="98"/>
        <v>-0.48837532526282812</v>
      </c>
      <c r="AK167" s="2">
        <f t="shared" si="99"/>
        <v>-0.37174733148836636</v>
      </c>
    </row>
    <row r="168" spans="4:37">
      <c r="D168" s="13">
        <f t="shared" si="79"/>
        <v>3.34</v>
      </c>
      <c r="E168" s="2">
        <v>25.06</v>
      </c>
      <c r="F168" s="14">
        <f t="shared" si="67"/>
        <v>246.51660741297201</v>
      </c>
      <c r="G168" s="14">
        <f t="shared" si="68"/>
        <v>10397.7822348386</v>
      </c>
      <c r="H168" s="2">
        <f t="shared" si="80"/>
        <v>2.26443167062292E-3</v>
      </c>
      <c r="I168" s="2">
        <f t="shared" si="81"/>
        <v>1.1511991107877312E-2</v>
      </c>
      <c r="J168" s="2">
        <f t="shared" si="82"/>
        <v>9.2475594372543914E-3</v>
      </c>
      <c r="K168" s="15">
        <f t="shared" si="83"/>
        <v>-5.2999999999999999E-2</v>
      </c>
      <c r="L168" s="15">
        <f t="shared" si="84"/>
        <v>-830</v>
      </c>
      <c r="M168" s="15">
        <f t="shared" si="85"/>
        <v>5.2999999999999999E-2</v>
      </c>
      <c r="N168" s="15">
        <f t="shared" si="86"/>
        <v>830</v>
      </c>
      <c r="O168" s="15">
        <f t="shared" si="87"/>
        <v>2.2123770875099994E-4</v>
      </c>
      <c r="P168" s="15">
        <f t="shared" si="88"/>
        <v>40.046601652689638</v>
      </c>
      <c r="Q168" s="15">
        <f t="shared" si="69"/>
        <v>32.131314087956078</v>
      </c>
      <c r="R168" s="15">
        <f t="shared" si="70"/>
        <v>31.864177936524207</v>
      </c>
      <c r="S168" s="15">
        <f t="shared" si="89"/>
        <v>39.202682612273925</v>
      </c>
      <c r="T168" s="15">
        <f t="shared" si="90"/>
        <v>39.232533981897028</v>
      </c>
      <c r="U168" s="15">
        <f t="shared" si="91"/>
        <v>39.202682612273925</v>
      </c>
      <c r="V168" s="15">
        <f t="shared" si="92"/>
        <v>39.232533981897028</v>
      </c>
      <c r="W168" s="2">
        <f t="shared" si="71"/>
        <v>39.202682612273925</v>
      </c>
      <c r="X168" s="15">
        <f t="shared" si="93"/>
        <v>36.99023774901756</v>
      </c>
      <c r="Y168" s="15">
        <f t="shared" si="72"/>
        <v>197.96237797186271</v>
      </c>
      <c r="Z168" s="15">
        <f t="shared" si="73"/>
        <v>-197.03762202813729</v>
      </c>
      <c r="AA168" s="2">
        <f t="shared" si="94"/>
        <v>36.99023774901756</v>
      </c>
      <c r="AB168" s="15">
        <f t="shared" si="74"/>
        <v>5.1801781319352997</v>
      </c>
      <c r="AC168" s="15">
        <f t="shared" si="95"/>
        <v>0.84391904041570598</v>
      </c>
      <c r="AD168" s="15">
        <f t="shared" si="96"/>
        <v>0</v>
      </c>
      <c r="AE168" s="15">
        <f t="shared" si="97"/>
        <v>0</v>
      </c>
      <c r="AF168" s="2">
        <f t="shared" si="75"/>
        <v>5.1705932709074339E-3</v>
      </c>
      <c r="AG168" s="2">
        <f t="shared" si="76"/>
        <v>4.8712360134020166E-2</v>
      </c>
      <c r="AH168" s="15">
        <f t="shared" si="77"/>
        <v>-0.57991721868169177</v>
      </c>
      <c r="AI168" s="15">
        <f t="shared" si="78"/>
        <v>-0.66160264165577409</v>
      </c>
      <c r="AJ168" s="2">
        <f t="shared" si="98"/>
        <v>-0.32931721868169178</v>
      </c>
      <c r="AK168" s="2">
        <f t="shared" si="99"/>
        <v>-0.4110026416557741</v>
      </c>
    </row>
    <row r="169" spans="4:37">
      <c r="D169" s="13">
        <f t="shared" si="79"/>
        <v>3.36</v>
      </c>
      <c r="E169" s="2">
        <v>18.21</v>
      </c>
      <c r="F169" s="14">
        <f t="shared" si="67"/>
        <v>247.31473012788436</v>
      </c>
      <c r="G169" s="14">
        <f t="shared" si="68"/>
        <v>11161.681241752925</v>
      </c>
      <c r="H169" s="2">
        <f t="shared" si="80"/>
        <v>2.2967751634054498E-3</v>
      </c>
      <c r="I169" s="2">
        <f t="shared" si="81"/>
        <v>1.235715524602494E-2</v>
      </c>
      <c r="J169" s="2">
        <f t="shared" si="82"/>
        <v>1.006038008261949E-2</v>
      </c>
      <c r="K169" s="15">
        <f t="shared" si="83"/>
        <v>-5.2999999999999999E-2</v>
      </c>
      <c r="L169" s="15">
        <f t="shared" si="84"/>
        <v>-830</v>
      </c>
      <c r="M169" s="15">
        <f t="shared" si="85"/>
        <v>5.2999999999999999E-2</v>
      </c>
      <c r="N169" s="15">
        <f t="shared" si="86"/>
        <v>830</v>
      </c>
      <c r="O169" s="15">
        <f t="shared" si="87"/>
        <v>2.6429480264976045E-4</v>
      </c>
      <c r="P169" s="15">
        <f t="shared" si="88"/>
        <v>39.836615070811511</v>
      </c>
      <c r="Q169" s="15">
        <f t="shared" si="69"/>
        <v>31.98892843310238</v>
      </c>
      <c r="R169" s="15">
        <f t="shared" si="70"/>
        <v>31.671473464120666</v>
      </c>
      <c r="S169" s="15">
        <f t="shared" si="89"/>
        <v>39.706809168249926</v>
      </c>
      <c r="T169" s="15">
        <f t="shared" si="90"/>
        <v>39.711383232940399</v>
      </c>
      <c r="U169" s="15">
        <f t="shared" si="91"/>
        <v>39.706809168249926</v>
      </c>
      <c r="V169" s="15">
        <f t="shared" si="92"/>
        <v>39.711383232940399</v>
      </c>
      <c r="W169" s="2">
        <f t="shared" si="71"/>
        <v>39.706809168249926</v>
      </c>
      <c r="X169" s="15">
        <f t="shared" si="93"/>
        <v>40.241520330477954</v>
      </c>
      <c r="Y169" s="15">
        <f t="shared" si="72"/>
        <v>198.00301900413098</v>
      </c>
      <c r="Z169" s="15">
        <f t="shared" si="73"/>
        <v>-196.99698099586902</v>
      </c>
      <c r="AA169" s="2">
        <f t="shared" si="94"/>
        <v>40.241520330477954</v>
      </c>
      <c r="AB169" s="15">
        <f t="shared" si="74"/>
        <v>5.3099840344968854</v>
      </c>
      <c r="AC169" s="15">
        <f t="shared" si="95"/>
        <v>0.12980590256158564</v>
      </c>
      <c r="AD169" s="15">
        <f t="shared" si="96"/>
        <v>0</v>
      </c>
      <c r="AE169" s="15">
        <f t="shared" si="97"/>
        <v>0</v>
      </c>
      <c r="AF169" s="2">
        <f t="shared" si="75"/>
        <v>-1.8133217364408271E-3</v>
      </c>
      <c r="AG169" s="2">
        <f t="shared" si="76"/>
        <v>3.5804053680742604E-2</v>
      </c>
      <c r="AH169" s="15">
        <f t="shared" si="77"/>
        <v>-0.13064358541828303</v>
      </c>
      <c r="AI169" s="15">
        <f t="shared" si="78"/>
        <v>-0.62922800367198306</v>
      </c>
      <c r="AJ169" s="2">
        <f t="shared" si="98"/>
        <v>5.1456414581716986E-2</v>
      </c>
      <c r="AK169" s="2">
        <f t="shared" si="99"/>
        <v>-0.44712800367198302</v>
      </c>
    </row>
    <row r="170" spans="4:37">
      <c r="D170" s="13">
        <f t="shared" si="79"/>
        <v>3.38</v>
      </c>
      <c r="E170" s="2">
        <v>16.71</v>
      </c>
      <c r="F170" s="14">
        <f t="shared" si="67"/>
        <v>241.14381594580718</v>
      </c>
      <c r="G170" s="14">
        <f t="shared" si="68"/>
        <v>11694.243167345334</v>
      </c>
      <c r="H170" s="2">
        <f t="shared" si="80"/>
        <v>2.2672475465520961E-3</v>
      </c>
      <c r="I170" s="2">
        <f t="shared" si="81"/>
        <v>1.2946141767180909E-2</v>
      </c>
      <c r="J170" s="2">
        <f t="shared" si="82"/>
        <v>1.0678894220628812E-2</v>
      </c>
      <c r="K170" s="15">
        <f t="shared" si="83"/>
        <v>-5.2999999999999999E-2</v>
      </c>
      <c r="L170" s="15">
        <f t="shared" si="84"/>
        <v>-830</v>
      </c>
      <c r="M170" s="15">
        <f t="shared" si="85"/>
        <v>5.2999999999999999E-2</v>
      </c>
      <c r="N170" s="15">
        <f t="shared" si="86"/>
        <v>830</v>
      </c>
      <c r="O170" s="15">
        <f t="shared" si="87"/>
        <v>2.7091755278045365E-4</v>
      </c>
      <c r="P170" s="15">
        <f t="shared" si="88"/>
        <v>39.128067877924195</v>
      </c>
      <c r="Q170" s="15">
        <f t="shared" si="69"/>
        <v>31.423909120531945</v>
      </c>
      <c r="R170" s="15">
        <f t="shared" si="70"/>
        <v>31.104286746868304</v>
      </c>
      <c r="S170" s="15">
        <f t="shared" si="89"/>
        <v>39.246572672131592</v>
      </c>
      <c r="T170" s="15">
        <f t="shared" si="90"/>
        <v>39.242399275268177</v>
      </c>
      <c r="U170" s="15">
        <f t="shared" si="91"/>
        <v>39.128067877924195</v>
      </c>
      <c r="V170" s="15">
        <f t="shared" si="92"/>
        <v>39.128067877924195</v>
      </c>
      <c r="W170" s="2">
        <f t="shared" si="71"/>
        <v>39.128067877924195</v>
      </c>
      <c r="X170" s="15">
        <f t="shared" si="93"/>
        <v>42.715576882515236</v>
      </c>
      <c r="Y170" s="15">
        <f t="shared" si="72"/>
        <v>198.03394471103144</v>
      </c>
      <c r="Z170" s="15">
        <f t="shared" si="73"/>
        <v>-196.96605528896856</v>
      </c>
      <c r="AA170" s="2">
        <f t="shared" si="94"/>
        <v>42.715576882515236</v>
      </c>
      <c r="AB170" s="15">
        <f t="shared" si="74"/>
        <v>5.3099840344968783</v>
      </c>
      <c r="AC170" s="15">
        <f t="shared" si="95"/>
        <v>-7.1054273576010019E-15</v>
      </c>
      <c r="AD170" s="15">
        <f t="shared" si="96"/>
        <v>0</v>
      </c>
      <c r="AE170" s="15">
        <f t="shared" si="97"/>
        <v>0</v>
      </c>
      <c r="AF170" s="2">
        <f t="shared" si="75"/>
        <v>-1.1394399488945462E-3</v>
      </c>
      <c r="AG170" s="2">
        <f t="shared" si="76"/>
        <v>2.3094598434854272E-2</v>
      </c>
      <c r="AH170" s="15">
        <f t="shared" si="77"/>
        <v>0.1980317641729118</v>
      </c>
      <c r="AI170" s="15">
        <f t="shared" si="78"/>
        <v>-0.64171752091684997</v>
      </c>
      <c r="AJ170" s="2">
        <f t="shared" si="98"/>
        <v>0.36513176417291182</v>
      </c>
      <c r="AK170" s="2">
        <f t="shared" si="99"/>
        <v>-0.47461752091684994</v>
      </c>
    </row>
    <row r="171" spans="4:37">
      <c r="D171" s="13">
        <f t="shared" si="79"/>
        <v>3.4</v>
      </c>
      <c r="E171" s="2">
        <v>16.59</v>
      </c>
      <c r="F171" s="14">
        <f t="shared" si="67"/>
        <v>242.70995405720012</v>
      </c>
      <c r="G171" s="14">
        <f t="shared" si="68"/>
        <v>11994.544785407677</v>
      </c>
      <c r="H171" s="2">
        <f t="shared" si="80"/>
        <v>2.2896570121915556E-3</v>
      </c>
      <c r="I171" s="2">
        <f t="shared" si="81"/>
        <v>1.3278432979487217E-2</v>
      </c>
      <c r="J171" s="2">
        <f t="shared" si="82"/>
        <v>1.0988775967295661E-2</v>
      </c>
      <c r="K171" s="15">
        <f t="shared" si="83"/>
        <v>-5.2999999999999999E-2</v>
      </c>
      <c r="L171" s="15">
        <f t="shared" si="84"/>
        <v>-830</v>
      </c>
      <c r="M171" s="15">
        <f t="shared" si="85"/>
        <v>5.2999999999999999E-2</v>
      </c>
      <c r="N171" s="15">
        <f t="shared" si="86"/>
        <v>830</v>
      </c>
      <c r="O171" s="15">
        <f t="shared" si="87"/>
        <v>2.7091755278045365E-4</v>
      </c>
      <c r="P171" s="15">
        <f t="shared" si="88"/>
        <v>39.567293404457594</v>
      </c>
      <c r="Q171" s="15">
        <f t="shared" si="69"/>
        <v>31.776652912335443</v>
      </c>
      <c r="R171" s="15">
        <f t="shared" si="70"/>
        <v>31.453442671624487</v>
      </c>
      <c r="S171" s="15">
        <f t="shared" si="89"/>
        <v>39.477408619969779</v>
      </c>
      <c r="T171" s="15">
        <f t="shared" si="90"/>
        <v>39.480477242204451</v>
      </c>
      <c r="U171" s="15">
        <f t="shared" si="91"/>
        <v>39.477408619969779</v>
      </c>
      <c r="V171" s="15">
        <f t="shared" si="92"/>
        <v>39.480477242204451</v>
      </c>
      <c r="W171" s="2">
        <f t="shared" si="71"/>
        <v>39.477408619969779</v>
      </c>
      <c r="X171" s="15">
        <f t="shared" si="93"/>
        <v>43.955103869182636</v>
      </c>
      <c r="Y171" s="15">
        <f t="shared" si="72"/>
        <v>198.04943879836478</v>
      </c>
      <c r="Z171" s="15">
        <f t="shared" si="73"/>
        <v>-196.95056120163522</v>
      </c>
      <c r="AA171" s="2">
        <f t="shared" si="94"/>
        <v>43.955103869182636</v>
      </c>
      <c r="AB171" s="15">
        <f t="shared" si="74"/>
        <v>5.3998688189847002</v>
      </c>
      <c r="AC171" s="15">
        <f t="shared" si="95"/>
        <v>8.9884784487821889E-2</v>
      </c>
      <c r="AD171" s="15">
        <f t="shared" si="96"/>
        <v>0</v>
      </c>
      <c r="AE171" s="15">
        <f t="shared" si="97"/>
        <v>0</v>
      </c>
      <c r="AF171" s="2">
        <f t="shared" si="75"/>
        <v>3.4655046799691078E-3</v>
      </c>
      <c r="AG171" s="2">
        <f t="shared" si="76"/>
        <v>1.0134522795776542E-2</v>
      </c>
      <c r="AH171" s="15">
        <f t="shared" si="77"/>
        <v>0.25403600016772032</v>
      </c>
      <c r="AI171" s="15">
        <f t="shared" si="78"/>
        <v>-0.6542900429909233</v>
      </c>
      <c r="AJ171" s="2">
        <f t="shared" si="98"/>
        <v>0.41993600016772031</v>
      </c>
      <c r="AK171" s="2">
        <f t="shared" si="99"/>
        <v>-0.48839004299092331</v>
      </c>
    </row>
    <row r="172" spans="4:37">
      <c r="D172" s="13">
        <f t="shared" si="79"/>
        <v>3.42</v>
      </c>
      <c r="E172" s="2">
        <v>-9.42</v>
      </c>
      <c r="F172" s="14">
        <f t="shared" si="67"/>
        <v>257.79508693010666</v>
      </c>
      <c r="G172" s="14">
        <f t="shared" si="68"/>
        <v>12082.602987993285</v>
      </c>
      <c r="H172" s="2">
        <f t="shared" si="80"/>
        <v>2.409447191120369E-3</v>
      </c>
      <c r="I172" s="2">
        <f t="shared" si="81"/>
        <v>1.3376372540661244E-2</v>
      </c>
      <c r="J172" s="2">
        <f t="shared" si="82"/>
        <v>1.0966925349540874E-2</v>
      </c>
      <c r="K172" s="15">
        <f t="shared" si="83"/>
        <v>-5.2999999999999999E-2</v>
      </c>
      <c r="L172" s="15">
        <f t="shared" si="84"/>
        <v>-830</v>
      </c>
      <c r="M172" s="15">
        <f t="shared" si="85"/>
        <v>5.2999999999999999E-2</v>
      </c>
      <c r="N172" s="15">
        <f t="shared" si="86"/>
        <v>830</v>
      </c>
      <c r="O172" s="15">
        <f t="shared" si="87"/>
        <v>2.7550351117268911E-4</v>
      </c>
      <c r="P172" s="15">
        <f t="shared" si="88"/>
        <v>41.825296126974528</v>
      </c>
      <c r="Q172" s="15">
        <f t="shared" si="69"/>
        <v>33.592985657661018</v>
      </c>
      <c r="R172" s="15">
        <f t="shared" si="70"/>
        <v>33.245546970478323</v>
      </c>
      <c r="S172" s="15">
        <f t="shared" si="89"/>
        <v>41.34481548589158</v>
      </c>
      <c r="T172" s="15">
        <f t="shared" si="90"/>
        <v>41.361212209675188</v>
      </c>
      <c r="U172" s="15">
        <f t="shared" si="91"/>
        <v>41.34481548589158</v>
      </c>
      <c r="V172" s="15">
        <f t="shared" si="92"/>
        <v>41.361212209675188</v>
      </c>
      <c r="W172" s="2">
        <f t="shared" si="71"/>
        <v>41.34481548589158</v>
      </c>
      <c r="X172" s="15">
        <f t="shared" si="93"/>
        <v>43.86770139816349</v>
      </c>
      <c r="Y172" s="15">
        <f t="shared" si="72"/>
        <v>198.04834626747703</v>
      </c>
      <c r="Z172" s="15">
        <f t="shared" si="73"/>
        <v>-196.95165373252297</v>
      </c>
      <c r="AA172" s="2">
        <f t="shared" si="94"/>
        <v>43.86770139816349</v>
      </c>
      <c r="AB172" s="15">
        <f t="shared" si="74"/>
        <v>5.8803494600676416</v>
      </c>
      <c r="AC172" s="15">
        <f t="shared" si="95"/>
        <v>0.48048064108294142</v>
      </c>
      <c r="AD172" s="15">
        <f t="shared" si="96"/>
        <v>0</v>
      </c>
      <c r="AE172" s="15">
        <f t="shared" si="97"/>
        <v>0</v>
      </c>
      <c r="AF172" s="2">
        <f t="shared" si="75"/>
        <v>8.9685138199983531E-3</v>
      </c>
      <c r="AG172" s="2">
        <f t="shared" si="76"/>
        <v>-3.4056667837380206E-4</v>
      </c>
      <c r="AH172" s="15">
        <f t="shared" si="77"/>
        <v>0.2512198537336785</v>
      </c>
      <c r="AI172" s="15">
        <f t="shared" si="78"/>
        <v>-0.393218904424111</v>
      </c>
      <c r="AJ172" s="2">
        <f t="shared" si="98"/>
        <v>0.15701985373367849</v>
      </c>
      <c r="AK172" s="2">
        <f t="shared" si="99"/>
        <v>-0.48741890442411101</v>
      </c>
    </row>
    <row r="173" spans="4:37">
      <c r="D173" s="13">
        <f t="shared" si="79"/>
        <v>3.44</v>
      </c>
      <c r="E173" s="2">
        <v>-24.7</v>
      </c>
      <c r="F173" s="14">
        <f t="shared" si="67"/>
        <v>283.73943579363203</v>
      </c>
      <c r="G173" s="14">
        <f t="shared" si="68"/>
        <v>12019.44538498622</v>
      </c>
      <c r="H173" s="2">
        <f t="shared" si="80"/>
        <v>2.6081190700644992E-3</v>
      </c>
      <c r="I173" s="2">
        <f t="shared" si="81"/>
        <v>1.3307387014675306E-2</v>
      </c>
      <c r="J173" s="2">
        <f t="shared" si="82"/>
        <v>1.0699267944610808E-2</v>
      </c>
      <c r="K173" s="15">
        <f t="shared" si="83"/>
        <v>-5.2999999999999999E-2</v>
      </c>
      <c r="L173" s="15">
        <f t="shared" si="84"/>
        <v>-830</v>
      </c>
      <c r="M173" s="15">
        <f t="shared" si="85"/>
        <v>5.2999999999999999E-2</v>
      </c>
      <c r="N173" s="15">
        <f t="shared" si="86"/>
        <v>830</v>
      </c>
      <c r="O173" s="15">
        <f t="shared" si="87"/>
        <v>3.0001782959528838E-4</v>
      </c>
      <c r="P173" s="15">
        <f t="shared" si="88"/>
        <v>45.238784313196533</v>
      </c>
      <c r="Q173" s="15">
        <f t="shared" si="69"/>
        <v>36.351511911237012</v>
      </c>
      <c r="R173" s="15">
        <f t="shared" si="70"/>
        <v>35.942277462536289</v>
      </c>
      <c r="S173" s="15">
        <f t="shared" si="89"/>
        <v>44.441907702661084</v>
      </c>
      <c r="T173" s="15">
        <f t="shared" si="90"/>
        <v>44.469042860037817</v>
      </c>
      <c r="U173" s="15">
        <f t="shared" si="91"/>
        <v>44.441907702661084</v>
      </c>
      <c r="V173" s="15">
        <f t="shared" si="92"/>
        <v>44.469042860037817</v>
      </c>
      <c r="W173" s="2">
        <f t="shared" si="71"/>
        <v>44.441907702661084</v>
      </c>
      <c r="X173" s="15">
        <f t="shared" si="93"/>
        <v>42.797071778443225</v>
      </c>
      <c r="Y173" s="15">
        <f t="shared" si="72"/>
        <v>198.03496339723054</v>
      </c>
      <c r="Z173" s="15">
        <f t="shared" si="73"/>
        <v>-196.96503660276946</v>
      </c>
      <c r="AA173" s="2">
        <f t="shared" si="94"/>
        <v>42.797071778443225</v>
      </c>
      <c r="AB173" s="15">
        <f t="shared" si="74"/>
        <v>6.6772260706030977</v>
      </c>
      <c r="AC173" s="15">
        <f t="shared" si="95"/>
        <v>0.79687661053545611</v>
      </c>
      <c r="AD173" s="15">
        <f t="shared" si="96"/>
        <v>0</v>
      </c>
      <c r="AE173" s="15">
        <f t="shared" si="97"/>
        <v>0</v>
      </c>
      <c r="AF173" s="2">
        <f t="shared" si="75"/>
        <v>1.1653292076815671E-2</v>
      </c>
      <c r="AG173" s="2">
        <f t="shared" si="76"/>
        <v>-6.557985920219965E-3</v>
      </c>
      <c r="AH173" s="15">
        <f t="shared" si="77"/>
        <v>-5.7449210289645732E-2</v>
      </c>
      <c r="AI173" s="15">
        <f t="shared" si="78"/>
        <v>-0.22852301976050526</v>
      </c>
      <c r="AJ173" s="2">
        <f t="shared" si="98"/>
        <v>-0.30444921028964572</v>
      </c>
      <c r="AK173" s="2">
        <f t="shared" si="99"/>
        <v>-0.47552301976050526</v>
      </c>
    </row>
    <row r="174" spans="4:37">
      <c r="D174" s="13">
        <f t="shared" si="79"/>
        <v>3.46</v>
      </c>
      <c r="E174" s="2">
        <v>-2.81</v>
      </c>
      <c r="F174" s="14">
        <f t="shared" si="67"/>
        <v>305.76027627645067</v>
      </c>
      <c r="G174" s="14">
        <f t="shared" si="68"/>
        <v>11840.566494865374</v>
      </c>
      <c r="H174" s="2">
        <f t="shared" si="80"/>
        <v>2.7724553670926463E-3</v>
      </c>
      <c r="I174" s="2">
        <f t="shared" si="81"/>
        <v>1.3110239287979804E-2</v>
      </c>
      <c r="J174" s="2">
        <f t="shared" si="82"/>
        <v>1.0337783920887158E-2</v>
      </c>
      <c r="K174" s="15">
        <f t="shared" si="83"/>
        <v>-5.2999999999999999E-2</v>
      </c>
      <c r="L174" s="15">
        <f t="shared" si="84"/>
        <v>-830</v>
      </c>
      <c r="M174" s="15">
        <f t="shared" si="85"/>
        <v>5.2999999999999999E-2</v>
      </c>
      <c r="N174" s="15">
        <f t="shared" si="86"/>
        <v>830</v>
      </c>
      <c r="O174" s="15">
        <f t="shared" si="87"/>
        <v>3.4067479952056652E-4</v>
      </c>
      <c r="P174" s="15">
        <f t="shared" si="88"/>
        <v>47.66289912441276</v>
      </c>
      <c r="Q174" s="15">
        <f t="shared" si="69"/>
        <v>38.328973328098215</v>
      </c>
      <c r="R174" s="15">
        <f t="shared" si="70"/>
        <v>37.83937639842096</v>
      </c>
      <c r="S174" s="15">
        <f t="shared" si="89"/>
        <v>47.003743173103906</v>
      </c>
      <c r="T174" s="15">
        <f t="shared" si="90"/>
        <v>47.026108489906257</v>
      </c>
      <c r="U174" s="15">
        <f t="shared" si="91"/>
        <v>47.003743173103906</v>
      </c>
      <c r="V174" s="15">
        <f t="shared" si="92"/>
        <v>47.026108489906257</v>
      </c>
      <c r="W174" s="2">
        <f t="shared" si="71"/>
        <v>47.003743173103906</v>
      </c>
      <c r="X174" s="15">
        <f t="shared" si="93"/>
        <v>41.351135683548627</v>
      </c>
      <c r="Y174" s="15">
        <f t="shared" si="72"/>
        <v>198.01688919604436</v>
      </c>
      <c r="Z174" s="15">
        <f t="shared" si="73"/>
        <v>-196.98311080395564</v>
      </c>
      <c r="AA174" s="2">
        <f t="shared" si="94"/>
        <v>41.351135683548627</v>
      </c>
      <c r="AB174" s="15">
        <f t="shared" si="74"/>
        <v>7.3363820219119518</v>
      </c>
      <c r="AC174" s="15">
        <f t="shared" si="95"/>
        <v>0.65915595130885407</v>
      </c>
      <c r="AD174" s="15">
        <f t="shared" si="96"/>
        <v>0</v>
      </c>
      <c r="AE174" s="15">
        <f t="shared" si="97"/>
        <v>0</v>
      </c>
      <c r="AF174" s="2">
        <f t="shared" si="75"/>
        <v>5.4045383374657511E-3</v>
      </c>
      <c r="AG174" s="2">
        <f t="shared" si="76"/>
        <v>-1.3156786749330268E-2</v>
      </c>
      <c r="AH174" s="15">
        <f t="shared" si="77"/>
        <v>-0.62922203408055122</v>
      </c>
      <c r="AI174" s="15">
        <f t="shared" si="78"/>
        <v>-0.43135706315052502</v>
      </c>
      <c r="AJ174" s="2">
        <f t="shared" si="98"/>
        <v>-0.65732203408055123</v>
      </c>
      <c r="AK174" s="2">
        <f t="shared" si="99"/>
        <v>-0.45945706315052504</v>
      </c>
    </row>
    <row r="175" spans="4:37">
      <c r="D175" s="13">
        <f t="shared" si="79"/>
        <v>3.48</v>
      </c>
      <c r="E175" s="2">
        <v>36.450000000000003</v>
      </c>
      <c r="F175" s="14">
        <f t="shared" si="67"/>
        <v>301.2821792679195</v>
      </c>
      <c r="G175" s="14">
        <f t="shared" si="68"/>
        <v>11490.766062010331</v>
      </c>
      <c r="H175" s="2">
        <f t="shared" si="80"/>
        <v>2.7258089883460345E-3</v>
      </c>
      <c r="I175" s="2">
        <f t="shared" si="81"/>
        <v>1.2723085506597029E-2</v>
      </c>
      <c r="J175" s="2">
        <f t="shared" si="82"/>
        <v>9.9972765182509936E-3</v>
      </c>
      <c r="K175" s="15">
        <f t="shared" si="83"/>
        <v>-5.2999999999999999E-2</v>
      </c>
      <c r="L175" s="15">
        <f t="shared" si="84"/>
        <v>-830</v>
      </c>
      <c r="M175" s="15">
        <f t="shared" si="85"/>
        <v>5.2999999999999999E-2</v>
      </c>
      <c r="N175" s="15">
        <f t="shared" si="86"/>
        <v>830</v>
      </c>
      <c r="O175" s="15">
        <f t="shared" si="87"/>
        <v>3.7430520519958965E-4</v>
      </c>
      <c r="P175" s="15">
        <f t="shared" si="88"/>
        <v>46.089474149670316</v>
      </c>
      <c r="Q175" s="15">
        <f t="shared" si="69"/>
        <v>37.087360986336819</v>
      </c>
      <c r="R175" s="15">
        <f t="shared" si="70"/>
        <v>36.567185886691689</v>
      </c>
      <c r="S175" s="15">
        <f t="shared" si="89"/>
        <v>46.276573644510279</v>
      </c>
      <c r="T175" s="15">
        <f t="shared" si="90"/>
        <v>46.270244020215863</v>
      </c>
      <c r="U175" s="15">
        <f t="shared" si="91"/>
        <v>46.089474149670316</v>
      </c>
      <c r="V175" s="15">
        <f t="shared" si="92"/>
        <v>46.089474149670316</v>
      </c>
      <c r="W175" s="2">
        <f t="shared" si="71"/>
        <v>46.089474149670316</v>
      </c>
      <c r="X175" s="15">
        <f t="shared" si="93"/>
        <v>39.989106073003967</v>
      </c>
      <c r="Y175" s="15">
        <f t="shared" si="72"/>
        <v>197.99986382591254</v>
      </c>
      <c r="Z175" s="15">
        <f t="shared" si="73"/>
        <v>-197.00013617408746</v>
      </c>
      <c r="AA175" s="2">
        <f t="shared" si="94"/>
        <v>39.989106073003967</v>
      </c>
      <c r="AB175" s="15">
        <f t="shared" si="74"/>
        <v>7.3363820219119518</v>
      </c>
      <c r="AC175" s="15">
        <f t="shared" si="95"/>
        <v>0</v>
      </c>
      <c r="AD175" s="15">
        <f t="shared" si="96"/>
        <v>0</v>
      </c>
      <c r="AE175" s="15">
        <f t="shared" si="97"/>
        <v>0</v>
      </c>
      <c r="AF175" s="2">
        <f t="shared" si="75"/>
        <v>-1.006917621212693E-2</v>
      </c>
      <c r="AG175" s="2">
        <f t="shared" si="76"/>
        <v>-2.5558591388947297E-2</v>
      </c>
      <c r="AH175" s="15">
        <f t="shared" si="77"/>
        <v>-0.91814942087871665</v>
      </c>
      <c r="AI175" s="15">
        <f t="shared" si="78"/>
        <v>-0.80882340081117743</v>
      </c>
      <c r="AJ175" s="2">
        <f t="shared" si="98"/>
        <v>-0.5536494208787166</v>
      </c>
      <c r="AK175" s="2">
        <f t="shared" si="99"/>
        <v>-0.44432340081117738</v>
      </c>
    </row>
    <row r="176" spans="4:37">
      <c r="D176" s="13">
        <f t="shared" si="79"/>
        <v>3.5</v>
      </c>
      <c r="E176" s="2">
        <v>28.85</v>
      </c>
      <c r="F176" s="14">
        <f t="shared" si="67"/>
        <v>262.41309069033309</v>
      </c>
      <c r="G176" s="14">
        <f t="shared" si="68"/>
        <v>10891.963204863267</v>
      </c>
      <c r="H176" s="2">
        <f t="shared" si="80"/>
        <v>2.4044131124595328E-3</v>
      </c>
      <c r="I176" s="2">
        <f t="shared" si="81"/>
        <v>1.2059270859859628E-2</v>
      </c>
      <c r="J176" s="2">
        <f t="shared" si="82"/>
        <v>9.654857747400096E-3</v>
      </c>
      <c r="K176" s="15">
        <f t="shared" si="83"/>
        <v>-5.2999999999999999E-2</v>
      </c>
      <c r="L176" s="15">
        <f t="shared" si="84"/>
        <v>-830</v>
      </c>
      <c r="M176" s="15">
        <f t="shared" si="85"/>
        <v>5.2999999999999999E-2</v>
      </c>
      <c r="N176" s="15">
        <f t="shared" si="86"/>
        <v>830</v>
      </c>
      <c r="O176" s="15">
        <f t="shared" si="87"/>
        <v>3.7430520519958965E-4</v>
      </c>
      <c r="P176" s="15">
        <f t="shared" si="88"/>
        <v>39.790114982294888</v>
      </c>
      <c r="Q176" s="15">
        <f t="shared" si="69"/>
        <v>32.018381317261685</v>
      </c>
      <c r="R176" s="15">
        <f t="shared" si="70"/>
        <v>31.569302055506764</v>
      </c>
      <c r="S176" s="15">
        <f t="shared" si="89"/>
        <v>41.078043731746497</v>
      </c>
      <c r="T176" s="15">
        <f t="shared" si="90"/>
        <v>41.036670986989208</v>
      </c>
      <c r="U176" s="15">
        <f t="shared" si="91"/>
        <v>39.790114982294888</v>
      </c>
      <c r="V176" s="15">
        <f t="shared" si="92"/>
        <v>39.790114982294888</v>
      </c>
      <c r="W176" s="2">
        <f t="shared" si="71"/>
        <v>39.790114982294888</v>
      </c>
      <c r="X176" s="15">
        <f t="shared" si="93"/>
        <v>38.619430989600374</v>
      </c>
      <c r="Y176" s="15">
        <f t="shared" si="72"/>
        <v>197.98274288736999</v>
      </c>
      <c r="Z176" s="15">
        <f t="shared" si="73"/>
        <v>-197.01725711263001</v>
      </c>
      <c r="AA176" s="2">
        <f t="shared" si="94"/>
        <v>38.619430989600374</v>
      </c>
      <c r="AB176" s="15">
        <f t="shared" si="74"/>
        <v>7.3363820219119447</v>
      </c>
      <c r="AC176" s="15">
        <f t="shared" si="95"/>
        <v>-7.1054273576010019E-15</v>
      </c>
      <c r="AD176" s="15">
        <f t="shared" si="96"/>
        <v>0</v>
      </c>
      <c r="AE176" s="15">
        <f t="shared" si="97"/>
        <v>0</v>
      </c>
      <c r="AF176" s="2">
        <f t="shared" si="75"/>
        <v>-2.2070411376523245E-2</v>
      </c>
      <c r="AG176" s="2">
        <f t="shared" si="76"/>
        <v>-4.0822873284792713E-2</v>
      </c>
      <c r="AH176" s="15">
        <f t="shared" si="77"/>
        <v>-0.28197409556091468</v>
      </c>
      <c r="AI176" s="15">
        <f t="shared" si="78"/>
        <v>-0.71760478877336453</v>
      </c>
      <c r="AJ176" s="2">
        <f t="shared" si="98"/>
        <v>6.5259044390853505E-3</v>
      </c>
      <c r="AK176" s="2">
        <f t="shared" si="99"/>
        <v>-0.4291047887733645</v>
      </c>
    </row>
    <row r="177" spans="4:37">
      <c r="D177" s="13">
        <f t="shared" si="79"/>
        <v>3.52</v>
      </c>
      <c r="E177" s="2">
        <v>-22.07</v>
      </c>
      <c r="F177" s="14">
        <f t="shared" si="67"/>
        <v>215.25289995189769</v>
      </c>
      <c r="G177" s="14">
        <f t="shared" si="68"/>
        <v>10073.81062375779</v>
      </c>
      <c r="H177" s="2">
        <f t="shared" si="80"/>
        <v>2.0113226151177821E-3</v>
      </c>
      <c r="I177" s="2">
        <f t="shared" si="81"/>
        <v>1.1152495480329934E-2</v>
      </c>
      <c r="J177" s="2">
        <f t="shared" si="82"/>
        <v>9.1411728652121514E-3</v>
      </c>
      <c r="K177" s="15">
        <f t="shared" si="83"/>
        <v>-5.2999999999999999E-2</v>
      </c>
      <c r="L177" s="15">
        <f t="shared" si="84"/>
        <v>-830</v>
      </c>
      <c r="M177" s="15">
        <f t="shared" si="85"/>
        <v>5.2999999999999999E-2</v>
      </c>
      <c r="N177" s="15">
        <f t="shared" si="86"/>
        <v>830</v>
      </c>
      <c r="O177" s="15">
        <f t="shared" si="87"/>
        <v>3.7430520519958965E-4</v>
      </c>
      <c r="P177" s="15">
        <f t="shared" si="88"/>
        <v>32.085541234396572</v>
      </c>
      <c r="Q177" s="15">
        <f t="shared" si="69"/>
        <v>25.818651051165716</v>
      </c>
      <c r="R177" s="15">
        <f t="shared" si="70"/>
        <v>25.45652716243201</v>
      </c>
      <c r="S177" s="15">
        <f t="shared" si="89"/>
        <v>33.650765370709081</v>
      </c>
      <c r="T177" s="15">
        <f t="shared" si="90"/>
        <v>33.619013987373606</v>
      </c>
      <c r="U177" s="15">
        <f t="shared" si="91"/>
        <v>32.085541234396572</v>
      </c>
      <c r="V177" s="15">
        <f t="shared" si="92"/>
        <v>32.085541234396572</v>
      </c>
      <c r="W177" s="2">
        <f t="shared" si="71"/>
        <v>32.085541234396572</v>
      </c>
      <c r="X177" s="15">
        <f t="shared" si="93"/>
        <v>36.564691460848593</v>
      </c>
      <c r="Y177" s="15">
        <f t="shared" si="72"/>
        <v>197.95705864326061</v>
      </c>
      <c r="Z177" s="15">
        <f t="shared" si="73"/>
        <v>-197.04294135673939</v>
      </c>
      <c r="AA177" s="2">
        <f t="shared" si="94"/>
        <v>36.564691460848593</v>
      </c>
      <c r="AB177" s="15">
        <f t="shared" si="74"/>
        <v>7.3363820219119447</v>
      </c>
      <c r="AC177" s="15">
        <f t="shared" si="95"/>
        <v>0</v>
      </c>
      <c r="AD177" s="15">
        <f t="shared" si="96"/>
        <v>0</v>
      </c>
      <c r="AE177" s="15">
        <f t="shared" si="97"/>
        <v>0</v>
      </c>
      <c r="AF177" s="2">
        <f t="shared" si="75"/>
        <v>-1.7238638357651822E-2</v>
      </c>
      <c r="AG177" s="2">
        <f t="shared" si="76"/>
        <v>-4.9854664668176729E-2</v>
      </c>
      <c r="AH177" s="15">
        <f t="shared" si="77"/>
        <v>0.7651513974480566</v>
      </c>
      <c r="AI177" s="15">
        <f t="shared" si="78"/>
        <v>-0.18557434956503727</v>
      </c>
      <c r="AJ177" s="2">
        <f t="shared" si="98"/>
        <v>0.5444513974480566</v>
      </c>
      <c r="AK177" s="2">
        <f t="shared" si="99"/>
        <v>-0.40627434956503727</v>
      </c>
    </row>
    <row r="178" spans="4:37">
      <c r="D178" s="13">
        <f t="shared" si="79"/>
        <v>3.54</v>
      </c>
      <c r="E178" s="2">
        <v>-40.51</v>
      </c>
      <c r="F178" s="14">
        <f t="shared" si="67"/>
        <v>195.99192368949812</v>
      </c>
      <c r="G178" s="14">
        <f t="shared" si="68"/>
        <v>9159.6192768089059</v>
      </c>
      <c r="H178" s="2">
        <f t="shared" si="80"/>
        <v>1.8309103561762029E-3</v>
      </c>
      <c r="I178" s="2">
        <f t="shared" si="81"/>
        <v>1.0140423582116824E-2</v>
      </c>
      <c r="J178" s="2">
        <f t="shared" si="82"/>
        <v>8.3095132259406214E-3</v>
      </c>
      <c r="K178" s="15">
        <f t="shared" si="83"/>
        <v>-5.2999999999999999E-2</v>
      </c>
      <c r="L178" s="15">
        <f t="shared" si="84"/>
        <v>-830</v>
      </c>
      <c r="M178" s="15">
        <f t="shared" si="85"/>
        <v>5.2999999999999999E-2</v>
      </c>
      <c r="N178" s="15">
        <f t="shared" si="86"/>
        <v>830</v>
      </c>
      <c r="O178" s="15">
        <f t="shared" si="87"/>
        <v>3.7430520519958965E-4</v>
      </c>
      <c r="P178" s="15">
        <f t="shared" si="88"/>
        <v>28.549460959141619</v>
      </c>
      <c r="Q178" s="15">
        <f t="shared" si="69"/>
        <v>22.973231612897212</v>
      </c>
      <c r="R178" s="15">
        <f t="shared" si="70"/>
        <v>22.65101663923511</v>
      </c>
      <c r="S178" s="15">
        <f t="shared" si="89"/>
        <v>29.262295813429226</v>
      </c>
      <c r="T178" s="15">
        <f t="shared" si="90"/>
        <v>29.258290543059267</v>
      </c>
      <c r="U178" s="15">
        <f t="shared" si="91"/>
        <v>28.549460959141619</v>
      </c>
      <c r="V178" s="15">
        <f t="shared" si="92"/>
        <v>28.549460959141619</v>
      </c>
      <c r="W178" s="2">
        <f t="shared" si="71"/>
        <v>28.549460959141619</v>
      </c>
      <c r="X178" s="15">
        <f t="shared" si="93"/>
        <v>33.238052903762473</v>
      </c>
      <c r="Y178" s="15">
        <f t="shared" si="72"/>
        <v>197.91547566129702</v>
      </c>
      <c r="Z178" s="15">
        <f t="shared" si="73"/>
        <v>-197.08452433870298</v>
      </c>
      <c r="AA178" s="2">
        <f t="shared" si="94"/>
        <v>33.238052903762473</v>
      </c>
      <c r="AB178" s="15">
        <f t="shared" si="74"/>
        <v>7.3363820219119447</v>
      </c>
      <c r="AC178" s="15">
        <f t="shared" si="95"/>
        <v>0</v>
      </c>
      <c r="AD178" s="15">
        <f t="shared" si="96"/>
        <v>0</v>
      </c>
      <c r="AE178" s="15">
        <f t="shared" si="97"/>
        <v>0</v>
      </c>
      <c r="AF178" s="2">
        <f t="shared" si="75"/>
        <v>-8.0258753650609346E-4</v>
      </c>
      <c r="AG178" s="2">
        <f t="shared" si="76"/>
        <v>-5.1352525153134237E-2</v>
      </c>
      <c r="AH178" s="15">
        <f t="shared" si="77"/>
        <v>0.8784536846665163</v>
      </c>
      <c r="AI178" s="15">
        <f t="shared" si="78"/>
        <v>3.5788301069286987E-2</v>
      </c>
      <c r="AJ178" s="2">
        <f t="shared" si="98"/>
        <v>0.47335368466651634</v>
      </c>
      <c r="AK178" s="2">
        <f t="shared" si="99"/>
        <v>-0.36931169893071297</v>
      </c>
    </row>
    <row r="179" spans="4:37">
      <c r="D179" s="13">
        <f t="shared" si="79"/>
        <v>3.56</v>
      </c>
      <c r="E179" s="2">
        <v>-13.66</v>
      </c>
      <c r="F179" s="14">
        <f t="shared" si="67"/>
        <v>209.18093250572764</v>
      </c>
      <c r="G179" s="14">
        <f t="shared" si="68"/>
        <v>8217.5507182449619</v>
      </c>
      <c r="H179" s="2">
        <f t="shared" si="80"/>
        <v>1.9007385277216601E-3</v>
      </c>
      <c r="I179" s="2">
        <f t="shared" si="81"/>
        <v>9.0986213189777083E-3</v>
      </c>
      <c r="J179" s="2">
        <f t="shared" si="82"/>
        <v>7.1978827912560477E-3</v>
      </c>
      <c r="K179" s="15">
        <f t="shared" si="83"/>
        <v>-5.2999999999999999E-2</v>
      </c>
      <c r="L179" s="15">
        <f t="shared" si="84"/>
        <v>-830</v>
      </c>
      <c r="M179" s="15">
        <f t="shared" si="85"/>
        <v>5.2999999999999999E-2</v>
      </c>
      <c r="N179" s="15">
        <f t="shared" si="86"/>
        <v>830</v>
      </c>
      <c r="O179" s="15">
        <f t="shared" si="87"/>
        <v>3.7430520519958965E-4</v>
      </c>
      <c r="P179" s="15">
        <f t="shared" si="88"/>
        <v>29.91809312143258</v>
      </c>
      <c r="Q179" s="15">
        <f t="shared" si="69"/>
        <v>24.0745450037934</v>
      </c>
      <c r="R179" s="15">
        <f t="shared" si="70"/>
        <v>23.736883371549659</v>
      </c>
      <c r="S179" s="15">
        <f t="shared" si="89"/>
        <v>29.643164718870302</v>
      </c>
      <c r="T179" s="15">
        <f t="shared" si="90"/>
        <v>29.642839468648013</v>
      </c>
      <c r="U179" s="15">
        <f t="shared" si="91"/>
        <v>29.643164718870302</v>
      </c>
      <c r="V179" s="15">
        <f t="shared" si="92"/>
        <v>29.642839468648013</v>
      </c>
      <c r="W179" s="2">
        <f t="shared" si="71"/>
        <v>29.643164718870302</v>
      </c>
      <c r="X179" s="15">
        <f t="shared" si="93"/>
        <v>28.791531165024178</v>
      </c>
      <c r="Y179" s="15">
        <f t="shared" si="72"/>
        <v>197.85989413956281</v>
      </c>
      <c r="Z179" s="15">
        <f t="shared" si="73"/>
        <v>-197.14010586043719</v>
      </c>
      <c r="AA179" s="2">
        <f t="shared" si="94"/>
        <v>28.791531165024178</v>
      </c>
      <c r="AB179" s="15">
        <f t="shared" si="74"/>
        <v>7.6113104244742189</v>
      </c>
      <c r="AC179" s="15">
        <f t="shared" si="95"/>
        <v>0.27492840256227424</v>
      </c>
      <c r="AD179" s="15">
        <f t="shared" si="96"/>
        <v>0</v>
      </c>
      <c r="AE179" s="15">
        <f t="shared" si="97"/>
        <v>0</v>
      </c>
      <c r="AF179" s="2">
        <f t="shared" si="75"/>
        <v>8.0457535571145707E-3</v>
      </c>
      <c r="AG179" s="2">
        <f t="shared" si="76"/>
        <v>-5.2827701160777368E-2</v>
      </c>
      <c r="AH179" s="15">
        <f t="shared" si="77"/>
        <v>-1.939411304466308E-2</v>
      </c>
      <c r="AI179" s="15">
        <f t="shared" si="78"/>
        <v>-0.18330590183360052</v>
      </c>
      <c r="AJ179" s="2">
        <f t="shared" si="98"/>
        <v>-0.15599411304466307</v>
      </c>
      <c r="AK179" s="2">
        <f t="shared" si="99"/>
        <v>-0.31990590183360051</v>
      </c>
    </row>
    <row r="180" spans="4:37">
      <c r="D180" s="13">
        <f t="shared" si="79"/>
        <v>3.58</v>
      </c>
      <c r="E180" s="2">
        <v>4.25</v>
      </c>
      <c r="F180" s="14">
        <f t="shared" si="67"/>
        <v>224.25242713486242</v>
      </c>
      <c r="G180" s="14">
        <f t="shared" si="68"/>
        <v>7217.5380350209198</v>
      </c>
      <c r="H180" s="2">
        <f t="shared" si="80"/>
        <v>1.9831543050741157E-3</v>
      </c>
      <c r="I180" s="2">
        <f t="shared" si="81"/>
        <v>7.9927772701783358E-3</v>
      </c>
      <c r="J180" s="2">
        <f t="shared" si="82"/>
        <v>6.0096229651042197E-3</v>
      </c>
      <c r="K180" s="15">
        <f t="shared" si="83"/>
        <v>-5.2999999999999999E-2</v>
      </c>
      <c r="L180" s="15">
        <f t="shared" si="84"/>
        <v>-830</v>
      </c>
      <c r="M180" s="15">
        <f t="shared" si="85"/>
        <v>5.2999999999999999E-2</v>
      </c>
      <c r="N180" s="15">
        <f t="shared" si="86"/>
        <v>830</v>
      </c>
      <c r="O180" s="15">
        <f t="shared" si="87"/>
        <v>3.8833216451399154E-4</v>
      </c>
      <c r="P180" s="15">
        <f t="shared" si="88"/>
        <v>31.258513954978433</v>
      </c>
      <c r="Q180" s="15">
        <f t="shared" si="69"/>
        <v>25.159863412884999</v>
      </c>
      <c r="R180" s="15">
        <f t="shared" si="70"/>
        <v>24.793851446528944</v>
      </c>
      <c r="S180" s="15">
        <f t="shared" si="89"/>
        <v>30.934025463987535</v>
      </c>
      <c r="T180" s="15">
        <f t="shared" si="90"/>
        <v>30.933642070650489</v>
      </c>
      <c r="U180" s="15">
        <f t="shared" si="91"/>
        <v>30.934025463987535</v>
      </c>
      <c r="V180" s="15">
        <f t="shared" si="92"/>
        <v>30.933642070650489</v>
      </c>
      <c r="W180" s="2">
        <f t="shared" si="71"/>
        <v>30.934025463987535</v>
      </c>
      <c r="X180" s="15">
        <f t="shared" si="93"/>
        <v>24.038491860416865</v>
      </c>
      <c r="Y180" s="15">
        <f t="shared" si="72"/>
        <v>197.80048114825522</v>
      </c>
      <c r="Z180" s="15">
        <f t="shared" si="73"/>
        <v>-197.19951885174478</v>
      </c>
      <c r="AA180" s="2">
        <f t="shared" si="94"/>
        <v>24.038491860416865</v>
      </c>
      <c r="AB180" s="15">
        <f t="shared" si="74"/>
        <v>7.9357989154651172</v>
      </c>
      <c r="AC180" s="15">
        <f t="shared" si="95"/>
        <v>0.32448849099089827</v>
      </c>
      <c r="AD180" s="15">
        <f t="shared" si="96"/>
        <v>0</v>
      </c>
      <c r="AE180" s="15">
        <f t="shared" si="97"/>
        <v>0</v>
      </c>
      <c r="AF180" s="2">
        <f t="shared" si="75"/>
        <v>5.0310494611479327E-4</v>
      </c>
      <c r="AG180" s="2">
        <f t="shared" si="76"/>
        <v>-5.7756703719159877E-2</v>
      </c>
      <c r="AH180" s="15">
        <f t="shared" si="77"/>
        <v>-0.76529154408571143</v>
      </c>
      <c r="AI180" s="15">
        <f t="shared" si="78"/>
        <v>-0.30959435400465019</v>
      </c>
      <c r="AJ180" s="2">
        <f t="shared" si="98"/>
        <v>-0.72279154408571145</v>
      </c>
      <c r="AK180" s="2">
        <f t="shared" si="99"/>
        <v>-0.2670943540046502</v>
      </c>
    </row>
    <row r="181" spans="4:37">
      <c r="D181" s="13">
        <f t="shared" si="79"/>
        <v>3.6</v>
      </c>
      <c r="E181" s="2">
        <v>-13.31</v>
      </c>
      <c r="F181" s="14">
        <f t="shared" si="67"/>
        <v>212.06936185964662</v>
      </c>
      <c r="G181" s="14">
        <f t="shared" si="68"/>
        <v>6137.9943843552064</v>
      </c>
      <c r="H181" s="2">
        <f t="shared" si="80"/>
        <v>1.8518684634678078E-3</v>
      </c>
      <c r="I181" s="2">
        <f t="shared" si="81"/>
        <v>6.7980109050985371E-3</v>
      </c>
      <c r="J181" s="2">
        <f t="shared" si="82"/>
        <v>4.9461424416307291E-3</v>
      </c>
      <c r="K181" s="15">
        <f t="shared" si="83"/>
        <v>-5.2999999999999999E-2</v>
      </c>
      <c r="L181" s="15">
        <f t="shared" si="84"/>
        <v>-830</v>
      </c>
      <c r="M181" s="15">
        <f t="shared" si="85"/>
        <v>5.2999999999999999E-2</v>
      </c>
      <c r="N181" s="15">
        <f t="shared" si="86"/>
        <v>830</v>
      </c>
      <c r="O181" s="15">
        <f t="shared" si="87"/>
        <v>4.0488769976862915E-4</v>
      </c>
      <c r="P181" s="15">
        <f t="shared" si="88"/>
        <v>28.3608229685039</v>
      </c>
      <c r="Q181" s="15">
        <f t="shared" si="69"/>
        <v>22.834708043109075</v>
      </c>
      <c r="R181" s="15">
        <f t="shared" si="70"/>
        <v>22.488466610435758</v>
      </c>
      <c r="S181" s="15">
        <f t="shared" si="89"/>
        <v>28.87772332423453</v>
      </c>
      <c r="T181" s="15">
        <f t="shared" si="90"/>
        <v>28.878333142782978</v>
      </c>
      <c r="U181" s="15">
        <f t="shared" si="91"/>
        <v>28.3608229685039</v>
      </c>
      <c r="V181" s="15">
        <f t="shared" si="92"/>
        <v>28.3608229685039</v>
      </c>
      <c r="W181" s="2">
        <f t="shared" si="71"/>
        <v>28.3608229685039</v>
      </c>
      <c r="X181" s="15">
        <f t="shared" si="93"/>
        <v>19.784569766522903</v>
      </c>
      <c r="Y181" s="15">
        <f t="shared" si="72"/>
        <v>197.74730712208154</v>
      </c>
      <c r="Z181" s="15">
        <f t="shared" si="73"/>
        <v>-197.25269287791846</v>
      </c>
      <c r="AA181" s="2">
        <f t="shared" si="94"/>
        <v>19.784569766522903</v>
      </c>
      <c r="AB181" s="15">
        <f t="shared" si="74"/>
        <v>7.9357989154651172</v>
      </c>
      <c r="AC181" s="15">
        <f t="shared" si="95"/>
        <v>0</v>
      </c>
      <c r="AD181" s="15">
        <f t="shared" si="96"/>
        <v>0</v>
      </c>
      <c r="AE181" s="15">
        <f t="shared" si="97"/>
        <v>0</v>
      </c>
      <c r="AF181" s="2">
        <f t="shared" si="75"/>
        <v>-1.3631689106745589E-2</v>
      </c>
      <c r="AG181" s="2">
        <f t="shared" si="76"/>
        <v>-6.1719932788820001E-2</v>
      </c>
      <c r="AH181" s="15">
        <f t="shared" si="77"/>
        <v>-0.64818786120032668</v>
      </c>
      <c r="AI181" s="15">
        <f t="shared" si="78"/>
        <v>-8.6728552961361061E-2</v>
      </c>
      <c r="AJ181" s="2">
        <f t="shared" si="98"/>
        <v>-0.78128786120032667</v>
      </c>
      <c r="AK181" s="2">
        <f t="shared" si="99"/>
        <v>-0.21982855296136106</v>
      </c>
    </row>
    <row r="182" spans="4:37">
      <c r="D182" s="13">
        <f t="shared" si="79"/>
        <v>3.62</v>
      </c>
      <c r="E182" s="2">
        <v>-25.62</v>
      </c>
      <c r="F182" s="14">
        <f t="shared" si="67"/>
        <v>171.54647724219339</v>
      </c>
      <c r="G182" s="14">
        <f t="shared" si="68"/>
        <v>5022.5034546234019</v>
      </c>
      <c r="H182" s="2">
        <f t="shared" si="80"/>
        <v>1.4999728486655036E-3</v>
      </c>
      <c r="I182" s="2">
        <f t="shared" si="81"/>
        <v>5.5625037013474158E-3</v>
      </c>
      <c r="J182" s="2">
        <f t="shared" si="82"/>
        <v>4.062530852681912E-3</v>
      </c>
      <c r="K182" s="15">
        <f t="shared" si="83"/>
        <v>-5.2999999999999999E-2</v>
      </c>
      <c r="L182" s="15">
        <f t="shared" si="84"/>
        <v>-830</v>
      </c>
      <c r="M182" s="15">
        <f t="shared" si="85"/>
        <v>5.2999999999999999E-2</v>
      </c>
      <c r="N182" s="15">
        <f t="shared" si="86"/>
        <v>830</v>
      </c>
      <c r="O182" s="15">
        <f t="shared" si="87"/>
        <v>4.0488769976862915E-4</v>
      </c>
      <c r="P182" s="15">
        <f t="shared" si="88"/>
        <v>21.463668918378737</v>
      </c>
      <c r="Q182" s="15">
        <f t="shared" si="69"/>
        <v>17.281466543810524</v>
      </c>
      <c r="R182" s="15">
        <f t="shared" si="70"/>
        <v>17.019428609122297</v>
      </c>
      <c r="S182" s="15">
        <f t="shared" si="89"/>
        <v>22.84560075848772</v>
      </c>
      <c r="T182" s="15">
        <f t="shared" si="90"/>
        <v>22.854111565921766</v>
      </c>
      <c r="U182" s="15">
        <f t="shared" si="91"/>
        <v>21.463668918378737</v>
      </c>
      <c r="V182" s="15">
        <f t="shared" si="92"/>
        <v>21.463668918378737</v>
      </c>
      <c r="W182" s="2">
        <f t="shared" si="71"/>
        <v>21.463668918378737</v>
      </c>
      <c r="X182" s="15">
        <f t="shared" si="93"/>
        <v>16.250123410727635</v>
      </c>
      <c r="Y182" s="15">
        <f t="shared" si="72"/>
        <v>197.7031265426341</v>
      </c>
      <c r="Z182" s="15">
        <f t="shared" si="73"/>
        <v>-197.2968734573659</v>
      </c>
      <c r="AA182" s="2">
        <f t="shared" si="94"/>
        <v>16.250123410727635</v>
      </c>
      <c r="AB182" s="15">
        <f t="shared" si="74"/>
        <v>7.9357989154651172</v>
      </c>
      <c r="AC182" s="15">
        <f t="shared" si="95"/>
        <v>0</v>
      </c>
      <c r="AD182" s="15">
        <f t="shared" si="96"/>
        <v>0</v>
      </c>
      <c r="AE182" s="15">
        <f t="shared" si="97"/>
        <v>0</v>
      </c>
      <c r="AF182" s="2">
        <f t="shared" si="75"/>
        <v>-2.1557872373484832E-2</v>
      </c>
      <c r="AG182" s="2">
        <f t="shared" si="76"/>
        <v>-6.1830787586292124E-2</v>
      </c>
      <c r="AH182" s="15">
        <f t="shared" si="77"/>
        <v>-0.14443046547359772</v>
      </c>
      <c r="AI182" s="15">
        <f t="shared" si="78"/>
        <v>7.5643073214147094E-2</v>
      </c>
      <c r="AJ182" s="2">
        <f t="shared" si="98"/>
        <v>-0.40063046547359771</v>
      </c>
      <c r="AK182" s="2">
        <f t="shared" si="99"/>
        <v>-0.18055692678585289</v>
      </c>
    </row>
    <row r="183" spans="4:37">
      <c r="D183" s="13">
        <f t="shared" si="79"/>
        <v>3.64</v>
      </c>
      <c r="E183" s="2">
        <v>12.32</v>
      </c>
      <c r="F183" s="14">
        <f t="shared" si="67"/>
        <v>119.33364147992148</v>
      </c>
      <c r="G183" s="14">
        <f t="shared" si="68"/>
        <v>3889.0190312486889</v>
      </c>
      <c r="H183" s="2">
        <f t="shared" si="80"/>
        <v>1.056969022500649E-3</v>
      </c>
      <c r="I183" s="2">
        <f t="shared" si="81"/>
        <v>4.3066890567905877E-3</v>
      </c>
      <c r="J183" s="2">
        <f t="shared" si="82"/>
        <v>3.2497200342899387E-3</v>
      </c>
      <c r="K183" s="15">
        <f t="shared" si="83"/>
        <v>-5.2999999999999999E-2</v>
      </c>
      <c r="L183" s="15">
        <f t="shared" si="84"/>
        <v>-830</v>
      </c>
      <c r="M183" s="15">
        <f t="shared" si="85"/>
        <v>5.2999999999999999E-2</v>
      </c>
      <c r="N183" s="15">
        <f t="shared" si="86"/>
        <v>830</v>
      </c>
      <c r="O183" s="15">
        <f t="shared" si="87"/>
        <v>4.0488769976862915E-4</v>
      </c>
      <c r="P183" s="15">
        <f t="shared" si="88"/>
        <v>12.780793925547588</v>
      </c>
      <c r="Q183" s="15">
        <f t="shared" si="69"/>
        <v>10.29045236709563</v>
      </c>
      <c r="R183" s="15">
        <f t="shared" si="70"/>
        <v>10.134418799085335</v>
      </c>
      <c r="S183" s="15">
        <f t="shared" si="89"/>
        <v>14.508630094614343</v>
      </c>
      <c r="T183" s="15">
        <f t="shared" si="90"/>
        <v>14.542534036007083</v>
      </c>
      <c r="U183" s="15">
        <f t="shared" si="91"/>
        <v>12.780793925547588</v>
      </c>
      <c r="V183" s="15">
        <f t="shared" si="92"/>
        <v>12.780793925547588</v>
      </c>
      <c r="W183" s="2">
        <f t="shared" si="71"/>
        <v>12.780793925547588</v>
      </c>
      <c r="X183" s="15">
        <f t="shared" si="93"/>
        <v>12.998880137159741</v>
      </c>
      <c r="Y183" s="15">
        <f t="shared" si="72"/>
        <v>197.66248600171448</v>
      </c>
      <c r="Z183" s="15">
        <f t="shared" si="73"/>
        <v>-197.33751399828552</v>
      </c>
      <c r="AA183" s="2">
        <f t="shared" si="94"/>
        <v>12.998880137159741</v>
      </c>
      <c r="AB183" s="15">
        <f t="shared" si="74"/>
        <v>7.9357989154651172</v>
      </c>
      <c r="AC183" s="15">
        <f t="shared" si="95"/>
        <v>0</v>
      </c>
      <c r="AD183" s="15">
        <f t="shared" si="96"/>
        <v>1.4210854715202004E-14</v>
      </c>
      <c r="AE183" s="15">
        <f t="shared" si="97"/>
        <v>1.4210854715202004E-14</v>
      </c>
      <c r="AF183" s="2">
        <f t="shared" si="75"/>
        <v>-2.2742510243000627E-2</v>
      </c>
      <c r="AG183" s="2">
        <f t="shared" si="76"/>
        <v>-6.3750676869390677E-2</v>
      </c>
      <c r="AH183" s="15">
        <f t="shared" si="77"/>
        <v>2.5966678522017617E-2</v>
      </c>
      <c r="AI183" s="15">
        <f t="shared" si="78"/>
        <v>-0.26763200152400285</v>
      </c>
      <c r="AJ183" s="2">
        <f t="shared" si="98"/>
        <v>0.14916667852201762</v>
      </c>
      <c r="AK183" s="2">
        <f t="shared" si="99"/>
        <v>-0.14443200152400285</v>
      </c>
    </row>
    <row r="184" spans="4:37">
      <c r="D184" s="13">
        <f t="shared" si="79"/>
        <v>3.66</v>
      </c>
      <c r="E184" s="2">
        <v>42.22</v>
      </c>
      <c r="F184" s="14">
        <f t="shared" si="67"/>
        <v>68.830793417144534</v>
      </c>
      <c r="G184" s="14">
        <f t="shared" si="68"/>
        <v>2666.4230873253359</v>
      </c>
      <c r="H184" s="2">
        <f t="shared" si="80"/>
        <v>6.2414994244259342E-4</v>
      </c>
      <c r="I184" s="2">
        <f t="shared" si="81"/>
        <v>2.9523447866096303E-3</v>
      </c>
      <c r="J184" s="2">
        <f t="shared" si="82"/>
        <v>2.3281948441670371E-3</v>
      </c>
      <c r="K184" s="15">
        <f t="shared" si="83"/>
        <v>-5.2999999999999999E-2</v>
      </c>
      <c r="L184" s="15">
        <f t="shared" si="84"/>
        <v>-830</v>
      </c>
      <c r="M184" s="15">
        <f t="shared" si="85"/>
        <v>5.2999999999999999E-2</v>
      </c>
      <c r="N184" s="15">
        <f t="shared" si="86"/>
        <v>830</v>
      </c>
      <c r="O184" s="15">
        <f t="shared" si="87"/>
        <v>4.0488769976862915E-4</v>
      </c>
      <c r="P184" s="15">
        <f t="shared" si="88"/>
        <v>4.2975399564096994</v>
      </c>
      <c r="Q184" s="15">
        <f t="shared" si="69"/>
        <v>3.4601629972865329</v>
      </c>
      <c r="R184" s="15">
        <f t="shared" si="70"/>
        <v>3.4076967344728408</v>
      </c>
      <c r="S184" s="15">
        <f t="shared" si="89"/>
        <v>5.971255507734849</v>
      </c>
      <c r="T184" s="15">
        <f t="shared" si="90"/>
        <v>6.0328830730981871</v>
      </c>
      <c r="U184" s="15">
        <f t="shared" si="91"/>
        <v>4.2975399564096994</v>
      </c>
      <c r="V184" s="15">
        <f t="shared" si="92"/>
        <v>4.2975399564096994</v>
      </c>
      <c r="W184" s="2">
        <f t="shared" si="71"/>
        <v>4.2975399564096994</v>
      </c>
      <c r="X184" s="15">
        <f t="shared" si="93"/>
        <v>9.3127793766681339</v>
      </c>
      <c r="Y184" s="15">
        <f t="shared" si="72"/>
        <v>197.61640974220836</v>
      </c>
      <c r="Z184" s="15">
        <f t="shared" si="73"/>
        <v>-197.38359025779164</v>
      </c>
      <c r="AA184" s="2">
        <f t="shared" si="94"/>
        <v>9.3127793766681339</v>
      </c>
      <c r="AB184" s="15">
        <f t="shared" si="74"/>
        <v>7.9357989154651181</v>
      </c>
      <c r="AC184" s="15">
        <f t="shared" si="95"/>
        <v>0</v>
      </c>
      <c r="AD184" s="15">
        <f t="shared" si="96"/>
        <v>1.4210854715202004E-14</v>
      </c>
      <c r="AE184" s="15">
        <f t="shared" si="97"/>
        <v>0</v>
      </c>
      <c r="AF184" s="2">
        <f t="shared" si="75"/>
        <v>-2.0539397762804924E-2</v>
      </c>
      <c r="AG184" s="2">
        <f t="shared" si="76"/>
        <v>-7.1683750148705067E-2</v>
      </c>
      <c r="AH184" s="15">
        <f t="shared" si="77"/>
        <v>0.1943445694975523</v>
      </c>
      <c r="AI184" s="15">
        <f t="shared" si="78"/>
        <v>-0.52567532640743586</v>
      </c>
      <c r="AJ184" s="2">
        <f t="shared" si="98"/>
        <v>0.61654456949755221</v>
      </c>
      <c r="AK184" s="2">
        <f t="shared" si="99"/>
        <v>-0.1034753264074359</v>
      </c>
    </row>
    <row r="185" spans="4:37">
      <c r="D185" s="13">
        <f t="shared" si="79"/>
        <v>3.68</v>
      </c>
      <c r="E185" s="2">
        <v>0.09</v>
      </c>
      <c r="F185" s="14">
        <f t="shared" si="67"/>
        <v>33.551476732051583</v>
      </c>
      <c r="G185" s="14">
        <f t="shared" si="68"/>
        <v>1319.4110258953067</v>
      </c>
      <c r="H185" s="2">
        <f t="shared" si="80"/>
        <v>3.0491466978609376E-4</v>
      </c>
      <c r="I185" s="2">
        <f t="shared" si="81"/>
        <v>1.4608746510779325E-3</v>
      </c>
      <c r="J185" s="2">
        <f t="shared" si="82"/>
        <v>1.1559599812918388E-3</v>
      </c>
      <c r="K185" s="15">
        <f t="shared" si="83"/>
        <v>-5.2999999999999999E-2</v>
      </c>
      <c r="L185" s="15">
        <f t="shared" si="84"/>
        <v>-830</v>
      </c>
      <c r="M185" s="15">
        <f t="shared" si="85"/>
        <v>5.2999999999999999E-2</v>
      </c>
      <c r="N185" s="15">
        <f t="shared" si="86"/>
        <v>830</v>
      </c>
      <c r="O185" s="15">
        <f t="shared" si="87"/>
        <v>4.0488769976862915E-4</v>
      </c>
      <c r="P185" s="15">
        <f t="shared" si="88"/>
        <v>-1.9594713876576937</v>
      </c>
      <c r="Q185" s="15">
        <f t="shared" si="69"/>
        <v>-1.5776677956658598</v>
      </c>
      <c r="R185" s="15">
        <f t="shared" si="70"/>
        <v>-1.5537457049247547</v>
      </c>
      <c r="S185" s="15">
        <f t="shared" si="89"/>
        <v>-0.73518695256623889</v>
      </c>
      <c r="T185" s="15">
        <f t="shared" si="90"/>
        <v>-0.66919989737826757</v>
      </c>
      <c r="U185" s="15">
        <f t="shared" si="91"/>
        <v>-1.5776677956658598</v>
      </c>
      <c r="V185" s="15">
        <f t="shared" si="92"/>
        <v>-1.5537457049247547</v>
      </c>
      <c r="W185" s="2">
        <f t="shared" si="71"/>
        <v>-1.5537457049247547</v>
      </c>
      <c r="X185" s="15">
        <f t="shared" si="93"/>
        <v>4.6238399251673412</v>
      </c>
      <c r="Y185" s="15">
        <f t="shared" si="72"/>
        <v>197.5577979990646</v>
      </c>
      <c r="Z185" s="15">
        <f t="shared" si="73"/>
        <v>-197.4422020009354</v>
      </c>
      <c r="AA185" s="2">
        <f t="shared" si="94"/>
        <v>4.6238399251673412</v>
      </c>
      <c r="AB185" s="15">
        <f t="shared" si="74"/>
        <v>7.5300732327321782</v>
      </c>
      <c r="AC185" s="15">
        <f t="shared" si="95"/>
        <v>-0.40572568273293985</v>
      </c>
      <c r="AD185" s="15">
        <f t="shared" si="96"/>
        <v>1.4210854715202004E-14</v>
      </c>
      <c r="AE185" s="15">
        <f t="shared" si="97"/>
        <v>0</v>
      </c>
      <c r="AF185" s="2">
        <f t="shared" si="75"/>
        <v>-1.1768339429675478E-2</v>
      </c>
      <c r="AG185" s="2">
        <f t="shared" si="76"/>
        <v>-7.7463263404464716E-2</v>
      </c>
      <c r="AH185" s="15">
        <f t="shared" si="77"/>
        <v>0.72079804657160562</v>
      </c>
      <c r="AI185" s="15">
        <f t="shared" si="78"/>
        <v>-5.2275999168529097E-2</v>
      </c>
      <c r="AJ185" s="2">
        <f t="shared" si="98"/>
        <v>0.72169804657160563</v>
      </c>
      <c r="AK185" s="2">
        <f t="shared" si="99"/>
        <v>-5.1375999168529099E-2</v>
      </c>
    </row>
    <row r="186" spans="4:37">
      <c r="D186" s="13">
        <f t="shared" si="79"/>
        <v>3.7</v>
      </c>
      <c r="E186" s="2">
        <v>-60.1</v>
      </c>
      <c r="F186" s="14">
        <f t="shared" si="67"/>
        <v>28.751336960446945</v>
      </c>
      <c r="G186" s="14">
        <f t="shared" si="68"/>
        <v>-30.166395235393296</v>
      </c>
      <c r="H186" s="2">
        <f t="shared" si="80"/>
        <v>2.2153079128848637E-4</v>
      </c>
      <c r="I186" s="2">
        <f t="shared" si="81"/>
        <v>-3.23896814936276E-5</v>
      </c>
      <c r="J186" s="2">
        <f t="shared" si="82"/>
        <v>-2.5392047278211395E-4</v>
      </c>
      <c r="K186" s="15">
        <f t="shared" si="83"/>
        <v>-5.2999999999999999E-2</v>
      </c>
      <c r="L186" s="15">
        <f t="shared" si="84"/>
        <v>-830</v>
      </c>
      <c r="M186" s="15">
        <f t="shared" si="85"/>
        <v>5.2999999999999999E-2</v>
      </c>
      <c r="N186" s="15">
        <f t="shared" si="86"/>
        <v>830</v>
      </c>
      <c r="O186" s="15">
        <f t="shared" si="87"/>
        <v>3.8418740983327515E-4</v>
      </c>
      <c r="P186" s="15">
        <f t="shared" si="88"/>
        <v>-3.1880697234778599</v>
      </c>
      <c r="Q186" s="15">
        <f t="shared" si="69"/>
        <v>-2.5658635065422426</v>
      </c>
      <c r="R186" s="15">
        <f t="shared" si="70"/>
        <v>-2.5289322539600367</v>
      </c>
      <c r="S186" s="15">
        <f t="shared" si="89"/>
        <v>-2.8695833406659603</v>
      </c>
      <c r="T186" s="15">
        <f t="shared" si="90"/>
        <v>-2.8496686463246297</v>
      </c>
      <c r="U186" s="15">
        <f t="shared" si="91"/>
        <v>-2.8695833406659603</v>
      </c>
      <c r="V186" s="15">
        <f t="shared" si="92"/>
        <v>-2.8496686463246297</v>
      </c>
      <c r="W186" s="2">
        <f t="shared" si="71"/>
        <v>-2.8496686463246297</v>
      </c>
      <c r="X186" s="15">
        <f t="shared" si="93"/>
        <v>-1.0156818911284695</v>
      </c>
      <c r="Y186" s="15">
        <f t="shared" si="72"/>
        <v>197.48730397636089</v>
      </c>
      <c r="Z186" s="15">
        <f t="shared" si="73"/>
        <v>-197.51269602363911</v>
      </c>
      <c r="AA186" s="2">
        <f t="shared" si="94"/>
        <v>-1.0156818911284695</v>
      </c>
      <c r="AB186" s="15">
        <f t="shared" si="74"/>
        <v>7.1916721555789493</v>
      </c>
      <c r="AC186" s="15">
        <f t="shared" si="95"/>
        <v>-0.33840107715322887</v>
      </c>
      <c r="AD186" s="15">
        <f t="shared" si="96"/>
        <v>1.3766765505351941E-14</v>
      </c>
      <c r="AE186" s="15">
        <f t="shared" si="97"/>
        <v>-4.4408920985006262E-16</v>
      </c>
      <c r="AF186" s="2">
        <f t="shared" si="75"/>
        <v>3.1094960144287262E-3</v>
      </c>
      <c r="AG186" s="2">
        <f t="shared" si="76"/>
        <v>-7.1863169852691311E-2</v>
      </c>
      <c r="AH186" s="15">
        <f t="shared" si="77"/>
        <v>0.7987105988219303</v>
      </c>
      <c r="AI186" s="15">
        <f t="shared" si="78"/>
        <v>0.61228535434587172</v>
      </c>
      <c r="AJ186" s="2">
        <f t="shared" si="98"/>
        <v>0.19771059882193032</v>
      </c>
      <c r="AK186" s="2">
        <f t="shared" si="99"/>
        <v>1.1285354345871745E-2</v>
      </c>
    </row>
    <row r="187" spans="4:37">
      <c r="D187" s="13">
        <f t="shared" si="79"/>
        <v>3.72</v>
      </c>
      <c r="E187" s="2">
        <v>-69.97</v>
      </c>
      <c r="F187" s="14">
        <f t="shared" si="67"/>
        <v>51.962553509527865</v>
      </c>
      <c r="G187" s="14">
        <f t="shared" si="68"/>
        <v>-1204.6090888015799</v>
      </c>
      <c r="H187" s="2">
        <f t="shared" si="80"/>
        <v>3.6098153135966592E-4</v>
      </c>
      <c r="I187" s="2">
        <f t="shared" si="81"/>
        <v>-1.3309349144647578E-3</v>
      </c>
      <c r="J187" s="2">
        <f t="shared" si="82"/>
        <v>-1.6919164458244237E-3</v>
      </c>
      <c r="K187" s="15">
        <f t="shared" si="83"/>
        <v>-5.2999999999999999E-2</v>
      </c>
      <c r="L187" s="15">
        <f t="shared" si="84"/>
        <v>-830</v>
      </c>
      <c r="M187" s="15">
        <f t="shared" si="85"/>
        <v>5.2999999999999999E-2</v>
      </c>
      <c r="N187" s="15">
        <f t="shared" si="86"/>
        <v>830</v>
      </c>
      <c r="O187" s="15">
        <f t="shared" si="87"/>
        <v>3.669220487540287E-4</v>
      </c>
      <c r="P187" s="15">
        <f t="shared" si="88"/>
        <v>-0.11643414092951036</v>
      </c>
      <c r="Q187" s="15">
        <f t="shared" si="69"/>
        <v>-9.3679291222305949E-2</v>
      </c>
      <c r="R187" s="15">
        <f t="shared" si="70"/>
        <v>-9.2391115095913967E-2</v>
      </c>
      <c r="S187" s="15">
        <f t="shared" si="89"/>
        <v>-0.64912163535530576</v>
      </c>
      <c r="T187" s="15">
        <f t="shared" si="90"/>
        <v>-0.68237424230361921</v>
      </c>
      <c r="U187" s="15">
        <f t="shared" si="91"/>
        <v>-0.11643414092951036</v>
      </c>
      <c r="V187" s="15">
        <f t="shared" si="92"/>
        <v>-0.11643414092951036</v>
      </c>
      <c r="W187" s="2">
        <f t="shared" si="71"/>
        <v>-0.11643414092951036</v>
      </c>
      <c r="X187" s="15">
        <f t="shared" si="93"/>
        <v>-6.7676657832977085</v>
      </c>
      <c r="Y187" s="15">
        <f t="shared" si="72"/>
        <v>197.41540417770878</v>
      </c>
      <c r="Z187" s="15">
        <f t="shared" si="73"/>
        <v>-197.58459582229122</v>
      </c>
      <c r="AA187" s="2">
        <f t="shared" si="94"/>
        <v>-6.7676657832977085</v>
      </c>
      <c r="AB187" s="15">
        <f t="shared" si="74"/>
        <v>7.1916721555789493</v>
      </c>
      <c r="AC187" s="15">
        <f t="shared" si="95"/>
        <v>0</v>
      </c>
      <c r="AD187" s="15">
        <f t="shared" si="96"/>
        <v>1.3322676295501878E-14</v>
      </c>
      <c r="AE187" s="15">
        <f t="shared" si="97"/>
        <v>-4.4408920985006262E-16</v>
      </c>
      <c r="AF187" s="2">
        <f t="shared" si="75"/>
        <v>1.0835577992689228E-2</v>
      </c>
      <c r="AG187" s="2">
        <f t="shared" si="76"/>
        <v>-5.7991353444421689E-2</v>
      </c>
      <c r="AH187" s="15">
        <f t="shared" si="77"/>
        <v>-2.6102400995880126E-2</v>
      </c>
      <c r="AI187" s="15">
        <f t="shared" si="78"/>
        <v>0.77489628648108777</v>
      </c>
      <c r="AJ187" s="2">
        <f t="shared" si="98"/>
        <v>-0.72580240099588011</v>
      </c>
      <c r="AK187" s="2">
        <f t="shared" si="99"/>
        <v>7.5196286481087782E-2</v>
      </c>
    </row>
    <row r="188" spans="4:37">
      <c r="D188" s="13">
        <f t="shared" si="79"/>
        <v>3.74</v>
      </c>
      <c r="E188" s="2">
        <v>-13.78</v>
      </c>
      <c r="F188" s="14">
        <f t="shared" si="67"/>
        <v>68.706246210169923</v>
      </c>
      <c r="G188" s="14">
        <f t="shared" si="68"/>
        <v>-2159.5431192345745</v>
      </c>
      <c r="H188" s="2">
        <f t="shared" si="80"/>
        <v>4.5788583480379754E-4</v>
      </c>
      <c r="I188" s="2">
        <f t="shared" si="81"/>
        <v>-2.386849088379822E-3</v>
      </c>
      <c r="J188" s="2">
        <f t="shared" si="82"/>
        <v>-2.8447349231836196E-3</v>
      </c>
      <c r="K188" s="15">
        <f t="shared" si="83"/>
        <v>-5.2999999999999999E-2</v>
      </c>
      <c r="L188" s="15">
        <f t="shared" si="84"/>
        <v>-830</v>
      </c>
      <c r="M188" s="15">
        <f t="shared" si="85"/>
        <v>5.2999999999999999E-2</v>
      </c>
      <c r="N188" s="15">
        <f t="shared" si="86"/>
        <v>830</v>
      </c>
      <c r="O188" s="15">
        <f t="shared" si="87"/>
        <v>3.669220487540287E-4</v>
      </c>
      <c r="P188" s="15">
        <f t="shared" si="88"/>
        <v>1.7828902065754693</v>
      </c>
      <c r="Q188" s="15">
        <f t="shared" si="69"/>
        <v>1.4344580510994198</v>
      </c>
      <c r="R188" s="15">
        <f t="shared" si="70"/>
        <v>1.4147329379860847</v>
      </c>
      <c r="S188" s="15">
        <f t="shared" si="89"/>
        <v>1.4117450912853973</v>
      </c>
      <c r="T188" s="15">
        <f t="shared" si="90"/>
        <v>1.3906462496746956</v>
      </c>
      <c r="U188" s="15">
        <f t="shared" si="91"/>
        <v>1.4344580510994198</v>
      </c>
      <c r="V188" s="15">
        <f t="shared" si="92"/>
        <v>1.4147329379860847</v>
      </c>
      <c r="W188" s="2">
        <f t="shared" si="71"/>
        <v>1.4344580510994198</v>
      </c>
      <c r="X188" s="15">
        <f t="shared" si="93"/>
        <v>-11.378939692734491</v>
      </c>
      <c r="Y188" s="15">
        <f t="shared" si="72"/>
        <v>197.35776325384083</v>
      </c>
      <c r="Z188" s="15">
        <f t="shared" si="73"/>
        <v>-197.64223674615917</v>
      </c>
      <c r="AA188" s="2">
        <f t="shared" si="94"/>
        <v>-11.378939692734491</v>
      </c>
      <c r="AB188" s="15">
        <f t="shared" si="74"/>
        <v>7.5401043110549999</v>
      </c>
      <c r="AC188" s="15">
        <f t="shared" si="95"/>
        <v>0.34843215547605055</v>
      </c>
      <c r="AD188" s="15">
        <f t="shared" si="96"/>
        <v>0</v>
      </c>
      <c r="AE188" s="15">
        <f t="shared" si="97"/>
        <v>-1.3322676295501878E-14</v>
      </c>
      <c r="AF188" s="2">
        <f t="shared" si="75"/>
        <v>-8.151929555904134E-4</v>
      </c>
      <c r="AG188" s="2">
        <f t="shared" si="76"/>
        <v>-4.7600063947084728E-2</v>
      </c>
      <c r="AH188" s="15">
        <f t="shared" si="77"/>
        <v>-1.1716402084079642</v>
      </c>
      <c r="AI188" s="15">
        <f t="shared" si="78"/>
        <v>0.26423266325260802</v>
      </c>
      <c r="AJ188" s="2">
        <f t="shared" si="98"/>
        <v>-1.3094402084079642</v>
      </c>
      <c r="AK188" s="2">
        <f t="shared" si="99"/>
        <v>0.12643266325260802</v>
      </c>
    </row>
    <row r="189" spans="4:37">
      <c r="D189" s="13">
        <f t="shared" si="79"/>
        <v>3.7600000000000002</v>
      </c>
      <c r="E189" s="2">
        <v>24.19</v>
      </c>
      <c r="F189" s="14">
        <f t="shared" si="67"/>
        <v>40.081409665562482</v>
      </c>
      <c r="G189" s="14">
        <f t="shared" si="68"/>
        <v>-3002.9553908966309</v>
      </c>
      <c r="H189" s="2">
        <f t="shared" si="80"/>
        <v>2.0741228672934217E-4</v>
      </c>
      <c r="I189" s="2">
        <f t="shared" si="81"/>
        <v>-3.3209355550328687E-3</v>
      </c>
      <c r="J189" s="2">
        <f t="shared" si="82"/>
        <v>-3.528347841762211E-3</v>
      </c>
      <c r="K189" s="15">
        <f t="shared" si="83"/>
        <v>-5.2999999999999999E-2</v>
      </c>
      <c r="L189" s="15">
        <f t="shared" si="84"/>
        <v>-830</v>
      </c>
      <c r="M189" s="15">
        <f t="shared" si="85"/>
        <v>5.2999999999999999E-2</v>
      </c>
      <c r="N189" s="15">
        <f t="shared" si="86"/>
        <v>830</v>
      </c>
      <c r="O189" s="15">
        <f t="shared" si="87"/>
        <v>3.8469919954362306E-4</v>
      </c>
      <c r="P189" s="15">
        <f t="shared" si="88"/>
        <v>-3.4748234911599054</v>
      </c>
      <c r="Q189" s="15">
        <f t="shared" si="69"/>
        <v>-2.7966795855432376</v>
      </c>
      <c r="R189" s="15">
        <f t="shared" si="70"/>
        <v>-2.7563728904013587</v>
      </c>
      <c r="S189" s="15">
        <f t="shared" si="89"/>
        <v>-2.5153973059133188</v>
      </c>
      <c r="T189" s="15">
        <f t="shared" si="90"/>
        <v>-2.4611755948506779</v>
      </c>
      <c r="U189" s="15">
        <f t="shared" si="91"/>
        <v>-2.7966795855432376</v>
      </c>
      <c r="V189" s="15">
        <f t="shared" si="92"/>
        <v>-2.7563728904013587</v>
      </c>
      <c r="W189" s="2">
        <f t="shared" si="71"/>
        <v>-2.7563728904013587</v>
      </c>
      <c r="X189" s="15">
        <f t="shared" si="93"/>
        <v>-14.113391367048855</v>
      </c>
      <c r="Y189" s="15">
        <f t="shared" si="72"/>
        <v>197.3235826079119</v>
      </c>
      <c r="Z189" s="15">
        <f t="shared" si="73"/>
        <v>-197.6764173920881</v>
      </c>
      <c r="AA189" s="2">
        <f t="shared" si="94"/>
        <v>-14.113391367048855</v>
      </c>
      <c r="AB189" s="15">
        <f t="shared" si="74"/>
        <v>6.8216537102964558</v>
      </c>
      <c r="AC189" s="15">
        <f t="shared" si="95"/>
        <v>-0.71845060075854406</v>
      </c>
      <c r="AD189" s="15">
        <f t="shared" si="96"/>
        <v>0</v>
      </c>
      <c r="AE189" s="15">
        <f t="shared" si="97"/>
        <v>0</v>
      </c>
      <c r="AF189" s="2">
        <f t="shared" si="75"/>
        <v>-2.4912512799543138E-2</v>
      </c>
      <c r="AG189" s="2">
        <f t="shared" si="76"/>
        <v>-4.5808582718219942E-2</v>
      </c>
      <c r="AH189" s="15">
        <f t="shared" si="77"/>
        <v>-1.1707370321661947</v>
      </c>
      <c r="AI189" s="15">
        <f t="shared" si="78"/>
        <v>-8.5084540366128891E-2</v>
      </c>
      <c r="AJ189" s="2">
        <f t="shared" si="98"/>
        <v>-0.92883703216619473</v>
      </c>
      <c r="AK189" s="2">
        <f t="shared" si="99"/>
        <v>0.15681545963387111</v>
      </c>
    </row>
    <row r="190" spans="4:37">
      <c r="D190" s="13">
        <f t="shared" si="79"/>
        <v>3.7800000000000002</v>
      </c>
      <c r="E190" s="2">
        <v>-2.1800000000000002</v>
      </c>
      <c r="F190" s="14">
        <f t="shared" si="67"/>
        <v>-33.985105448607648</v>
      </c>
      <c r="G190" s="14">
        <f t="shared" si="68"/>
        <v>-3819.0920970904917</v>
      </c>
      <c r="H190" s="2">
        <f t="shared" si="80"/>
        <v>-3.9389097962938503E-4</v>
      </c>
      <c r="I190" s="2">
        <f t="shared" si="81"/>
        <v>-4.2264022798772219E-3</v>
      </c>
      <c r="J190" s="2">
        <f t="shared" si="82"/>
        <v>-3.8325113002478368E-3</v>
      </c>
      <c r="K190" s="15">
        <f t="shared" si="83"/>
        <v>-5.2999999999999999E-2</v>
      </c>
      <c r="L190" s="15">
        <f t="shared" si="84"/>
        <v>-830</v>
      </c>
      <c r="M190" s="15">
        <f t="shared" si="85"/>
        <v>5.2999999999999999E-2</v>
      </c>
      <c r="N190" s="15">
        <f t="shared" si="86"/>
        <v>830</v>
      </c>
      <c r="O190" s="15">
        <f t="shared" si="87"/>
        <v>3.4804355664777884E-4</v>
      </c>
      <c r="P190" s="15">
        <f t="shared" si="88"/>
        <v>-14.541916911032411</v>
      </c>
      <c r="Q190" s="15">
        <f t="shared" si="69"/>
        <v>-11.695779353851472</v>
      </c>
      <c r="R190" s="15">
        <f t="shared" si="70"/>
        <v>-11.543172421236983</v>
      </c>
      <c r="S190" s="15">
        <f t="shared" si="89"/>
        <v>-12.241400027538115</v>
      </c>
      <c r="T190" s="15">
        <f t="shared" si="90"/>
        <v>-12.105151071435115</v>
      </c>
      <c r="U190" s="15">
        <f t="shared" si="91"/>
        <v>-12.241400027538115</v>
      </c>
      <c r="V190" s="15">
        <f t="shared" si="92"/>
        <v>-12.105151071435115</v>
      </c>
      <c r="W190" s="2">
        <f t="shared" si="71"/>
        <v>-12.105151071435115</v>
      </c>
      <c r="X190" s="15">
        <f t="shared" si="93"/>
        <v>-15.330045200991359</v>
      </c>
      <c r="Y190" s="15">
        <f t="shared" si="72"/>
        <v>197.3083744349876</v>
      </c>
      <c r="Z190" s="15">
        <f t="shared" si="73"/>
        <v>-197.6916255650124</v>
      </c>
      <c r="AA190" s="2">
        <f t="shared" si="94"/>
        <v>-15.330045200991359</v>
      </c>
      <c r="AB190" s="15">
        <f t="shared" si="74"/>
        <v>4.3848878706991581</v>
      </c>
      <c r="AC190" s="15">
        <f t="shared" si="95"/>
        <v>-2.4367658395972978</v>
      </c>
      <c r="AD190" s="15">
        <f t="shared" si="96"/>
        <v>0</v>
      </c>
      <c r="AE190" s="15">
        <f t="shared" si="97"/>
        <v>0</v>
      </c>
      <c r="AF190" s="2">
        <f t="shared" si="75"/>
        <v>-3.7525357245039151E-2</v>
      </c>
      <c r="AG190" s="2">
        <f t="shared" si="76"/>
        <v>-4.4738089766215364E-2</v>
      </c>
      <c r="AH190" s="15">
        <f t="shared" si="77"/>
        <v>0.13789938507884045</v>
      </c>
      <c r="AI190" s="15">
        <f t="shared" si="78"/>
        <v>0.1921338355665867</v>
      </c>
      <c r="AJ190" s="2">
        <f t="shared" si="98"/>
        <v>0.11609938507884045</v>
      </c>
      <c r="AK190" s="2">
        <f t="shared" si="99"/>
        <v>0.17033383556658671</v>
      </c>
    </row>
    <row r="191" spans="4:37">
      <c r="D191" s="13">
        <f t="shared" si="79"/>
        <v>3.8000000000000003</v>
      </c>
      <c r="E191" s="2">
        <v>-8.64</v>
      </c>
      <c r="F191" s="14">
        <f t="shared" si="67"/>
        <v>-112.11914022317598</v>
      </c>
      <c r="G191" s="14">
        <f t="shared" si="68"/>
        <v>-4583.979622480384</v>
      </c>
      <c r="H191" s="2">
        <f t="shared" si="80"/>
        <v>-1.0249255121704305E-3</v>
      </c>
      <c r="I191" s="2">
        <f t="shared" si="81"/>
        <v>-5.0753089873109133E-3</v>
      </c>
      <c r="J191" s="2">
        <f t="shared" si="82"/>
        <v>-4.0503834751404828E-3</v>
      </c>
      <c r="K191" s="15">
        <f t="shared" si="83"/>
        <v>-5.2999999999999999E-2</v>
      </c>
      <c r="L191" s="15">
        <f t="shared" si="84"/>
        <v>-830</v>
      </c>
      <c r="M191" s="15">
        <f t="shared" si="85"/>
        <v>5.2999999999999999E-2</v>
      </c>
      <c r="N191" s="15">
        <f t="shared" si="86"/>
        <v>830</v>
      </c>
      <c r="O191" s="15">
        <f t="shared" si="87"/>
        <v>2.2371876891322284E-4</v>
      </c>
      <c r="P191" s="15">
        <f t="shared" si="88"/>
        <v>-24.473427909239607</v>
      </c>
      <c r="Q191" s="15">
        <f t="shared" si="69"/>
        <v>-19.637131096098852</v>
      </c>
      <c r="R191" s="15">
        <f t="shared" si="70"/>
        <v>-19.472046998428745</v>
      </c>
      <c r="S191" s="15">
        <f t="shared" si="89"/>
        <v>-22.057552378159627</v>
      </c>
      <c r="T191" s="15">
        <f t="shared" si="90"/>
        <v>-21.91617688711575</v>
      </c>
      <c r="U191" s="15">
        <f t="shared" si="91"/>
        <v>-22.057552378159627</v>
      </c>
      <c r="V191" s="15">
        <f t="shared" si="92"/>
        <v>-21.91617688711575</v>
      </c>
      <c r="W191" s="2">
        <f t="shared" si="71"/>
        <v>-21.91617688711575</v>
      </c>
      <c r="X191" s="15">
        <f t="shared" si="93"/>
        <v>-16.201533900561941</v>
      </c>
      <c r="Y191" s="15">
        <f t="shared" si="72"/>
        <v>197.29748082624297</v>
      </c>
      <c r="Z191" s="15">
        <f t="shared" si="73"/>
        <v>-197.70251917375703</v>
      </c>
      <c r="AA191" s="2">
        <f t="shared" si="94"/>
        <v>-16.201533900561941</v>
      </c>
      <c r="AB191" s="15">
        <f t="shared" si="74"/>
        <v>1.8276368485753025</v>
      </c>
      <c r="AC191" s="15">
        <f t="shared" si="95"/>
        <v>-2.5572510221238556</v>
      </c>
      <c r="AD191" s="15">
        <f t="shared" si="96"/>
        <v>0</v>
      </c>
      <c r="AE191" s="15">
        <f t="shared" si="97"/>
        <v>0</v>
      </c>
      <c r="AF191" s="2">
        <f t="shared" si="75"/>
        <v>-2.7999735234561472E-2</v>
      </c>
      <c r="AG191" s="2">
        <f t="shared" si="76"/>
        <v>-4.0152580977153782E-2</v>
      </c>
      <c r="AH191" s="15">
        <f t="shared" si="77"/>
        <v>1.0544050992930383</v>
      </c>
      <c r="AI191" s="15">
        <f t="shared" si="78"/>
        <v>0.2664170433395725</v>
      </c>
      <c r="AJ191" s="2">
        <f t="shared" si="98"/>
        <v>0.96800509929303824</v>
      </c>
      <c r="AK191" s="2">
        <f t="shared" si="99"/>
        <v>0.1800170433395725</v>
      </c>
    </row>
    <row r="192" spans="4:37">
      <c r="D192" s="13">
        <f t="shared" si="79"/>
        <v>3.8200000000000003</v>
      </c>
      <c r="E192" s="2">
        <v>22.57</v>
      </c>
      <c r="F192" s="14">
        <f t="shared" si="67"/>
        <v>-155.68490188595015</v>
      </c>
      <c r="G192" s="14">
        <f t="shared" si="68"/>
        <v>-5286.8600122680282</v>
      </c>
      <c r="H192" s="2">
        <f t="shared" si="80"/>
        <v>-1.3862432125312642E-3</v>
      </c>
      <c r="I192" s="2">
        <f t="shared" si="81"/>
        <v>-5.8544302932722926E-3</v>
      </c>
      <c r="J192" s="2">
        <f t="shared" si="82"/>
        <v>-4.4681870807410286E-3</v>
      </c>
      <c r="K192" s="15">
        <f t="shared" si="83"/>
        <v>-5.2999999999999999E-2</v>
      </c>
      <c r="L192" s="15">
        <f t="shared" si="84"/>
        <v>-830</v>
      </c>
      <c r="M192" s="15">
        <f t="shared" si="85"/>
        <v>5.2999999999999999E-2</v>
      </c>
      <c r="N192" s="15">
        <f t="shared" si="86"/>
        <v>830</v>
      </c>
      <c r="O192" s="15">
        <f t="shared" si="87"/>
        <v>9.3246777988536395E-5</v>
      </c>
      <c r="P192" s="15">
        <f t="shared" si="88"/>
        <v>-28.998003814188092</v>
      </c>
      <c r="Q192" s="15">
        <f t="shared" si="69"/>
        <v>-23.210206965044755</v>
      </c>
      <c r="R192" s="15">
        <f t="shared" si="70"/>
        <v>-23.128679571363694</v>
      </c>
      <c r="S192" s="15">
        <f t="shared" si="89"/>
        <v>-27.613776486095365</v>
      </c>
      <c r="T192" s="15">
        <f t="shared" si="90"/>
        <v>-27.533773235809903</v>
      </c>
      <c r="U192" s="15">
        <f t="shared" si="91"/>
        <v>-27.613776486095365</v>
      </c>
      <c r="V192" s="15">
        <f t="shared" si="92"/>
        <v>-27.533773235809903</v>
      </c>
      <c r="W192" s="2">
        <f t="shared" si="71"/>
        <v>-27.533773235809903</v>
      </c>
      <c r="X192" s="15">
        <f t="shared" si="93"/>
        <v>-17.872748322964124</v>
      </c>
      <c r="Y192" s="15">
        <f t="shared" si="72"/>
        <v>197.27659064596295</v>
      </c>
      <c r="Z192" s="15">
        <f t="shared" si="73"/>
        <v>-197.72340935403705</v>
      </c>
      <c r="AA192" s="2">
        <f t="shared" si="94"/>
        <v>-17.872748322964124</v>
      </c>
      <c r="AB192" s="15">
        <f t="shared" si="74"/>
        <v>0.36340627019711391</v>
      </c>
      <c r="AC192" s="15">
        <f t="shared" si="95"/>
        <v>-1.4642305783781886</v>
      </c>
      <c r="AD192" s="15">
        <f t="shared" si="96"/>
        <v>0</v>
      </c>
      <c r="AE192" s="15">
        <f t="shared" si="97"/>
        <v>0</v>
      </c>
      <c r="AF192" s="2">
        <f t="shared" si="75"/>
        <v>-9.5186167886224509E-3</v>
      </c>
      <c r="AG192" s="2">
        <f t="shared" si="76"/>
        <v>-3.7759549618984145E-2</v>
      </c>
      <c r="AH192" s="15">
        <f t="shared" si="77"/>
        <v>0.9309783620238189</v>
      </c>
      <c r="AI192" s="15">
        <f t="shared" si="78"/>
        <v>-2.7113907522609004E-2</v>
      </c>
      <c r="AJ192" s="2">
        <f t="shared" si="98"/>
        <v>1.1566783620238188</v>
      </c>
      <c r="AK192" s="2">
        <f t="shared" si="99"/>
        <v>0.19858609247739101</v>
      </c>
    </row>
    <row r="193" spans="4:37">
      <c r="D193" s="13">
        <f t="shared" si="79"/>
        <v>3.84</v>
      </c>
      <c r="E193" s="2">
        <v>45.24</v>
      </c>
      <c r="F193" s="14">
        <f t="shared" si="67"/>
        <v>-160.80836947027393</v>
      </c>
      <c r="G193" s="14">
        <f t="shared" si="68"/>
        <v>-5991.8154087638131</v>
      </c>
      <c r="H193" s="2">
        <f t="shared" si="80"/>
        <v>-1.4500502448705857E-3</v>
      </c>
      <c r="I193" s="2">
        <f t="shared" si="81"/>
        <v>-6.6345305417514324E-3</v>
      </c>
      <c r="J193" s="2">
        <f t="shared" si="82"/>
        <v>-5.1844802968808463E-3</v>
      </c>
      <c r="K193" s="15">
        <f t="shared" si="83"/>
        <v>-5.2999999999999999E-2</v>
      </c>
      <c r="L193" s="15">
        <f t="shared" si="84"/>
        <v>-830</v>
      </c>
      <c r="M193" s="15">
        <f t="shared" si="85"/>
        <v>5.2999999999999999E-2</v>
      </c>
      <c r="N193" s="15">
        <f t="shared" si="86"/>
        <v>830</v>
      </c>
      <c r="O193" s="15">
        <f t="shared" si="87"/>
        <v>1.8541136234547255E-5</v>
      </c>
      <c r="P193" s="15">
        <f t="shared" si="88"/>
        <v>-28.784391069660604</v>
      </c>
      <c r="Q193" s="15">
        <f t="shared" si="69"/>
        <v>-23.006743726169823</v>
      </c>
      <c r="R193" s="15">
        <f t="shared" si="70"/>
        <v>-22.99065233019406</v>
      </c>
      <c r="S193" s="15">
        <f t="shared" si="89"/>
        <v>-28.539849073537749</v>
      </c>
      <c r="T193" s="15">
        <f t="shared" si="90"/>
        <v>-28.525814731514156</v>
      </c>
      <c r="U193" s="15">
        <f t="shared" si="91"/>
        <v>-28.539849073537749</v>
      </c>
      <c r="V193" s="15">
        <f t="shared" si="92"/>
        <v>-28.525814731514156</v>
      </c>
      <c r="W193" s="2">
        <f t="shared" si="71"/>
        <v>-28.525814731514156</v>
      </c>
      <c r="X193" s="15">
        <f t="shared" si="93"/>
        <v>-20.737921187523394</v>
      </c>
      <c r="Y193" s="15">
        <f t="shared" si="72"/>
        <v>197.24077598515595</v>
      </c>
      <c r="Z193" s="15">
        <f t="shared" si="73"/>
        <v>-197.75922401484405</v>
      </c>
      <c r="AA193" s="2">
        <f t="shared" si="94"/>
        <v>-20.737921187523394</v>
      </c>
      <c r="AB193" s="15">
        <f t="shared" si="74"/>
        <v>0.10482993205066649</v>
      </c>
      <c r="AC193" s="15">
        <f t="shared" si="95"/>
        <v>-0.25857633814644743</v>
      </c>
      <c r="AD193" s="15">
        <f t="shared" si="96"/>
        <v>0</v>
      </c>
      <c r="AE193" s="15">
        <f t="shared" si="97"/>
        <v>0</v>
      </c>
      <c r="AF193" s="2">
        <f t="shared" si="75"/>
        <v>2.893049598112229E-3</v>
      </c>
      <c r="AG193" s="2">
        <f t="shared" si="76"/>
        <v>-4.0250475228929827E-2</v>
      </c>
      <c r="AH193" s="15">
        <f t="shared" si="77"/>
        <v>0.33442980835087843</v>
      </c>
      <c r="AI193" s="15">
        <f t="shared" si="78"/>
        <v>-0.22197865347195922</v>
      </c>
      <c r="AJ193" s="2">
        <f t="shared" si="98"/>
        <v>0.78682980835087846</v>
      </c>
      <c r="AK193" s="2">
        <f t="shared" si="99"/>
        <v>0.2304213465280408</v>
      </c>
    </row>
    <row r="194" spans="4:37">
      <c r="D194" s="13">
        <f t="shared" si="79"/>
        <v>3.86</v>
      </c>
      <c r="E194" s="2">
        <v>30.47</v>
      </c>
      <c r="F194" s="14">
        <f t="shared" si="67"/>
        <v>-146.77506786905565</v>
      </c>
      <c r="G194" s="14">
        <f t="shared" si="68"/>
        <v>-6742.9871205095023</v>
      </c>
      <c r="H194" s="2">
        <f t="shared" si="80"/>
        <v>-1.3671477660340083E-3</v>
      </c>
      <c r="I194" s="2">
        <f t="shared" si="81"/>
        <v>-7.465105875634555E-3</v>
      </c>
      <c r="J194" s="2">
        <f t="shared" si="82"/>
        <v>-6.0979581096005462E-3</v>
      </c>
      <c r="K194" s="15">
        <f t="shared" si="83"/>
        <v>-5.2999999999999999E-2</v>
      </c>
      <c r="L194" s="15">
        <f t="shared" si="84"/>
        <v>-830</v>
      </c>
      <c r="M194" s="15">
        <f t="shared" si="85"/>
        <v>5.2999999999999999E-2</v>
      </c>
      <c r="N194" s="15">
        <f t="shared" si="86"/>
        <v>830</v>
      </c>
      <c r="O194" s="15">
        <f t="shared" si="87"/>
        <v>5.3484659209529321E-6</v>
      </c>
      <c r="P194" s="15">
        <f t="shared" si="88"/>
        <v>-26.900926146317239</v>
      </c>
      <c r="Q194" s="15">
        <f t="shared" si="69"/>
        <v>-21.495978170364143</v>
      </c>
      <c r="R194" s="15">
        <f t="shared" si="70"/>
        <v>-21.491640098452187</v>
      </c>
      <c r="S194" s="15">
        <f t="shared" si="89"/>
        <v>-27.218673271288608</v>
      </c>
      <c r="T194" s="15">
        <f t="shared" si="90"/>
        <v>-27.236886284485511</v>
      </c>
      <c r="U194" s="15">
        <f t="shared" si="91"/>
        <v>-26.900926146317239</v>
      </c>
      <c r="V194" s="15">
        <f t="shared" si="92"/>
        <v>-26.900926146317239</v>
      </c>
      <c r="W194" s="2">
        <f t="shared" si="71"/>
        <v>-26.900926146317239</v>
      </c>
      <c r="X194" s="15">
        <f t="shared" si="93"/>
        <v>-24.391832438402194</v>
      </c>
      <c r="Y194" s="15">
        <f t="shared" si="72"/>
        <v>197.19510209451997</v>
      </c>
      <c r="Z194" s="15">
        <f t="shared" si="73"/>
        <v>-197.80489790548003</v>
      </c>
      <c r="AA194" s="2">
        <f t="shared" si="94"/>
        <v>-24.391832438402194</v>
      </c>
      <c r="AB194" s="15">
        <f t="shared" si="74"/>
        <v>0.10482993205067004</v>
      </c>
      <c r="AC194" s="15">
        <f t="shared" si="95"/>
        <v>3.5527136788005009E-15</v>
      </c>
      <c r="AD194" s="15">
        <f t="shared" si="96"/>
        <v>0</v>
      </c>
      <c r="AE194" s="15">
        <f t="shared" si="97"/>
        <v>0</v>
      </c>
      <c r="AF194" s="2">
        <f t="shared" si="75"/>
        <v>5.3971982855455054E-3</v>
      </c>
      <c r="AG194" s="2">
        <f t="shared" si="76"/>
        <v>-4.2807058159382433E-2</v>
      </c>
      <c r="AH194" s="15">
        <f t="shared" si="77"/>
        <v>-8.4014939607551131E-2</v>
      </c>
      <c r="AI194" s="15">
        <f t="shared" si="78"/>
        <v>-3.3679639573300335E-2</v>
      </c>
      <c r="AJ194" s="2">
        <f t="shared" si="98"/>
        <v>0.22068506039244884</v>
      </c>
      <c r="AK194" s="2">
        <f t="shared" si="99"/>
        <v>0.27102036042669964</v>
      </c>
    </row>
    <row r="195" spans="4:37">
      <c r="D195" s="13">
        <f t="shared" si="79"/>
        <v>3.88</v>
      </c>
      <c r="E195" s="2">
        <v>-15.73</v>
      </c>
      <c r="F195" s="14">
        <f t="shared" ref="F195:F258" si="100">-$B$2*E195/100+AB194+$B$2*(4*H194/$B$12/$B$12+4*AF194/$B$12+AH194)+$B$32*(2*H194/$B$12+AF194)</f>
        <v>-132.43648388213458</v>
      </c>
      <c r="G195" s="14">
        <f t="shared" ref="G195:G258" si="101">-$B$3*E195/100+AD194+$B$3*(4*I194/$B$12/$B$12+4*AG194/$B$12+AI194)</f>
        <v>-7477.996502501579</v>
      </c>
      <c r="H195" s="2">
        <f t="shared" si="80"/>
        <v>-1.2813285012558229E-3</v>
      </c>
      <c r="I195" s="2">
        <f t="shared" si="81"/>
        <v>-8.277789620029426E-3</v>
      </c>
      <c r="J195" s="2">
        <f t="shared" si="82"/>
        <v>-6.9964611187736028E-3</v>
      </c>
      <c r="K195" s="15">
        <f t="shared" si="83"/>
        <v>-5.2999999999999999E-2</v>
      </c>
      <c r="L195" s="15">
        <f t="shared" si="84"/>
        <v>-830</v>
      </c>
      <c r="M195" s="15">
        <f t="shared" si="85"/>
        <v>5.2999999999999999E-2</v>
      </c>
      <c r="N195" s="15">
        <f t="shared" si="86"/>
        <v>830</v>
      </c>
      <c r="O195" s="15">
        <f t="shared" si="87"/>
        <v>5.3484659209529321E-6</v>
      </c>
      <c r="P195" s="15">
        <f t="shared" si="88"/>
        <v>-25.218868556664805</v>
      </c>
      <c r="Q195" s="15">
        <f t="shared" ref="Q195:Q258" si="102">(H195-O195)*((H195-$B$5)*$B$30+$B$4)/(M195-O195)</f>
        <v>-20.151880460426597</v>
      </c>
      <c r="R195" s="15">
        <f t="shared" ref="R195:R258" si="103">(H195-O195)*($B$30*(H195+$B$5)-$B$4)/(K195-O195)</f>
        <v>-20.147813638907447</v>
      </c>
      <c r="S195" s="15">
        <f t="shared" si="89"/>
        <v>-25.548296654218582</v>
      </c>
      <c r="T195" s="15">
        <f t="shared" si="90"/>
        <v>-25.566090492655135</v>
      </c>
      <c r="U195" s="15">
        <f t="shared" si="91"/>
        <v>-25.218868556664805</v>
      </c>
      <c r="V195" s="15">
        <f t="shared" si="92"/>
        <v>-25.218868556664805</v>
      </c>
      <c r="W195" s="2">
        <f t="shared" ref="W195:W258" si="104">IF(H195&gt;=H194,MIN(U195,$B$4+(H195-$B$5)*$B$30),MAX(V195,-$B$4+(H195+$B$5)*$B$30))</f>
        <v>-25.218868556664805</v>
      </c>
      <c r="X195" s="15">
        <f t="shared" si="93"/>
        <v>-27.985844475094421</v>
      </c>
      <c r="Y195" s="15">
        <f t="shared" ref="Y195:Y258" si="105">$B$11*(J195-$B$9)+$B$10</f>
        <v>197.15017694406131</v>
      </c>
      <c r="Z195" s="15">
        <f t="shared" ref="Z195:Z258" si="106">$B$11*(J195+$B$9)-$B$10</f>
        <v>-197.84982305593869</v>
      </c>
      <c r="AA195" s="2">
        <f t="shared" si="94"/>
        <v>-27.985844475094421</v>
      </c>
      <c r="AB195" s="15">
        <f t="shared" ref="AB195:AB258" si="107">$B$29*H195-$B$31*J195-W195+AA195</f>
        <v>0.10482993205066649</v>
      </c>
      <c r="AC195" s="15">
        <f t="shared" si="95"/>
        <v>-3.5527136788005009E-15</v>
      </c>
      <c r="AD195" s="15">
        <f t="shared" si="96"/>
        <v>0</v>
      </c>
      <c r="AE195" s="15">
        <f t="shared" si="97"/>
        <v>0</v>
      </c>
      <c r="AF195" s="2">
        <f t="shared" ref="AF195:AF258" si="108">-AF194+2/$B$12*(H195-H194)+AC195/($B$2+$B$12*$B$32/2)*$B$12/2</f>
        <v>3.1847281922730399E-3</v>
      </c>
      <c r="AG195" s="2">
        <f t="shared" ref="AG195:AG258" si="109">-AG194+2/$B$12*(I195-I194)+AE195/$B$3*$B$12/2</f>
        <v>-3.8461316280104671E-2</v>
      </c>
      <c r="AH195" s="15">
        <f t="shared" ref="AH195:AH258" si="110">-AH194-4/$B$12*AF194+4/$B$12/$B$12*(H195-H194)+AC195/($B$2+$B$12*$B$32/2)*$B$12/2</f>
        <v>-0.13723206971969515</v>
      </c>
      <c r="AI195" s="15">
        <f t="shared" ref="AI195:AI258" si="111">-AI194-4/$B$12*AG194+4/$B$12/$B$12*(I195-I194)+AE195/$B$3</f>
        <v>0.46825382750107636</v>
      </c>
      <c r="AJ195" s="2">
        <f t="shared" si="98"/>
        <v>-0.29453206971969514</v>
      </c>
      <c r="AK195" s="2">
        <f t="shared" si="99"/>
        <v>0.31095382750107636</v>
      </c>
    </row>
    <row r="196" spans="4:37">
      <c r="D196" s="13">
        <f t="shared" ref="D196:D259" si="112">IF(ROW(D195)&lt;=$B$13,ROW(D195)*$B$12," ")</f>
        <v>3.9</v>
      </c>
      <c r="E196" s="2">
        <v>-21.05</v>
      </c>
      <c r="F196" s="14">
        <f t="shared" si="100"/>
        <v>-127.92297933444783</v>
      </c>
      <c r="G196" s="14">
        <f t="shared" si="101"/>
        <v>-8081.2265065932706</v>
      </c>
      <c r="H196" s="2">
        <f t="shared" ref="H196:H259" si="113">$B$39*F196+$B$40*G196</f>
        <v>-1.2670514275010441E-3</v>
      </c>
      <c r="I196" s="2">
        <f t="shared" ref="I196:I259" si="114">$B$40*F196+$B$41*G196</f>
        <v>-8.9450162746717646E-3</v>
      </c>
      <c r="J196" s="2">
        <f t="shared" ref="J196:J259" si="115">I196-H196</f>
        <v>-7.6779648471707205E-3</v>
      </c>
      <c r="K196" s="15">
        <f t="shared" ref="K196:K259" si="116">IF(H196&lt;K195,H196,K195)</f>
        <v>-5.2999999999999999E-2</v>
      </c>
      <c r="L196" s="15">
        <f t="shared" ref="L196:L259" si="117">IF(W195&lt;L195,W195,L195)</f>
        <v>-830</v>
      </c>
      <c r="M196" s="15">
        <f t="shared" ref="M196:M259" si="118">IF(H196&gt;M195,H196,M195)</f>
        <v>5.2999999999999999E-2</v>
      </c>
      <c r="N196" s="15">
        <f t="shared" ref="N196:N259" si="119">IF(W195&gt;N195,W195,N195)</f>
        <v>830</v>
      </c>
      <c r="O196" s="15">
        <f t="shared" ref="O196:O259" si="120">H195-W195/$B$29</f>
        <v>5.3484659209529321E-6</v>
      </c>
      <c r="P196" s="15">
        <f t="shared" ref="P196:P259" si="121">$B$29*(H196-O196)</f>
        <v>-24.939037911071139</v>
      </c>
      <c r="Q196" s="15">
        <f t="shared" si="102"/>
        <v>-19.928273532681327</v>
      </c>
      <c r="R196" s="15">
        <f t="shared" si="103"/>
        <v>-19.924251836949189</v>
      </c>
      <c r="S196" s="15">
        <f t="shared" ref="S196:S259" si="122">W195+(N196-W195)*(H196-H195)/(M196-H195)</f>
        <v>-24.993928909828796</v>
      </c>
      <c r="T196" s="15">
        <f t="shared" ref="T196:T259" si="123">W195+(W195-L196)*(H196-H195)/(H195-K196)</f>
        <v>-24.996706632603207</v>
      </c>
      <c r="U196" s="15">
        <f t="shared" ref="U196:U259" si="124">MEDIAN(P196,Q196,S196)</f>
        <v>-24.939037911071139</v>
      </c>
      <c r="V196" s="15">
        <f t="shared" ref="V196:V259" si="125">MEDIAN(P196,R196,T196)</f>
        <v>-24.939037911071139</v>
      </c>
      <c r="W196" s="2">
        <f t="shared" si="104"/>
        <v>-24.939037911071139</v>
      </c>
      <c r="X196" s="15">
        <f t="shared" ref="X196:X259" si="126">$B$31*(J196-J195)+AA195</f>
        <v>-30.711859388682893</v>
      </c>
      <c r="Y196" s="15">
        <f t="shared" si="105"/>
        <v>197.11610175764147</v>
      </c>
      <c r="Z196" s="15">
        <f t="shared" si="106"/>
        <v>-197.88389824235853</v>
      </c>
      <c r="AA196" s="2">
        <f t="shared" ref="AA196:AA259" si="127">MEDIAN(X196:Z196)</f>
        <v>-30.711859388682893</v>
      </c>
      <c r="AB196" s="15">
        <f t="shared" si="107"/>
        <v>0.10482993205066649</v>
      </c>
      <c r="AC196" s="15">
        <f t="shared" ref="AC196:AC259" si="128">AB196-AB195</f>
        <v>0</v>
      </c>
      <c r="AD196" s="15">
        <f t="shared" ref="AD196:AD259" si="129">$B$31*J196-AA196</f>
        <v>0</v>
      </c>
      <c r="AE196" s="15">
        <f t="shared" ref="AE196:AE259" si="130">AD196-AD195</f>
        <v>0</v>
      </c>
      <c r="AF196" s="2">
        <f t="shared" si="108"/>
        <v>-1.7570208167951599E-3</v>
      </c>
      <c r="AG196" s="2">
        <f t="shared" si="109"/>
        <v>-2.8261349184129189E-2</v>
      </c>
      <c r="AH196" s="15">
        <f t="shared" si="110"/>
        <v>-0.35694283118712478</v>
      </c>
      <c r="AI196" s="15">
        <f t="shared" si="111"/>
        <v>0.55174288209647226</v>
      </c>
      <c r="AJ196" s="2">
        <f t="shared" ref="AJ196:AJ259" si="131">AH196+E196/100</f>
        <v>-0.5674428311871248</v>
      </c>
      <c r="AK196" s="2">
        <f t="shared" ref="AK196:AK259" si="132">AI196+E196/100</f>
        <v>0.34124288209647224</v>
      </c>
    </row>
    <row r="197" spans="4:37">
      <c r="D197" s="13">
        <f t="shared" si="112"/>
        <v>3.92</v>
      </c>
      <c r="E197" s="2">
        <v>45.03</v>
      </c>
      <c r="F197" s="14">
        <f t="shared" si="100"/>
        <v>-145.38066392326169</v>
      </c>
      <c r="G197" s="14">
        <f t="shared" si="101"/>
        <v>-8550.0890731302297</v>
      </c>
      <c r="H197" s="2">
        <f t="shared" si="113"/>
        <v>-1.4182509152116571E-3</v>
      </c>
      <c r="I197" s="2">
        <f t="shared" si="114"/>
        <v>-9.4643385805211009E-3</v>
      </c>
      <c r="J197" s="2">
        <f t="shared" si="115"/>
        <v>-8.0460876653094433E-3</v>
      </c>
      <c r="K197" s="15">
        <f t="shared" si="116"/>
        <v>-5.2999999999999999E-2</v>
      </c>
      <c r="L197" s="15">
        <f t="shared" si="117"/>
        <v>-830</v>
      </c>
      <c r="M197" s="15">
        <f t="shared" si="118"/>
        <v>5.2999999999999999E-2</v>
      </c>
      <c r="N197" s="15">
        <f t="shared" si="119"/>
        <v>830</v>
      </c>
      <c r="O197" s="15">
        <f t="shared" si="120"/>
        <v>5.3484659209529321E-6</v>
      </c>
      <c r="P197" s="15">
        <f t="shared" si="121"/>
        <v>-27.902547870199157</v>
      </c>
      <c r="Q197" s="15">
        <f t="shared" si="102"/>
        <v>-22.296353540134664</v>
      </c>
      <c r="R197" s="15">
        <f t="shared" si="103"/>
        <v>-22.291853945640064</v>
      </c>
      <c r="S197" s="15">
        <f t="shared" si="122"/>
        <v>-27.321078968316598</v>
      </c>
      <c r="T197" s="15">
        <f t="shared" si="123"/>
        <v>-27.291983343382487</v>
      </c>
      <c r="U197" s="15">
        <f t="shared" si="124"/>
        <v>-27.321078968316598</v>
      </c>
      <c r="V197" s="15">
        <f t="shared" si="125"/>
        <v>-27.291983343382487</v>
      </c>
      <c r="W197" s="2">
        <f t="shared" si="104"/>
        <v>-27.291983343382487</v>
      </c>
      <c r="X197" s="15">
        <f t="shared" si="126"/>
        <v>-32.184350661237787</v>
      </c>
      <c r="Y197" s="15">
        <f t="shared" si="105"/>
        <v>197.09769561673454</v>
      </c>
      <c r="Z197" s="15">
        <f t="shared" si="106"/>
        <v>-197.90230438326546</v>
      </c>
      <c r="AA197" s="2">
        <f t="shared" si="127"/>
        <v>-32.184350661237787</v>
      </c>
      <c r="AB197" s="15">
        <f t="shared" si="107"/>
        <v>-0.50573459476600746</v>
      </c>
      <c r="AC197" s="15">
        <f t="shared" si="128"/>
        <v>-0.61056452681667395</v>
      </c>
      <c r="AD197" s="15">
        <f t="shared" si="129"/>
        <v>0</v>
      </c>
      <c r="AE197" s="15">
        <f t="shared" si="130"/>
        <v>0</v>
      </c>
      <c r="AF197" s="2">
        <f t="shared" si="108"/>
        <v>-1.3941114059206181E-2</v>
      </c>
      <c r="AG197" s="2">
        <f t="shared" si="109"/>
        <v>-2.3670881400804443E-2</v>
      </c>
      <c r="AH197" s="15">
        <f t="shared" si="110"/>
        <v>-0.8042260686649142</v>
      </c>
      <c r="AI197" s="15">
        <f t="shared" si="111"/>
        <v>-9.2696103763998394E-2</v>
      </c>
      <c r="AJ197" s="2">
        <f t="shared" si="131"/>
        <v>-0.35392606866491416</v>
      </c>
      <c r="AK197" s="2">
        <f t="shared" si="132"/>
        <v>0.35760389623600164</v>
      </c>
    </row>
    <row r="198" spans="4:37">
      <c r="D198" s="13">
        <f t="shared" si="112"/>
        <v>3.94</v>
      </c>
      <c r="E198" s="2">
        <v>87.13</v>
      </c>
      <c r="F198" s="14">
        <f t="shared" si="100"/>
        <v>-195.69122243349403</v>
      </c>
      <c r="G198" s="14">
        <f t="shared" si="101"/>
        <v>-9030.7402370222317</v>
      </c>
      <c r="H198" s="2">
        <f t="shared" si="113"/>
        <v>-1.8241682367989218E-3</v>
      </c>
      <c r="I198" s="2">
        <f t="shared" si="114"/>
        <v>-9.9978284402316656E-3</v>
      </c>
      <c r="J198" s="2">
        <f t="shared" si="115"/>
        <v>-8.1736602034327439E-3</v>
      </c>
      <c r="K198" s="15">
        <f t="shared" si="116"/>
        <v>-5.2999999999999999E-2</v>
      </c>
      <c r="L198" s="15">
        <f t="shared" si="117"/>
        <v>-830</v>
      </c>
      <c r="M198" s="15">
        <f t="shared" si="118"/>
        <v>5.2999999999999999E-2</v>
      </c>
      <c r="N198" s="15">
        <f t="shared" si="119"/>
        <v>830</v>
      </c>
      <c r="O198" s="15">
        <f t="shared" si="120"/>
        <v>-2.5802785447244471E-5</v>
      </c>
      <c r="P198" s="15">
        <f t="shared" si="121"/>
        <v>-35.247962846492875</v>
      </c>
      <c r="Q198" s="15">
        <f t="shared" si="102"/>
        <v>-28.149377212852741</v>
      </c>
      <c r="R198" s="15">
        <f t="shared" si="103"/>
        <v>-28.176799330747428</v>
      </c>
      <c r="S198" s="15">
        <f t="shared" si="122"/>
        <v>-33.686706801862947</v>
      </c>
      <c r="T198" s="15">
        <f t="shared" si="123"/>
        <v>-33.60881233656545</v>
      </c>
      <c r="U198" s="15">
        <f t="shared" si="124"/>
        <v>-33.686706801862947</v>
      </c>
      <c r="V198" s="15">
        <f t="shared" si="125"/>
        <v>-33.60881233656545</v>
      </c>
      <c r="W198" s="2">
        <f t="shared" si="104"/>
        <v>-33.60881233656545</v>
      </c>
      <c r="X198" s="15">
        <f t="shared" si="126"/>
        <v>-32.694640813730992</v>
      </c>
      <c r="Y198" s="15">
        <f t="shared" si="105"/>
        <v>197.09131698982836</v>
      </c>
      <c r="Z198" s="15">
        <f t="shared" si="106"/>
        <v>-197.90868301017164</v>
      </c>
      <c r="AA198" s="2">
        <f t="shared" si="127"/>
        <v>-32.694640813730992</v>
      </c>
      <c r="AB198" s="15">
        <f t="shared" si="107"/>
        <v>-2.1448851046934294</v>
      </c>
      <c r="AC198" s="15">
        <f t="shared" si="128"/>
        <v>-1.639150509927422</v>
      </c>
      <c r="AD198" s="15">
        <f t="shared" si="129"/>
        <v>0</v>
      </c>
      <c r="AE198" s="15">
        <f t="shared" si="130"/>
        <v>0</v>
      </c>
      <c r="AF198" s="2">
        <f t="shared" si="108"/>
        <v>-2.8202843961193977E-2</v>
      </c>
      <c r="AG198" s="2">
        <f t="shared" si="109"/>
        <v>-2.967810457025203E-2</v>
      </c>
      <c r="AH198" s="15">
        <f t="shared" si="110"/>
        <v>-0.46827656122816974</v>
      </c>
      <c r="AI198" s="15">
        <f t="shared" si="111"/>
        <v>-0.50802621318076024</v>
      </c>
      <c r="AJ198" s="2">
        <f t="shared" si="131"/>
        <v>0.40302343877183022</v>
      </c>
      <c r="AK198" s="2">
        <f t="shared" si="132"/>
        <v>0.36327378681923972</v>
      </c>
    </row>
    <row r="199" spans="4:37">
      <c r="D199" s="13">
        <f t="shared" si="112"/>
        <v>3.96</v>
      </c>
      <c r="E199" s="2">
        <v>50.86</v>
      </c>
      <c r="F199" s="14">
        <f t="shared" si="100"/>
        <v>-262.53086370715607</v>
      </c>
      <c r="G199" s="14">
        <f t="shared" si="101"/>
        <v>-9623.7478376593026</v>
      </c>
      <c r="H199" s="2">
        <f t="shared" si="113"/>
        <v>-2.361885619398962E-3</v>
      </c>
      <c r="I199" s="2">
        <f t="shared" si="114"/>
        <v>-1.0656189579797453E-2</v>
      </c>
      <c r="J199" s="2">
        <f t="shared" si="115"/>
        <v>-8.294303960398491E-3</v>
      </c>
      <c r="K199" s="15">
        <f t="shared" si="116"/>
        <v>-5.2999999999999999E-2</v>
      </c>
      <c r="L199" s="15">
        <f t="shared" si="117"/>
        <v>-830</v>
      </c>
      <c r="M199" s="15">
        <f t="shared" si="118"/>
        <v>5.2999999999999999E-2</v>
      </c>
      <c r="N199" s="15">
        <f t="shared" si="119"/>
        <v>830</v>
      </c>
      <c r="O199" s="15">
        <f t="shared" si="120"/>
        <v>-1.0943291350476621E-4</v>
      </c>
      <c r="P199" s="15">
        <f t="shared" si="121"/>
        <v>-44.148073035526238</v>
      </c>
      <c r="Q199" s="15">
        <f t="shared" si="102"/>
        <v>-35.201576129365776</v>
      </c>
      <c r="R199" s="15">
        <f t="shared" si="103"/>
        <v>-35.34724335314489</v>
      </c>
      <c r="S199" s="15">
        <f t="shared" si="122"/>
        <v>-42.079118135901759</v>
      </c>
      <c r="T199" s="15">
        <f t="shared" si="123"/>
        <v>-41.976695577577047</v>
      </c>
      <c r="U199" s="15">
        <f t="shared" si="124"/>
        <v>-42.079118135901759</v>
      </c>
      <c r="V199" s="15">
        <f t="shared" si="125"/>
        <v>-41.976695577577047</v>
      </c>
      <c r="W199" s="2">
        <f t="shared" si="104"/>
        <v>-41.976695577577047</v>
      </c>
      <c r="X199" s="15">
        <f t="shared" si="126"/>
        <v>-33.177215841593977</v>
      </c>
      <c r="Y199" s="15">
        <f t="shared" si="105"/>
        <v>197.08528480198007</v>
      </c>
      <c r="Z199" s="15">
        <f t="shared" si="106"/>
        <v>-197.91471519801993</v>
      </c>
      <c r="AA199" s="2">
        <f t="shared" si="127"/>
        <v>-33.177215841593977</v>
      </c>
      <c r="AB199" s="15">
        <f t="shared" si="107"/>
        <v>-4.3162625626426205</v>
      </c>
      <c r="AC199" s="15">
        <f t="shared" si="128"/>
        <v>-2.1713774579491911</v>
      </c>
      <c r="AD199" s="15">
        <f t="shared" si="129"/>
        <v>0</v>
      </c>
      <c r="AE199" s="15">
        <f t="shared" si="130"/>
        <v>0</v>
      </c>
      <c r="AF199" s="2">
        <f t="shared" si="108"/>
        <v>-2.7625122952171025E-2</v>
      </c>
      <c r="AG199" s="2">
        <f t="shared" si="109"/>
        <v>-3.6158009386326705E-2</v>
      </c>
      <c r="AH199" s="15">
        <f t="shared" si="110"/>
        <v>0.72961529881320231</v>
      </c>
      <c r="AI199" s="15">
        <f t="shared" si="111"/>
        <v>-0.13996426842670751</v>
      </c>
      <c r="AJ199" s="2">
        <f t="shared" si="131"/>
        <v>1.2382152988132022</v>
      </c>
      <c r="AK199" s="2">
        <f t="shared" si="132"/>
        <v>0.36863573157329244</v>
      </c>
    </row>
    <row r="200" spans="4:37">
      <c r="D200" s="13">
        <f t="shared" si="112"/>
        <v>3.98</v>
      </c>
      <c r="E200" s="2">
        <v>16</v>
      </c>
      <c r="F200" s="14">
        <f t="shared" si="100"/>
        <v>-304.83248377270462</v>
      </c>
      <c r="G200" s="14">
        <f t="shared" si="101"/>
        <v>-10268.411574929993</v>
      </c>
      <c r="H200" s="2">
        <f t="shared" si="113"/>
        <v>-2.71142355276077E-3</v>
      </c>
      <c r="I200" s="2">
        <f t="shared" si="114"/>
        <v>-1.137085981099672E-2</v>
      </c>
      <c r="J200" s="2">
        <f t="shared" si="115"/>
        <v>-8.6594362582359495E-3</v>
      </c>
      <c r="K200" s="15">
        <f t="shared" si="116"/>
        <v>-5.2999999999999999E-2</v>
      </c>
      <c r="L200" s="15">
        <f t="shared" si="117"/>
        <v>-830</v>
      </c>
      <c r="M200" s="15">
        <f t="shared" si="118"/>
        <v>5.2999999999999999E-2</v>
      </c>
      <c r="N200" s="15">
        <f t="shared" si="119"/>
        <v>830</v>
      </c>
      <c r="O200" s="15">
        <f t="shared" si="120"/>
        <v>-2.2021747768584746E-4</v>
      </c>
      <c r="P200" s="15">
        <f t="shared" si="121"/>
        <v>-48.827639071468482</v>
      </c>
      <c r="Q200" s="15">
        <f t="shared" si="102"/>
        <v>-38.851796184018426</v>
      </c>
      <c r="R200" s="15">
        <f t="shared" si="103"/>
        <v>-39.176005347085443</v>
      </c>
      <c r="S200" s="15">
        <f t="shared" si="122"/>
        <v>-47.482088479242336</v>
      </c>
      <c r="T200" s="15">
        <f t="shared" si="123"/>
        <v>-47.416156359992684</v>
      </c>
      <c r="U200" s="15">
        <f t="shared" si="124"/>
        <v>-47.482088479242336</v>
      </c>
      <c r="V200" s="15">
        <f t="shared" si="125"/>
        <v>-47.416156359992684</v>
      </c>
      <c r="W200" s="2">
        <f t="shared" si="104"/>
        <v>-47.416156359992684</v>
      </c>
      <c r="X200" s="15">
        <f t="shared" si="126"/>
        <v>-34.637745032943812</v>
      </c>
      <c r="Y200" s="15">
        <f t="shared" si="105"/>
        <v>197.0670281870882</v>
      </c>
      <c r="Z200" s="15">
        <f t="shared" si="106"/>
        <v>-197.9329718129118</v>
      </c>
      <c r="AA200" s="2">
        <f t="shared" si="127"/>
        <v>-34.637745032943812</v>
      </c>
      <c r="AB200" s="15">
        <f t="shared" si="107"/>
        <v>-5.7277452741184263</v>
      </c>
      <c r="AC200" s="15">
        <f t="shared" si="128"/>
        <v>-1.4114827114758057</v>
      </c>
      <c r="AD200" s="15">
        <f t="shared" si="129"/>
        <v>0</v>
      </c>
      <c r="AE200" s="15">
        <f t="shared" si="130"/>
        <v>0</v>
      </c>
      <c r="AF200" s="2">
        <f t="shared" si="108"/>
        <v>-8.6653017395739874E-3</v>
      </c>
      <c r="AG200" s="2">
        <f t="shared" si="109"/>
        <v>-3.5309013733599993E-2</v>
      </c>
      <c r="AH200" s="15">
        <f t="shared" si="110"/>
        <v>1.2986933266473579</v>
      </c>
      <c r="AI200" s="15">
        <f t="shared" si="111"/>
        <v>0.2248638336993789</v>
      </c>
      <c r="AJ200" s="2">
        <f t="shared" si="131"/>
        <v>1.4586933266473578</v>
      </c>
      <c r="AK200" s="2">
        <f t="shared" si="132"/>
        <v>0.38486383369937893</v>
      </c>
    </row>
    <row r="201" spans="4:37">
      <c r="D201" s="13">
        <f t="shared" si="112"/>
        <v>4</v>
      </c>
      <c r="E201" s="2">
        <v>43.38</v>
      </c>
      <c r="F201" s="14">
        <f t="shared" si="100"/>
        <v>-301.22099955574635</v>
      </c>
      <c r="G201" s="14">
        <f t="shared" si="101"/>
        <v>-10888.140332068904</v>
      </c>
      <c r="H201" s="2">
        <f t="shared" si="113"/>
        <v>-2.7046941357369561E-3</v>
      </c>
      <c r="I201" s="2">
        <f t="shared" si="114"/>
        <v>-1.2056370695367092E-2</v>
      </c>
      <c r="J201" s="2">
        <f t="shared" si="115"/>
        <v>-9.3516765596301371E-3</v>
      </c>
      <c r="K201" s="15">
        <f t="shared" si="116"/>
        <v>-5.2999999999999999E-2</v>
      </c>
      <c r="L201" s="15">
        <f t="shared" si="117"/>
        <v>-830</v>
      </c>
      <c r="M201" s="15">
        <f t="shared" si="118"/>
        <v>5.2999999999999999E-2</v>
      </c>
      <c r="N201" s="15">
        <f t="shared" si="119"/>
        <v>830</v>
      </c>
      <c r="O201" s="15">
        <f t="shared" si="120"/>
        <v>-2.9223190174073503E-4</v>
      </c>
      <c r="P201" s="15">
        <f t="shared" si="121"/>
        <v>-47.284259786325933</v>
      </c>
      <c r="Q201" s="15">
        <f t="shared" si="102"/>
        <v>-37.57289914051168</v>
      </c>
      <c r="R201" s="15">
        <f t="shared" si="103"/>
        <v>-37.98953601078383</v>
      </c>
      <c r="S201" s="15">
        <f t="shared" si="122"/>
        <v>-47.310172724266941</v>
      </c>
      <c r="T201" s="15">
        <f t="shared" si="123"/>
        <v>-47.311434106709612</v>
      </c>
      <c r="U201" s="15">
        <f t="shared" si="124"/>
        <v>-47.284259786325933</v>
      </c>
      <c r="V201" s="15">
        <f t="shared" si="125"/>
        <v>-47.284259786325933</v>
      </c>
      <c r="W201" s="2">
        <f t="shared" si="104"/>
        <v>-47.284259786325933</v>
      </c>
      <c r="X201" s="15">
        <f t="shared" si="126"/>
        <v>-37.406706238520563</v>
      </c>
      <c r="Y201" s="15">
        <f t="shared" si="105"/>
        <v>197.03241617201849</v>
      </c>
      <c r="Z201" s="15">
        <f t="shared" si="106"/>
        <v>-197.96758382798151</v>
      </c>
      <c r="AA201" s="2">
        <f t="shared" si="127"/>
        <v>-37.406706238520563</v>
      </c>
      <c r="AB201" s="15">
        <f t="shared" si="107"/>
        <v>-5.7277452741184192</v>
      </c>
      <c r="AC201" s="15">
        <f t="shared" si="128"/>
        <v>7.1054273576010019E-15</v>
      </c>
      <c r="AD201" s="15">
        <f t="shared" si="129"/>
        <v>0</v>
      </c>
      <c r="AE201" s="15">
        <f t="shared" si="130"/>
        <v>0</v>
      </c>
      <c r="AF201" s="2">
        <f t="shared" si="108"/>
        <v>9.3382434419553885E-3</v>
      </c>
      <c r="AG201" s="2">
        <f t="shared" si="109"/>
        <v>-3.3242074703437242E-2</v>
      </c>
      <c r="AH201" s="15">
        <f t="shared" si="110"/>
        <v>0.50166119150557897</v>
      </c>
      <c r="AI201" s="15">
        <f t="shared" si="111"/>
        <v>-1.8169930683103352E-2</v>
      </c>
      <c r="AJ201" s="2">
        <f t="shared" si="131"/>
        <v>0.93546119150557905</v>
      </c>
      <c r="AK201" s="2">
        <f t="shared" si="132"/>
        <v>0.41563006931689667</v>
      </c>
    </row>
    <row r="202" spans="4:37">
      <c r="D202" s="13">
        <f t="shared" si="112"/>
        <v>4.0200000000000005</v>
      </c>
      <c r="E202" s="2">
        <v>92.39</v>
      </c>
      <c r="F202" s="14">
        <f t="shared" si="100"/>
        <v>-276.36640557622491</v>
      </c>
      <c r="G202" s="14">
        <f t="shared" si="101"/>
        <v>-11533.877264253731</v>
      </c>
      <c r="H202" s="2">
        <f t="shared" si="113"/>
        <v>-2.5344126748397186E-3</v>
      </c>
      <c r="I202" s="2">
        <f t="shared" si="114"/>
        <v>-1.2769928003266692E-2</v>
      </c>
      <c r="J202" s="2">
        <f t="shared" si="115"/>
        <v>-1.0235515328426974E-2</v>
      </c>
      <c r="K202" s="15">
        <f t="shared" si="116"/>
        <v>-5.2999999999999999E-2</v>
      </c>
      <c r="L202" s="15">
        <f t="shared" si="117"/>
        <v>-830</v>
      </c>
      <c r="M202" s="15">
        <f t="shared" si="118"/>
        <v>5.2999999999999999E-2</v>
      </c>
      <c r="N202" s="15">
        <f t="shared" si="119"/>
        <v>830</v>
      </c>
      <c r="O202" s="15">
        <f t="shared" si="120"/>
        <v>-2.9223190174073503E-4</v>
      </c>
      <c r="P202" s="15">
        <f t="shared" si="121"/>
        <v>-43.946743152740076</v>
      </c>
      <c r="Q202" s="15">
        <f t="shared" si="102"/>
        <v>-34.920850098818406</v>
      </c>
      <c r="R202" s="15">
        <f t="shared" si="103"/>
        <v>-35.308079033109706</v>
      </c>
      <c r="S202" s="15">
        <f t="shared" si="122"/>
        <v>-44.602524473058494</v>
      </c>
      <c r="T202" s="15">
        <f t="shared" si="123"/>
        <v>-44.634271334708828</v>
      </c>
      <c r="U202" s="15">
        <f t="shared" si="124"/>
        <v>-43.946743152740076</v>
      </c>
      <c r="V202" s="15">
        <f t="shared" si="125"/>
        <v>-43.946743152740076</v>
      </c>
      <c r="W202" s="2">
        <f t="shared" si="104"/>
        <v>-43.946743152740076</v>
      </c>
      <c r="X202" s="15">
        <f t="shared" si="126"/>
        <v>-40.94206131370791</v>
      </c>
      <c r="Y202" s="15">
        <f t="shared" si="105"/>
        <v>196.98822423357865</v>
      </c>
      <c r="Z202" s="15">
        <f t="shared" si="106"/>
        <v>-198.01177576642135</v>
      </c>
      <c r="AA202" s="2">
        <f t="shared" si="127"/>
        <v>-40.94206131370791</v>
      </c>
      <c r="AB202" s="15">
        <f t="shared" si="107"/>
        <v>-5.7277452741184192</v>
      </c>
      <c r="AC202" s="15">
        <f t="shared" si="128"/>
        <v>0</v>
      </c>
      <c r="AD202" s="15">
        <f t="shared" si="129"/>
        <v>0</v>
      </c>
      <c r="AE202" s="15">
        <f t="shared" si="130"/>
        <v>0</v>
      </c>
      <c r="AF202" s="2">
        <f t="shared" si="108"/>
        <v>7.6899026477683582E-3</v>
      </c>
      <c r="AG202" s="2">
        <f t="shared" si="109"/>
        <v>-3.811365608652275E-2</v>
      </c>
      <c r="AH202" s="15">
        <f t="shared" si="110"/>
        <v>-0.66649527092428218</v>
      </c>
      <c r="AI202" s="15">
        <f t="shared" si="111"/>
        <v>-0.46898820762544791</v>
      </c>
      <c r="AJ202" s="2">
        <f t="shared" si="131"/>
        <v>0.25740472907571788</v>
      </c>
      <c r="AK202" s="2">
        <f t="shared" si="132"/>
        <v>0.45491179237455215</v>
      </c>
    </row>
    <row r="203" spans="4:37">
      <c r="D203" s="13">
        <f t="shared" si="112"/>
        <v>4.04</v>
      </c>
      <c r="E203" s="2">
        <v>83.42</v>
      </c>
      <c r="F203" s="14">
        <f t="shared" si="100"/>
        <v>-272.55823660262377</v>
      </c>
      <c r="G203" s="14">
        <f t="shared" si="101"/>
        <v>-12296.267951183721</v>
      </c>
      <c r="H203" s="2">
        <f t="shared" si="113"/>
        <v>-2.5310472071907947E-3</v>
      </c>
      <c r="I203" s="2">
        <f t="shared" si="114"/>
        <v>-1.3613265641606731E-2</v>
      </c>
      <c r="J203" s="2">
        <f t="shared" si="115"/>
        <v>-1.1082218434415935E-2</v>
      </c>
      <c r="K203" s="15">
        <f t="shared" si="116"/>
        <v>-5.2999999999999999E-2</v>
      </c>
      <c r="L203" s="15">
        <f t="shared" si="117"/>
        <v>-830</v>
      </c>
      <c r="M203" s="15">
        <f t="shared" si="118"/>
        <v>5.2999999999999999E-2</v>
      </c>
      <c r="N203" s="15">
        <f t="shared" si="119"/>
        <v>830</v>
      </c>
      <c r="O203" s="15">
        <f t="shared" si="120"/>
        <v>-2.9223190174073503E-4</v>
      </c>
      <c r="P203" s="15">
        <f t="shared" si="121"/>
        <v>-43.880779986821167</v>
      </c>
      <c r="Q203" s="15">
        <f t="shared" si="102"/>
        <v>-34.868434614442428</v>
      </c>
      <c r="R203" s="15">
        <f t="shared" si="103"/>
        <v>-35.255082325994358</v>
      </c>
      <c r="S203" s="15">
        <f t="shared" si="122"/>
        <v>-43.893780685878596</v>
      </c>
      <c r="T203" s="15">
        <f t="shared" si="123"/>
        <v>-43.894322544034871</v>
      </c>
      <c r="U203" s="15">
        <f t="shared" si="124"/>
        <v>-43.880779986821167</v>
      </c>
      <c r="V203" s="15">
        <f t="shared" si="125"/>
        <v>-43.880779986821167</v>
      </c>
      <c r="W203" s="2">
        <f t="shared" si="104"/>
        <v>-43.880779986821167</v>
      </c>
      <c r="X203" s="15">
        <f t="shared" si="126"/>
        <v>-44.328873737663756</v>
      </c>
      <c r="Y203" s="15">
        <f t="shared" si="105"/>
        <v>196.94588907827921</v>
      </c>
      <c r="Z203" s="15">
        <f t="shared" si="106"/>
        <v>-198.05411092172079</v>
      </c>
      <c r="AA203" s="2">
        <f t="shared" si="127"/>
        <v>-44.328873737663756</v>
      </c>
      <c r="AB203" s="15">
        <f t="shared" si="107"/>
        <v>-5.7277452741184263</v>
      </c>
      <c r="AC203" s="15">
        <f t="shared" si="128"/>
        <v>-7.1054273576010019E-15</v>
      </c>
      <c r="AD203" s="15">
        <f t="shared" si="129"/>
        <v>0</v>
      </c>
      <c r="AE203" s="15">
        <f t="shared" si="130"/>
        <v>0</v>
      </c>
      <c r="AF203" s="2">
        <f t="shared" si="108"/>
        <v>-7.3533558828759761E-3</v>
      </c>
      <c r="AG203" s="2">
        <f t="shared" si="109"/>
        <v>-4.6220107747481094E-2</v>
      </c>
      <c r="AH203" s="15">
        <f t="shared" si="110"/>
        <v>-0.8378305821401506</v>
      </c>
      <c r="AI203" s="15">
        <f t="shared" si="111"/>
        <v>-0.34165695847038613</v>
      </c>
      <c r="AJ203" s="2">
        <f t="shared" si="131"/>
        <v>-3.6305821401505511E-3</v>
      </c>
      <c r="AK203" s="2">
        <f t="shared" si="132"/>
        <v>0.49254304152961392</v>
      </c>
    </row>
    <row r="204" spans="4:37">
      <c r="D204" s="13">
        <f t="shared" si="112"/>
        <v>4.0600000000000005</v>
      </c>
      <c r="E204" s="2">
        <v>15.7</v>
      </c>
      <c r="F204" s="14">
        <f t="shared" si="100"/>
        <v>-298.07313587006087</v>
      </c>
      <c r="G204" s="14">
        <f t="shared" si="101"/>
        <v>-13128.780143163051</v>
      </c>
      <c r="H204" s="2">
        <f t="shared" si="113"/>
        <v>-2.7570733836314466E-3</v>
      </c>
      <c r="I204" s="2">
        <f t="shared" si="114"/>
        <v>-1.4535186323780503E-2</v>
      </c>
      <c r="J204" s="2">
        <f t="shared" si="115"/>
        <v>-1.1778112940149056E-2</v>
      </c>
      <c r="K204" s="15">
        <f t="shared" si="116"/>
        <v>-5.2999999999999999E-2</v>
      </c>
      <c r="L204" s="15">
        <f t="shared" si="117"/>
        <v>-830</v>
      </c>
      <c r="M204" s="15">
        <f t="shared" si="118"/>
        <v>5.2999999999999999E-2</v>
      </c>
      <c r="N204" s="15">
        <f t="shared" si="119"/>
        <v>830</v>
      </c>
      <c r="O204" s="15">
        <f t="shared" si="120"/>
        <v>-2.9223190174073503E-4</v>
      </c>
      <c r="P204" s="15">
        <f t="shared" si="121"/>
        <v>-48.310893045057945</v>
      </c>
      <c r="Q204" s="15">
        <f t="shared" si="102"/>
        <v>-38.388679868790895</v>
      </c>
      <c r="R204" s="15">
        <f t="shared" si="103"/>
        <v>-38.814362735971287</v>
      </c>
      <c r="S204" s="15">
        <f t="shared" si="122"/>
        <v>-47.437707891105646</v>
      </c>
      <c r="T204" s="15">
        <f t="shared" si="123"/>
        <v>-47.401430043808332</v>
      </c>
      <c r="U204" s="15">
        <f t="shared" si="124"/>
        <v>-47.437707891105646</v>
      </c>
      <c r="V204" s="15">
        <f t="shared" si="125"/>
        <v>-47.401430043808332</v>
      </c>
      <c r="W204" s="2">
        <f t="shared" si="104"/>
        <v>-47.401430043808332</v>
      </c>
      <c r="X204" s="15">
        <f t="shared" si="126"/>
        <v>-47.112451760596237</v>
      </c>
      <c r="Y204" s="15">
        <f t="shared" si="105"/>
        <v>196.91109435299254</v>
      </c>
      <c r="Z204" s="15">
        <f t="shared" si="106"/>
        <v>-198.08890564700746</v>
      </c>
      <c r="AA204" s="2">
        <f t="shared" si="127"/>
        <v>-47.112451760596237</v>
      </c>
      <c r="AB204" s="15">
        <f t="shared" si="107"/>
        <v>-6.6372082753680317</v>
      </c>
      <c r="AC204" s="15">
        <f t="shared" si="128"/>
        <v>-0.90946300124960544</v>
      </c>
      <c r="AD204" s="15">
        <f t="shared" si="129"/>
        <v>0</v>
      </c>
      <c r="AE204" s="15">
        <f t="shared" si="130"/>
        <v>0</v>
      </c>
      <c r="AF204" s="2">
        <f t="shared" si="108"/>
        <v>-1.6110495663887697E-2</v>
      </c>
      <c r="AG204" s="2">
        <f t="shared" si="109"/>
        <v>-4.5971960469896107E-2</v>
      </c>
      <c r="AH204" s="15">
        <f t="shared" si="110"/>
        <v>4.7378760406128928E-2</v>
      </c>
      <c r="AI204" s="15">
        <f t="shared" si="111"/>
        <v>0.36647168622888593</v>
      </c>
      <c r="AJ204" s="2">
        <f t="shared" si="131"/>
        <v>0.20437876040612893</v>
      </c>
      <c r="AK204" s="2">
        <f t="shared" si="132"/>
        <v>0.52347168622888596</v>
      </c>
    </row>
    <row r="205" spans="4:37">
      <c r="D205" s="13">
        <f t="shared" si="112"/>
        <v>4.08</v>
      </c>
      <c r="E205" s="2">
        <v>-22.9</v>
      </c>
      <c r="F205" s="14">
        <f t="shared" si="100"/>
        <v>-328.14354906774054</v>
      </c>
      <c r="G205" s="14">
        <f t="shared" si="101"/>
        <v>-13855.570528099981</v>
      </c>
      <c r="H205" s="2">
        <f t="shared" si="113"/>
        <v>-3.0147425815685229E-3</v>
      </c>
      <c r="I205" s="2">
        <f t="shared" si="114"/>
        <v>-1.5340298117728156E-2</v>
      </c>
      <c r="J205" s="2">
        <f t="shared" si="115"/>
        <v>-1.2325555536159633E-2</v>
      </c>
      <c r="K205" s="15">
        <f t="shared" si="116"/>
        <v>-5.2999999999999999E-2</v>
      </c>
      <c r="L205" s="15">
        <f t="shared" si="117"/>
        <v>-830</v>
      </c>
      <c r="M205" s="15">
        <f t="shared" si="118"/>
        <v>5.2999999999999999E-2</v>
      </c>
      <c r="N205" s="15">
        <f t="shared" si="119"/>
        <v>830</v>
      </c>
      <c r="O205" s="15">
        <f t="shared" si="120"/>
        <v>-3.3863307527387879E-4</v>
      </c>
      <c r="P205" s="15">
        <f t="shared" si="121"/>
        <v>-52.451746323375026</v>
      </c>
      <c r="Q205" s="15">
        <f t="shared" si="102"/>
        <v>-41.642816138350192</v>
      </c>
      <c r="R205" s="15">
        <f t="shared" si="103"/>
        <v>-42.178375153069695</v>
      </c>
      <c r="S205" s="15">
        <f t="shared" si="122"/>
        <v>-51.456150082514696</v>
      </c>
      <c r="T205" s="15">
        <f t="shared" si="123"/>
        <v>-51.414961090019702</v>
      </c>
      <c r="U205" s="15">
        <f t="shared" si="124"/>
        <v>-51.456150082514696</v>
      </c>
      <c r="V205" s="15">
        <f t="shared" si="125"/>
        <v>-51.414961090019702</v>
      </c>
      <c r="W205" s="2">
        <f t="shared" si="104"/>
        <v>-51.414961090019702</v>
      </c>
      <c r="X205" s="15">
        <f t="shared" si="126"/>
        <v>-49.302222144638542</v>
      </c>
      <c r="Y205" s="15">
        <f t="shared" si="105"/>
        <v>196.88372222319202</v>
      </c>
      <c r="Z205" s="15">
        <f t="shared" si="106"/>
        <v>-198.11627777680798</v>
      </c>
      <c r="AA205" s="2">
        <f t="shared" si="127"/>
        <v>-49.302222144638542</v>
      </c>
      <c r="AB205" s="15">
        <f t="shared" si="107"/>
        <v>-7.6739935087233633</v>
      </c>
      <c r="AC205" s="15">
        <f t="shared" si="128"/>
        <v>-1.0367852333553316</v>
      </c>
      <c r="AD205" s="15">
        <f t="shared" si="129"/>
        <v>0</v>
      </c>
      <c r="AE205" s="15">
        <f t="shared" si="130"/>
        <v>0</v>
      </c>
      <c r="AF205" s="2">
        <f t="shared" si="108"/>
        <v>-1.0638228328073091E-2</v>
      </c>
      <c r="AG205" s="2">
        <f t="shared" si="109"/>
        <v>-3.4539218924869212E-2</v>
      </c>
      <c r="AH205" s="15">
        <f t="shared" si="110"/>
        <v>0.59704658880239425</v>
      </c>
      <c r="AI205" s="15">
        <f t="shared" si="111"/>
        <v>0.77680246827380373</v>
      </c>
      <c r="AJ205" s="2">
        <f t="shared" si="131"/>
        <v>0.36804658880239427</v>
      </c>
      <c r="AK205" s="2">
        <f t="shared" si="132"/>
        <v>0.54780246827380374</v>
      </c>
    </row>
    <row r="206" spans="4:37">
      <c r="D206" s="13">
        <f t="shared" si="112"/>
        <v>4.0999999999999996</v>
      </c>
      <c r="E206" s="2">
        <v>-1.35</v>
      </c>
      <c r="F206" s="14">
        <f t="shared" si="100"/>
        <v>-341.79754167685371</v>
      </c>
      <c r="G206" s="14">
        <f t="shared" si="101"/>
        <v>-14356.847024458342</v>
      </c>
      <c r="H206" s="2">
        <f t="shared" si="113"/>
        <v>-3.137607943888971E-3</v>
      </c>
      <c r="I206" s="2">
        <f t="shared" si="114"/>
        <v>-1.5895351168400327E-2</v>
      </c>
      <c r="J206" s="2">
        <f t="shared" si="115"/>
        <v>-1.2757743224511356E-2</v>
      </c>
      <c r="K206" s="15">
        <f t="shared" si="116"/>
        <v>-5.2999999999999999E-2</v>
      </c>
      <c r="L206" s="15">
        <f t="shared" si="117"/>
        <v>-830</v>
      </c>
      <c r="M206" s="15">
        <f t="shared" si="118"/>
        <v>5.2999999999999999E-2</v>
      </c>
      <c r="N206" s="15">
        <f t="shared" si="119"/>
        <v>830</v>
      </c>
      <c r="O206" s="15">
        <f t="shared" si="120"/>
        <v>-3.9153028105731345E-4</v>
      </c>
      <c r="P206" s="15">
        <f t="shared" si="121"/>
        <v>-53.823122191500488</v>
      </c>
      <c r="Q206" s="15">
        <f t="shared" si="102"/>
        <v>-42.689251425313152</v>
      </c>
      <c r="R206" s="15">
        <f t="shared" si="103"/>
        <v>-43.324667535987849</v>
      </c>
      <c r="S206" s="15">
        <f t="shared" si="122"/>
        <v>-53.348297985950083</v>
      </c>
      <c r="T206" s="15">
        <f t="shared" si="123"/>
        <v>-53.328748031280526</v>
      </c>
      <c r="U206" s="15">
        <f t="shared" si="124"/>
        <v>-53.348297985950083</v>
      </c>
      <c r="V206" s="15">
        <f t="shared" si="125"/>
        <v>-53.328748031280526</v>
      </c>
      <c r="W206" s="2">
        <f t="shared" si="104"/>
        <v>-53.328748031280526</v>
      </c>
      <c r="X206" s="15">
        <f t="shared" si="126"/>
        <v>-51.030972898045434</v>
      </c>
      <c r="Y206" s="15">
        <f t="shared" si="105"/>
        <v>196.86211283877444</v>
      </c>
      <c r="Z206" s="15">
        <f t="shared" si="106"/>
        <v>-198.13788716122556</v>
      </c>
      <c r="AA206" s="2">
        <f t="shared" si="127"/>
        <v>-51.030972898045434</v>
      </c>
      <c r="AB206" s="15">
        <f t="shared" si="107"/>
        <v>-8.1683676689433113</v>
      </c>
      <c r="AC206" s="15">
        <f t="shared" si="128"/>
        <v>-0.49437416021994807</v>
      </c>
      <c r="AD206" s="15">
        <f t="shared" si="129"/>
        <v>0</v>
      </c>
      <c r="AE206" s="15">
        <f t="shared" si="130"/>
        <v>0</v>
      </c>
      <c r="AF206" s="2">
        <f t="shared" si="108"/>
        <v>-2.1164652526648583E-3</v>
      </c>
      <c r="AG206" s="2">
        <f t="shared" si="109"/>
        <v>-2.0966086142347899E-2</v>
      </c>
      <c r="AH206" s="15">
        <f t="shared" si="110"/>
        <v>0.30147729625904945</v>
      </c>
      <c r="AI206" s="15">
        <f t="shared" si="111"/>
        <v>0.58051080997832738</v>
      </c>
      <c r="AJ206" s="2">
        <f t="shared" si="131"/>
        <v>0.28797729625904944</v>
      </c>
      <c r="AK206" s="2">
        <f t="shared" si="132"/>
        <v>0.56701080997832742</v>
      </c>
    </row>
    <row r="207" spans="4:37">
      <c r="D207" s="13">
        <f t="shared" si="112"/>
        <v>4.12</v>
      </c>
      <c r="E207" s="2">
        <v>24.22</v>
      </c>
      <c r="F207" s="14">
        <f t="shared" si="100"/>
        <v>-343.25844614050715</v>
      </c>
      <c r="G207" s="14">
        <f t="shared" si="101"/>
        <v>-14652.757629224508</v>
      </c>
      <c r="H207" s="2">
        <f t="shared" si="113"/>
        <v>-3.1590523941257167E-3</v>
      </c>
      <c r="I207" s="2">
        <f t="shared" si="114"/>
        <v>-1.6222780795133861E-2</v>
      </c>
      <c r="J207" s="2">
        <f t="shared" si="115"/>
        <v>-1.3063728401008144E-2</v>
      </c>
      <c r="K207" s="15">
        <f t="shared" si="116"/>
        <v>-5.2999999999999999E-2</v>
      </c>
      <c r="L207" s="15">
        <f t="shared" si="117"/>
        <v>-830</v>
      </c>
      <c r="M207" s="15">
        <f t="shared" si="118"/>
        <v>5.2999999999999999E-2</v>
      </c>
      <c r="N207" s="15">
        <f t="shared" si="119"/>
        <v>830</v>
      </c>
      <c r="O207" s="15">
        <f t="shared" si="120"/>
        <v>-4.1675345249710767E-4</v>
      </c>
      <c r="P207" s="15">
        <f t="shared" si="121"/>
        <v>-53.749059255920734</v>
      </c>
      <c r="Q207" s="15">
        <f t="shared" si="102"/>
        <v>-42.61037922448547</v>
      </c>
      <c r="R207" s="15">
        <f t="shared" si="103"/>
        <v>-43.285804338755398</v>
      </c>
      <c r="S207" s="15">
        <f t="shared" si="122"/>
        <v>-53.666177787795576</v>
      </c>
      <c r="T207" s="15">
        <f t="shared" si="123"/>
        <v>-53.662773081551116</v>
      </c>
      <c r="U207" s="15">
        <f t="shared" si="124"/>
        <v>-53.666177787795576</v>
      </c>
      <c r="V207" s="15">
        <f t="shared" si="125"/>
        <v>-53.662773081551116</v>
      </c>
      <c r="W207" s="2">
        <f t="shared" si="104"/>
        <v>-53.662773081551116</v>
      </c>
      <c r="X207" s="15">
        <f t="shared" si="126"/>
        <v>-52.254913604032581</v>
      </c>
      <c r="Y207" s="15">
        <f t="shared" si="105"/>
        <v>196.84681357994958</v>
      </c>
      <c r="Z207" s="15">
        <f t="shared" si="106"/>
        <v>-198.15318642005042</v>
      </c>
      <c r="AA207" s="2">
        <f t="shared" si="127"/>
        <v>-52.254913604032581</v>
      </c>
      <c r="AB207" s="15">
        <f t="shared" si="107"/>
        <v>-8.2546538433129371</v>
      </c>
      <c r="AC207" s="15">
        <f t="shared" si="128"/>
        <v>-8.6286174369625712E-2</v>
      </c>
      <c r="AD207" s="15">
        <f t="shared" si="129"/>
        <v>0</v>
      </c>
      <c r="AE207" s="15">
        <f t="shared" si="130"/>
        <v>0</v>
      </c>
      <c r="AF207" s="2">
        <f t="shared" si="108"/>
        <v>-1.0969016340518984E-4</v>
      </c>
      <c r="AG207" s="2">
        <f t="shared" si="109"/>
        <v>-1.1776876531005474E-2</v>
      </c>
      <c r="AH207" s="15">
        <f t="shared" si="110"/>
        <v>-9.2710458485930194E-2</v>
      </c>
      <c r="AI207" s="15">
        <f t="shared" si="111"/>
        <v>0.338410151155915</v>
      </c>
      <c r="AJ207" s="2">
        <f t="shared" si="131"/>
        <v>0.14948954151406979</v>
      </c>
      <c r="AK207" s="2">
        <f t="shared" si="132"/>
        <v>0.58061015115591497</v>
      </c>
    </row>
    <row r="208" spans="4:37">
      <c r="D208" s="13">
        <f t="shared" si="112"/>
        <v>4.1399999999999997</v>
      </c>
      <c r="E208" s="2">
        <v>11.63</v>
      </c>
      <c r="F208" s="14">
        <f t="shared" si="100"/>
        <v>-344.16621422380899</v>
      </c>
      <c r="G208" s="14">
        <f t="shared" si="101"/>
        <v>-14792.496579574541</v>
      </c>
      <c r="H208" s="2">
        <f t="shared" si="113"/>
        <v>-3.1708657928068784E-3</v>
      </c>
      <c r="I208" s="2">
        <f t="shared" si="114"/>
        <v>-1.6377411551709919E-2</v>
      </c>
      <c r="J208" s="2">
        <f t="shared" si="115"/>
        <v>-1.3206545758903041E-2</v>
      </c>
      <c r="K208" s="15">
        <f t="shared" si="116"/>
        <v>-5.2999999999999999E-2</v>
      </c>
      <c r="L208" s="15">
        <f t="shared" si="117"/>
        <v>-830</v>
      </c>
      <c r="M208" s="15">
        <f t="shared" si="118"/>
        <v>5.2999999999999999E-2</v>
      </c>
      <c r="N208" s="15">
        <f t="shared" si="119"/>
        <v>830</v>
      </c>
      <c r="O208" s="15">
        <f t="shared" si="120"/>
        <v>-4.2115580833229247E-4</v>
      </c>
      <c r="P208" s="15">
        <f t="shared" si="121"/>
        <v>-53.894315695701884</v>
      </c>
      <c r="Q208" s="15">
        <f t="shared" si="102"/>
        <v>-42.722012516957449</v>
      </c>
      <c r="R208" s="15">
        <f t="shared" si="103"/>
        <v>-43.406417965261802</v>
      </c>
      <c r="S208" s="15">
        <f t="shared" si="122"/>
        <v>-53.848656927397585</v>
      </c>
      <c r="T208" s="15">
        <f t="shared" si="123"/>
        <v>-53.846782046331192</v>
      </c>
      <c r="U208" s="15">
        <f t="shared" si="124"/>
        <v>-53.848656927397585</v>
      </c>
      <c r="V208" s="15">
        <f t="shared" si="125"/>
        <v>-53.846782046331192</v>
      </c>
      <c r="W208" s="2">
        <f t="shared" si="104"/>
        <v>-53.846782046331192</v>
      </c>
      <c r="X208" s="15">
        <f t="shared" si="126"/>
        <v>-52.826183035612175</v>
      </c>
      <c r="Y208" s="15">
        <f t="shared" si="105"/>
        <v>196.83967271205483</v>
      </c>
      <c r="Z208" s="15">
        <f t="shared" si="106"/>
        <v>-198.16032728794517</v>
      </c>
      <c r="AA208" s="2">
        <f t="shared" si="127"/>
        <v>-52.826183035612175</v>
      </c>
      <c r="AB208" s="15">
        <f t="shared" si="107"/>
        <v>-8.302187492683629</v>
      </c>
      <c r="AC208" s="15">
        <f t="shared" si="128"/>
        <v>-4.7533649370691933E-2</v>
      </c>
      <c r="AD208" s="15">
        <f t="shared" si="129"/>
        <v>0</v>
      </c>
      <c r="AE208" s="15">
        <f t="shared" si="130"/>
        <v>0</v>
      </c>
      <c r="AF208" s="2">
        <f t="shared" si="108"/>
        <v>-1.116662630251409E-3</v>
      </c>
      <c r="AG208" s="2">
        <f t="shared" si="109"/>
        <v>-3.6861991266003355E-3</v>
      </c>
      <c r="AH208" s="15">
        <f t="shared" si="110"/>
        <v>-3.5305085701893644E-3</v>
      </c>
      <c r="AI208" s="15">
        <f t="shared" si="111"/>
        <v>0.47065758928459878</v>
      </c>
      <c r="AJ208" s="2">
        <f t="shared" si="131"/>
        <v>0.11276949142981064</v>
      </c>
      <c r="AK208" s="2">
        <f t="shared" si="132"/>
        <v>0.58695758928459885</v>
      </c>
    </row>
    <row r="209" spans="4:37">
      <c r="D209" s="13">
        <f t="shared" si="112"/>
        <v>4.16</v>
      </c>
      <c r="E209" s="2">
        <v>-5.1100000000000003</v>
      </c>
      <c r="F209" s="14">
        <f t="shared" si="100"/>
        <v>-344.96577866658879</v>
      </c>
      <c r="G209" s="14">
        <f t="shared" si="101"/>
        <v>-14759.063797782121</v>
      </c>
      <c r="H209" s="2">
        <f t="shared" si="113"/>
        <v>-3.1759100734514989E-3</v>
      </c>
      <c r="I209" s="2">
        <f t="shared" si="114"/>
        <v>-1.6340450705836198E-2</v>
      </c>
      <c r="J209" s="2">
        <f t="shared" si="115"/>
        <v>-1.3164540632384699E-2</v>
      </c>
      <c r="K209" s="15">
        <f t="shared" si="116"/>
        <v>-5.2999999999999999E-2</v>
      </c>
      <c r="L209" s="15">
        <f t="shared" si="117"/>
        <v>-830</v>
      </c>
      <c r="M209" s="15">
        <f t="shared" si="118"/>
        <v>5.2999999999999999E-2</v>
      </c>
      <c r="N209" s="15">
        <f t="shared" si="119"/>
        <v>830</v>
      </c>
      <c r="O209" s="15">
        <f t="shared" si="120"/>
        <v>-4.2358099452467464E-4</v>
      </c>
      <c r="P209" s="15">
        <f t="shared" si="121"/>
        <v>-53.945649946965759</v>
      </c>
      <c r="Q209" s="15">
        <f t="shared" si="102"/>
        <v>-42.760763935749516</v>
      </c>
      <c r="R209" s="15">
        <f t="shared" si="103"/>
        <v>-43.449766620114673</v>
      </c>
      <c r="S209" s="15">
        <f t="shared" si="122"/>
        <v>-53.926153641419859</v>
      </c>
      <c r="T209" s="15">
        <f t="shared" si="123"/>
        <v>-53.92535324201571</v>
      </c>
      <c r="U209" s="15">
        <f t="shared" si="124"/>
        <v>-53.926153641419859</v>
      </c>
      <c r="V209" s="15">
        <f t="shared" si="125"/>
        <v>-53.92535324201571</v>
      </c>
      <c r="W209" s="2">
        <f t="shared" si="104"/>
        <v>-53.92535324201571</v>
      </c>
      <c r="X209" s="15">
        <f t="shared" si="126"/>
        <v>-52.658162529538806</v>
      </c>
      <c r="Y209" s="15">
        <f t="shared" si="105"/>
        <v>196.84177296838075</v>
      </c>
      <c r="Z209" s="15">
        <f t="shared" si="106"/>
        <v>-198.15822703161925</v>
      </c>
      <c r="AA209" s="2">
        <f t="shared" si="127"/>
        <v>-52.658162529538806</v>
      </c>
      <c r="AB209" s="15">
        <f t="shared" si="107"/>
        <v>-8.3224841976336776</v>
      </c>
      <c r="AC209" s="15">
        <f t="shared" si="128"/>
        <v>-2.029670495004865E-2</v>
      </c>
      <c r="AD209" s="15">
        <f t="shared" si="129"/>
        <v>0</v>
      </c>
      <c r="AE209" s="15">
        <f t="shared" si="130"/>
        <v>0</v>
      </c>
      <c r="AF209" s="2">
        <f t="shared" si="108"/>
        <v>5.9301420125333355E-4</v>
      </c>
      <c r="AG209" s="2">
        <f t="shared" si="109"/>
        <v>7.3822837139724193E-3</v>
      </c>
      <c r="AH209" s="15">
        <f t="shared" si="110"/>
        <v>0.1764010078097307</v>
      </c>
      <c r="AI209" s="15">
        <f t="shared" si="111"/>
        <v>0.63619069477267676</v>
      </c>
      <c r="AJ209" s="2">
        <f t="shared" si="131"/>
        <v>0.12530100780973069</v>
      </c>
      <c r="AK209" s="2">
        <f t="shared" si="132"/>
        <v>0.58509069477267672</v>
      </c>
    </row>
    <row r="210" spans="4:37">
      <c r="D210" s="13">
        <f t="shared" si="112"/>
        <v>4.18</v>
      </c>
      <c r="E210" s="2">
        <v>10.38</v>
      </c>
      <c r="F210" s="14">
        <f t="shared" si="100"/>
        <v>-341.75334067823781</v>
      </c>
      <c r="G210" s="14">
        <f t="shared" si="101"/>
        <v>-14525.609365871536</v>
      </c>
      <c r="H210" s="2">
        <f t="shared" si="113"/>
        <v>-3.1430462664805612E-3</v>
      </c>
      <c r="I210" s="2">
        <f t="shared" si="114"/>
        <v>-1.6082059237762673E-2</v>
      </c>
      <c r="J210" s="2">
        <f t="shared" si="115"/>
        <v>-1.2939012971282112E-2</v>
      </c>
      <c r="K210" s="15">
        <f t="shared" si="116"/>
        <v>-5.2999999999999999E-2</v>
      </c>
      <c r="L210" s="15">
        <f t="shared" si="117"/>
        <v>-830</v>
      </c>
      <c r="M210" s="15">
        <f t="shared" si="118"/>
        <v>5.2999999999999999E-2</v>
      </c>
      <c r="N210" s="15">
        <f t="shared" si="119"/>
        <v>830</v>
      </c>
      <c r="O210" s="15">
        <f t="shared" si="120"/>
        <v>-4.2461654069559512E-4</v>
      </c>
      <c r="P210" s="15">
        <f t="shared" si="121"/>
        <v>-53.281222625385332</v>
      </c>
      <c r="Q210" s="15">
        <f t="shared" si="102"/>
        <v>-42.233277812725404</v>
      </c>
      <c r="R210" s="15">
        <f t="shared" si="103"/>
        <v>-42.915458222915142</v>
      </c>
      <c r="S210" s="15">
        <f t="shared" si="122"/>
        <v>-53.408242755551299</v>
      </c>
      <c r="T210" s="15">
        <f t="shared" si="123"/>
        <v>-53.413456939972008</v>
      </c>
      <c r="U210" s="15">
        <f t="shared" si="124"/>
        <v>-53.281222625385332</v>
      </c>
      <c r="V210" s="15">
        <f t="shared" si="125"/>
        <v>-53.281222625385332</v>
      </c>
      <c r="W210" s="2">
        <f t="shared" si="104"/>
        <v>-53.281222625385332</v>
      </c>
      <c r="X210" s="15">
        <f t="shared" si="126"/>
        <v>-51.756051885128457</v>
      </c>
      <c r="Y210" s="15">
        <f t="shared" si="105"/>
        <v>196.85304935143589</v>
      </c>
      <c r="Z210" s="15">
        <f t="shared" si="106"/>
        <v>-198.14695064856411</v>
      </c>
      <c r="AA210" s="2">
        <f t="shared" si="127"/>
        <v>-51.756051885128457</v>
      </c>
      <c r="AB210" s="15">
        <f t="shared" si="107"/>
        <v>-8.3224841976336705</v>
      </c>
      <c r="AC210" s="15">
        <f t="shared" si="128"/>
        <v>0</v>
      </c>
      <c r="AD210" s="15">
        <f t="shared" si="129"/>
        <v>0</v>
      </c>
      <c r="AE210" s="15">
        <f t="shared" si="130"/>
        <v>0</v>
      </c>
      <c r="AF210" s="2">
        <f t="shared" si="108"/>
        <v>2.6933664958404381E-3</v>
      </c>
      <c r="AG210" s="2">
        <f t="shared" si="109"/>
        <v>1.8456863093380037E-2</v>
      </c>
      <c r="AH210" s="15">
        <f t="shared" si="110"/>
        <v>3.3634221648979779E-2</v>
      </c>
      <c r="AI210" s="15">
        <f t="shared" si="111"/>
        <v>0.47126724316808488</v>
      </c>
      <c r="AJ210" s="2">
        <f t="shared" si="131"/>
        <v>0.13743422164897978</v>
      </c>
      <c r="AK210" s="2">
        <f t="shared" si="132"/>
        <v>0.57506724316808489</v>
      </c>
    </row>
    <row r="211" spans="4:37">
      <c r="D211" s="13">
        <f t="shared" si="112"/>
        <v>4.2</v>
      </c>
      <c r="E211" s="2">
        <v>52.56</v>
      </c>
      <c r="F211" s="14">
        <f t="shared" si="100"/>
        <v>-339.61026620604309</v>
      </c>
      <c r="G211" s="14">
        <f t="shared" si="101"/>
        <v>-14146.519726420436</v>
      </c>
      <c r="H211" s="2">
        <f t="shared" si="113"/>
        <v>-3.1134720737993294E-3</v>
      </c>
      <c r="I211" s="2">
        <f t="shared" si="114"/>
        <v>-1.5662581432207556E-2</v>
      </c>
      <c r="J211" s="2">
        <f t="shared" si="115"/>
        <v>-1.2549109358408226E-2</v>
      </c>
      <c r="K211" s="15">
        <f t="shared" si="116"/>
        <v>-5.2999999999999999E-2</v>
      </c>
      <c r="L211" s="15">
        <f t="shared" si="117"/>
        <v>-830</v>
      </c>
      <c r="M211" s="15">
        <f t="shared" si="118"/>
        <v>5.2999999999999999E-2</v>
      </c>
      <c r="N211" s="15">
        <f t="shared" si="119"/>
        <v>830</v>
      </c>
      <c r="O211" s="15">
        <f t="shared" si="120"/>
        <v>-4.2461654069559512E-4</v>
      </c>
      <c r="P211" s="15">
        <f t="shared" si="121"/>
        <v>-52.701568448833193</v>
      </c>
      <c r="Q211" s="15">
        <f t="shared" si="102"/>
        <v>-41.773815835928168</v>
      </c>
      <c r="R211" s="15">
        <f t="shared" si="103"/>
        <v>-42.448574706137322</v>
      </c>
      <c r="S211" s="15">
        <f t="shared" si="122"/>
        <v>-52.815940977758864</v>
      </c>
      <c r="T211" s="15">
        <f t="shared" si="123"/>
        <v>-52.82048788206378</v>
      </c>
      <c r="U211" s="15">
        <f t="shared" si="124"/>
        <v>-52.701568448833193</v>
      </c>
      <c r="V211" s="15">
        <f t="shared" si="125"/>
        <v>-52.701568448833193</v>
      </c>
      <c r="W211" s="2">
        <f t="shared" si="104"/>
        <v>-52.701568448833193</v>
      </c>
      <c r="X211" s="15">
        <f t="shared" si="126"/>
        <v>-50.196437433632916</v>
      </c>
      <c r="Y211" s="15">
        <f t="shared" si="105"/>
        <v>196.87254453207959</v>
      </c>
      <c r="Z211" s="15">
        <f t="shared" si="106"/>
        <v>-198.12745546792041</v>
      </c>
      <c r="AA211" s="2">
        <f t="shared" si="127"/>
        <v>-50.196437433632916</v>
      </c>
      <c r="AB211" s="15">
        <f t="shared" si="107"/>
        <v>-8.3224841976336776</v>
      </c>
      <c r="AC211" s="15">
        <f t="shared" si="128"/>
        <v>0</v>
      </c>
      <c r="AD211" s="15">
        <f t="shared" si="129"/>
        <v>0</v>
      </c>
      <c r="AE211" s="15">
        <f t="shared" si="130"/>
        <v>0</v>
      </c>
      <c r="AF211" s="2">
        <f t="shared" si="108"/>
        <v>2.6405277228273589E-4</v>
      </c>
      <c r="AG211" s="2">
        <f t="shared" si="109"/>
        <v>2.3490917462131673E-2</v>
      </c>
      <c r="AH211" s="15">
        <f t="shared" si="110"/>
        <v>-0.27656559400474995</v>
      </c>
      <c r="AI211" s="15">
        <f t="shared" si="111"/>
        <v>3.2138193707079488E-2</v>
      </c>
      <c r="AJ211" s="2">
        <f t="shared" si="131"/>
        <v>0.24903440599525012</v>
      </c>
      <c r="AK211" s="2">
        <f t="shared" si="132"/>
        <v>0.55773819370707955</v>
      </c>
    </row>
    <row r="212" spans="4:37">
      <c r="D212" s="13">
        <f t="shared" si="112"/>
        <v>4.22</v>
      </c>
      <c r="E212" s="2">
        <v>110.54</v>
      </c>
      <c r="F212" s="14">
        <f t="shared" si="100"/>
        <v>-350.38189863107704</v>
      </c>
      <c r="G212" s="14">
        <f t="shared" si="101"/>
        <v>-13770.080337234795</v>
      </c>
      <c r="H212" s="2">
        <f t="shared" si="113"/>
        <v>-3.1839613850173387E-3</v>
      </c>
      <c r="I212" s="2">
        <f t="shared" si="114"/>
        <v>-1.5246478078290777E-2</v>
      </c>
      <c r="J212" s="2">
        <f t="shared" si="115"/>
        <v>-1.2062516693273439E-2</v>
      </c>
      <c r="K212" s="15">
        <f t="shared" si="116"/>
        <v>-5.2999999999999999E-2</v>
      </c>
      <c r="L212" s="15">
        <f t="shared" si="117"/>
        <v>-830</v>
      </c>
      <c r="M212" s="15">
        <f t="shared" si="118"/>
        <v>5.2999999999999999E-2</v>
      </c>
      <c r="N212" s="15">
        <f t="shared" si="119"/>
        <v>830</v>
      </c>
      <c r="O212" s="15">
        <f t="shared" si="120"/>
        <v>-4.2461654069559512E-4</v>
      </c>
      <c r="P212" s="15">
        <f t="shared" si="121"/>
        <v>-54.083158948706171</v>
      </c>
      <c r="Q212" s="15">
        <f t="shared" si="102"/>
        <v>-42.868931385637005</v>
      </c>
      <c r="R212" s="15">
        <f t="shared" si="103"/>
        <v>-43.561379301394986</v>
      </c>
      <c r="S212" s="15">
        <f t="shared" si="122"/>
        <v>-53.810411357166913</v>
      </c>
      <c r="T212" s="15">
        <f t="shared" si="123"/>
        <v>-53.799885636430126</v>
      </c>
      <c r="U212" s="15">
        <f t="shared" si="124"/>
        <v>-53.810411357166913</v>
      </c>
      <c r="V212" s="15">
        <f t="shared" si="125"/>
        <v>-53.799885636430126</v>
      </c>
      <c r="W212" s="2">
        <f t="shared" si="104"/>
        <v>-53.799885636430126</v>
      </c>
      <c r="X212" s="15">
        <f t="shared" si="126"/>
        <v>-48.250066773093771</v>
      </c>
      <c r="Y212" s="15">
        <f t="shared" si="105"/>
        <v>196.89687416533633</v>
      </c>
      <c r="Z212" s="15">
        <f t="shared" si="106"/>
        <v>-198.10312583466367</v>
      </c>
      <c r="AA212" s="2">
        <f t="shared" si="127"/>
        <v>-48.250066773093771</v>
      </c>
      <c r="AB212" s="15">
        <f t="shared" si="107"/>
        <v>-8.6057575099097292</v>
      </c>
      <c r="AC212" s="15">
        <f t="shared" si="128"/>
        <v>-0.28327331227605157</v>
      </c>
      <c r="AD212" s="15">
        <f t="shared" si="129"/>
        <v>0</v>
      </c>
      <c r="AE212" s="15">
        <f t="shared" si="130"/>
        <v>0</v>
      </c>
      <c r="AF212" s="2">
        <f t="shared" si="108"/>
        <v>-7.5812351367693142E-3</v>
      </c>
      <c r="AG212" s="2">
        <f t="shared" si="109"/>
        <v>1.811941792954621E-2</v>
      </c>
      <c r="AH212" s="15">
        <f t="shared" si="110"/>
        <v>-0.48140632387457521</v>
      </c>
      <c r="AI212" s="15">
        <f t="shared" si="111"/>
        <v>-0.56928814696562569</v>
      </c>
      <c r="AJ212" s="2">
        <f t="shared" si="131"/>
        <v>0.623993676125425</v>
      </c>
      <c r="AK212" s="2">
        <f t="shared" si="132"/>
        <v>0.53611185303437447</v>
      </c>
    </row>
    <row r="213" spans="4:37">
      <c r="D213" s="13">
        <f t="shared" si="112"/>
        <v>4.24</v>
      </c>
      <c r="E213" s="2">
        <v>170.25</v>
      </c>
      <c r="F213" s="14">
        <f t="shared" si="100"/>
        <v>-382.25816244768413</v>
      </c>
      <c r="G213" s="14">
        <f t="shared" si="101"/>
        <v>-13600.141680956773</v>
      </c>
      <c r="H213" s="2">
        <f t="shared" si="113"/>
        <v>-3.4248947222191794E-3</v>
      </c>
      <c r="I213" s="2">
        <f t="shared" si="114"/>
        <v>-1.5059558915758459E-2</v>
      </c>
      <c r="J213" s="2">
        <f t="shared" si="115"/>
        <v>-1.163466419353928E-2</v>
      </c>
      <c r="K213" s="15">
        <f t="shared" si="116"/>
        <v>-5.2999999999999999E-2</v>
      </c>
      <c r="L213" s="15">
        <f t="shared" si="117"/>
        <v>-830</v>
      </c>
      <c r="M213" s="15">
        <f t="shared" si="118"/>
        <v>5.2999999999999999E-2</v>
      </c>
      <c r="N213" s="15">
        <f t="shared" si="119"/>
        <v>830</v>
      </c>
      <c r="O213" s="15">
        <f t="shared" si="120"/>
        <v>-4.3906926070967937E-4</v>
      </c>
      <c r="P213" s="15">
        <f t="shared" si="121"/>
        <v>-58.522179045586199</v>
      </c>
      <c r="Q213" s="15">
        <f t="shared" si="102"/>
        <v>-46.374968114853985</v>
      </c>
      <c r="R213" s="15">
        <f t="shared" si="103"/>
        <v>-47.149757399565146</v>
      </c>
      <c r="S213" s="15">
        <f t="shared" si="122"/>
        <v>-57.589879268345413</v>
      </c>
      <c r="T213" s="15">
        <f t="shared" si="123"/>
        <v>-57.553947362121406</v>
      </c>
      <c r="U213" s="15">
        <f t="shared" si="124"/>
        <v>-57.589879268345413</v>
      </c>
      <c r="V213" s="15">
        <f t="shared" si="125"/>
        <v>-57.553947362121406</v>
      </c>
      <c r="W213" s="2">
        <f t="shared" si="104"/>
        <v>-57.553947362121406</v>
      </c>
      <c r="X213" s="15">
        <f t="shared" si="126"/>
        <v>-46.538656774157133</v>
      </c>
      <c r="Y213" s="15">
        <f t="shared" si="105"/>
        <v>196.91826679032303</v>
      </c>
      <c r="Z213" s="15">
        <f t="shared" si="106"/>
        <v>-198.08173320967697</v>
      </c>
      <c r="AA213" s="2">
        <f t="shared" si="127"/>
        <v>-46.538656774157133</v>
      </c>
      <c r="AB213" s="15">
        <f t="shared" si="107"/>
        <v>-9.5739891933745298</v>
      </c>
      <c r="AC213" s="15">
        <f t="shared" si="128"/>
        <v>-0.9682316834648006</v>
      </c>
      <c r="AD213" s="15">
        <f t="shared" si="129"/>
        <v>0</v>
      </c>
      <c r="AE213" s="15">
        <f t="shared" si="130"/>
        <v>0</v>
      </c>
      <c r="AF213" s="2">
        <f t="shared" si="108"/>
        <v>-1.742898464730188E-2</v>
      </c>
      <c r="AG213" s="2">
        <f t="shared" si="109"/>
        <v>5.7249832368560377E-4</v>
      </c>
      <c r="AH213" s="15">
        <f t="shared" si="110"/>
        <v>-0.41259690685385603</v>
      </c>
      <c r="AI213" s="15">
        <f t="shared" si="111"/>
        <v>-1.1854038136204348</v>
      </c>
      <c r="AJ213" s="2">
        <f t="shared" si="131"/>
        <v>1.2899030931461439</v>
      </c>
      <c r="AK213" s="2">
        <f t="shared" si="132"/>
        <v>0.51709618637956511</v>
      </c>
    </row>
    <row r="214" spans="4:37">
      <c r="D214" s="13">
        <f t="shared" si="112"/>
        <v>4.26</v>
      </c>
      <c r="E214" s="2">
        <v>207.98</v>
      </c>
      <c r="F214" s="14">
        <f t="shared" si="100"/>
        <v>-432.0008333631111</v>
      </c>
      <c r="G214" s="14">
        <f t="shared" si="101"/>
        <v>-13837.166397582112</v>
      </c>
      <c r="H214" s="2">
        <f t="shared" si="113"/>
        <v>-3.8180712835550099E-3</v>
      </c>
      <c r="I214" s="2">
        <f t="shared" si="114"/>
        <v>-1.5323494118049039E-2</v>
      </c>
      <c r="J214" s="2">
        <f t="shared" si="115"/>
        <v>-1.1505422834494029E-2</v>
      </c>
      <c r="K214" s="15">
        <f t="shared" si="116"/>
        <v>-5.2999999999999999E-2</v>
      </c>
      <c r="L214" s="15">
        <f t="shared" si="117"/>
        <v>-830</v>
      </c>
      <c r="M214" s="15">
        <f t="shared" si="118"/>
        <v>5.2999999999999999E-2</v>
      </c>
      <c r="N214" s="15">
        <f t="shared" si="119"/>
        <v>830</v>
      </c>
      <c r="O214" s="15">
        <f t="shared" si="120"/>
        <v>-4.8846883639665868E-4</v>
      </c>
      <c r="P214" s="15">
        <f t="shared" si="121"/>
        <v>-65.260207964303689</v>
      </c>
      <c r="Q214" s="15">
        <f t="shared" si="102"/>
        <v>-51.666650612008887</v>
      </c>
      <c r="R214" s="15">
        <f t="shared" si="103"/>
        <v>-52.627869915492205</v>
      </c>
      <c r="S214" s="15">
        <f t="shared" si="122"/>
        <v>-63.738547452947358</v>
      </c>
      <c r="T214" s="15">
        <f t="shared" si="123"/>
        <v>-63.680160934273246</v>
      </c>
      <c r="U214" s="15">
        <f t="shared" si="124"/>
        <v>-63.738547452947358</v>
      </c>
      <c r="V214" s="15">
        <f t="shared" si="125"/>
        <v>-63.680160934273246</v>
      </c>
      <c r="W214" s="2">
        <f t="shared" si="104"/>
        <v>-63.680160934273246</v>
      </c>
      <c r="X214" s="15">
        <f t="shared" si="126"/>
        <v>-46.021691337976129</v>
      </c>
      <c r="Y214" s="15">
        <f t="shared" si="105"/>
        <v>196.9247288582753</v>
      </c>
      <c r="Z214" s="15">
        <f t="shared" si="106"/>
        <v>-198.0752711417247</v>
      </c>
      <c r="AA214" s="2">
        <f t="shared" si="127"/>
        <v>-46.021691337976129</v>
      </c>
      <c r="AB214" s="15">
        <f t="shared" si="107"/>
        <v>-11.154036223404958</v>
      </c>
      <c r="AC214" s="15">
        <f t="shared" si="128"/>
        <v>-1.5800470300304283</v>
      </c>
      <c r="AD214" s="15">
        <f t="shared" si="129"/>
        <v>0</v>
      </c>
      <c r="AE214" s="15">
        <f t="shared" si="130"/>
        <v>0</v>
      </c>
      <c r="AF214" s="2">
        <f t="shared" si="108"/>
        <v>-2.3384928143506959E-2</v>
      </c>
      <c r="AG214" s="2">
        <f t="shared" si="109"/>
        <v>-2.6966018552743602E-2</v>
      </c>
      <c r="AH214" s="15">
        <f t="shared" si="110"/>
        <v>-3.486803370129913E-2</v>
      </c>
      <c r="AI214" s="15">
        <f t="shared" si="111"/>
        <v>-1.5684478740224856</v>
      </c>
      <c r="AJ214" s="2">
        <f t="shared" si="131"/>
        <v>2.0449319662987011</v>
      </c>
      <c r="AK214" s="2">
        <f t="shared" si="132"/>
        <v>0.51135212597751445</v>
      </c>
    </row>
    <row r="215" spans="4:37">
      <c r="D215" s="13">
        <f t="shared" si="112"/>
        <v>4.28</v>
      </c>
      <c r="E215" s="2">
        <v>231.52</v>
      </c>
      <c r="F215" s="14">
        <f t="shared" si="100"/>
        <v>-485.92245636687721</v>
      </c>
      <c r="G215" s="14">
        <f t="shared" si="101"/>
        <v>-14626.061348855545</v>
      </c>
      <c r="H215" s="2">
        <f t="shared" si="113"/>
        <v>-4.2624998796983683E-3</v>
      </c>
      <c r="I215" s="2">
        <f t="shared" si="114"/>
        <v>-1.6198132022537982E-2</v>
      </c>
      <c r="J215" s="2">
        <f t="shared" si="115"/>
        <v>-1.1935632142839613E-2</v>
      </c>
      <c r="K215" s="15">
        <f t="shared" si="116"/>
        <v>-5.2999999999999999E-2</v>
      </c>
      <c r="L215" s="15">
        <f t="shared" si="117"/>
        <v>-830</v>
      </c>
      <c r="M215" s="15">
        <f t="shared" si="118"/>
        <v>5.2999999999999999E-2</v>
      </c>
      <c r="N215" s="15">
        <f t="shared" si="119"/>
        <v>830</v>
      </c>
      <c r="O215" s="15">
        <f t="shared" si="120"/>
        <v>-5.6908348078596677E-4</v>
      </c>
      <c r="P215" s="15">
        <f t="shared" si="121"/>
        <v>-72.390961418683077</v>
      </c>
      <c r="Q215" s="15">
        <f t="shared" si="102"/>
        <v>-57.225836469590391</v>
      </c>
      <c r="R215" s="15">
        <f t="shared" si="103"/>
        <v>-58.468091244864766</v>
      </c>
      <c r="S215" s="15">
        <f t="shared" si="122"/>
        <v>-70.670490073448818</v>
      </c>
      <c r="T215" s="15">
        <f t="shared" si="123"/>
        <v>-70.604949350692294</v>
      </c>
      <c r="U215" s="15">
        <f t="shared" si="124"/>
        <v>-70.670490073448818</v>
      </c>
      <c r="V215" s="15">
        <f t="shared" si="125"/>
        <v>-70.604949350692294</v>
      </c>
      <c r="W215" s="2">
        <f t="shared" si="104"/>
        <v>-70.604949350692294</v>
      </c>
      <c r="X215" s="15">
        <f t="shared" si="126"/>
        <v>-47.74252857135847</v>
      </c>
      <c r="Y215" s="15">
        <f t="shared" si="105"/>
        <v>196.90321839285801</v>
      </c>
      <c r="Z215" s="15">
        <f t="shared" si="106"/>
        <v>-198.09678160714199</v>
      </c>
      <c r="AA215" s="2">
        <f t="shared" si="127"/>
        <v>-47.74252857135847</v>
      </c>
      <c r="AB215" s="15">
        <f t="shared" si="107"/>
        <v>-12.94004829139574</v>
      </c>
      <c r="AC215" s="15">
        <f t="shared" si="128"/>
        <v>-1.7860120679907823</v>
      </c>
      <c r="AD215" s="15">
        <f t="shared" si="129"/>
        <v>0</v>
      </c>
      <c r="AE215" s="15">
        <f t="shared" si="130"/>
        <v>0</v>
      </c>
      <c r="AF215" s="2">
        <f t="shared" si="108"/>
        <v>-2.2749230777638334E-2</v>
      </c>
      <c r="AG215" s="2">
        <f t="shared" si="109"/>
        <v>-6.0497771896150708E-2</v>
      </c>
      <c r="AH215" s="15">
        <f t="shared" si="110"/>
        <v>0.26587640166229698</v>
      </c>
      <c r="AI215" s="15">
        <f t="shared" si="111"/>
        <v>-1.7847274603182264</v>
      </c>
      <c r="AJ215" s="2">
        <f t="shared" si="131"/>
        <v>2.5810764016622967</v>
      </c>
      <c r="AK215" s="2">
        <f t="shared" si="132"/>
        <v>0.53047253968177355</v>
      </c>
    </row>
    <row r="216" spans="4:37">
      <c r="D216" s="13">
        <f t="shared" si="112"/>
        <v>4.3</v>
      </c>
      <c r="E216" s="2">
        <v>263.06</v>
      </c>
      <c r="F216" s="14">
        <f t="shared" si="100"/>
        <v>-533.47969004974493</v>
      </c>
      <c r="G216" s="14">
        <f t="shared" si="101"/>
        <v>-16064.658185843538</v>
      </c>
      <c r="H216" s="2">
        <f t="shared" si="113"/>
        <v>-4.6799154702514764E-3</v>
      </c>
      <c r="I216" s="2">
        <f t="shared" si="114"/>
        <v>-1.7791347176686439E-2</v>
      </c>
      <c r="J216" s="2">
        <f t="shared" si="115"/>
        <v>-1.3111431706434962E-2</v>
      </c>
      <c r="K216" s="15">
        <f t="shared" si="116"/>
        <v>-5.2999999999999999E-2</v>
      </c>
      <c r="L216" s="15">
        <f t="shared" si="117"/>
        <v>-830</v>
      </c>
      <c r="M216" s="15">
        <f t="shared" si="118"/>
        <v>5.2999999999999999E-2</v>
      </c>
      <c r="N216" s="15">
        <f t="shared" si="119"/>
        <v>830</v>
      </c>
      <c r="O216" s="15">
        <f t="shared" si="120"/>
        <v>-6.602065454793739E-4</v>
      </c>
      <c r="P216" s="15">
        <f t="shared" si="121"/>
        <v>-78.786294925533213</v>
      </c>
      <c r="Q216" s="15">
        <f t="shared" si="102"/>
        <v>-62.175653474854506</v>
      </c>
      <c r="R216" s="15">
        <f t="shared" si="103"/>
        <v>-63.744202782532788</v>
      </c>
      <c r="S216" s="15">
        <f t="shared" si="122"/>
        <v>-77.169918529090864</v>
      </c>
      <c r="T216" s="15">
        <f t="shared" si="123"/>
        <v>-77.108839224966914</v>
      </c>
      <c r="U216" s="15">
        <f t="shared" si="124"/>
        <v>-77.169918529090864</v>
      </c>
      <c r="V216" s="15">
        <f t="shared" si="125"/>
        <v>-77.108839224966914</v>
      </c>
      <c r="W216" s="2">
        <f t="shared" si="104"/>
        <v>-77.108839224966914</v>
      </c>
      <c r="X216" s="15">
        <f t="shared" si="126"/>
        <v>-52.445726825739868</v>
      </c>
      <c r="Y216" s="15">
        <f t="shared" si="105"/>
        <v>196.84442841467825</v>
      </c>
      <c r="Z216" s="15">
        <f t="shared" si="106"/>
        <v>-198.15557158532175</v>
      </c>
      <c r="AA216" s="2">
        <f t="shared" si="127"/>
        <v>-52.445726825739868</v>
      </c>
      <c r="AB216" s="15">
        <f t="shared" si="107"/>
        <v>-14.617503991962046</v>
      </c>
      <c r="AC216" s="15">
        <f t="shared" si="128"/>
        <v>-1.6774557005663056</v>
      </c>
      <c r="AD216" s="15">
        <f t="shared" si="129"/>
        <v>0</v>
      </c>
      <c r="AE216" s="15">
        <f t="shared" si="130"/>
        <v>0</v>
      </c>
      <c r="AF216" s="2">
        <f t="shared" si="108"/>
        <v>-2.058082799411784E-2</v>
      </c>
      <c r="AG216" s="2">
        <f t="shared" si="109"/>
        <v>-9.8823743518694912E-2</v>
      </c>
      <c r="AH216" s="15">
        <f t="shared" si="110"/>
        <v>0.10822534861784361</v>
      </c>
      <c r="AI216" s="15">
        <f t="shared" si="111"/>
        <v>-2.0478697019361967</v>
      </c>
      <c r="AJ216" s="2">
        <f t="shared" si="131"/>
        <v>2.7388253486178433</v>
      </c>
      <c r="AK216" s="2">
        <f t="shared" si="132"/>
        <v>0.58273029806380316</v>
      </c>
    </row>
    <row r="217" spans="4:37">
      <c r="D217" s="13">
        <f t="shared" si="112"/>
        <v>4.32</v>
      </c>
      <c r="E217" s="2">
        <v>294.22000000000003</v>
      </c>
      <c r="F217" s="14">
        <f t="shared" si="100"/>
        <v>-579.47050652024586</v>
      </c>
      <c r="G217" s="14">
        <f t="shared" si="101"/>
        <v>-18240.146115528558</v>
      </c>
      <c r="H217" s="2">
        <f t="shared" si="113"/>
        <v>-5.1104455728717092E-3</v>
      </c>
      <c r="I217" s="2">
        <f t="shared" si="114"/>
        <v>-2.019976537369474E-2</v>
      </c>
      <c r="J217" s="2">
        <f t="shared" si="115"/>
        <v>-1.508931980082303E-2</v>
      </c>
      <c r="K217" s="15">
        <f t="shared" si="116"/>
        <v>-5.2999999999999999E-2</v>
      </c>
      <c r="L217" s="15">
        <f t="shared" si="117"/>
        <v>-830</v>
      </c>
      <c r="M217" s="15">
        <f t="shared" si="118"/>
        <v>5.2999999999999999E-2</v>
      </c>
      <c r="N217" s="15">
        <f t="shared" si="119"/>
        <v>830</v>
      </c>
      <c r="O217" s="15">
        <f t="shared" si="120"/>
        <v>-7.4579101999806222E-4</v>
      </c>
      <c r="P217" s="15">
        <f t="shared" si="121"/>
        <v>-85.547229236323474</v>
      </c>
      <c r="Q217" s="15">
        <f t="shared" si="102"/>
        <v>-67.403664736038294</v>
      </c>
      <c r="R217" s="15">
        <f t="shared" si="103"/>
        <v>-69.3276838287141</v>
      </c>
      <c r="S217" s="15">
        <f t="shared" si="122"/>
        <v>-83.879613045546904</v>
      </c>
      <c r="T217" s="15">
        <f t="shared" si="123"/>
        <v>-83.817070633601588</v>
      </c>
      <c r="U217" s="15">
        <f t="shared" si="124"/>
        <v>-83.879613045546904</v>
      </c>
      <c r="V217" s="15">
        <f t="shared" si="125"/>
        <v>-83.817070633601588</v>
      </c>
      <c r="W217" s="2">
        <f t="shared" si="104"/>
        <v>-83.817070633601588</v>
      </c>
      <c r="X217" s="15">
        <f t="shared" si="126"/>
        <v>-60.357279203292137</v>
      </c>
      <c r="Y217" s="15">
        <f t="shared" si="105"/>
        <v>196.74553400995885</v>
      </c>
      <c r="Z217" s="15">
        <f t="shared" si="106"/>
        <v>-198.25446599004115</v>
      </c>
      <c r="AA217" s="2">
        <f t="shared" si="127"/>
        <v>-60.357279203292137</v>
      </c>
      <c r="AB217" s="15">
        <f t="shared" si="107"/>
        <v>-16.347662594683932</v>
      </c>
      <c r="AC217" s="15">
        <f t="shared" si="128"/>
        <v>-1.730158602721886</v>
      </c>
      <c r="AD217" s="15">
        <f t="shared" si="129"/>
        <v>0</v>
      </c>
      <c r="AE217" s="15">
        <f t="shared" si="130"/>
        <v>0</v>
      </c>
      <c r="AF217" s="2">
        <f t="shared" si="108"/>
        <v>-2.41105900356345E-2</v>
      </c>
      <c r="AG217" s="2">
        <f t="shared" si="109"/>
        <v>-0.14201807618213519</v>
      </c>
      <c r="AH217" s="15">
        <f t="shared" si="110"/>
        <v>-0.29899918376433232</v>
      </c>
      <c r="AI217" s="15">
        <f t="shared" si="111"/>
        <v>-2.2715635644078311</v>
      </c>
      <c r="AJ217" s="2">
        <f t="shared" si="131"/>
        <v>2.6432008162356677</v>
      </c>
      <c r="AK217" s="2">
        <f t="shared" si="132"/>
        <v>0.67063643559216901</v>
      </c>
    </row>
    <row r="218" spans="4:37">
      <c r="D218" s="13">
        <f t="shared" si="112"/>
        <v>4.34</v>
      </c>
      <c r="E218" s="2">
        <v>317.42</v>
      </c>
      <c r="F218" s="14">
        <f t="shared" si="100"/>
        <v>-640.31408004084415</v>
      </c>
      <c r="G218" s="14">
        <f t="shared" si="101"/>
        <v>-21226.232928400404</v>
      </c>
      <c r="H218" s="2">
        <f t="shared" si="113"/>
        <v>-5.6837156456414472E-3</v>
      </c>
      <c r="I218" s="2">
        <f t="shared" si="114"/>
        <v>-2.3505495344007709E-2</v>
      </c>
      <c r="J218" s="2">
        <f t="shared" si="115"/>
        <v>-1.7821779698366264E-2</v>
      </c>
      <c r="K218" s="15">
        <f t="shared" si="116"/>
        <v>-5.2999999999999999E-2</v>
      </c>
      <c r="L218" s="15">
        <f t="shared" si="117"/>
        <v>-830</v>
      </c>
      <c r="M218" s="15">
        <f t="shared" si="118"/>
        <v>5.2999999999999999E-2</v>
      </c>
      <c r="N218" s="15">
        <f t="shared" si="119"/>
        <v>830</v>
      </c>
      <c r="O218" s="15">
        <f t="shared" si="120"/>
        <v>-8.340644180961183E-4</v>
      </c>
      <c r="P218" s="15">
        <f t="shared" si="121"/>
        <v>-95.053164059888445</v>
      </c>
      <c r="Q218" s="15">
        <f t="shared" si="102"/>
        <v>-74.770696999603913</v>
      </c>
      <c r="R218" s="15">
        <f t="shared" si="103"/>
        <v>-77.161666400917554</v>
      </c>
      <c r="S218" s="15">
        <f t="shared" si="122"/>
        <v>-92.832041581009264</v>
      </c>
      <c r="T218" s="15">
        <f t="shared" si="123"/>
        <v>-92.749380556600016</v>
      </c>
      <c r="U218" s="15">
        <f t="shared" si="124"/>
        <v>-92.832041581009264</v>
      </c>
      <c r="V218" s="15">
        <f t="shared" si="125"/>
        <v>-92.749380556600016</v>
      </c>
      <c r="W218" s="2">
        <f t="shared" si="104"/>
        <v>-92.749380556600016</v>
      </c>
      <c r="X218" s="15">
        <f t="shared" si="126"/>
        <v>-71.287118793465069</v>
      </c>
      <c r="Y218" s="15">
        <f t="shared" si="105"/>
        <v>196.60891101508167</v>
      </c>
      <c r="Z218" s="15">
        <f t="shared" si="106"/>
        <v>-198.39108898491833</v>
      </c>
      <c r="AA218" s="2">
        <f t="shared" si="127"/>
        <v>-71.287118793465069</v>
      </c>
      <c r="AB218" s="15">
        <f t="shared" si="107"/>
        <v>-18.651446097972368</v>
      </c>
      <c r="AC218" s="15">
        <f t="shared" si="128"/>
        <v>-2.303783503288436</v>
      </c>
      <c r="AD218" s="15">
        <f t="shared" si="129"/>
        <v>0</v>
      </c>
      <c r="AE218" s="15">
        <f t="shared" si="130"/>
        <v>0</v>
      </c>
      <c r="AF218" s="2">
        <f t="shared" si="108"/>
        <v>-3.5398030407332144E-2</v>
      </c>
      <c r="AG218" s="2">
        <f t="shared" si="109"/>
        <v>-0.18855492084916176</v>
      </c>
      <c r="AH218" s="15">
        <f t="shared" si="110"/>
        <v>-0.61376514997214127</v>
      </c>
      <c r="AI218" s="15">
        <f t="shared" si="111"/>
        <v>-2.382120902294826</v>
      </c>
      <c r="AJ218" s="2">
        <f t="shared" si="131"/>
        <v>2.5604348500278591</v>
      </c>
      <c r="AK218" s="2">
        <f t="shared" si="132"/>
        <v>0.79207909770517437</v>
      </c>
    </row>
    <row r="219" spans="4:37">
      <c r="D219" s="13">
        <f t="shared" si="112"/>
        <v>4.3600000000000003</v>
      </c>
      <c r="E219" s="2">
        <v>344.87</v>
      </c>
      <c r="F219" s="14">
        <f t="shared" si="100"/>
        <v>-732.25482029490547</v>
      </c>
      <c r="G219" s="14">
        <f t="shared" si="101"/>
        <v>-25073.708266098387</v>
      </c>
      <c r="H219" s="2">
        <f t="shared" si="113"/>
        <v>-6.5272132971429218E-3</v>
      </c>
      <c r="I219" s="2">
        <f t="shared" si="114"/>
        <v>-2.7765284423989997E-2</v>
      </c>
      <c r="J219" s="2">
        <f t="shared" si="115"/>
        <v>-2.1238071126847075E-2</v>
      </c>
      <c r="K219" s="15">
        <f t="shared" si="116"/>
        <v>-5.2999999999999999E-2</v>
      </c>
      <c r="L219" s="15">
        <f t="shared" si="117"/>
        <v>-830</v>
      </c>
      <c r="M219" s="15">
        <f t="shared" si="118"/>
        <v>5.2999999999999999E-2</v>
      </c>
      <c r="N219" s="15">
        <f t="shared" si="119"/>
        <v>830</v>
      </c>
      <c r="O219" s="15">
        <f t="shared" si="120"/>
        <v>-9.5160439275369154E-4</v>
      </c>
      <c r="P219" s="15">
        <f t="shared" si="121"/>
        <v>-109.28193452602892</v>
      </c>
      <c r="Q219" s="15">
        <f t="shared" si="102"/>
        <v>-85.776047676992178</v>
      </c>
      <c r="R219" s="15">
        <f t="shared" si="103"/>
        <v>-88.912546422444848</v>
      </c>
      <c r="S219" s="15">
        <f t="shared" si="122"/>
        <v>-106.01263300850472</v>
      </c>
      <c r="T219" s="15">
        <f t="shared" si="123"/>
        <v>-105.89219543638319</v>
      </c>
      <c r="U219" s="15">
        <f t="shared" si="124"/>
        <v>-106.01263300850472</v>
      </c>
      <c r="V219" s="15">
        <f t="shared" si="125"/>
        <v>-105.89219543638319</v>
      </c>
      <c r="W219" s="2">
        <f t="shared" si="104"/>
        <v>-105.89219543638319</v>
      </c>
      <c r="X219" s="15">
        <f t="shared" si="126"/>
        <v>-84.952284507388313</v>
      </c>
      <c r="Y219" s="15">
        <f t="shared" si="105"/>
        <v>196.43809644365766</v>
      </c>
      <c r="Z219" s="15">
        <f t="shared" si="106"/>
        <v>-198.56190355634234</v>
      </c>
      <c r="AA219" s="2">
        <f t="shared" si="127"/>
        <v>-84.952284507388313</v>
      </c>
      <c r="AB219" s="15">
        <f t="shared" si="107"/>
        <v>-22.041185187618098</v>
      </c>
      <c r="AC219" s="15">
        <f t="shared" si="128"/>
        <v>-3.3897390896457296</v>
      </c>
      <c r="AD219" s="15">
        <f t="shared" si="129"/>
        <v>0</v>
      </c>
      <c r="AE219" s="15">
        <f t="shared" si="130"/>
        <v>0</v>
      </c>
      <c r="AF219" s="2">
        <f t="shared" si="108"/>
        <v>-5.216171494134348E-2</v>
      </c>
      <c r="AG219" s="2">
        <f t="shared" si="109"/>
        <v>-0.23742398714906704</v>
      </c>
      <c r="AH219" s="15">
        <f t="shared" si="110"/>
        <v>-0.74481526377470386</v>
      </c>
      <c r="AI219" s="15">
        <f t="shared" si="111"/>
        <v>-2.5047857276957046</v>
      </c>
      <c r="AJ219" s="2">
        <f t="shared" si="131"/>
        <v>2.7038847362252962</v>
      </c>
      <c r="AK219" s="2">
        <f t="shared" si="132"/>
        <v>0.94391427230429548</v>
      </c>
    </row>
    <row r="220" spans="4:37">
      <c r="D220" s="13">
        <f t="shared" si="112"/>
        <v>4.38</v>
      </c>
      <c r="E220" s="2">
        <v>331.2</v>
      </c>
      <c r="F220" s="14">
        <f t="shared" si="100"/>
        <v>-859.12754792305986</v>
      </c>
      <c r="G220" s="14">
        <f t="shared" si="101"/>
        <v>-29785.898465766815</v>
      </c>
      <c r="H220" s="2">
        <f t="shared" si="113"/>
        <v>-7.670737802665451E-3</v>
      </c>
      <c r="I220" s="2">
        <f t="shared" si="114"/>
        <v>-3.2982944045329067E-2</v>
      </c>
      <c r="J220" s="2">
        <f t="shared" si="115"/>
        <v>-2.5312206242663615E-2</v>
      </c>
      <c r="K220" s="15">
        <f t="shared" si="116"/>
        <v>-5.2999999999999999E-2</v>
      </c>
      <c r="L220" s="15">
        <f t="shared" si="117"/>
        <v>-830</v>
      </c>
      <c r="M220" s="15">
        <f t="shared" si="118"/>
        <v>5.2999999999999999E-2</v>
      </c>
      <c r="N220" s="15">
        <f t="shared" si="119"/>
        <v>830</v>
      </c>
      <c r="O220" s="15">
        <f t="shared" si="120"/>
        <v>-1.124550264674392E-3</v>
      </c>
      <c r="P220" s="15">
        <f t="shared" si="121"/>
        <v>-128.30527574462477</v>
      </c>
      <c r="Q220" s="15">
        <f t="shared" si="102"/>
        <v>-100.38578851857488</v>
      </c>
      <c r="R220" s="15">
        <f t="shared" si="103"/>
        <v>-104.7380925708417</v>
      </c>
      <c r="S220" s="15">
        <f t="shared" si="122"/>
        <v>-123.87079044748461</v>
      </c>
      <c r="T220" s="15">
        <f t="shared" si="123"/>
        <v>-123.70982760148225</v>
      </c>
      <c r="U220" s="15">
        <f t="shared" si="124"/>
        <v>-123.87079044748461</v>
      </c>
      <c r="V220" s="15">
        <f t="shared" si="125"/>
        <v>-123.70982760148225</v>
      </c>
      <c r="W220" s="2">
        <f t="shared" si="104"/>
        <v>-123.70982760148225</v>
      </c>
      <c r="X220" s="15">
        <f t="shared" si="126"/>
        <v>-101.24882497065447</v>
      </c>
      <c r="Y220" s="15">
        <f t="shared" si="105"/>
        <v>196.23438968786681</v>
      </c>
      <c r="Z220" s="15">
        <f t="shared" si="106"/>
        <v>-198.76561031213319</v>
      </c>
      <c r="AA220" s="2">
        <f t="shared" si="127"/>
        <v>-101.24882497065447</v>
      </c>
      <c r="AB220" s="15">
        <f t="shared" si="107"/>
        <v>-26.636633330760617</v>
      </c>
      <c r="AC220" s="15">
        <f t="shared" si="128"/>
        <v>-4.5954481431425194</v>
      </c>
      <c r="AD220" s="15">
        <f t="shared" si="129"/>
        <v>0</v>
      </c>
      <c r="AE220" s="15">
        <f t="shared" si="130"/>
        <v>0</v>
      </c>
      <c r="AF220" s="2">
        <f t="shared" si="108"/>
        <v>-6.6542485746461072E-2</v>
      </c>
      <c r="AG220" s="2">
        <f t="shared" si="109"/>
        <v>-0.28434197498483998</v>
      </c>
      <c r="AH220" s="15">
        <f t="shared" si="110"/>
        <v>-0.26243855331744287</v>
      </c>
      <c r="AI220" s="15">
        <f t="shared" si="111"/>
        <v>-2.187013055881593</v>
      </c>
      <c r="AJ220" s="2">
        <f t="shared" si="131"/>
        <v>3.0495614466825569</v>
      </c>
      <c r="AK220" s="2">
        <f t="shared" si="132"/>
        <v>1.1249869441184068</v>
      </c>
    </row>
    <row r="221" spans="4:37">
      <c r="D221" s="13">
        <f t="shared" si="112"/>
        <v>4.4000000000000004</v>
      </c>
      <c r="E221" s="2">
        <v>222.37</v>
      </c>
      <c r="F221" s="14">
        <f t="shared" si="100"/>
        <v>-998.3392815201305</v>
      </c>
      <c r="G221" s="14">
        <f t="shared" si="101"/>
        <v>-35199.769365552624</v>
      </c>
      <c r="H221" s="2">
        <f t="shared" si="113"/>
        <v>-8.9338126469112097E-3</v>
      </c>
      <c r="I221" s="2">
        <f t="shared" si="114"/>
        <v>-3.8977328115199411E-2</v>
      </c>
      <c r="J221" s="2">
        <f t="shared" si="115"/>
        <v>-3.00435154682882E-2</v>
      </c>
      <c r="K221" s="15">
        <f t="shared" si="116"/>
        <v>-5.2999999999999999E-2</v>
      </c>
      <c r="L221" s="15">
        <f t="shared" si="117"/>
        <v>-830</v>
      </c>
      <c r="M221" s="15">
        <f t="shared" si="118"/>
        <v>5.2999999999999999E-2</v>
      </c>
      <c r="N221" s="15">
        <f t="shared" si="119"/>
        <v>830</v>
      </c>
      <c r="O221" s="15">
        <f t="shared" si="120"/>
        <v>-1.3590119046306423E-3</v>
      </c>
      <c r="P221" s="15">
        <f t="shared" si="121"/>
        <v>-148.46609454869912</v>
      </c>
      <c r="Q221" s="15">
        <f t="shared" si="102"/>
        <v>-115.65855220332469</v>
      </c>
      <c r="R221" s="15">
        <f t="shared" si="103"/>
        <v>-121.74601702976774</v>
      </c>
      <c r="S221" s="15">
        <f t="shared" si="122"/>
        <v>-143.56465277060141</v>
      </c>
      <c r="T221" s="15">
        <f t="shared" si="123"/>
        <v>-143.39021299162928</v>
      </c>
      <c r="U221" s="15">
        <f t="shared" si="124"/>
        <v>-143.56465277060141</v>
      </c>
      <c r="V221" s="15">
        <f t="shared" si="125"/>
        <v>-143.39021299162928</v>
      </c>
      <c r="W221" s="2">
        <f t="shared" si="104"/>
        <v>-143.39021299162928</v>
      </c>
      <c r="X221" s="15">
        <f t="shared" si="126"/>
        <v>-120.17406187315281</v>
      </c>
      <c r="Y221" s="15">
        <f t="shared" si="105"/>
        <v>195.99782422658558</v>
      </c>
      <c r="Z221" s="15">
        <f t="shared" si="106"/>
        <v>-199.00217577341442</v>
      </c>
      <c r="AA221" s="2">
        <f t="shared" si="127"/>
        <v>-120.17406187315281</v>
      </c>
      <c r="AB221" s="15">
        <f t="shared" si="107"/>
        <v>-31.712514887830437</v>
      </c>
      <c r="AC221" s="15">
        <f t="shared" si="128"/>
        <v>-5.0758815570698204</v>
      </c>
      <c r="AD221" s="15">
        <f t="shared" si="129"/>
        <v>0</v>
      </c>
      <c r="AE221" s="15">
        <f t="shared" si="130"/>
        <v>0</v>
      </c>
      <c r="AF221" s="2">
        <f t="shared" si="108"/>
        <v>-6.4571704698067278E-2</v>
      </c>
      <c r="AG221" s="2">
        <f t="shared" si="109"/>
        <v>-0.31509643200219445</v>
      </c>
      <c r="AH221" s="15">
        <f t="shared" si="110"/>
        <v>0.93538055413211796</v>
      </c>
      <c r="AI221" s="15">
        <f t="shared" si="111"/>
        <v>-0.88843264585384674</v>
      </c>
      <c r="AJ221" s="2">
        <f t="shared" si="131"/>
        <v>3.1590805541321179</v>
      </c>
      <c r="AK221" s="2">
        <f t="shared" si="132"/>
        <v>1.3352673541461533</v>
      </c>
    </row>
    <row r="222" spans="4:37">
      <c r="D222" s="13">
        <f t="shared" si="112"/>
        <v>4.42</v>
      </c>
      <c r="E222" s="2">
        <v>82.55</v>
      </c>
      <c r="F222" s="14">
        <f t="shared" si="100"/>
        <v>-1106.7837497195592</v>
      </c>
      <c r="G222" s="14">
        <f t="shared" si="101"/>
        <v>-40905.585017845813</v>
      </c>
      <c r="H222" s="2">
        <f t="shared" si="113"/>
        <v>-9.9687178869973907E-3</v>
      </c>
      <c r="I222" s="2">
        <f t="shared" si="114"/>
        <v>-4.5293650320125889E-2</v>
      </c>
      <c r="J222" s="2">
        <f t="shared" si="115"/>
        <v>-3.5324932433128495E-2</v>
      </c>
      <c r="K222" s="15">
        <f t="shared" si="116"/>
        <v>-5.2999999999999999E-2</v>
      </c>
      <c r="L222" s="15">
        <f t="shared" si="117"/>
        <v>-830</v>
      </c>
      <c r="M222" s="15">
        <f t="shared" si="118"/>
        <v>5.2999999999999999E-2</v>
      </c>
      <c r="N222" s="15">
        <f t="shared" si="119"/>
        <v>830</v>
      </c>
      <c r="O222" s="15">
        <f t="shared" si="120"/>
        <v>-1.6179854534607357E-3</v>
      </c>
      <c r="P222" s="15">
        <f t="shared" si="121"/>
        <v>-163.67435569731842</v>
      </c>
      <c r="Q222" s="15">
        <f t="shared" si="102"/>
        <v>-126.90156662298224</v>
      </c>
      <c r="R222" s="15">
        <f t="shared" si="103"/>
        <v>-134.893658432905</v>
      </c>
      <c r="S222" s="15">
        <f t="shared" si="122"/>
        <v>-159.65542562784634</v>
      </c>
      <c r="T222" s="15">
        <f t="shared" si="123"/>
        <v>-159.51541258686072</v>
      </c>
      <c r="U222" s="15">
        <f t="shared" si="124"/>
        <v>-159.65542562784634</v>
      </c>
      <c r="V222" s="15">
        <f t="shared" si="125"/>
        <v>-159.51541258686072</v>
      </c>
      <c r="W222" s="2">
        <f t="shared" si="104"/>
        <v>-159.51541258686072</v>
      </c>
      <c r="X222" s="15">
        <f t="shared" si="126"/>
        <v>-141.29972973251398</v>
      </c>
      <c r="Y222" s="15">
        <f t="shared" si="105"/>
        <v>195.73375337834358</v>
      </c>
      <c r="Z222" s="15">
        <f t="shared" si="106"/>
        <v>-199.26624662165642</v>
      </c>
      <c r="AA222" s="2">
        <f t="shared" si="127"/>
        <v>-141.29972973251398</v>
      </c>
      <c r="AB222" s="15">
        <f t="shared" si="107"/>
        <v>-35.87145799828815</v>
      </c>
      <c r="AC222" s="15">
        <f t="shared" si="128"/>
        <v>-4.158943110457713</v>
      </c>
      <c r="AD222" s="15">
        <f t="shared" si="129"/>
        <v>0</v>
      </c>
      <c r="AE222" s="15">
        <f t="shared" si="130"/>
        <v>0</v>
      </c>
      <c r="AF222" s="2">
        <f t="shared" si="108"/>
        <v>-4.2857212407575181E-2</v>
      </c>
      <c r="AG222" s="2">
        <f t="shared" si="109"/>
        <v>-0.31653578849045333</v>
      </c>
      <c r="AH222" s="15">
        <f t="shared" si="110"/>
        <v>1.6259695915225041</v>
      </c>
      <c r="AI222" s="15">
        <f t="shared" si="111"/>
        <v>0.74449699702795868</v>
      </c>
      <c r="AJ222" s="2">
        <f t="shared" si="131"/>
        <v>2.4514695915225042</v>
      </c>
      <c r="AK222" s="2">
        <f t="shared" si="132"/>
        <v>1.5699969970279586</v>
      </c>
    </row>
    <row r="223" spans="4:37">
      <c r="D223" s="13">
        <f t="shared" si="112"/>
        <v>4.4400000000000004</v>
      </c>
      <c r="E223" s="2">
        <v>-33.369999999999997</v>
      </c>
      <c r="F223" s="14">
        <f t="shared" si="100"/>
        <v>-1157.085799659962</v>
      </c>
      <c r="G223" s="14">
        <f t="shared" si="101"/>
        <v>-46364.891751208939</v>
      </c>
      <c r="H223" s="2">
        <f t="shared" si="113"/>
        <v>-1.054509927914042E-2</v>
      </c>
      <c r="I223" s="2">
        <f t="shared" si="114"/>
        <v>-5.1335256801245017E-2</v>
      </c>
      <c r="J223" s="2">
        <f t="shared" si="115"/>
        <v>-4.0790157522104596E-2</v>
      </c>
      <c r="K223" s="15">
        <f t="shared" si="116"/>
        <v>-5.2999999999999999E-2</v>
      </c>
      <c r="L223" s="15">
        <f t="shared" si="117"/>
        <v>-830</v>
      </c>
      <c r="M223" s="15">
        <f t="shared" si="118"/>
        <v>5.2999999999999999E-2</v>
      </c>
      <c r="N223" s="15">
        <f t="shared" si="119"/>
        <v>830</v>
      </c>
      <c r="O223" s="15">
        <f t="shared" si="120"/>
        <v>-1.8301764284840878E-3</v>
      </c>
      <c r="P223" s="15">
        <f t="shared" si="121"/>
        <v>-170.8124878728641</v>
      </c>
      <c r="Q223" s="15">
        <f t="shared" si="102"/>
        <v>-131.92344867756137</v>
      </c>
      <c r="R223" s="15">
        <f t="shared" si="103"/>
        <v>-141.36038510930646</v>
      </c>
      <c r="S223" s="15">
        <f t="shared" si="122"/>
        <v>-168.57289843367943</v>
      </c>
      <c r="T223" s="15">
        <f t="shared" si="123"/>
        <v>-168.49620100233895</v>
      </c>
      <c r="U223" s="15">
        <f t="shared" si="124"/>
        <v>-168.57289843367943</v>
      </c>
      <c r="V223" s="15">
        <f t="shared" si="125"/>
        <v>-168.49620100233895</v>
      </c>
      <c r="W223" s="2">
        <f t="shared" si="104"/>
        <v>-168.49620100233895</v>
      </c>
      <c r="X223" s="15">
        <f t="shared" si="126"/>
        <v>-163.16063008841837</v>
      </c>
      <c r="Y223" s="15">
        <f t="shared" si="105"/>
        <v>195.46049212389477</v>
      </c>
      <c r="Z223" s="15">
        <f t="shared" si="106"/>
        <v>-199.53950787610523</v>
      </c>
      <c r="AA223" s="2">
        <f t="shared" si="127"/>
        <v>-163.16063008841837</v>
      </c>
      <c r="AB223" s="15">
        <f t="shared" si="107"/>
        <v>-38.187744868813269</v>
      </c>
      <c r="AC223" s="15">
        <f t="shared" si="128"/>
        <v>-2.3162868705251185</v>
      </c>
      <c r="AD223" s="15">
        <f t="shared" si="129"/>
        <v>0</v>
      </c>
      <c r="AE223" s="15">
        <f t="shared" si="130"/>
        <v>0</v>
      </c>
      <c r="AF223" s="2">
        <f t="shared" si="108"/>
        <v>-1.6974380282603771E-2</v>
      </c>
      <c r="AG223" s="2">
        <f t="shared" si="109"/>
        <v>-0.28762485962145951</v>
      </c>
      <c r="AH223" s="15">
        <f t="shared" si="110"/>
        <v>1.1794655150863673</v>
      </c>
      <c r="AI223" s="15">
        <f t="shared" si="111"/>
        <v>2.1465958898714206</v>
      </c>
      <c r="AJ223" s="2">
        <f t="shared" si="131"/>
        <v>0.84576551508636733</v>
      </c>
      <c r="AK223" s="2">
        <f t="shared" si="132"/>
        <v>1.8128958898714207</v>
      </c>
    </row>
    <row r="224" spans="4:37">
      <c r="D224" s="13">
        <f t="shared" si="112"/>
        <v>4.46</v>
      </c>
      <c r="E224" s="2">
        <v>-157.96</v>
      </c>
      <c r="F224" s="14">
        <f t="shared" si="100"/>
        <v>-1159.0588994562113</v>
      </c>
      <c r="G224" s="14">
        <f t="shared" si="101"/>
        <v>-51043.62096421836</v>
      </c>
      <c r="H224" s="2">
        <f t="shared" si="113"/>
        <v>-1.0720629837826838E-2</v>
      </c>
      <c r="I224" s="2">
        <f t="shared" si="114"/>
        <v>-5.6511618897754051E-2</v>
      </c>
      <c r="J224" s="2">
        <f t="shared" si="115"/>
        <v>-4.5790989059927213E-2</v>
      </c>
      <c r="K224" s="15">
        <f t="shared" si="116"/>
        <v>-5.2999999999999999E-2</v>
      </c>
      <c r="L224" s="15">
        <f t="shared" si="117"/>
        <v>-830</v>
      </c>
      <c r="M224" s="15">
        <f t="shared" si="118"/>
        <v>5.2999999999999999E-2</v>
      </c>
      <c r="N224" s="15">
        <f t="shared" si="119"/>
        <v>830</v>
      </c>
      <c r="O224" s="15">
        <f t="shared" si="120"/>
        <v>-1.9483543300414935E-3</v>
      </c>
      <c r="P224" s="15">
        <f t="shared" si="121"/>
        <v>-171.93659995259276</v>
      </c>
      <c r="Q224" s="15">
        <f t="shared" si="102"/>
        <v>-132.50603699119625</v>
      </c>
      <c r="R224" s="15">
        <f t="shared" si="103"/>
        <v>-142.62005809827119</v>
      </c>
      <c r="S224" s="15">
        <f t="shared" si="122"/>
        <v>-171.25434597333501</v>
      </c>
      <c r="T224" s="15">
        <f t="shared" si="123"/>
        <v>-171.23120048272159</v>
      </c>
      <c r="U224" s="15">
        <f t="shared" si="124"/>
        <v>-171.25434597333501</v>
      </c>
      <c r="V224" s="15">
        <f t="shared" si="125"/>
        <v>-171.23120048272159</v>
      </c>
      <c r="W224" s="2">
        <f t="shared" si="104"/>
        <v>-171.23120048272159</v>
      </c>
      <c r="X224" s="15">
        <f t="shared" si="126"/>
        <v>-183.16395623970885</v>
      </c>
      <c r="Y224" s="15">
        <f t="shared" si="105"/>
        <v>195.21045054700363</v>
      </c>
      <c r="Z224" s="15">
        <f t="shared" si="106"/>
        <v>-199.78954945299637</v>
      </c>
      <c r="AA224" s="2">
        <f t="shared" si="127"/>
        <v>-183.16395623970885</v>
      </c>
      <c r="AB224" s="15">
        <f t="shared" si="107"/>
        <v>-38.893144338684436</v>
      </c>
      <c r="AC224" s="15">
        <f t="shared" si="128"/>
        <v>-0.70539946987116764</v>
      </c>
      <c r="AD224" s="15">
        <f t="shared" si="129"/>
        <v>0</v>
      </c>
      <c r="AE224" s="15">
        <f t="shared" si="130"/>
        <v>0</v>
      </c>
      <c r="AF224" s="2">
        <f t="shared" si="108"/>
        <v>-1.2466675082645575E-3</v>
      </c>
      <c r="AG224" s="2">
        <f t="shared" si="109"/>
        <v>-0.2300113500294439</v>
      </c>
      <c r="AH224" s="15">
        <f t="shared" si="110"/>
        <v>0.45943696264797601</v>
      </c>
      <c r="AI224" s="15">
        <f t="shared" si="111"/>
        <v>3.614755069330144</v>
      </c>
      <c r="AJ224" s="2">
        <f t="shared" si="131"/>
        <v>-1.1201630373520242</v>
      </c>
      <c r="AK224" s="2">
        <f t="shared" si="132"/>
        <v>2.0351550693301439</v>
      </c>
    </row>
    <row r="225" spans="4:37">
      <c r="D225" s="13">
        <f t="shared" si="112"/>
        <v>4.4800000000000004</v>
      </c>
      <c r="E225" s="2">
        <v>-327.17</v>
      </c>
      <c r="F225" s="14">
        <f t="shared" si="100"/>
        <v>-1136.2434339837109</v>
      </c>
      <c r="G225" s="14">
        <f t="shared" si="101"/>
        <v>-54380.88035226892</v>
      </c>
      <c r="H225" s="2">
        <f t="shared" si="113"/>
        <v>-1.0658323848871993E-2</v>
      </c>
      <c r="I225" s="2">
        <f t="shared" si="114"/>
        <v>-6.0203001822637617E-2</v>
      </c>
      <c r="J225" s="2">
        <f t="shared" si="115"/>
        <v>-4.9544677973765626E-2</v>
      </c>
      <c r="K225" s="15">
        <f t="shared" si="116"/>
        <v>-5.2999999999999999E-2</v>
      </c>
      <c r="L225" s="15">
        <f t="shared" si="117"/>
        <v>-830</v>
      </c>
      <c r="M225" s="15">
        <f t="shared" si="118"/>
        <v>5.2999999999999999E-2</v>
      </c>
      <c r="N225" s="15">
        <f t="shared" si="119"/>
        <v>830</v>
      </c>
      <c r="O225" s="15">
        <f t="shared" si="120"/>
        <v>-1.984344098912471E-3</v>
      </c>
      <c r="P225" s="15">
        <f t="shared" si="121"/>
        <v>-170.01000309920661</v>
      </c>
      <c r="Q225" s="15">
        <f t="shared" si="102"/>
        <v>-130.93551101592206</v>
      </c>
      <c r="R225" s="15">
        <f t="shared" si="103"/>
        <v>-141.1214472362185</v>
      </c>
      <c r="S225" s="15">
        <f t="shared" si="122"/>
        <v>-170.25219728897898</v>
      </c>
      <c r="T225" s="15">
        <f t="shared" si="123"/>
        <v>-170.2603903360926</v>
      </c>
      <c r="U225" s="15">
        <f t="shared" si="124"/>
        <v>-170.01000309920661</v>
      </c>
      <c r="V225" s="15">
        <f t="shared" si="125"/>
        <v>-170.01000309920661</v>
      </c>
      <c r="W225" s="2">
        <f t="shared" si="104"/>
        <v>-170.01000309920661</v>
      </c>
      <c r="X225" s="15">
        <f t="shared" si="126"/>
        <v>-198.17871189506249</v>
      </c>
      <c r="Y225" s="15">
        <f t="shared" si="105"/>
        <v>195.02276610131173</v>
      </c>
      <c r="Z225" s="15">
        <f t="shared" si="106"/>
        <v>-199.97723389868827</v>
      </c>
      <c r="AA225" s="2">
        <f t="shared" si="127"/>
        <v>-198.17871189506249</v>
      </c>
      <c r="AB225" s="15">
        <f t="shared" si="107"/>
        <v>-38.893144338684436</v>
      </c>
      <c r="AC225" s="15">
        <f t="shared" si="128"/>
        <v>0</v>
      </c>
      <c r="AD225" s="15">
        <f t="shared" si="129"/>
        <v>0</v>
      </c>
      <c r="AE225" s="15">
        <f t="shared" si="130"/>
        <v>0</v>
      </c>
      <c r="AF225" s="2">
        <f t="shared" si="108"/>
        <v>7.4772664037491016E-3</v>
      </c>
      <c r="AG225" s="2">
        <f t="shared" si="109"/>
        <v>-0.13912694245891266</v>
      </c>
      <c r="AH225" s="15">
        <f t="shared" si="110"/>
        <v>0.41295642855338999</v>
      </c>
      <c r="AI225" s="15">
        <f t="shared" si="111"/>
        <v>5.473685687722984</v>
      </c>
      <c r="AJ225" s="2">
        <f t="shared" si="131"/>
        <v>-2.8587435714466101</v>
      </c>
      <c r="AK225" s="2">
        <f t="shared" si="132"/>
        <v>2.201985687722984</v>
      </c>
    </row>
    <row r="226" spans="4:37">
      <c r="D226" s="13">
        <f t="shared" si="112"/>
        <v>4.5</v>
      </c>
      <c r="E226" s="2">
        <v>-453.25</v>
      </c>
      <c r="F226" s="14">
        <f t="shared" si="100"/>
        <v>-1099.584318767925</v>
      </c>
      <c r="G226" s="14">
        <f t="shared" si="101"/>
        <v>-55786.429892739208</v>
      </c>
      <c r="H226" s="2">
        <f t="shared" si="113"/>
        <v>-1.0422688864412308E-2</v>
      </c>
      <c r="I226" s="2">
        <f t="shared" si="114"/>
        <v>-6.1756770628536344E-2</v>
      </c>
      <c r="J226" s="2">
        <f t="shared" si="115"/>
        <v>-5.1334081764124032E-2</v>
      </c>
      <c r="K226" s="15">
        <f t="shared" si="116"/>
        <v>-5.2999999999999999E-2</v>
      </c>
      <c r="L226" s="15">
        <f t="shared" si="117"/>
        <v>-830</v>
      </c>
      <c r="M226" s="15">
        <f t="shared" si="118"/>
        <v>5.2999999999999999E-2</v>
      </c>
      <c r="N226" s="15">
        <f t="shared" si="119"/>
        <v>830</v>
      </c>
      <c r="O226" s="15">
        <f t="shared" si="120"/>
        <v>-1.984344098912471E-3</v>
      </c>
      <c r="P226" s="15">
        <f t="shared" si="121"/>
        <v>-165.39155740379681</v>
      </c>
      <c r="Q226" s="15">
        <f t="shared" si="102"/>
        <v>-127.37855238875885</v>
      </c>
      <c r="R226" s="15">
        <f t="shared" si="103"/>
        <v>-137.28778022464982</v>
      </c>
      <c r="S226" s="15">
        <f t="shared" si="122"/>
        <v>-166.30840796925588</v>
      </c>
      <c r="T226" s="15">
        <f t="shared" si="123"/>
        <v>-166.33710332763906</v>
      </c>
      <c r="U226" s="15">
        <f t="shared" si="124"/>
        <v>-165.39155740379681</v>
      </c>
      <c r="V226" s="15">
        <f t="shared" si="125"/>
        <v>-165.39155740379681</v>
      </c>
      <c r="W226" s="2">
        <f t="shared" si="104"/>
        <v>-165.39155740379681</v>
      </c>
      <c r="X226" s="15">
        <f t="shared" si="126"/>
        <v>-205.33632705649612</v>
      </c>
      <c r="Y226" s="15">
        <f t="shared" si="105"/>
        <v>194.93329591179381</v>
      </c>
      <c r="Z226" s="15">
        <f t="shared" si="106"/>
        <v>-200.06670408820619</v>
      </c>
      <c r="AA226" s="2">
        <f t="shared" si="127"/>
        <v>-200.06670408820619</v>
      </c>
      <c r="AB226" s="15">
        <f t="shared" si="107"/>
        <v>-33.623521370394513</v>
      </c>
      <c r="AC226" s="15">
        <f t="shared" si="128"/>
        <v>5.2696229682899229</v>
      </c>
      <c r="AD226" s="15">
        <f t="shared" si="129"/>
        <v>-5.2696229682899229</v>
      </c>
      <c r="AE226" s="15">
        <f t="shared" si="130"/>
        <v>-5.2696229682899229</v>
      </c>
      <c r="AF226" s="2">
        <f t="shared" si="108"/>
        <v>2.1076405307645374E-2</v>
      </c>
      <c r="AG226" s="2">
        <f t="shared" si="109"/>
        <v>-1.6835451794103336E-2</v>
      </c>
      <c r="AH226" s="15">
        <f t="shared" si="110"/>
        <v>0.4529303085590568</v>
      </c>
      <c r="AI226" s="15">
        <f t="shared" si="111"/>
        <v>6.7554633787579492</v>
      </c>
      <c r="AJ226" s="2">
        <f t="shared" si="131"/>
        <v>-4.0795696914409429</v>
      </c>
      <c r="AK226" s="2">
        <f t="shared" si="132"/>
        <v>2.2229633787579495</v>
      </c>
    </row>
    <row r="227" spans="4:37">
      <c r="D227" s="13">
        <f t="shared" si="112"/>
        <v>4.5200000000000005</v>
      </c>
      <c r="E227" s="2">
        <v>-496.34</v>
      </c>
      <c r="F227" s="14">
        <f t="shared" si="100"/>
        <v>-1036.7630730542248</v>
      </c>
      <c r="G227" s="14">
        <f t="shared" si="101"/>
        <v>-54834.703616856648</v>
      </c>
      <c r="H227" s="2">
        <f t="shared" si="113"/>
        <v>-9.9037909699920355E-3</v>
      </c>
      <c r="I227" s="2">
        <f t="shared" si="114"/>
        <v>-6.0701680067186521E-2</v>
      </c>
      <c r="J227" s="2">
        <f t="shared" si="115"/>
        <v>-5.0797889097194487E-2</v>
      </c>
      <c r="K227" s="15">
        <f t="shared" si="116"/>
        <v>-5.2999999999999999E-2</v>
      </c>
      <c r="L227" s="15">
        <f t="shared" si="117"/>
        <v>-830</v>
      </c>
      <c r="M227" s="15">
        <f t="shared" si="118"/>
        <v>5.2999999999999999E-2</v>
      </c>
      <c r="N227" s="15">
        <f t="shared" si="119"/>
        <v>830</v>
      </c>
      <c r="O227" s="15">
        <f t="shared" si="120"/>
        <v>-1.984344098912471E-3</v>
      </c>
      <c r="P227" s="15">
        <f t="shared" si="121"/>
        <v>-155.22115867315947</v>
      </c>
      <c r="Q227" s="15">
        <f t="shared" si="102"/>
        <v>-119.54568178846473</v>
      </c>
      <c r="R227" s="15">
        <f t="shared" si="103"/>
        <v>-128.84556293347421</v>
      </c>
      <c r="S227" s="15">
        <f t="shared" si="122"/>
        <v>-157.24768030699386</v>
      </c>
      <c r="T227" s="15">
        <f t="shared" si="123"/>
        <v>-157.29184626001683</v>
      </c>
      <c r="U227" s="15">
        <f t="shared" si="124"/>
        <v>-155.22115867315947</v>
      </c>
      <c r="V227" s="15">
        <f t="shared" si="125"/>
        <v>-155.22115867315947</v>
      </c>
      <c r="W227" s="2">
        <f t="shared" si="104"/>
        <v>-155.22115867315947</v>
      </c>
      <c r="X227" s="15">
        <f t="shared" si="126"/>
        <v>-197.92193342048802</v>
      </c>
      <c r="Y227" s="15">
        <f t="shared" si="105"/>
        <v>194.96010554514027</v>
      </c>
      <c r="Z227" s="15">
        <f t="shared" si="106"/>
        <v>-200.03989445485973</v>
      </c>
      <c r="AA227" s="2">
        <f t="shared" si="127"/>
        <v>-197.92193342048802</v>
      </c>
      <c r="AB227" s="15">
        <f t="shared" si="107"/>
        <v>-33.623521370394513</v>
      </c>
      <c r="AC227" s="15">
        <f t="shared" si="128"/>
        <v>0</v>
      </c>
      <c r="AD227" s="15">
        <f t="shared" si="129"/>
        <v>-5.2696229682899229</v>
      </c>
      <c r="AE227" s="15">
        <f t="shared" si="130"/>
        <v>0</v>
      </c>
      <c r="AF227" s="2">
        <f t="shared" si="108"/>
        <v>3.0813384134381928E-2</v>
      </c>
      <c r="AG227" s="2">
        <f t="shared" si="109"/>
        <v>0.12234450792908558</v>
      </c>
      <c r="AH227" s="15">
        <f t="shared" si="110"/>
        <v>0.52076757411459873</v>
      </c>
      <c r="AI227" s="15">
        <f t="shared" si="111"/>
        <v>7.1625325935609414</v>
      </c>
      <c r="AJ227" s="2">
        <f t="shared" si="131"/>
        <v>-4.4426324258854013</v>
      </c>
      <c r="AK227" s="2">
        <f t="shared" si="132"/>
        <v>2.1991325935609414</v>
      </c>
    </row>
    <row r="228" spans="4:37">
      <c r="D228" s="13">
        <f t="shared" si="112"/>
        <v>4.54</v>
      </c>
      <c r="E228" s="2">
        <v>-503.49</v>
      </c>
      <c r="F228" s="14">
        <f t="shared" si="100"/>
        <v>-960.55485428011809</v>
      </c>
      <c r="G228" s="14">
        <f t="shared" si="101"/>
        <v>-51336.811607292133</v>
      </c>
      <c r="H228" s="2">
        <f t="shared" si="113"/>
        <v>-9.1940527441017293E-3</v>
      </c>
      <c r="I228" s="2">
        <f t="shared" si="114"/>
        <v>-5.6829190064456345E-2</v>
      </c>
      <c r="J228" s="2">
        <f t="shared" si="115"/>
        <v>-4.7635137320354612E-2</v>
      </c>
      <c r="K228" s="15">
        <f t="shared" si="116"/>
        <v>-5.2999999999999999E-2</v>
      </c>
      <c r="L228" s="15">
        <f t="shared" si="117"/>
        <v>-830</v>
      </c>
      <c r="M228" s="15">
        <f t="shared" si="118"/>
        <v>5.2999999999999999E-2</v>
      </c>
      <c r="N228" s="15">
        <f t="shared" si="119"/>
        <v>830</v>
      </c>
      <c r="O228" s="15">
        <f t="shared" si="120"/>
        <v>-1.984344098912471E-3</v>
      </c>
      <c r="P228" s="15">
        <f t="shared" si="121"/>
        <v>-141.31028944570946</v>
      </c>
      <c r="Q228" s="15">
        <f t="shared" si="102"/>
        <v>-108.8320370748124</v>
      </c>
      <c r="R228" s="15">
        <f t="shared" si="103"/>
        <v>-117.29846592797641</v>
      </c>
      <c r="S228" s="15">
        <f t="shared" si="122"/>
        <v>-144.10499052997309</v>
      </c>
      <c r="T228" s="15">
        <f t="shared" si="123"/>
        <v>-144.10843325041617</v>
      </c>
      <c r="U228" s="15">
        <f t="shared" si="124"/>
        <v>-141.31028944570946</v>
      </c>
      <c r="V228" s="15">
        <f t="shared" si="125"/>
        <v>-141.31028944570946</v>
      </c>
      <c r="W228" s="2">
        <f t="shared" si="104"/>
        <v>-141.31028944570946</v>
      </c>
      <c r="X228" s="15">
        <f t="shared" si="126"/>
        <v>-185.27092631312851</v>
      </c>
      <c r="Y228" s="15">
        <f t="shared" si="105"/>
        <v>195.11824313398228</v>
      </c>
      <c r="Z228" s="15">
        <f t="shared" si="106"/>
        <v>-199.88175686601772</v>
      </c>
      <c r="AA228" s="2">
        <f t="shared" si="127"/>
        <v>-185.27092631312851</v>
      </c>
      <c r="AB228" s="15">
        <f t="shared" si="107"/>
        <v>-33.623521370394513</v>
      </c>
      <c r="AC228" s="15">
        <f t="shared" si="128"/>
        <v>0</v>
      </c>
      <c r="AD228" s="15">
        <f t="shared" si="129"/>
        <v>-5.2696229682899229</v>
      </c>
      <c r="AE228" s="15">
        <f t="shared" si="130"/>
        <v>0</v>
      </c>
      <c r="AF228" s="2">
        <f t="shared" si="108"/>
        <v>4.0160438454648693E-2</v>
      </c>
      <c r="AG228" s="2">
        <f t="shared" si="109"/>
        <v>0.2649044923439321</v>
      </c>
      <c r="AH228" s="15">
        <f t="shared" si="110"/>
        <v>0.41393785791207716</v>
      </c>
      <c r="AI228" s="15">
        <f t="shared" si="111"/>
        <v>7.09346584792371</v>
      </c>
      <c r="AJ228" s="2">
        <f t="shared" si="131"/>
        <v>-4.6209621420879232</v>
      </c>
      <c r="AK228" s="2">
        <f t="shared" si="132"/>
        <v>2.0585658479237097</v>
      </c>
    </row>
    <row r="229" spans="4:37">
      <c r="D229" s="13">
        <f t="shared" si="112"/>
        <v>4.5600000000000005</v>
      </c>
      <c r="E229" s="2">
        <v>-509.71</v>
      </c>
      <c r="F229" s="14">
        <f t="shared" si="100"/>
        <v>-866.8352511056587</v>
      </c>
      <c r="G229" s="14">
        <f t="shared" si="101"/>
        <v>-45286.10889247508</v>
      </c>
      <c r="H229" s="2">
        <f t="shared" si="113"/>
        <v>-8.2613195197276928E-3</v>
      </c>
      <c r="I229" s="2">
        <f t="shared" si="114"/>
        <v>-5.0131807710789809E-2</v>
      </c>
      <c r="J229" s="2">
        <f t="shared" si="115"/>
        <v>-4.1870488191062115E-2</v>
      </c>
      <c r="K229" s="15">
        <f t="shared" si="116"/>
        <v>-5.2999999999999999E-2</v>
      </c>
      <c r="L229" s="15">
        <f t="shared" si="117"/>
        <v>-830</v>
      </c>
      <c r="M229" s="15">
        <f t="shared" si="118"/>
        <v>5.2999999999999999E-2</v>
      </c>
      <c r="N229" s="15">
        <f t="shared" si="119"/>
        <v>830</v>
      </c>
      <c r="O229" s="15">
        <f t="shared" si="120"/>
        <v>-1.984344098912471E-3</v>
      </c>
      <c r="P229" s="15">
        <f t="shared" si="121"/>
        <v>-123.02871824797835</v>
      </c>
      <c r="Q229" s="15">
        <f t="shared" si="102"/>
        <v>-94.752236925923071</v>
      </c>
      <c r="R229" s="15">
        <f t="shared" si="103"/>
        <v>-102.12334835756903</v>
      </c>
      <c r="S229" s="15">
        <f t="shared" si="122"/>
        <v>-126.74340823811208</v>
      </c>
      <c r="T229" s="15">
        <f t="shared" si="123"/>
        <v>-126.64644093751326</v>
      </c>
      <c r="U229" s="15">
        <f t="shared" si="124"/>
        <v>-123.02871824797835</v>
      </c>
      <c r="V229" s="15">
        <f t="shared" si="125"/>
        <v>-123.02871824797835</v>
      </c>
      <c r="W229" s="2">
        <f t="shared" si="104"/>
        <v>-123.02871824797835</v>
      </c>
      <c r="X229" s="15">
        <f t="shared" si="126"/>
        <v>-162.21232979595851</v>
      </c>
      <c r="Y229" s="15">
        <f t="shared" si="105"/>
        <v>195.40647559044689</v>
      </c>
      <c r="Z229" s="15">
        <f t="shared" si="106"/>
        <v>-199.59352440955311</v>
      </c>
      <c r="AA229" s="2">
        <f t="shared" si="127"/>
        <v>-162.21232979595851</v>
      </c>
      <c r="AB229" s="15">
        <f t="shared" si="107"/>
        <v>-33.623521370394485</v>
      </c>
      <c r="AC229" s="15">
        <f t="shared" si="128"/>
        <v>0</v>
      </c>
      <c r="AD229" s="15">
        <f t="shared" si="129"/>
        <v>-5.2696229682899514</v>
      </c>
      <c r="AE229" s="15">
        <f t="shared" si="130"/>
        <v>-2.8421709430404007E-14</v>
      </c>
      <c r="AF229" s="2">
        <f t="shared" si="108"/>
        <v>5.3112883982754967E-2</v>
      </c>
      <c r="AG229" s="2">
        <f t="shared" si="109"/>
        <v>0.40483374302272146</v>
      </c>
      <c r="AH229" s="15">
        <f t="shared" si="110"/>
        <v>0.88130669489854796</v>
      </c>
      <c r="AI229" s="15">
        <f t="shared" si="111"/>
        <v>6.8994592199552187</v>
      </c>
      <c r="AJ229" s="2">
        <f t="shared" si="131"/>
        <v>-4.2157933051014522</v>
      </c>
      <c r="AK229" s="2">
        <f t="shared" si="132"/>
        <v>1.8023592199552185</v>
      </c>
    </row>
    <row r="230" spans="4:37">
      <c r="D230" s="13">
        <f t="shared" si="112"/>
        <v>4.58</v>
      </c>
      <c r="E230" s="2">
        <v>-534.04</v>
      </c>
      <c r="F230" s="14">
        <f t="shared" si="100"/>
        <v>-734.60170623610918</v>
      </c>
      <c r="G230" s="14">
        <f t="shared" si="101"/>
        <v>-36735.301858474159</v>
      </c>
      <c r="H230" s="2">
        <f t="shared" si="113"/>
        <v>-6.9448158419135632E-3</v>
      </c>
      <c r="I230" s="2">
        <f t="shared" si="114"/>
        <v>-4.0667125134780761E-2</v>
      </c>
      <c r="J230" s="2">
        <f t="shared" si="115"/>
        <v>-3.3722309292867195E-2</v>
      </c>
      <c r="K230" s="15">
        <f t="shared" si="116"/>
        <v>-5.2999999999999999E-2</v>
      </c>
      <c r="L230" s="15">
        <f t="shared" si="117"/>
        <v>-830</v>
      </c>
      <c r="M230" s="15">
        <f t="shared" si="118"/>
        <v>5.2999999999999999E-2</v>
      </c>
      <c r="N230" s="15">
        <f t="shared" si="119"/>
        <v>830</v>
      </c>
      <c r="O230" s="15">
        <f t="shared" si="120"/>
        <v>-1.984344098912471E-3</v>
      </c>
      <c r="P230" s="15">
        <f t="shared" si="121"/>
        <v>-97.225246162821406</v>
      </c>
      <c r="Q230" s="15">
        <f t="shared" si="102"/>
        <v>-74.879342732258593</v>
      </c>
      <c r="R230" s="15">
        <f t="shared" si="103"/>
        <v>-80.704471479766624</v>
      </c>
      <c r="S230" s="15">
        <f t="shared" si="122"/>
        <v>-102.54816343015541</v>
      </c>
      <c r="T230" s="15">
        <f t="shared" si="123"/>
        <v>-102.22501365624558</v>
      </c>
      <c r="U230" s="15">
        <f t="shared" si="124"/>
        <v>-97.225246162821406</v>
      </c>
      <c r="V230" s="15">
        <f t="shared" si="125"/>
        <v>-97.225246162821406</v>
      </c>
      <c r="W230" s="2">
        <f t="shared" si="104"/>
        <v>-97.225246162821406</v>
      </c>
      <c r="X230" s="15">
        <f t="shared" si="126"/>
        <v>-129.61961420317883</v>
      </c>
      <c r="Y230" s="15">
        <f t="shared" si="105"/>
        <v>195.81388453535664</v>
      </c>
      <c r="Z230" s="15">
        <f t="shared" si="106"/>
        <v>-199.18611546464336</v>
      </c>
      <c r="AA230" s="2">
        <f t="shared" si="127"/>
        <v>-129.61961420317883</v>
      </c>
      <c r="AB230" s="15">
        <f t="shared" si="107"/>
        <v>-33.623521370394485</v>
      </c>
      <c r="AC230" s="15">
        <f t="shared" si="128"/>
        <v>0</v>
      </c>
      <c r="AD230" s="15">
        <f t="shared" si="129"/>
        <v>-5.2696229682899514</v>
      </c>
      <c r="AE230" s="15">
        <f t="shared" si="130"/>
        <v>0</v>
      </c>
      <c r="AF230" s="2">
        <f t="shared" si="108"/>
        <v>7.8537483798657992E-2</v>
      </c>
      <c r="AG230" s="2">
        <f t="shared" si="109"/>
        <v>0.54163451457818335</v>
      </c>
      <c r="AH230" s="15">
        <f t="shared" si="110"/>
        <v>1.6611532866917553</v>
      </c>
      <c r="AI230" s="15">
        <f t="shared" si="111"/>
        <v>6.7806179355909677</v>
      </c>
      <c r="AJ230" s="2">
        <f t="shared" si="131"/>
        <v>-3.6792467133082445</v>
      </c>
      <c r="AK230" s="2">
        <f t="shared" si="132"/>
        <v>1.4402179355909679</v>
      </c>
    </row>
    <row r="231" spans="4:37">
      <c r="D231" s="13">
        <f t="shared" si="112"/>
        <v>4.6000000000000005</v>
      </c>
      <c r="E231" s="2">
        <v>-585.71</v>
      </c>
      <c r="F231" s="14">
        <f t="shared" si="100"/>
        <v>-530.34047471950828</v>
      </c>
      <c r="G231" s="14">
        <f t="shared" si="101"/>
        <v>-25718.866367660488</v>
      </c>
      <c r="H231" s="2">
        <f t="shared" si="113"/>
        <v>-4.9862927349108533E-3</v>
      </c>
      <c r="I231" s="2">
        <f t="shared" si="114"/>
        <v>-2.8472136657743504E-2</v>
      </c>
      <c r="J231" s="2">
        <f t="shared" si="115"/>
        <v>-2.348584392283265E-2</v>
      </c>
      <c r="K231" s="15">
        <f t="shared" si="116"/>
        <v>-5.2999999999999999E-2</v>
      </c>
      <c r="L231" s="15">
        <f t="shared" si="117"/>
        <v>-830</v>
      </c>
      <c r="M231" s="15">
        <f t="shared" si="118"/>
        <v>5.2999999999999999E-2</v>
      </c>
      <c r="N231" s="15">
        <f t="shared" si="119"/>
        <v>830</v>
      </c>
      <c r="O231" s="15">
        <f t="shared" si="120"/>
        <v>-1.984344098912471E-3</v>
      </c>
      <c r="P231" s="15">
        <f t="shared" si="121"/>
        <v>-58.838193265568293</v>
      </c>
      <c r="Q231" s="15">
        <f t="shared" si="102"/>
        <v>-45.315033010058933</v>
      </c>
      <c r="R231" s="15">
        <f t="shared" si="103"/>
        <v>-48.840249603172154</v>
      </c>
      <c r="S231" s="15">
        <f t="shared" si="122"/>
        <v>-66.930848815846574</v>
      </c>
      <c r="T231" s="15">
        <f t="shared" si="123"/>
        <v>-66.063579699994975</v>
      </c>
      <c r="U231" s="15">
        <f t="shared" si="124"/>
        <v>-58.838193265568293</v>
      </c>
      <c r="V231" s="15">
        <f t="shared" si="125"/>
        <v>-58.838193265568293</v>
      </c>
      <c r="W231" s="2">
        <f t="shared" si="104"/>
        <v>-58.838193265568293</v>
      </c>
      <c r="X231" s="15">
        <f t="shared" si="126"/>
        <v>-88.67375272304065</v>
      </c>
      <c r="Y231" s="15">
        <f t="shared" si="105"/>
        <v>196.32570780385836</v>
      </c>
      <c r="Z231" s="15">
        <f t="shared" si="106"/>
        <v>-198.67429219614164</v>
      </c>
      <c r="AA231" s="2">
        <f t="shared" si="127"/>
        <v>-88.67375272304065</v>
      </c>
      <c r="AB231" s="15">
        <f t="shared" si="107"/>
        <v>-33.623521370394485</v>
      </c>
      <c r="AC231" s="15">
        <f t="shared" si="128"/>
        <v>0</v>
      </c>
      <c r="AD231" s="15">
        <f t="shared" si="129"/>
        <v>-5.2696229682899514</v>
      </c>
      <c r="AE231" s="15">
        <f t="shared" si="130"/>
        <v>0</v>
      </c>
      <c r="AF231" s="2">
        <f t="shared" si="108"/>
        <v>0.11731482690161299</v>
      </c>
      <c r="AG231" s="2">
        <f t="shared" si="109"/>
        <v>0.67786433312554228</v>
      </c>
      <c r="AH231" s="15">
        <f t="shared" si="110"/>
        <v>2.2165810236037444</v>
      </c>
      <c r="AI231" s="15">
        <f t="shared" si="111"/>
        <v>6.8423639191449439</v>
      </c>
      <c r="AJ231" s="2">
        <f t="shared" si="131"/>
        <v>-3.6405189763962555</v>
      </c>
      <c r="AK231" s="2">
        <f t="shared" si="132"/>
        <v>0.98526391914494393</v>
      </c>
    </row>
    <row r="232" spans="4:37">
      <c r="D232" s="13">
        <f t="shared" si="112"/>
        <v>4.62</v>
      </c>
      <c r="E232" s="2">
        <v>-628.47</v>
      </c>
      <c r="F232" s="14">
        <f t="shared" si="100"/>
        <v>-233.96393983122684</v>
      </c>
      <c r="G232" s="14">
        <f t="shared" si="101"/>
        <v>-12247.198865954639</v>
      </c>
      <c r="H232" s="2">
        <f t="shared" si="113"/>
        <v>-2.2306080885834629E-3</v>
      </c>
      <c r="I232" s="2">
        <f t="shared" si="114"/>
        <v>-1.3557656303439129E-2</v>
      </c>
      <c r="J232" s="2">
        <f t="shared" si="115"/>
        <v>-1.1327048214855667E-2</v>
      </c>
      <c r="K232" s="15">
        <f t="shared" si="116"/>
        <v>-5.2999999999999999E-2</v>
      </c>
      <c r="L232" s="15">
        <f t="shared" si="117"/>
        <v>-830</v>
      </c>
      <c r="M232" s="15">
        <f t="shared" si="118"/>
        <v>5.2999999999999999E-2</v>
      </c>
      <c r="N232" s="15">
        <f t="shared" si="119"/>
        <v>830</v>
      </c>
      <c r="O232" s="15">
        <f t="shared" si="120"/>
        <v>-1.984344098912471E-3</v>
      </c>
      <c r="P232" s="15">
        <f t="shared" si="121"/>
        <v>-4.8267741975514413</v>
      </c>
      <c r="Q232" s="15">
        <f t="shared" si="102"/>
        <v>-3.7174056502197335</v>
      </c>
      <c r="R232" s="15">
        <f t="shared" si="103"/>
        <v>-4.006595775681598</v>
      </c>
      <c r="S232" s="15">
        <f t="shared" si="122"/>
        <v>-16.597904281260455</v>
      </c>
      <c r="T232" s="15">
        <f t="shared" si="123"/>
        <v>-14.578358487150496</v>
      </c>
      <c r="U232" s="15">
        <f t="shared" si="124"/>
        <v>-4.8267741975514413</v>
      </c>
      <c r="V232" s="15">
        <f t="shared" si="125"/>
        <v>-4.8267741975514413</v>
      </c>
      <c r="W232" s="2">
        <f t="shared" si="104"/>
        <v>-4.8267741975514413</v>
      </c>
      <c r="X232" s="15">
        <f t="shared" si="126"/>
        <v>-40.038569891132717</v>
      </c>
      <c r="Y232" s="15">
        <f t="shared" si="105"/>
        <v>196.93364758925722</v>
      </c>
      <c r="Z232" s="15">
        <f t="shared" si="106"/>
        <v>-198.06635241074278</v>
      </c>
      <c r="AA232" s="2">
        <f t="shared" si="127"/>
        <v>-40.038569891132717</v>
      </c>
      <c r="AB232" s="15">
        <f t="shared" si="107"/>
        <v>-33.623521370394478</v>
      </c>
      <c r="AC232" s="15">
        <f t="shared" si="128"/>
        <v>0</v>
      </c>
      <c r="AD232" s="15">
        <f t="shared" si="129"/>
        <v>-5.2696229682899514</v>
      </c>
      <c r="AE232" s="15">
        <f t="shared" si="130"/>
        <v>0</v>
      </c>
      <c r="AF232" s="2">
        <f t="shared" si="108"/>
        <v>0.15825363773112605</v>
      </c>
      <c r="AG232" s="2">
        <f t="shared" si="109"/>
        <v>0.8135837023048953</v>
      </c>
      <c r="AH232" s="15">
        <f t="shared" si="110"/>
        <v>1.8773000593475651</v>
      </c>
      <c r="AI232" s="15">
        <f t="shared" si="111"/>
        <v>6.7295729987903314</v>
      </c>
      <c r="AJ232" s="2">
        <f t="shared" si="131"/>
        <v>-4.4073999406524349</v>
      </c>
      <c r="AK232" s="2">
        <f t="shared" si="132"/>
        <v>0.44487299879033149</v>
      </c>
    </row>
    <row r="233" spans="4:37">
      <c r="D233" s="13">
        <f t="shared" si="112"/>
        <v>4.6399999999999997</v>
      </c>
      <c r="E233" s="2">
        <v>-555.45000000000005</v>
      </c>
      <c r="F233" s="14">
        <f t="shared" si="100"/>
        <v>130.51174424386264</v>
      </c>
      <c r="G233" s="14">
        <f t="shared" si="101"/>
        <v>3542.9129153157392</v>
      </c>
      <c r="H233" s="2">
        <f t="shared" si="113"/>
        <v>1.1316438015300013E-3</v>
      </c>
      <c r="I233" s="2">
        <f t="shared" si="114"/>
        <v>3.9241587284533841E-3</v>
      </c>
      <c r="J233" s="2">
        <f t="shared" si="115"/>
        <v>2.7925149269233829E-3</v>
      </c>
      <c r="K233" s="15">
        <f t="shared" si="116"/>
        <v>-5.2999999999999999E-2</v>
      </c>
      <c r="L233" s="15">
        <f t="shared" si="117"/>
        <v>-830</v>
      </c>
      <c r="M233" s="15">
        <f t="shared" si="118"/>
        <v>5.2999999999999999E-2</v>
      </c>
      <c r="N233" s="15">
        <f t="shared" si="119"/>
        <v>830</v>
      </c>
      <c r="O233" s="15">
        <f t="shared" si="120"/>
        <v>-1.984344098912471E-3</v>
      </c>
      <c r="P233" s="15">
        <f t="shared" si="121"/>
        <v>61.073362848672453</v>
      </c>
      <c r="Q233" s="15">
        <f t="shared" si="102"/>
        <v>47.036479196964827</v>
      </c>
      <c r="R233" s="15">
        <f t="shared" si="103"/>
        <v>50.695613173761409</v>
      </c>
      <c r="S233" s="15">
        <f t="shared" si="122"/>
        <v>45.994645240038416</v>
      </c>
      <c r="T233" s="15">
        <f t="shared" si="123"/>
        <v>49.821117645750647</v>
      </c>
      <c r="U233" s="15">
        <f t="shared" si="124"/>
        <v>47.036479196964827</v>
      </c>
      <c r="V233" s="15">
        <f t="shared" si="125"/>
        <v>50.695613173761409</v>
      </c>
      <c r="W233" s="2">
        <f t="shared" si="104"/>
        <v>47.036479196964827</v>
      </c>
      <c r="X233" s="15">
        <f t="shared" si="126"/>
        <v>16.439682675983484</v>
      </c>
      <c r="Y233" s="15">
        <f t="shared" si="105"/>
        <v>197.63962574634616</v>
      </c>
      <c r="Z233" s="15">
        <f t="shared" si="106"/>
        <v>-197.36037425365384</v>
      </c>
      <c r="AA233" s="2">
        <f t="shared" si="127"/>
        <v>16.439682675983484</v>
      </c>
      <c r="AB233" s="15">
        <f t="shared" si="107"/>
        <v>-19.586637718686852</v>
      </c>
      <c r="AC233" s="15">
        <f t="shared" si="128"/>
        <v>14.036883651707626</v>
      </c>
      <c r="AD233" s="15">
        <f t="shared" si="129"/>
        <v>-5.2696229682899514</v>
      </c>
      <c r="AE233" s="15">
        <f t="shared" si="130"/>
        <v>0</v>
      </c>
      <c r="AF233" s="2">
        <f t="shared" si="108"/>
        <v>0.19126405473827682</v>
      </c>
      <c r="AG233" s="2">
        <f t="shared" si="109"/>
        <v>0.93459780088435607</v>
      </c>
      <c r="AH233" s="15">
        <f t="shared" si="110"/>
        <v>0.10778379901992266</v>
      </c>
      <c r="AI233" s="15">
        <f t="shared" si="111"/>
        <v>5.3718368591557635</v>
      </c>
      <c r="AJ233" s="2">
        <f t="shared" si="131"/>
        <v>-5.4467162009800782</v>
      </c>
      <c r="AK233" s="2">
        <f t="shared" si="132"/>
        <v>-0.1826631408442374</v>
      </c>
    </row>
    <row r="234" spans="4:37">
      <c r="D234" s="13">
        <f t="shared" si="112"/>
        <v>4.66</v>
      </c>
      <c r="E234" s="2">
        <v>-349.89</v>
      </c>
      <c r="F234" s="14">
        <f t="shared" si="100"/>
        <v>529.22068225497753</v>
      </c>
      <c r="G234" s="14">
        <f t="shared" si="101"/>
        <v>21147.599965882182</v>
      </c>
      <c r="H234" s="2">
        <f t="shared" si="113"/>
        <v>4.8210484653472864E-3</v>
      </c>
      <c r="I234" s="2">
        <f t="shared" si="114"/>
        <v>2.3414694866972976E-2</v>
      </c>
      <c r="J234" s="2">
        <f t="shared" si="115"/>
        <v>1.8593646401625689E-2</v>
      </c>
      <c r="K234" s="15">
        <f t="shared" si="116"/>
        <v>-5.2999999999999999E-2</v>
      </c>
      <c r="L234" s="15">
        <f t="shared" si="117"/>
        <v>-830</v>
      </c>
      <c r="M234" s="15">
        <f t="shared" si="118"/>
        <v>5.2999999999999999E-2</v>
      </c>
      <c r="N234" s="15">
        <f t="shared" si="119"/>
        <v>830</v>
      </c>
      <c r="O234" s="15">
        <f t="shared" si="120"/>
        <v>-1.2681765656620818E-3</v>
      </c>
      <c r="P234" s="15">
        <f t="shared" si="121"/>
        <v>119.34881060778362</v>
      </c>
      <c r="Q234" s="15">
        <f t="shared" si="102"/>
        <v>93.131133116709591</v>
      </c>
      <c r="R234" s="15">
        <f t="shared" si="103"/>
        <v>97.697247848856136</v>
      </c>
      <c r="S234" s="15">
        <f t="shared" si="122"/>
        <v>102.72880255103962</v>
      </c>
      <c r="T234" s="15">
        <f t="shared" si="123"/>
        <v>106.81191274098953</v>
      </c>
      <c r="U234" s="15">
        <f t="shared" si="124"/>
        <v>102.72880255103962</v>
      </c>
      <c r="V234" s="15">
        <f t="shared" si="125"/>
        <v>106.81191274098953</v>
      </c>
      <c r="W234" s="2">
        <f t="shared" si="104"/>
        <v>102.72880255103962</v>
      </c>
      <c r="X234" s="15">
        <f t="shared" si="126"/>
        <v>79.644208574792714</v>
      </c>
      <c r="Y234" s="15">
        <f t="shared" si="105"/>
        <v>198.4296823200813</v>
      </c>
      <c r="Z234" s="15">
        <f t="shared" si="106"/>
        <v>-196.5703176799187</v>
      </c>
      <c r="AA234" s="2">
        <f t="shared" si="127"/>
        <v>79.644208574792714</v>
      </c>
      <c r="AB234" s="15">
        <f t="shared" si="107"/>
        <v>-2.9666296619428607</v>
      </c>
      <c r="AC234" s="15">
        <f t="shared" si="128"/>
        <v>16.620008056743991</v>
      </c>
      <c r="AD234" s="15">
        <f t="shared" si="129"/>
        <v>-5.2696229682899514</v>
      </c>
      <c r="AE234" s="15">
        <f t="shared" si="130"/>
        <v>0</v>
      </c>
      <c r="AF234" s="2">
        <f t="shared" si="108"/>
        <v>0.19341505563658046</v>
      </c>
      <c r="AG234" s="2">
        <f t="shared" si="109"/>
        <v>1.0144558129676031</v>
      </c>
      <c r="AH234" s="15">
        <f t="shared" si="110"/>
        <v>-1.4508094645093008</v>
      </c>
      <c r="AI234" s="15">
        <f t="shared" si="111"/>
        <v>2.6139643491689242</v>
      </c>
      <c r="AJ234" s="2">
        <f t="shared" si="131"/>
        <v>-4.9497094645093007</v>
      </c>
      <c r="AK234" s="2">
        <f t="shared" si="132"/>
        <v>-0.88493565083107573</v>
      </c>
    </row>
    <row r="235" spans="4:37">
      <c r="D235" s="13">
        <f t="shared" si="112"/>
        <v>4.68</v>
      </c>
      <c r="E235" s="2">
        <v>-137.44999999999999</v>
      </c>
      <c r="F235" s="14">
        <f t="shared" si="100"/>
        <v>903.03434802244692</v>
      </c>
      <c r="G235" s="14">
        <f t="shared" si="101"/>
        <v>39687.12218214944</v>
      </c>
      <c r="H235" s="2">
        <f t="shared" si="113"/>
        <v>8.3497590300879061E-3</v>
      </c>
      <c r="I235" s="2">
        <f t="shared" si="114"/>
        <v>4.3938629666227642E-2</v>
      </c>
      <c r="J235" s="2">
        <f t="shared" si="115"/>
        <v>3.5588870636139733E-2</v>
      </c>
      <c r="K235" s="15">
        <f t="shared" si="116"/>
        <v>-5.2999999999999999E-2</v>
      </c>
      <c r="L235" s="15">
        <f t="shared" si="117"/>
        <v>-830</v>
      </c>
      <c r="M235" s="15">
        <f t="shared" si="118"/>
        <v>5.2999999999999999E-2</v>
      </c>
      <c r="N235" s="15">
        <f t="shared" si="119"/>
        <v>830</v>
      </c>
      <c r="O235" s="15">
        <f t="shared" si="120"/>
        <v>-4.2021697093024522E-4</v>
      </c>
      <c r="P235" s="15">
        <f t="shared" si="121"/>
        <v>171.89152961995578</v>
      </c>
      <c r="Q235" s="15">
        <f t="shared" si="102"/>
        <v>136.26077342228191</v>
      </c>
      <c r="R235" s="15">
        <f t="shared" si="103"/>
        <v>138.43876222959469</v>
      </c>
      <c r="S235" s="15">
        <f t="shared" si="122"/>
        <v>155.9954153793382</v>
      </c>
      <c r="T235" s="15">
        <f t="shared" si="123"/>
        <v>159.65149881747357</v>
      </c>
      <c r="U235" s="15">
        <f t="shared" si="124"/>
        <v>155.9954153793382</v>
      </c>
      <c r="V235" s="15">
        <f t="shared" si="125"/>
        <v>159.65149881747357</v>
      </c>
      <c r="W235" s="2">
        <f t="shared" si="104"/>
        <v>155.9954153793382</v>
      </c>
      <c r="X235" s="15">
        <f t="shared" si="126"/>
        <v>147.6251055128489</v>
      </c>
      <c r="Y235" s="15">
        <f t="shared" si="105"/>
        <v>199.27944353180698</v>
      </c>
      <c r="Z235" s="15">
        <f t="shared" si="106"/>
        <v>-195.72055646819302</v>
      </c>
      <c r="AA235" s="2">
        <f t="shared" si="127"/>
        <v>147.6251055128489</v>
      </c>
      <c r="AB235" s="15">
        <f t="shared" si="107"/>
        <v>12.929484578674732</v>
      </c>
      <c r="AC235" s="15">
        <f t="shared" si="128"/>
        <v>15.896114240617592</v>
      </c>
      <c r="AD235" s="15">
        <f t="shared" si="129"/>
        <v>-5.2696229682899798</v>
      </c>
      <c r="AE235" s="15">
        <f t="shared" si="130"/>
        <v>-2.8421709430404007E-14</v>
      </c>
      <c r="AF235" s="2">
        <f t="shared" si="108"/>
        <v>0.17450913932291484</v>
      </c>
      <c r="AG235" s="2">
        <f t="shared" si="109"/>
        <v>1.0379376669578637</v>
      </c>
      <c r="AH235" s="15">
        <f t="shared" si="110"/>
        <v>-1.9300428769151607</v>
      </c>
      <c r="AI235" s="15">
        <f t="shared" si="111"/>
        <v>-0.26577895014287412</v>
      </c>
      <c r="AJ235" s="2">
        <f t="shared" si="131"/>
        <v>-3.3045428769151606</v>
      </c>
      <c r="AK235" s="2">
        <f t="shared" si="132"/>
        <v>-1.6402789501428741</v>
      </c>
    </row>
    <row r="236" spans="4:37">
      <c r="D236" s="13">
        <f t="shared" si="112"/>
        <v>4.7</v>
      </c>
      <c r="E236" s="2">
        <v>-3.56</v>
      </c>
      <c r="F236" s="14">
        <f t="shared" si="100"/>
        <v>1234.5103998347186</v>
      </c>
      <c r="G236" s="14">
        <f t="shared" si="101"/>
        <v>58201.658976365266</v>
      </c>
      <c r="H236" s="2">
        <f t="shared" si="113"/>
        <v>1.1549878382028953E-2</v>
      </c>
      <c r="I236" s="2">
        <f t="shared" si="114"/>
        <v>6.4433471780855497E-2</v>
      </c>
      <c r="J236" s="2">
        <f t="shared" si="115"/>
        <v>5.2883593398826548E-2</v>
      </c>
      <c r="K236" s="15">
        <f t="shared" si="116"/>
        <v>-5.2999999999999999E-2</v>
      </c>
      <c r="L236" s="15">
        <f t="shared" si="117"/>
        <v>-830</v>
      </c>
      <c r="M236" s="15">
        <f t="shared" si="118"/>
        <v>5.2999999999999999E-2</v>
      </c>
      <c r="N236" s="15">
        <f t="shared" si="119"/>
        <v>830</v>
      </c>
      <c r="O236" s="15">
        <f t="shared" si="120"/>
        <v>3.9080926583595806E-4</v>
      </c>
      <c r="P236" s="15">
        <f t="shared" si="121"/>
        <v>218.71775467738271</v>
      </c>
      <c r="Q236" s="15">
        <f t="shared" si="102"/>
        <v>176.05340886617157</v>
      </c>
      <c r="R236" s="15">
        <f t="shared" si="103"/>
        <v>173.47606252461938</v>
      </c>
      <c r="S236" s="15">
        <f t="shared" si="122"/>
        <v>204.30187616630252</v>
      </c>
      <c r="T236" s="15">
        <f t="shared" si="123"/>
        <v>207.42679929289372</v>
      </c>
      <c r="U236" s="15">
        <f t="shared" si="124"/>
        <v>204.30187616630252</v>
      </c>
      <c r="V236" s="15">
        <f t="shared" si="125"/>
        <v>207.42679929289372</v>
      </c>
      <c r="W236" s="2">
        <f t="shared" si="104"/>
        <v>204.30187616630252</v>
      </c>
      <c r="X236" s="15">
        <f t="shared" si="126"/>
        <v>216.80399656359617</v>
      </c>
      <c r="Y236" s="15">
        <f t="shared" si="105"/>
        <v>200.14417966994134</v>
      </c>
      <c r="Z236" s="15">
        <f t="shared" si="106"/>
        <v>-194.85582033005866</v>
      </c>
      <c r="AA236" s="2">
        <f t="shared" si="127"/>
        <v>200.14417966994134</v>
      </c>
      <c r="AB236" s="15">
        <f t="shared" si="107"/>
        <v>10.68554619610012</v>
      </c>
      <c r="AC236" s="15">
        <f t="shared" si="128"/>
        <v>-2.243938382574612</v>
      </c>
      <c r="AD236" s="15">
        <f t="shared" si="129"/>
        <v>11.390193925364855</v>
      </c>
      <c r="AE236" s="15">
        <f t="shared" si="130"/>
        <v>16.659816893654835</v>
      </c>
      <c r="AF236" s="2">
        <f t="shared" si="108"/>
        <v>0.1433778542210245</v>
      </c>
      <c r="AG236" s="2">
        <f t="shared" si="109"/>
        <v>1.0133976352708836</v>
      </c>
      <c r="AH236" s="15">
        <f t="shared" si="110"/>
        <v>-0.97271640990750463</v>
      </c>
      <c r="AI236" s="15">
        <f t="shared" si="111"/>
        <v>-2.1882242185551615</v>
      </c>
      <c r="AJ236" s="2">
        <f t="shared" si="131"/>
        <v>-1.0083164099075046</v>
      </c>
      <c r="AK236" s="2">
        <f t="shared" si="132"/>
        <v>-2.2238242185551615</v>
      </c>
    </row>
    <row r="237" spans="4:37">
      <c r="D237" s="13">
        <f t="shared" si="112"/>
        <v>4.72</v>
      </c>
      <c r="E237" s="2">
        <v>65.12</v>
      </c>
      <c r="F237" s="14">
        <f t="shared" si="100"/>
        <v>1508.8984075177091</v>
      </c>
      <c r="G237" s="14">
        <f t="shared" si="101"/>
        <v>75987.124051901235</v>
      </c>
      <c r="H237" s="2">
        <f t="shared" si="113"/>
        <v>1.4283106954256299E-2</v>
      </c>
      <c r="I237" s="2">
        <f t="shared" si="114"/>
        <v>8.4119752743051168E-2</v>
      </c>
      <c r="J237" s="2">
        <f t="shared" si="115"/>
        <v>6.9836645788794866E-2</v>
      </c>
      <c r="K237" s="15">
        <f t="shared" si="116"/>
        <v>-5.2999999999999999E-2</v>
      </c>
      <c r="L237" s="15">
        <f t="shared" si="117"/>
        <v>-830</v>
      </c>
      <c r="M237" s="15">
        <f t="shared" si="118"/>
        <v>5.2999999999999999E-2</v>
      </c>
      <c r="N237" s="15">
        <f t="shared" si="119"/>
        <v>830</v>
      </c>
      <c r="O237" s="15">
        <f t="shared" si="120"/>
        <v>1.1263132715033149E-3</v>
      </c>
      <c r="P237" s="15">
        <f t="shared" si="121"/>
        <v>257.87315618195851</v>
      </c>
      <c r="Q237" s="15">
        <f t="shared" si="102"/>
        <v>210.51402831343441</v>
      </c>
      <c r="R237" s="15">
        <f t="shared" si="103"/>
        <v>201.75286467246357</v>
      </c>
      <c r="S237" s="15">
        <f t="shared" si="122"/>
        <v>245.56052446203745</v>
      </c>
      <c r="T237" s="15">
        <f t="shared" si="123"/>
        <v>248.09720949776138</v>
      </c>
      <c r="U237" s="15">
        <f t="shared" si="124"/>
        <v>245.56052446203745</v>
      </c>
      <c r="V237" s="15">
        <f t="shared" si="125"/>
        <v>248.09720949776138</v>
      </c>
      <c r="W237" s="2">
        <f t="shared" si="104"/>
        <v>245.56052446203745</v>
      </c>
      <c r="X237" s="15">
        <f t="shared" si="126"/>
        <v>267.95638922981459</v>
      </c>
      <c r="Y237" s="15">
        <f t="shared" si="105"/>
        <v>200.99183228943974</v>
      </c>
      <c r="Z237" s="15">
        <f t="shared" si="106"/>
        <v>-194.00816771056026</v>
      </c>
      <c r="AA237" s="2">
        <f t="shared" si="127"/>
        <v>200.99183228943974</v>
      </c>
      <c r="AB237" s="15">
        <f t="shared" si="107"/>
        <v>-43.966379024353728</v>
      </c>
      <c r="AC237" s="15">
        <f t="shared" si="128"/>
        <v>-54.651925220453847</v>
      </c>
      <c r="AD237" s="15">
        <f t="shared" si="129"/>
        <v>78.354750865739732</v>
      </c>
      <c r="AE237" s="15">
        <f t="shared" si="130"/>
        <v>66.964556940374877</v>
      </c>
      <c r="AF237" s="2">
        <f t="shared" si="108"/>
        <v>7.8191285936886429E-2</v>
      </c>
      <c r="AG237" s="2">
        <f t="shared" si="109"/>
        <v>0.96267096727539181</v>
      </c>
      <c r="AH237" s="15">
        <f t="shared" si="110"/>
        <v>-0.42232242908875911</v>
      </c>
      <c r="AI237" s="15">
        <f t="shared" si="111"/>
        <v>-2.8844425809940217</v>
      </c>
      <c r="AJ237" s="2">
        <f t="shared" si="131"/>
        <v>0.22887757091124089</v>
      </c>
      <c r="AK237" s="2">
        <f t="shared" si="132"/>
        <v>-2.2332425809940215</v>
      </c>
    </row>
    <row r="238" spans="4:37">
      <c r="D238" s="13">
        <f t="shared" si="112"/>
        <v>4.74</v>
      </c>
      <c r="E238" s="2">
        <v>133.26</v>
      </c>
      <c r="F238" s="14">
        <f t="shared" si="100"/>
        <v>1607.5417749404626</v>
      </c>
      <c r="G238" s="14">
        <f t="shared" si="101"/>
        <v>92734.675798279393</v>
      </c>
      <c r="H238" s="2">
        <f t="shared" si="113"/>
        <v>1.562034570528114E-2</v>
      </c>
      <c r="I238" s="2">
        <f t="shared" si="114"/>
        <v>0.10265172254546516</v>
      </c>
      <c r="J238" s="2">
        <f t="shared" si="115"/>
        <v>8.7031376840184027E-2</v>
      </c>
      <c r="K238" s="15">
        <f t="shared" si="116"/>
        <v>-5.2999999999999999E-2</v>
      </c>
      <c r="L238" s="15">
        <f t="shared" si="117"/>
        <v>-830</v>
      </c>
      <c r="M238" s="15">
        <f t="shared" si="118"/>
        <v>5.2999999999999999E-2</v>
      </c>
      <c r="N238" s="15">
        <f t="shared" si="119"/>
        <v>830</v>
      </c>
      <c r="O238" s="15">
        <f t="shared" si="120"/>
        <v>1.7545087674176538E-3</v>
      </c>
      <c r="P238" s="15">
        <f t="shared" si="121"/>
        <v>271.77040398212432</v>
      </c>
      <c r="Q238" s="15">
        <f t="shared" si="102"/>
        <v>224.57867768685557</v>
      </c>
      <c r="R238" s="15">
        <f t="shared" si="103"/>
        <v>210.18624616490129</v>
      </c>
      <c r="S238" s="15">
        <f t="shared" si="122"/>
        <v>265.74641885688521</v>
      </c>
      <c r="T238" s="15">
        <f t="shared" si="123"/>
        <v>266.93708207791985</v>
      </c>
      <c r="U238" s="15">
        <f t="shared" si="124"/>
        <v>265.74641885688521</v>
      </c>
      <c r="V238" s="15">
        <f t="shared" si="125"/>
        <v>266.93708207791985</v>
      </c>
      <c r="W238" s="2">
        <f t="shared" si="104"/>
        <v>265.74641885688521</v>
      </c>
      <c r="X238" s="15">
        <f t="shared" si="126"/>
        <v>269.77075649499636</v>
      </c>
      <c r="Y238" s="15">
        <f t="shared" si="105"/>
        <v>201.85156884200921</v>
      </c>
      <c r="Z238" s="15">
        <f t="shared" si="106"/>
        <v>-193.14843115799079</v>
      </c>
      <c r="AA238" s="2">
        <f t="shared" si="127"/>
        <v>201.85156884200921</v>
      </c>
      <c r="AB238" s="15">
        <f t="shared" si="107"/>
        <v>-105.86158155210177</v>
      </c>
      <c r="AC238" s="15">
        <f t="shared" si="128"/>
        <v>-61.89520252774804</v>
      </c>
      <c r="AD238" s="15">
        <f t="shared" si="129"/>
        <v>146.27393851872688</v>
      </c>
      <c r="AE238" s="15">
        <f t="shared" si="130"/>
        <v>67.919187652987148</v>
      </c>
      <c r="AF238" s="2">
        <f t="shared" si="108"/>
        <v>-3.0802920159819433E-3</v>
      </c>
      <c r="AG238" s="2">
        <f t="shared" si="109"/>
        <v>0.89807258937189482</v>
      </c>
      <c r="AH238" s="15">
        <f t="shared" si="110"/>
        <v>-1.9021601292217023</v>
      </c>
      <c r="AI238" s="15">
        <f t="shared" si="111"/>
        <v>-3.5753952093556767</v>
      </c>
      <c r="AJ238" s="2">
        <f t="shared" si="131"/>
        <v>-0.56956012922170229</v>
      </c>
      <c r="AK238" s="2">
        <f t="shared" si="132"/>
        <v>-2.2427952093556769</v>
      </c>
    </row>
    <row r="239" spans="4:37">
      <c r="D239" s="13">
        <f t="shared" si="112"/>
        <v>4.76</v>
      </c>
      <c r="E239" s="2">
        <v>176.38</v>
      </c>
      <c r="F239" s="14">
        <f t="shared" si="100"/>
        <v>1500.6542432485107</v>
      </c>
      <c r="G239" s="14">
        <f t="shared" si="101"/>
        <v>108217.60326928944</v>
      </c>
      <c r="H239" s="2">
        <f t="shared" si="113"/>
        <v>1.5323253899389383E-2</v>
      </c>
      <c r="I239" s="2">
        <f t="shared" si="114"/>
        <v>0.11977754013814931</v>
      </c>
      <c r="J239" s="2">
        <f t="shared" si="115"/>
        <v>0.10445428623875994</v>
      </c>
      <c r="K239" s="15">
        <f t="shared" si="116"/>
        <v>-5.2999999999999999E-2</v>
      </c>
      <c r="L239" s="15">
        <f t="shared" si="117"/>
        <v>-830</v>
      </c>
      <c r="M239" s="15">
        <f t="shared" si="118"/>
        <v>5.2999999999999999E-2</v>
      </c>
      <c r="N239" s="15">
        <f t="shared" si="119"/>
        <v>830</v>
      </c>
      <c r="O239" s="15">
        <f t="shared" si="120"/>
        <v>2.0618549472767918E-3</v>
      </c>
      <c r="P239" s="15">
        <f t="shared" si="121"/>
        <v>259.92341946140675</v>
      </c>
      <c r="Q239" s="15">
        <f t="shared" si="102"/>
        <v>216.08484405666451</v>
      </c>
      <c r="R239" s="15">
        <f t="shared" si="103"/>
        <v>199.90174941968289</v>
      </c>
      <c r="S239" s="15">
        <f t="shared" si="122"/>
        <v>261.26175685115919</v>
      </c>
      <c r="T239" s="15">
        <f t="shared" si="123"/>
        <v>261.0023844304809</v>
      </c>
      <c r="U239" s="15">
        <f t="shared" si="124"/>
        <v>259.92341946140675</v>
      </c>
      <c r="V239" s="15">
        <f t="shared" si="125"/>
        <v>259.92341946140675</v>
      </c>
      <c r="W239" s="2">
        <f t="shared" si="104"/>
        <v>259.92341946140675</v>
      </c>
      <c r="X239" s="15">
        <f t="shared" si="126"/>
        <v>271.54320643631286</v>
      </c>
      <c r="Y239" s="15">
        <f t="shared" si="105"/>
        <v>202.72271431193801</v>
      </c>
      <c r="Z239" s="15">
        <f t="shared" si="106"/>
        <v>-192.27728568806199</v>
      </c>
      <c r="AA239" s="2">
        <f t="shared" si="127"/>
        <v>202.72271431193801</v>
      </c>
      <c r="AB239" s="15">
        <f t="shared" si="107"/>
        <v>-174.68207367647656</v>
      </c>
      <c r="AC239" s="15">
        <f t="shared" si="128"/>
        <v>-68.820492124374795</v>
      </c>
      <c r="AD239" s="15">
        <f t="shared" si="129"/>
        <v>215.09443064310173</v>
      </c>
      <c r="AE239" s="15">
        <f t="shared" si="130"/>
        <v>68.820492124374852</v>
      </c>
      <c r="AF239" s="2">
        <f t="shared" si="108"/>
        <v>-9.1799809145518385E-2</v>
      </c>
      <c r="AG239" s="2">
        <f t="shared" si="109"/>
        <v>0.82215589124367328</v>
      </c>
      <c r="AH239" s="15">
        <f t="shared" si="110"/>
        <v>-0.51787044707180552</v>
      </c>
      <c r="AI239" s="15">
        <f t="shared" si="111"/>
        <v>-4.0162746034664636</v>
      </c>
      <c r="AJ239" s="2">
        <f t="shared" si="131"/>
        <v>1.2459295529281946</v>
      </c>
      <c r="AK239" s="2">
        <f t="shared" si="132"/>
        <v>-2.2524746034664638</v>
      </c>
    </row>
    <row r="240" spans="4:37">
      <c r="D240" s="13">
        <f t="shared" si="112"/>
        <v>4.78</v>
      </c>
      <c r="E240" s="2">
        <v>177.16</v>
      </c>
      <c r="F240" s="14">
        <f t="shared" si="100"/>
        <v>1231.8184260251387</v>
      </c>
      <c r="G240" s="14">
        <f t="shared" si="101"/>
        <v>122292.77788305162</v>
      </c>
      <c r="H240" s="2">
        <f t="shared" si="113"/>
        <v>1.3724302014191819E-2</v>
      </c>
      <c r="I240" s="2">
        <f t="shared" si="114"/>
        <v>0.13534034855211102</v>
      </c>
      <c r="J240" s="2">
        <f t="shared" si="115"/>
        <v>0.1216160465379192</v>
      </c>
      <c r="K240" s="15">
        <f t="shared" si="116"/>
        <v>-5.2999999999999999E-2</v>
      </c>
      <c r="L240" s="15">
        <f t="shared" si="117"/>
        <v>-830</v>
      </c>
      <c r="M240" s="15">
        <f t="shared" si="118"/>
        <v>5.2999999999999999E-2</v>
      </c>
      <c r="N240" s="15">
        <f t="shared" si="119"/>
        <v>830</v>
      </c>
      <c r="O240" s="15">
        <f t="shared" si="120"/>
        <v>2.0618549472767936E-3</v>
      </c>
      <c r="P240" s="15">
        <f t="shared" si="121"/>
        <v>228.58396251153448</v>
      </c>
      <c r="Q240" s="15">
        <f t="shared" si="102"/>
        <v>190.03108683130142</v>
      </c>
      <c r="R240" s="15">
        <f t="shared" si="103"/>
        <v>175.79921843912032</v>
      </c>
      <c r="S240" s="15">
        <f t="shared" si="122"/>
        <v>235.73011410735464</v>
      </c>
      <c r="T240" s="15">
        <f t="shared" si="123"/>
        <v>234.41621646965393</v>
      </c>
      <c r="U240" s="15">
        <f t="shared" si="124"/>
        <v>228.58396251153448</v>
      </c>
      <c r="V240" s="15">
        <f t="shared" si="125"/>
        <v>228.58396251153448</v>
      </c>
      <c r="W240" s="2">
        <f t="shared" si="104"/>
        <v>228.58396251153448</v>
      </c>
      <c r="X240" s="15">
        <f t="shared" si="126"/>
        <v>271.36975550857505</v>
      </c>
      <c r="Y240" s="15">
        <f t="shared" si="105"/>
        <v>203.58080232689596</v>
      </c>
      <c r="Z240" s="15">
        <f t="shared" si="106"/>
        <v>-191.41919767310404</v>
      </c>
      <c r="AA240" s="2">
        <f t="shared" si="127"/>
        <v>203.58080232689596</v>
      </c>
      <c r="AB240" s="15">
        <f t="shared" si="107"/>
        <v>-242.47102685815568</v>
      </c>
      <c r="AC240" s="15">
        <f t="shared" si="128"/>
        <v>-67.788953181679119</v>
      </c>
      <c r="AD240" s="15">
        <f t="shared" si="129"/>
        <v>282.88338382478082</v>
      </c>
      <c r="AE240" s="15">
        <f t="shared" si="130"/>
        <v>67.788953181679091</v>
      </c>
      <c r="AF240" s="2">
        <f t="shared" si="108"/>
        <v>-0.13228946382658566</v>
      </c>
      <c r="AG240" s="2">
        <f t="shared" si="109"/>
        <v>0.74165705606157328</v>
      </c>
      <c r="AH240" s="15">
        <f t="shared" si="110"/>
        <v>2.8241193397474937</v>
      </c>
      <c r="AI240" s="15">
        <f t="shared" si="111"/>
        <v>-4.0336089147435503</v>
      </c>
      <c r="AJ240" s="2">
        <f t="shared" si="131"/>
        <v>4.595719339747494</v>
      </c>
      <c r="AK240" s="2">
        <f t="shared" si="132"/>
        <v>-2.26200891474355</v>
      </c>
    </row>
    <row r="241" spans="4:37">
      <c r="D241" s="13">
        <f t="shared" si="112"/>
        <v>4.8</v>
      </c>
      <c r="E241" s="2">
        <v>176.05</v>
      </c>
      <c r="F241" s="14">
        <f t="shared" si="100"/>
        <v>945.46432161051507</v>
      </c>
      <c r="G241" s="14">
        <f t="shared" si="101"/>
        <v>134917.55428750609</v>
      </c>
      <c r="H241" s="2">
        <f t="shared" si="113"/>
        <v>1.1940061755750346E-2</v>
      </c>
      <c r="I241" s="2">
        <f t="shared" si="114"/>
        <v>0.14929791430810738</v>
      </c>
      <c r="J241" s="2">
        <f t="shared" si="115"/>
        <v>0.13735785255235702</v>
      </c>
      <c r="K241" s="15">
        <f t="shared" si="116"/>
        <v>-5.2999999999999999E-2</v>
      </c>
      <c r="L241" s="15">
        <f t="shared" si="117"/>
        <v>-830</v>
      </c>
      <c r="M241" s="15">
        <f t="shared" si="118"/>
        <v>5.2999999999999999E-2</v>
      </c>
      <c r="N241" s="15">
        <f t="shared" si="119"/>
        <v>830</v>
      </c>
      <c r="O241" s="15">
        <f t="shared" si="120"/>
        <v>2.0618549472767936E-3</v>
      </c>
      <c r="P241" s="15">
        <f t="shared" si="121"/>
        <v>193.61285344608163</v>
      </c>
      <c r="Q241" s="15">
        <f t="shared" si="102"/>
        <v>160.95819041990669</v>
      </c>
      <c r="R241" s="15">
        <f t="shared" si="103"/>
        <v>148.90365860147151</v>
      </c>
      <c r="S241" s="15">
        <f t="shared" si="122"/>
        <v>201.26246954794647</v>
      </c>
      <c r="T241" s="15">
        <f t="shared" si="123"/>
        <v>200.27691296829835</v>
      </c>
      <c r="U241" s="15">
        <f t="shared" si="124"/>
        <v>193.61285344608163</v>
      </c>
      <c r="V241" s="15">
        <f t="shared" si="125"/>
        <v>193.61285344608163</v>
      </c>
      <c r="W241" s="2">
        <f t="shared" si="104"/>
        <v>193.61285344608163</v>
      </c>
      <c r="X241" s="15">
        <f t="shared" si="126"/>
        <v>266.54802638464724</v>
      </c>
      <c r="Y241" s="15">
        <f t="shared" si="105"/>
        <v>204.36789262761786</v>
      </c>
      <c r="Z241" s="15">
        <f t="shared" si="106"/>
        <v>-190.63210737238214</v>
      </c>
      <c r="AA241" s="2">
        <f t="shared" si="127"/>
        <v>204.36789262761786</v>
      </c>
      <c r="AB241" s="15">
        <f t="shared" si="107"/>
        <v>-304.65116061518518</v>
      </c>
      <c r="AC241" s="15">
        <f t="shared" si="128"/>
        <v>-62.180133757029495</v>
      </c>
      <c r="AD241" s="15">
        <f t="shared" si="129"/>
        <v>345.06351758181029</v>
      </c>
      <c r="AE241" s="15">
        <f t="shared" si="130"/>
        <v>62.180133757029466</v>
      </c>
      <c r="AF241" s="2">
        <f t="shared" si="108"/>
        <v>-0.10501726443899102</v>
      </c>
      <c r="AG241" s="2">
        <f t="shared" si="109"/>
        <v>0.66100842328884324</v>
      </c>
      <c r="AH241" s="15">
        <f t="shared" si="110"/>
        <v>5.7324881387334825</v>
      </c>
      <c r="AI241" s="15">
        <f t="shared" si="111"/>
        <v>-4.0312543625294737</v>
      </c>
      <c r="AJ241" s="2">
        <f t="shared" si="131"/>
        <v>7.4929881387334829</v>
      </c>
      <c r="AK241" s="2">
        <f t="shared" si="132"/>
        <v>-2.2707543625294733</v>
      </c>
    </row>
    <row r="242" spans="4:37">
      <c r="D242" s="13">
        <f t="shared" si="112"/>
        <v>4.82</v>
      </c>
      <c r="E242" s="2">
        <v>171.06</v>
      </c>
      <c r="F242" s="14">
        <f t="shared" si="100"/>
        <v>780.52274649282083</v>
      </c>
      <c r="G242" s="14">
        <f t="shared" si="101"/>
        <v>146094.57112144999</v>
      </c>
      <c r="H242" s="2">
        <f t="shared" si="113"/>
        <v>1.1046086748123921E-2</v>
      </c>
      <c r="I242" s="2">
        <f t="shared" si="114"/>
        <v>0.16165791534119744</v>
      </c>
      <c r="J242" s="2">
        <f t="shared" si="115"/>
        <v>0.15061182859307354</v>
      </c>
      <c r="K242" s="15">
        <f t="shared" si="116"/>
        <v>-5.2999999999999999E-2</v>
      </c>
      <c r="L242" s="15">
        <f t="shared" si="117"/>
        <v>-830</v>
      </c>
      <c r="M242" s="15">
        <f t="shared" si="118"/>
        <v>5.2999999999999999E-2</v>
      </c>
      <c r="N242" s="15">
        <f t="shared" si="119"/>
        <v>830</v>
      </c>
      <c r="O242" s="15">
        <f t="shared" si="120"/>
        <v>2.0618549472767936E-3</v>
      </c>
      <c r="P242" s="15">
        <f t="shared" si="121"/>
        <v>176.09094329660368</v>
      </c>
      <c r="Q242" s="15">
        <f t="shared" si="102"/>
        <v>146.39151832060011</v>
      </c>
      <c r="R242" s="15">
        <f t="shared" si="103"/>
        <v>135.42791832645867</v>
      </c>
      <c r="S242" s="15">
        <f t="shared" si="122"/>
        <v>179.75715301103352</v>
      </c>
      <c r="T242" s="15">
        <f t="shared" si="123"/>
        <v>179.52163942925881</v>
      </c>
      <c r="U242" s="15">
        <f t="shared" si="124"/>
        <v>176.09094329660368</v>
      </c>
      <c r="V242" s="15">
        <f t="shared" si="125"/>
        <v>176.09094329660368</v>
      </c>
      <c r="W242" s="2">
        <f t="shared" si="104"/>
        <v>176.09094329660368</v>
      </c>
      <c r="X242" s="15">
        <f t="shared" si="126"/>
        <v>257.38379679048393</v>
      </c>
      <c r="Y242" s="15">
        <f t="shared" si="105"/>
        <v>205.03059142965367</v>
      </c>
      <c r="Z242" s="15">
        <f t="shared" si="106"/>
        <v>-189.96940857034633</v>
      </c>
      <c r="AA242" s="2">
        <f t="shared" si="127"/>
        <v>205.03059142965367</v>
      </c>
      <c r="AB242" s="15">
        <f t="shared" si="107"/>
        <v>-357.00436597601527</v>
      </c>
      <c r="AC242" s="15">
        <f t="shared" si="128"/>
        <v>-52.353205360830088</v>
      </c>
      <c r="AD242" s="15">
        <f t="shared" si="129"/>
        <v>397.41672294264049</v>
      </c>
      <c r="AE242" s="15">
        <f t="shared" si="130"/>
        <v>52.353205360830202</v>
      </c>
      <c r="AF242" s="2">
        <f t="shared" si="108"/>
        <v>-3.3957135339589113E-2</v>
      </c>
      <c r="AG242" s="2">
        <f t="shared" si="109"/>
        <v>0.58080870283803365</v>
      </c>
      <c r="AH242" s="15">
        <f t="shared" si="110"/>
        <v>6.2816377737845279</v>
      </c>
      <c r="AI242" s="15">
        <f t="shared" si="111"/>
        <v>-3.9887176825515103</v>
      </c>
      <c r="AJ242" s="2">
        <f t="shared" si="131"/>
        <v>7.9922377737845283</v>
      </c>
      <c r="AK242" s="2">
        <f t="shared" si="132"/>
        <v>-2.2781176825515104</v>
      </c>
    </row>
    <row r="243" spans="4:37">
      <c r="D243" s="13">
        <f t="shared" si="112"/>
        <v>4.84</v>
      </c>
      <c r="E243" s="2">
        <v>145.46</v>
      </c>
      <c r="F243" s="14">
        <f t="shared" si="100"/>
        <v>787.91690210552076</v>
      </c>
      <c r="G243" s="14">
        <f t="shared" si="101"/>
        <v>155854.1985896753</v>
      </c>
      <c r="H243" s="2">
        <f t="shared" si="113"/>
        <v>1.1437613664764174E-2</v>
      </c>
      <c r="I243" s="2">
        <f t="shared" si="114"/>
        <v>0.1724556958455026</v>
      </c>
      <c r="J243" s="2">
        <f t="shared" si="115"/>
        <v>0.16101808218073843</v>
      </c>
      <c r="K243" s="15">
        <f t="shared" si="116"/>
        <v>-5.2999999999999999E-2</v>
      </c>
      <c r="L243" s="15">
        <f t="shared" si="117"/>
        <v>-830</v>
      </c>
      <c r="M243" s="15">
        <f t="shared" si="118"/>
        <v>5.2999999999999999E-2</v>
      </c>
      <c r="N243" s="15">
        <f t="shared" si="119"/>
        <v>830</v>
      </c>
      <c r="O243" s="15">
        <f t="shared" si="120"/>
        <v>2.0618549472767936E-3</v>
      </c>
      <c r="P243" s="15">
        <f t="shared" si="121"/>
        <v>183.76487086275264</v>
      </c>
      <c r="Q243" s="15">
        <f t="shared" si="102"/>
        <v>152.77116446741317</v>
      </c>
      <c r="R243" s="15">
        <f t="shared" si="103"/>
        <v>141.32977799178551</v>
      </c>
      <c r="S243" s="15">
        <f t="shared" si="122"/>
        <v>182.19342520805608</v>
      </c>
      <c r="T243" s="15">
        <f t="shared" si="123"/>
        <v>182.24138440688967</v>
      </c>
      <c r="U243" s="15">
        <f t="shared" si="124"/>
        <v>182.19342520805608</v>
      </c>
      <c r="V243" s="15">
        <f t="shared" si="125"/>
        <v>182.24138440688967</v>
      </c>
      <c r="W243" s="2">
        <f t="shared" si="104"/>
        <v>182.19342520805608</v>
      </c>
      <c r="X243" s="15">
        <f t="shared" si="126"/>
        <v>246.65560578031324</v>
      </c>
      <c r="Y243" s="15">
        <f t="shared" si="105"/>
        <v>205.55090410903694</v>
      </c>
      <c r="Z243" s="15">
        <f t="shared" si="106"/>
        <v>-189.44909589096306</v>
      </c>
      <c r="AA243" s="2">
        <f t="shared" si="127"/>
        <v>205.55090410903694</v>
      </c>
      <c r="AB243" s="15">
        <f t="shared" si="107"/>
        <v>-396.53762199259501</v>
      </c>
      <c r="AC243" s="15">
        <f t="shared" si="128"/>
        <v>-39.533256016579742</v>
      </c>
      <c r="AD243" s="15">
        <f t="shared" si="129"/>
        <v>438.52142461391674</v>
      </c>
      <c r="AE243" s="15">
        <f t="shared" si="130"/>
        <v>41.104701671276246</v>
      </c>
      <c r="AF243" s="2">
        <f t="shared" si="108"/>
        <v>3.5673031533368434E-2</v>
      </c>
      <c r="AG243" s="2">
        <f t="shared" si="109"/>
        <v>0.50353653666706844</v>
      </c>
      <c r="AH243" s="15">
        <f t="shared" si="110"/>
        <v>4.3876216650655788</v>
      </c>
      <c r="AI243" s="15">
        <f t="shared" si="111"/>
        <v>-3.7384989345449897</v>
      </c>
      <c r="AJ243" s="2">
        <f t="shared" si="131"/>
        <v>5.8422216650655789</v>
      </c>
      <c r="AK243" s="2">
        <f t="shared" si="132"/>
        <v>-2.2838989345449896</v>
      </c>
    </row>
    <row r="244" spans="4:37">
      <c r="D244" s="13">
        <f t="shared" si="112"/>
        <v>4.8600000000000003</v>
      </c>
      <c r="E244" s="2">
        <v>96.43</v>
      </c>
      <c r="F244" s="14">
        <f t="shared" si="100"/>
        <v>918.85135048976281</v>
      </c>
      <c r="G244" s="14">
        <f t="shared" si="101"/>
        <v>164289.05344146441</v>
      </c>
      <c r="H244" s="2">
        <f t="shared" si="113"/>
        <v>1.2740089420594852E-2</v>
      </c>
      <c r="I244" s="2">
        <f t="shared" si="114"/>
        <v>0.18179205066277299</v>
      </c>
      <c r="J244" s="2">
        <f t="shared" si="115"/>
        <v>0.16905196124217814</v>
      </c>
      <c r="K244" s="15">
        <f t="shared" si="116"/>
        <v>-5.2999999999999999E-2</v>
      </c>
      <c r="L244" s="15">
        <f t="shared" si="117"/>
        <v>-830</v>
      </c>
      <c r="M244" s="15">
        <f t="shared" si="118"/>
        <v>5.2999999999999999E-2</v>
      </c>
      <c r="N244" s="15">
        <f t="shared" si="119"/>
        <v>830</v>
      </c>
      <c r="O244" s="15">
        <f t="shared" si="120"/>
        <v>2.1420307459858023E-3</v>
      </c>
      <c r="P244" s="15">
        <f t="shared" si="121"/>
        <v>207.72195002233738</v>
      </c>
      <c r="Q244" s="15">
        <f t="shared" si="102"/>
        <v>172.95988866545665</v>
      </c>
      <c r="R244" s="15">
        <f t="shared" si="103"/>
        <v>159.5223930080933</v>
      </c>
      <c r="S244" s="15">
        <f t="shared" si="122"/>
        <v>202.49428934344627</v>
      </c>
      <c r="T244" s="15">
        <f t="shared" si="123"/>
        <v>202.65286374970418</v>
      </c>
      <c r="U244" s="15">
        <f t="shared" si="124"/>
        <v>202.49428934344627</v>
      </c>
      <c r="V244" s="15">
        <f t="shared" si="125"/>
        <v>202.65286374970418</v>
      </c>
      <c r="W244" s="2">
        <f t="shared" si="104"/>
        <v>202.49428934344627</v>
      </c>
      <c r="X244" s="15">
        <f t="shared" si="126"/>
        <v>237.68642035479576</v>
      </c>
      <c r="Y244" s="15">
        <f t="shared" si="105"/>
        <v>205.9525980621089</v>
      </c>
      <c r="Z244" s="15">
        <f t="shared" si="106"/>
        <v>-189.0474019378911</v>
      </c>
      <c r="AA244" s="2">
        <f t="shared" si="127"/>
        <v>205.9525980621089</v>
      </c>
      <c r="AB244" s="15">
        <f t="shared" si="107"/>
        <v>-423.04378360639078</v>
      </c>
      <c r="AC244" s="15">
        <f t="shared" si="128"/>
        <v>-26.506161613795769</v>
      </c>
      <c r="AD244" s="15">
        <f t="shared" si="129"/>
        <v>470.2552469066037</v>
      </c>
      <c r="AE244" s="15">
        <f t="shared" si="130"/>
        <v>31.733822292686966</v>
      </c>
      <c r="AF244" s="2">
        <f t="shared" si="108"/>
        <v>6.9474012218453424E-2</v>
      </c>
      <c r="AG244" s="2">
        <f t="shared" si="109"/>
        <v>0.43362492531471269</v>
      </c>
      <c r="AH244" s="15">
        <f t="shared" si="110"/>
        <v>1.477429054736273</v>
      </c>
      <c r="AI244" s="15">
        <f t="shared" si="111"/>
        <v>-3.2526622006905734</v>
      </c>
      <c r="AJ244" s="2">
        <f t="shared" si="131"/>
        <v>2.4417290547362729</v>
      </c>
      <c r="AK244" s="2">
        <f t="shared" si="132"/>
        <v>-2.2883622006905733</v>
      </c>
    </row>
    <row r="245" spans="4:37">
      <c r="D245" s="13">
        <f t="shared" si="112"/>
        <v>4.88</v>
      </c>
      <c r="E245" s="2">
        <v>31.19</v>
      </c>
      <c r="F245" s="14">
        <f t="shared" si="100"/>
        <v>1076.8035188769281</v>
      </c>
      <c r="G245" s="14">
        <f t="shared" si="101"/>
        <v>171567.53890100497</v>
      </c>
      <c r="H245" s="2">
        <f t="shared" si="113"/>
        <v>1.4212101104537415E-2</v>
      </c>
      <c r="I245" s="2">
        <f t="shared" si="114"/>
        <v>0.18984998595732644</v>
      </c>
      <c r="J245" s="2">
        <f t="shared" si="115"/>
        <v>0.17563788485278903</v>
      </c>
      <c r="K245" s="15">
        <f t="shared" si="116"/>
        <v>-5.2999999999999999E-2</v>
      </c>
      <c r="L245" s="15">
        <f t="shared" si="117"/>
        <v>-830</v>
      </c>
      <c r="M245" s="15">
        <f t="shared" si="118"/>
        <v>5.2999999999999999E-2</v>
      </c>
      <c r="N245" s="15">
        <f t="shared" si="119"/>
        <v>830</v>
      </c>
      <c r="O245" s="15">
        <f t="shared" si="120"/>
        <v>2.4087481275618782E-3</v>
      </c>
      <c r="P245" s="15">
        <f t="shared" si="121"/>
        <v>231.34571834872051</v>
      </c>
      <c r="Q245" s="15">
        <f t="shared" si="102"/>
        <v>193.64579069107674</v>
      </c>
      <c r="R245" s="15">
        <f t="shared" si="103"/>
        <v>176.8093180581443</v>
      </c>
      <c r="S245" s="15">
        <f t="shared" si="122"/>
        <v>225.43760254344235</v>
      </c>
      <c r="T245" s="15">
        <f t="shared" si="123"/>
        <v>225.61326698574612</v>
      </c>
      <c r="U245" s="15">
        <f t="shared" si="124"/>
        <v>225.43760254344235</v>
      </c>
      <c r="V245" s="15">
        <f t="shared" si="125"/>
        <v>225.61326698574612</v>
      </c>
      <c r="W245" s="2">
        <f t="shared" si="104"/>
        <v>225.43760254344235</v>
      </c>
      <c r="X245" s="15">
        <f t="shared" si="126"/>
        <v>232.29629250455247</v>
      </c>
      <c r="Y245" s="15">
        <f t="shared" si="105"/>
        <v>206.28189424263945</v>
      </c>
      <c r="Z245" s="15">
        <f t="shared" si="106"/>
        <v>-188.71810575736055</v>
      </c>
      <c r="AA245" s="2">
        <f t="shared" si="127"/>
        <v>206.28189424263945</v>
      </c>
      <c r="AB245" s="15">
        <f t="shared" si="107"/>
        <v>-443.15006606302569</v>
      </c>
      <c r="AC245" s="15">
        <f t="shared" si="128"/>
        <v>-20.106282456634915</v>
      </c>
      <c r="AD245" s="15">
        <f t="shared" si="129"/>
        <v>496.26964516851666</v>
      </c>
      <c r="AE245" s="15">
        <f t="shared" si="130"/>
        <v>26.014398261912959</v>
      </c>
      <c r="AF245" s="2">
        <f t="shared" si="108"/>
        <v>5.8687115970656165E-2</v>
      </c>
      <c r="AG245" s="2">
        <f t="shared" si="109"/>
        <v>0.37505909283640071</v>
      </c>
      <c r="AH245" s="15">
        <f t="shared" si="110"/>
        <v>-0.67115469920647586</v>
      </c>
      <c r="AI245" s="15">
        <f t="shared" si="111"/>
        <v>-2.6039210471406085</v>
      </c>
      <c r="AJ245" s="2">
        <f t="shared" si="131"/>
        <v>-0.35925469920647585</v>
      </c>
      <c r="AK245" s="2">
        <f t="shared" si="132"/>
        <v>-2.2920210471406084</v>
      </c>
    </row>
    <row r="246" spans="4:37">
      <c r="D246" s="13">
        <f t="shared" si="112"/>
        <v>4.9000000000000004</v>
      </c>
      <c r="E246" s="2">
        <v>-9.8699999999999992</v>
      </c>
      <c r="F246" s="14">
        <f t="shared" si="100"/>
        <v>1172.5839740197291</v>
      </c>
      <c r="G246" s="14">
        <f t="shared" si="101"/>
        <v>177886.85078357489</v>
      </c>
      <c r="H246" s="2">
        <f t="shared" si="113"/>
        <v>1.5169987837453885E-2</v>
      </c>
      <c r="I246" s="2">
        <f t="shared" si="114"/>
        <v>0.19684461364482819</v>
      </c>
      <c r="J246" s="2">
        <f t="shared" si="115"/>
        <v>0.18167462580737431</v>
      </c>
      <c r="K246" s="15">
        <f t="shared" si="116"/>
        <v>-5.2999999999999999E-2</v>
      </c>
      <c r="L246" s="15">
        <f t="shared" si="117"/>
        <v>-830</v>
      </c>
      <c r="M246" s="15">
        <f t="shared" si="118"/>
        <v>5.2999999999999999E-2</v>
      </c>
      <c r="N246" s="15">
        <f t="shared" si="119"/>
        <v>830</v>
      </c>
      <c r="O246" s="15">
        <f t="shared" si="120"/>
        <v>2.7101826074230097E-3</v>
      </c>
      <c r="P246" s="15">
        <f t="shared" si="121"/>
        <v>244.21218250860517</v>
      </c>
      <c r="Q246" s="15">
        <f t="shared" si="102"/>
        <v>205.64080120227482</v>
      </c>
      <c r="R246" s="15">
        <f t="shared" si="103"/>
        <v>185.63282073226722</v>
      </c>
      <c r="S246" s="15">
        <f t="shared" si="122"/>
        <v>240.36757596903448</v>
      </c>
      <c r="T246" s="15">
        <f t="shared" si="123"/>
        <v>240.47938311990583</v>
      </c>
      <c r="U246" s="15">
        <f t="shared" si="124"/>
        <v>240.36757596903448</v>
      </c>
      <c r="V246" s="15">
        <f t="shared" si="125"/>
        <v>240.47938311990583</v>
      </c>
      <c r="W246" s="2">
        <f t="shared" si="104"/>
        <v>240.36757596903448</v>
      </c>
      <c r="X246" s="15">
        <f t="shared" si="126"/>
        <v>230.42885806098059</v>
      </c>
      <c r="Y246" s="15">
        <f t="shared" si="105"/>
        <v>206.58373129036872</v>
      </c>
      <c r="Z246" s="15">
        <f t="shared" si="106"/>
        <v>-188.41626870963128</v>
      </c>
      <c r="AA246" s="2">
        <f t="shared" si="127"/>
        <v>206.58373129036872</v>
      </c>
      <c r="AB246" s="15">
        <f t="shared" si="107"/>
        <v>-463.1505862940669</v>
      </c>
      <c r="AC246" s="15">
        <f t="shared" si="128"/>
        <v>-20.000520231041207</v>
      </c>
      <c r="AD246" s="15">
        <f t="shared" si="129"/>
        <v>520.11477193912856</v>
      </c>
      <c r="AE246" s="15">
        <f t="shared" si="130"/>
        <v>23.845126770611898</v>
      </c>
      <c r="AF246" s="2">
        <f t="shared" si="108"/>
        <v>1.8161670738565481E-2</v>
      </c>
      <c r="AG246" s="2">
        <f t="shared" si="109"/>
        <v>0.3270531344438426</v>
      </c>
      <c r="AH246" s="15">
        <f t="shared" si="110"/>
        <v>-1.5063410523424801</v>
      </c>
      <c r="AI246" s="15">
        <f t="shared" si="111"/>
        <v>-2.1966747921152119</v>
      </c>
      <c r="AJ246" s="2">
        <f t="shared" si="131"/>
        <v>-1.6050410523424801</v>
      </c>
      <c r="AK246" s="2">
        <f t="shared" si="132"/>
        <v>-2.2953747921152119</v>
      </c>
    </row>
    <row r="247" spans="4:37">
      <c r="D247" s="13">
        <f t="shared" si="112"/>
        <v>4.92</v>
      </c>
      <c r="E247" s="2">
        <v>14.44</v>
      </c>
      <c r="F247" s="14">
        <f t="shared" si="100"/>
        <v>1159.6331138561288</v>
      </c>
      <c r="G247" s="14">
        <f t="shared" si="101"/>
        <v>183356.5267409833</v>
      </c>
      <c r="H247" s="2">
        <f t="shared" si="113"/>
        <v>1.5257083714873283E-2</v>
      </c>
      <c r="I247" s="2">
        <f t="shared" si="114"/>
        <v>0.20289552552637477</v>
      </c>
      <c r="J247" s="2">
        <f t="shared" si="115"/>
        <v>0.18763844181150149</v>
      </c>
      <c r="K247" s="15">
        <f t="shared" si="116"/>
        <v>-5.2999999999999999E-2</v>
      </c>
      <c r="L247" s="15">
        <f t="shared" si="117"/>
        <v>-830</v>
      </c>
      <c r="M247" s="15">
        <f t="shared" si="118"/>
        <v>5.2999999999999999E-2</v>
      </c>
      <c r="N247" s="15">
        <f t="shared" si="119"/>
        <v>830</v>
      </c>
      <c r="O247" s="15">
        <f t="shared" si="120"/>
        <v>2.9063360022990644E-3</v>
      </c>
      <c r="P247" s="15">
        <f t="shared" si="121"/>
        <v>242.07465516645468</v>
      </c>
      <c r="Q247" s="15">
        <f t="shared" si="102"/>
        <v>204.63906576901783</v>
      </c>
      <c r="R247" s="15">
        <f t="shared" si="103"/>
        <v>183.36241174909119</v>
      </c>
      <c r="S247" s="15">
        <f t="shared" si="122"/>
        <v>241.72508421157073</v>
      </c>
      <c r="T247" s="15">
        <f t="shared" si="123"/>
        <v>241.73510743189149</v>
      </c>
      <c r="U247" s="15">
        <f t="shared" si="124"/>
        <v>241.72508421157073</v>
      </c>
      <c r="V247" s="15">
        <f t="shared" si="125"/>
        <v>241.73510743189149</v>
      </c>
      <c r="W247" s="2">
        <f t="shared" si="104"/>
        <v>241.72508421157073</v>
      </c>
      <c r="X247" s="15">
        <f t="shared" si="126"/>
        <v>230.43899530687744</v>
      </c>
      <c r="Y247" s="15">
        <f t="shared" si="105"/>
        <v>206.88192209057507</v>
      </c>
      <c r="Z247" s="15">
        <f t="shared" si="106"/>
        <v>-188.11807790942493</v>
      </c>
      <c r="AA247" s="2">
        <f t="shared" si="127"/>
        <v>206.88192209057507</v>
      </c>
      <c r="AB247" s="15">
        <f t="shared" si="107"/>
        <v>-486.35808855548538</v>
      </c>
      <c r="AC247" s="15">
        <f t="shared" si="128"/>
        <v>-23.207502261418483</v>
      </c>
      <c r="AD247" s="15">
        <f t="shared" si="129"/>
        <v>543.6718451554309</v>
      </c>
      <c r="AE247" s="15">
        <f t="shared" si="130"/>
        <v>23.557073216302342</v>
      </c>
      <c r="AF247" s="2">
        <f t="shared" si="108"/>
        <v>-3.1428884380544683E-2</v>
      </c>
      <c r="AG247" s="2">
        <f t="shared" si="109"/>
        <v>0.28065550629040437</v>
      </c>
      <c r="AH247" s="15">
        <f t="shared" si="110"/>
        <v>-1.2770111225605538</v>
      </c>
      <c r="AI247" s="15">
        <f t="shared" si="111"/>
        <v>-2.4430880232286176</v>
      </c>
      <c r="AJ247" s="2">
        <f t="shared" si="131"/>
        <v>-1.1326111225605537</v>
      </c>
      <c r="AK247" s="2">
        <f t="shared" si="132"/>
        <v>-2.2986880232286175</v>
      </c>
    </row>
    <row r="248" spans="4:37">
      <c r="D248" s="13">
        <f t="shared" si="112"/>
        <v>4.9400000000000004</v>
      </c>
      <c r="E248" s="2">
        <v>61.62</v>
      </c>
      <c r="F248" s="14">
        <f t="shared" si="100"/>
        <v>1041.2400542231278</v>
      </c>
      <c r="G248" s="14">
        <f t="shared" si="101"/>
        <v>187926.10801002942</v>
      </c>
      <c r="H248" s="2">
        <f t="shared" si="113"/>
        <v>1.4497121453679245E-2</v>
      </c>
      <c r="I248" s="2">
        <f t="shared" si="114"/>
        <v>0.20794700939805763</v>
      </c>
      <c r="J248" s="2">
        <f t="shared" si="115"/>
        <v>0.1934498879443784</v>
      </c>
      <c r="K248" s="15">
        <f t="shared" si="116"/>
        <v>-5.2999999999999999E-2</v>
      </c>
      <c r="L248" s="15">
        <f t="shared" si="117"/>
        <v>-830</v>
      </c>
      <c r="M248" s="15">
        <f t="shared" si="118"/>
        <v>5.2999999999999999E-2</v>
      </c>
      <c r="N248" s="15">
        <f t="shared" si="119"/>
        <v>830</v>
      </c>
      <c r="O248" s="15">
        <f t="shared" si="120"/>
        <v>2.9241712550992661E-3</v>
      </c>
      <c r="P248" s="15">
        <f t="shared" si="121"/>
        <v>226.82982389216758</v>
      </c>
      <c r="Q248" s="15">
        <f t="shared" si="102"/>
        <v>191.82006380272887</v>
      </c>
      <c r="R248" s="15">
        <f t="shared" si="103"/>
        <v>171.76023263725222</v>
      </c>
      <c r="S248" s="15">
        <f t="shared" si="122"/>
        <v>229.88003408801995</v>
      </c>
      <c r="T248" s="15">
        <f t="shared" si="123"/>
        <v>229.79268724925629</v>
      </c>
      <c r="U248" s="15">
        <f t="shared" si="124"/>
        <v>226.82982389216758</v>
      </c>
      <c r="V248" s="15">
        <f t="shared" si="125"/>
        <v>226.82982389216758</v>
      </c>
      <c r="W248" s="2">
        <f t="shared" si="104"/>
        <v>226.82982389216758</v>
      </c>
      <c r="X248" s="15">
        <f t="shared" si="126"/>
        <v>230.12770662208268</v>
      </c>
      <c r="Y248" s="15">
        <f t="shared" si="105"/>
        <v>207.17249439721891</v>
      </c>
      <c r="Z248" s="15">
        <f t="shared" si="106"/>
        <v>-187.82750560278109</v>
      </c>
      <c r="AA248" s="2">
        <f t="shared" si="127"/>
        <v>207.17249439721891</v>
      </c>
      <c r="AB248" s="15">
        <f t="shared" si="107"/>
        <v>-509.3133007803491</v>
      </c>
      <c r="AC248" s="15">
        <f t="shared" si="128"/>
        <v>-22.955212224863715</v>
      </c>
      <c r="AD248" s="15">
        <f t="shared" si="129"/>
        <v>566.62705738029467</v>
      </c>
      <c r="AE248" s="15">
        <f t="shared" si="130"/>
        <v>22.955212224863772</v>
      </c>
      <c r="AF248" s="2">
        <f t="shared" si="108"/>
        <v>-6.6305232103313405E-2</v>
      </c>
      <c r="AG248" s="2">
        <f t="shared" si="109"/>
        <v>0.22704346001397763</v>
      </c>
      <c r="AH248" s="15">
        <f t="shared" si="110"/>
        <v>-5.8572503635344157E-2</v>
      </c>
      <c r="AI248" s="15">
        <f t="shared" si="111"/>
        <v>-2.9181166044140525</v>
      </c>
      <c r="AJ248" s="2">
        <f t="shared" si="131"/>
        <v>0.55762749636465581</v>
      </c>
      <c r="AK248" s="2">
        <f t="shared" si="132"/>
        <v>-2.3019166044140524</v>
      </c>
    </row>
    <row r="249" spans="4:37">
      <c r="D249" s="13">
        <f t="shared" si="112"/>
        <v>4.96</v>
      </c>
      <c r="E249" s="2">
        <v>96.25</v>
      </c>
      <c r="F249" s="14">
        <f t="shared" si="100"/>
        <v>875.04844248741347</v>
      </c>
      <c r="G249" s="14">
        <f t="shared" si="101"/>
        <v>191456.46230148646</v>
      </c>
      <c r="H249" s="2">
        <f t="shared" si="113"/>
        <v>1.33315548550324E-2</v>
      </c>
      <c r="I249" s="2">
        <f t="shared" si="114"/>
        <v>0.21184711119569311</v>
      </c>
      <c r="J249" s="2">
        <f t="shared" si="115"/>
        <v>0.1985155563406607</v>
      </c>
      <c r="K249" s="15">
        <f t="shared" si="116"/>
        <v>-5.2999999999999999E-2</v>
      </c>
      <c r="L249" s="15">
        <f t="shared" si="117"/>
        <v>-830</v>
      </c>
      <c r="M249" s="15">
        <f t="shared" si="118"/>
        <v>5.2999999999999999E-2</v>
      </c>
      <c r="N249" s="15">
        <f t="shared" si="119"/>
        <v>830</v>
      </c>
      <c r="O249" s="15">
        <f t="shared" si="120"/>
        <v>2.9241712550992661E-3</v>
      </c>
      <c r="P249" s="15">
        <f t="shared" si="121"/>
        <v>203.98471855868942</v>
      </c>
      <c r="Q249" s="15">
        <f t="shared" si="102"/>
        <v>172.50095713741192</v>
      </c>
      <c r="R249" s="15">
        <f t="shared" si="103"/>
        <v>154.46144652804063</v>
      </c>
      <c r="S249" s="15">
        <f t="shared" si="122"/>
        <v>208.57053946683712</v>
      </c>
      <c r="T249" s="15">
        <f t="shared" si="123"/>
        <v>208.5800746191133</v>
      </c>
      <c r="U249" s="15">
        <f t="shared" si="124"/>
        <v>203.98471855868942</v>
      </c>
      <c r="V249" s="15">
        <f t="shared" si="125"/>
        <v>203.98471855868942</v>
      </c>
      <c r="W249" s="2">
        <f t="shared" si="104"/>
        <v>203.98471855868942</v>
      </c>
      <c r="X249" s="15">
        <f t="shared" si="126"/>
        <v>227.43516798234813</v>
      </c>
      <c r="Y249" s="15">
        <f t="shared" si="105"/>
        <v>207.42577781703304</v>
      </c>
      <c r="Z249" s="15">
        <f t="shared" si="106"/>
        <v>-187.57422218296696</v>
      </c>
      <c r="AA249" s="2">
        <f t="shared" si="127"/>
        <v>207.42577781703304</v>
      </c>
      <c r="AB249" s="15">
        <f t="shared" si="107"/>
        <v>-529.32269094566425</v>
      </c>
      <c r="AC249" s="15">
        <f t="shared" si="128"/>
        <v>-20.009390165315153</v>
      </c>
      <c r="AD249" s="15">
        <f t="shared" si="129"/>
        <v>586.63644754560983</v>
      </c>
      <c r="AE249" s="15">
        <f t="shared" si="130"/>
        <v>20.009390165315153</v>
      </c>
      <c r="AF249" s="2">
        <f t="shared" si="108"/>
        <v>-6.9199713902768079E-2</v>
      </c>
      <c r="AG249" s="2">
        <f t="shared" si="109"/>
        <v>0.16518998532349374</v>
      </c>
      <c r="AH249" s="15">
        <f t="shared" si="110"/>
        <v>1.6450046516881736</v>
      </c>
      <c r="AI249" s="15">
        <f t="shared" si="111"/>
        <v>-3.2672308646343371</v>
      </c>
      <c r="AJ249" s="2">
        <f t="shared" si="131"/>
        <v>2.6075046516881737</v>
      </c>
      <c r="AK249" s="2">
        <f t="shared" si="132"/>
        <v>-2.3047308646343372</v>
      </c>
    </row>
    <row r="250" spans="4:37">
      <c r="D250" s="13">
        <f t="shared" si="112"/>
        <v>4.9800000000000004</v>
      </c>
      <c r="E250" s="2">
        <v>132.97</v>
      </c>
      <c r="F250" s="14">
        <f t="shared" si="100"/>
        <v>739.36793647854779</v>
      </c>
      <c r="G250" s="14">
        <f t="shared" si="101"/>
        <v>193808.73248167519</v>
      </c>
      <c r="H250" s="2">
        <f t="shared" si="113"/>
        <v>1.2361822701191532E-2</v>
      </c>
      <c r="I250" s="2">
        <f t="shared" si="114"/>
        <v>0.21444488912884951</v>
      </c>
      <c r="J250" s="2">
        <f t="shared" si="115"/>
        <v>0.20208306642765797</v>
      </c>
      <c r="K250" s="15">
        <f t="shared" si="116"/>
        <v>-5.2999999999999999E-2</v>
      </c>
      <c r="L250" s="15">
        <f t="shared" si="117"/>
        <v>-830</v>
      </c>
      <c r="M250" s="15">
        <f t="shared" si="118"/>
        <v>5.2999999999999999E-2</v>
      </c>
      <c r="N250" s="15">
        <f t="shared" si="119"/>
        <v>830</v>
      </c>
      <c r="O250" s="15">
        <f t="shared" si="120"/>
        <v>2.9241712550992661E-3</v>
      </c>
      <c r="P250" s="15">
        <f t="shared" si="121"/>
        <v>184.97796834340841</v>
      </c>
      <c r="Q250" s="15">
        <f t="shared" si="102"/>
        <v>156.42777956129677</v>
      </c>
      <c r="R250" s="15">
        <f t="shared" si="103"/>
        <v>140.06914227704951</v>
      </c>
      <c r="S250" s="15">
        <f t="shared" si="122"/>
        <v>188.68119090614687</v>
      </c>
      <c r="T250" s="15">
        <f t="shared" si="123"/>
        <v>188.86841033467996</v>
      </c>
      <c r="U250" s="15">
        <f t="shared" si="124"/>
        <v>184.97796834340841</v>
      </c>
      <c r="V250" s="15">
        <f t="shared" si="125"/>
        <v>184.97796834340841</v>
      </c>
      <c r="W250" s="2">
        <f t="shared" si="104"/>
        <v>184.97796834340841</v>
      </c>
      <c r="X250" s="15">
        <f t="shared" si="126"/>
        <v>221.6958181650221</v>
      </c>
      <c r="Y250" s="15">
        <f t="shared" si="105"/>
        <v>207.60415332138291</v>
      </c>
      <c r="Z250" s="15">
        <f t="shared" si="106"/>
        <v>-187.39584667861709</v>
      </c>
      <c r="AA250" s="2">
        <f t="shared" si="127"/>
        <v>207.60415332138291</v>
      </c>
      <c r="AB250" s="15">
        <f t="shared" si="107"/>
        <v>-543.41435578930339</v>
      </c>
      <c r="AC250" s="15">
        <f t="shared" si="128"/>
        <v>-14.091664843639137</v>
      </c>
      <c r="AD250" s="15">
        <f t="shared" si="129"/>
        <v>600.72811238924896</v>
      </c>
      <c r="AE250" s="15">
        <f t="shared" si="130"/>
        <v>14.091664843639137</v>
      </c>
      <c r="AF250" s="2">
        <f t="shared" si="108"/>
        <v>-4.111788106809821E-2</v>
      </c>
      <c r="AG250" s="2">
        <f t="shared" si="109"/>
        <v>9.6153548530329258E-2</v>
      </c>
      <c r="AH250" s="15">
        <f t="shared" si="110"/>
        <v>2.4842722108699822</v>
      </c>
      <c r="AI250" s="15">
        <f t="shared" si="111"/>
        <v>-3.636412814682116</v>
      </c>
      <c r="AJ250" s="2">
        <f t="shared" si="131"/>
        <v>3.8139722108699821</v>
      </c>
      <c r="AK250" s="2">
        <f t="shared" si="132"/>
        <v>-2.3067128146821161</v>
      </c>
    </row>
    <row r="251" spans="4:37">
      <c r="D251" s="13">
        <f t="shared" si="112"/>
        <v>5</v>
      </c>
      <c r="E251" s="2">
        <v>163.49</v>
      </c>
      <c r="F251" s="14">
        <f t="shared" si="100"/>
        <v>685.94948008921233</v>
      </c>
      <c r="G251" s="14">
        <f t="shared" si="101"/>
        <v>194857.47404857833</v>
      </c>
      <c r="H251" s="2">
        <f t="shared" si="113"/>
        <v>1.1984232221349412E-2</v>
      </c>
      <c r="I251" s="2">
        <f t="shared" si="114"/>
        <v>0.21560333072728288</v>
      </c>
      <c r="J251" s="2">
        <f t="shared" si="115"/>
        <v>0.20361909850593346</v>
      </c>
      <c r="K251" s="15">
        <f t="shared" si="116"/>
        <v>-5.2999999999999999E-2</v>
      </c>
      <c r="L251" s="15">
        <f t="shared" si="117"/>
        <v>-830</v>
      </c>
      <c r="M251" s="15">
        <f t="shared" si="118"/>
        <v>5.2999999999999999E-2</v>
      </c>
      <c r="N251" s="15">
        <f t="shared" si="119"/>
        <v>830</v>
      </c>
      <c r="O251" s="15">
        <f t="shared" si="120"/>
        <v>2.9241712550992661E-3</v>
      </c>
      <c r="P251" s="15">
        <f t="shared" si="121"/>
        <v>177.57719493850286</v>
      </c>
      <c r="Q251" s="15">
        <f t="shared" si="102"/>
        <v>150.16926909578854</v>
      </c>
      <c r="R251" s="15">
        <f t="shared" si="103"/>
        <v>134.46512363474582</v>
      </c>
      <c r="S251" s="15">
        <f t="shared" si="122"/>
        <v>178.98473255797634</v>
      </c>
      <c r="T251" s="15">
        <f t="shared" si="123"/>
        <v>179.11451469022592</v>
      </c>
      <c r="U251" s="15">
        <f t="shared" si="124"/>
        <v>177.57719493850286</v>
      </c>
      <c r="V251" s="15">
        <f t="shared" si="125"/>
        <v>177.57719493850286</v>
      </c>
      <c r="W251" s="2">
        <f t="shared" si="104"/>
        <v>177.57719493850286</v>
      </c>
      <c r="X251" s="15">
        <f t="shared" si="126"/>
        <v>213.74828163448487</v>
      </c>
      <c r="Y251" s="15">
        <f t="shared" si="105"/>
        <v>207.68095492529667</v>
      </c>
      <c r="Z251" s="15">
        <f t="shared" si="106"/>
        <v>-187.31904507470333</v>
      </c>
      <c r="AA251" s="2">
        <f t="shared" si="127"/>
        <v>207.68095492529667</v>
      </c>
      <c r="AB251" s="15">
        <f t="shared" si="107"/>
        <v>-549.48168249849164</v>
      </c>
      <c r="AC251" s="15">
        <f t="shared" si="128"/>
        <v>-6.0673267091882508</v>
      </c>
      <c r="AD251" s="15">
        <f t="shared" si="129"/>
        <v>606.79543909843721</v>
      </c>
      <c r="AE251" s="15">
        <f t="shared" si="130"/>
        <v>6.0673267091882508</v>
      </c>
      <c r="AF251" s="2">
        <f t="shared" si="108"/>
        <v>-2.3867414513299087E-3</v>
      </c>
      <c r="AG251" s="2">
        <f t="shared" si="109"/>
        <v>2.0364758725139615E-2</v>
      </c>
      <c r="AH251" s="15">
        <f t="shared" si="110"/>
        <v>1.9576536297932472</v>
      </c>
      <c r="AI251" s="15">
        <f t="shared" si="111"/>
        <v>-3.9424661658368492</v>
      </c>
      <c r="AJ251" s="2">
        <f t="shared" si="131"/>
        <v>3.5925536297932474</v>
      </c>
      <c r="AK251" s="2">
        <f t="shared" si="132"/>
        <v>-2.3075661658368491</v>
      </c>
    </row>
    <row r="252" spans="4:37">
      <c r="D252" s="13">
        <f t="shared" si="112"/>
        <v>5.0200000000000005</v>
      </c>
      <c r="E252" s="2">
        <v>189.21</v>
      </c>
      <c r="F252" s="14">
        <f t="shared" si="100"/>
        <v>711.80163595000431</v>
      </c>
      <c r="G252" s="14">
        <f t="shared" si="101"/>
        <v>194491.24779578025</v>
      </c>
      <c r="H252" s="2">
        <f t="shared" si="113"/>
        <v>1.2171809664618883E-2</v>
      </c>
      <c r="I252" s="2">
        <f t="shared" si="114"/>
        <v>0.21519904317968883</v>
      </c>
      <c r="J252" s="2">
        <f t="shared" si="115"/>
        <v>0.20302723351506993</v>
      </c>
      <c r="K252" s="15">
        <f t="shared" si="116"/>
        <v>-5.2999999999999999E-2</v>
      </c>
      <c r="L252" s="15">
        <f t="shared" si="117"/>
        <v>-830</v>
      </c>
      <c r="M252" s="15">
        <f t="shared" si="118"/>
        <v>5.2999999999999999E-2</v>
      </c>
      <c r="N252" s="15">
        <f t="shared" si="119"/>
        <v>830</v>
      </c>
      <c r="O252" s="15">
        <f t="shared" si="120"/>
        <v>2.9241712550992661E-3</v>
      </c>
      <c r="P252" s="15">
        <f t="shared" si="121"/>
        <v>181.25371282658449</v>
      </c>
      <c r="Q252" s="15">
        <f t="shared" si="102"/>
        <v>153.27833951590645</v>
      </c>
      <c r="R252" s="15">
        <f t="shared" si="103"/>
        <v>137.2490589961387</v>
      </c>
      <c r="S252" s="15">
        <f t="shared" si="122"/>
        <v>180.56092066965527</v>
      </c>
      <c r="T252" s="15">
        <f t="shared" si="123"/>
        <v>180.48557359687373</v>
      </c>
      <c r="U252" s="15">
        <f t="shared" si="124"/>
        <v>180.56092066965527</v>
      </c>
      <c r="V252" s="15">
        <f t="shared" si="125"/>
        <v>180.48557359687373</v>
      </c>
      <c r="W252" s="2">
        <f t="shared" si="104"/>
        <v>180.56092066965527</v>
      </c>
      <c r="X252" s="15">
        <f t="shared" si="126"/>
        <v>205.31349496184257</v>
      </c>
      <c r="Y252" s="15">
        <f t="shared" si="105"/>
        <v>207.65136167575349</v>
      </c>
      <c r="Z252" s="15">
        <f t="shared" si="106"/>
        <v>-187.34863832424651</v>
      </c>
      <c r="AA252" s="2">
        <f t="shared" si="127"/>
        <v>205.31349496184257</v>
      </c>
      <c r="AB252" s="15">
        <f t="shared" si="107"/>
        <v>-548.78889034156225</v>
      </c>
      <c r="AC252" s="15">
        <f t="shared" si="128"/>
        <v>0.69279215692938578</v>
      </c>
      <c r="AD252" s="15">
        <f t="shared" si="129"/>
        <v>606.7954390984371</v>
      </c>
      <c r="AE252" s="15">
        <f t="shared" si="130"/>
        <v>0</v>
      </c>
      <c r="AF252" s="2">
        <f t="shared" si="108"/>
        <v>2.1800538957187414E-2</v>
      </c>
      <c r="AG252" s="2">
        <f t="shared" si="109"/>
        <v>-6.0793513484545272E-2</v>
      </c>
      <c r="AH252" s="15">
        <f t="shared" si="110"/>
        <v>0.39612514634635509</v>
      </c>
      <c r="AI252" s="15">
        <f t="shared" si="111"/>
        <v>-4.1733610551316396</v>
      </c>
      <c r="AJ252" s="2">
        <f t="shared" si="131"/>
        <v>2.2882251463463552</v>
      </c>
      <c r="AK252" s="2">
        <f t="shared" si="132"/>
        <v>-2.2812610551316395</v>
      </c>
    </row>
    <row r="253" spans="4:37">
      <c r="D253" s="13">
        <f t="shared" si="112"/>
        <v>5.04</v>
      </c>
      <c r="E253" s="2">
        <v>210.53</v>
      </c>
      <c r="F253" s="14">
        <f t="shared" si="100"/>
        <v>764.28436980163269</v>
      </c>
      <c r="G253" s="14">
        <f t="shared" si="101"/>
        <v>192626.5715631347</v>
      </c>
      <c r="H253" s="2">
        <f t="shared" si="113"/>
        <v>1.2514209155556519E-2</v>
      </c>
      <c r="I253" s="2">
        <f t="shared" si="114"/>
        <v>0.21313786327406736</v>
      </c>
      <c r="J253" s="2">
        <f t="shared" si="115"/>
        <v>0.20062365411851085</v>
      </c>
      <c r="K253" s="15">
        <f t="shared" si="116"/>
        <v>-5.2999999999999999E-2</v>
      </c>
      <c r="L253" s="15">
        <f t="shared" si="117"/>
        <v>-830</v>
      </c>
      <c r="M253" s="15">
        <f t="shared" si="118"/>
        <v>5.2999999999999999E-2</v>
      </c>
      <c r="N253" s="15">
        <f t="shared" si="119"/>
        <v>830</v>
      </c>
      <c r="O253" s="15">
        <f t="shared" si="120"/>
        <v>2.9595177937181034E-3</v>
      </c>
      <c r="P253" s="15">
        <f t="shared" si="121"/>
        <v>187.27195069203296</v>
      </c>
      <c r="Q253" s="15">
        <f t="shared" si="102"/>
        <v>158.47956455803964</v>
      </c>
      <c r="R253" s="15">
        <f t="shared" si="103"/>
        <v>141.71662199734206</v>
      </c>
      <c r="S253" s="15">
        <f t="shared" si="122"/>
        <v>186.00734404358121</v>
      </c>
      <c r="T253" s="15">
        <f t="shared" si="123"/>
        <v>185.87020311216213</v>
      </c>
      <c r="U253" s="15">
        <f t="shared" si="124"/>
        <v>186.00734404358121</v>
      </c>
      <c r="V253" s="15">
        <f t="shared" si="125"/>
        <v>185.87020311216213</v>
      </c>
      <c r="W253" s="2">
        <f t="shared" si="104"/>
        <v>186.00734404358121</v>
      </c>
      <c r="X253" s="15">
        <f t="shared" si="126"/>
        <v>195.69917737560624</v>
      </c>
      <c r="Y253" s="15">
        <f t="shared" si="105"/>
        <v>207.53118270592554</v>
      </c>
      <c r="Z253" s="15">
        <f t="shared" si="106"/>
        <v>-187.46881729407446</v>
      </c>
      <c r="AA253" s="2">
        <f t="shared" si="127"/>
        <v>195.69917737560624</v>
      </c>
      <c r="AB253" s="15">
        <f t="shared" si="107"/>
        <v>-547.52428369311065</v>
      </c>
      <c r="AC253" s="15">
        <f t="shared" si="128"/>
        <v>1.2646066484516041</v>
      </c>
      <c r="AD253" s="15">
        <f t="shared" si="129"/>
        <v>606.7954390984371</v>
      </c>
      <c r="AE253" s="15">
        <f t="shared" si="130"/>
        <v>0</v>
      </c>
      <c r="AF253" s="2">
        <f t="shared" si="108"/>
        <v>1.3636954311246285E-2</v>
      </c>
      <c r="AG253" s="2">
        <f t="shared" si="109"/>
        <v>-0.14532447707760104</v>
      </c>
      <c r="AH253" s="15">
        <f t="shared" si="110"/>
        <v>-1.3310404842328056</v>
      </c>
      <c r="AI253" s="15">
        <f t="shared" si="111"/>
        <v>-4.2797353041739328</v>
      </c>
      <c r="AJ253" s="2">
        <f t="shared" si="131"/>
        <v>0.77425951576719454</v>
      </c>
      <c r="AK253" s="2">
        <f t="shared" si="132"/>
        <v>-2.1744353041739326</v>
      </c>
    </row>
    <row r="254" spans="4:37">
      <c r="D254" s="13">
        <f t="shared" si="112"/>
        <v>5.0600000000000005</v>
      </c>
      <c r="E254" s="2">
        <v>229.12</v>
      </c>
      <c r="F254" s="14">
        <f t="shared" si="100"/>
        <v>765.79137635525194</v>
      </c>
      <c r="G254" s="14">
        <f t="shared" si="101"/>
        <v>189223.64762098657</v>
      </c>
      <c r="H254" s="2">
        <f t="shared" si="113"/>
        <v>1.2409317239726856E-2</v>
      </c>
      <c r="I254" s="2">
        <f t="shared" si="114"/>
        <v>0.20937310275436444</v>
      </c>
      <c r="J254" s="2">
        <f t="shared" si="115"/>
        <v>0.19696378551463758</v>
      </c>
      <c r="K254" s="15">
        <f t="shared" si="116"/>
        <v>-5.2999999999999999E-2</v>
      </c>
      <c r="L254" s="15">
        <f t="shared" si="117"/>
        <v>-830</v>
      </c>
      <c r="M254" s="15">
        <f t="shared" si="118"/>
        <v>5.2999999999999999E-2</v>
      </c>
      <c r="N254" s="15">
        <f t="shared" si="119"/>
        <v>830</v>
      </c>
      <c r="O254" s="15">
        <f t="shared" si="120"/>
        <v>3.0240385410880907E-3</v>
      </c>
      <c r="P254" s="15">
        <f t="shared" si="121"/>
        <v>183.95146249331981</v>
      </c>
      <c r="Q254" s="15">
        <f t="shared" si="102"/>
        <v>155.87056441674662</v>
      </c>
      <c r="R254" s="15">
        <f t="shared" si="103"/>
        <v>139.0435520666212</v>
      </c>
      <c r="S254" s="15">
        <f t="shared" si="122"/>
        <v>184.33886673204631</v>
      </c>
      <c r="T254" s="15">
        <f t="shared" si="123"/>
        <v>184.38065941764461</v>
      </c>
      <c r="U254" s="15">
        <f t="shared" si="124"/>
        <v>183.95146249331981</v>
      </c>
      <c r="V254" s="15">
        <f t="shared" si="125"/>
        <v>183.95146249331981</v>
      </c>
      <c r="W254" s="2">
        <f t="shared" si="104"/>
        <v>183.95146249331981</v>
      </c>
      <c r="X254" s="15">
        <f t="shared" si="126"/>
        <v>181.05970296011316</v>
      </c>
      <c r="Y254" s="15">
        <f t="shared" si="105"/>
        <v>207.34818927573187</v>
      </c>
      <c r="Z254" s="15">
        <f t="shared" si="106"/>
        <v>-187.65181072426813</v>
      </c>
      <c r="AA254" s="2">
        <f t="shared" si="127"/>
        <v>181.05970296011316</v>
      </c>
      <c r="AB254" s="15">
        <f t="shared" si="107"/>
        <v>-547.52428369311065</v>
      </c>
      <c r="AC254" s="15">
        <f t="shared" si="128"/>
        <v>0</v>
      </c>
      <c r="AD254" s="15">
        <f t="shared" si="129"/>
        <v>606.7954390984371</v>
      </c>
      <c r="AE254" s="15">
        <f t="shared" si="130"/>
        <v>0</v>
      </c>
      <c r="AF254" s="2">
        <f t="shared" si="108"/>
        <v>-2.4126145894212601E-2</v>
      </c>
      <c r="AG254" s="2">
        <f t="shared" si="109"/>
        <v>-0.2311515748926915</v>
      </c>
      <c r="AH254" s="15">
        <f t="shared" si="110"/>
        <v>-2.445269536313083</v>
      </c>
      <c r="AI254" s="15">
        <f t="shared" si="111"/>
        <v>-4.3029744773351197</v>
      </c>
      <c r="AJ254" s="2">
        <f t="shared" si="131"/>
        <v>-0.15406953631308307</v>
      </c>
      <c r="AK254" s="2">
        <f t="shared" si="132"/>
        <v>-2.0117744773351198</v>
      </c>
    </row>
    <row r="255" spans="4:37">
      <c r="D255" s="13">
        <f t="shared" si="112"/>
        <v>5.08</v>
      </c>
      <c r="E255" s="2">
        <v>260.97000000000003</v>
      </c>
      <c r="F255" s="14">
        <f t="shared" si="100"/>
        <v>662.74656550041345</v>
      </c>
      <c r="G255" s="14">
        <f t="shared" si="101"/>
        <v>184259.71886699781</v>
      </c>
      <c r="H255" s="2">
        <f t="shared" si="113"/>
        <v>1.1441622001907549E-2</v>
      </c>
      <c r="I255" s="2">
        <f t="shared" si="114"/>
        <v>0.20387774928651042</v>
      </c>
      <c r="J255" s="2">
        <f t="shared" si="115"/>
        <v>0.19243612728460288</v>
      </c>
      <c r="K255" s="15">
        <f t="shared" si="116"/>
        <v>-5.2999999999999999E-2</v>
      </c>
      <c r="L255" s="15">
        <f t="shared" si="117"/>
        <v>-830</v>
      </c>
      <c r="M255" s="15">
        <f t="shared" si="118"/>
        <v>5.2999999999999999E-2</v>
      </c>
      <c r="N255" s="15">
        <f t="shared" si="119"/>
        <v>830</v>
      </c>
      <c r="O255" s="15">
        <f t="shared" si="120"/>
        <v>3.0240385410880907E-3</v>
      </c>
      <c r="P255" s="15">
        <f t="shared" si="121"/>
        <v>164.98463583206137</v>
      </c>
      <c r="Q255" s="15">
        <f t="shared" si="102"/>
        <v>139.7990967762417</v>
      </c>
      <c r="R255" s="15">
        <f t="shared" si="103"/>
        <v>124.70708028940425</v>
      </c>
      <c r="S255" s="15">
        <f t="shared" si="122"/>
        <v>168.54945270605859</v>
      </c>
      <c r="T255" s="15">
        <f t="shared" si="123"/>
        <v>168.95060263051772</v>
      </c>
      <c r="U255" s="15">
        <f t="shared" si="124"/>
        <v>164.98463583206137</v>
      </c>
      <c r="V255" s="15">
        <f t="shared" si="125"/>
        <v>164.98463583206137</v>
      </c>
      <c r="W255" s="2">
        <f t="shared" si="104"/>
        <v>164.98463583206137</v>
      </c>
      <c r="X255" s="15">
        <f t="shared" si="126"/>
        <v>162.94907003997434</v>
      </c>
      <c r="Y255" s="15">
        <f t="shared" si="105"/>
        <v>207.12180636423014</v>
      </c>
      <c r="Z255" s="15">
        <f t="shared" si="106"/>
        <v>-187.87819363576986</v>
      </c>
      <c r="AA255" s="2">
        <f t="shared" si="127"/>
        <v>162.94907003997434</v>
      </c>
      <c r="AB255" s="15">
        <f t="shared" si="107"/>
        <v>-547.52428369311065</v>
      </c>
      <c r="AC255" s="15">
        <f t="shared" si="128"/>
        <v>0</v>
      </c>
      <c r="AD255" s="15">
        <f t="shared" si="129"/>
        <v>606.79543909843721</v>
      </c>
      <c r="AE255" s="15">
        <f t="shared" si="130"/>
        <v>0</v>
      </c>
      <c r="AF255" s="2">
        <f t="shared" si="108"/>
        <v>-7.2643377887718102E-2</v>
      </c>
      <c r="AG255" s="2">
        <f t="shared" si="109"/>
        <v>-0.31838377189270989</v>
      </c>
      <c r="AH255" s="15">
        <f t="shared" si="110"/>
        <v>-2.4064536630374658</v>
      </c>
      <c r="AI255" s="15">
        <f t="shared" si="111"/>
        <v>-4.4202452226667148</v>
      </c>
      <c r="AJ255" s="2">
        <f t="shared" si="131"/>
        <v>0.20324633696253436</v>
      </c>
      <c r="AK255" s="2">
        <f t="shared" si="132"/>
        <v>-1.8105452226667147</v>
      </c>
    </row>
    <row r="256" spans="4:37">
      <c r="D256" s="13">
        <f t="shared" si="112"/>
        <v>5.1000000000000005</v>
      </c>
      <c r="E256" s="2">
        <v>318.52</v>
      </c>
      <c r="F256" s="14">
        <f t="shared" si="100"/>
        <v>455.43967814080344</v>
      </c>
      <c r="G256" s="14">
        <f t="shared" si="101"/>
        <v>177681.37183284902</v>
      </c>
      <c r="H256" s="2">
        <f t="shared" si="113"/>
        <v>9.6115367968936868E-3</v>
      </c>
      <c r="I256" s="2">
        <f t="shared" si="114"/>
        <v>0.19659271900446526</v>
      </c>
      <c r="J256" s="2">
        <f t="shared" si="115"/>
        <v>0.18698118220757157</v>
      </c>
      <c r="K256" s="15">
        <f t="shared" si="116"/>
        <v>-5.2999999999999999E-2</v>
      </c>
      <c r="L256" s="15">
        <f t="shared" si="117"/>
        <v>-830</v>
      </c>
      <c r="M256" s="15">
        <f t="shared" si="118"/>
        <v>5.2999999999999999E-2</v>
      </c>
      <c r="N256" s="15">
        <f t="shared" si="119"/>
        <v>830</v>
      </c>
      <c r="O256" s="15">
        <f t="shared" si="120"/>
        <v>3.0240385410880907E-3</v>
      </c>
      <c r="P256" s="15">
        <f t="shared" si="121"/>
        <v>129.11496581378969</v>
      </c>
      <c r="Q256" s="15">
        <f t="shared" si="102"/>
        <v>109.40506981169118</v>
      </c>
      <c r="R256" s="15">
        <f t="shared" si="103"/>
        <v>97.594241591646124</v>
      </c>
      <c r="S256" s="15">
        <f t="shared" si="122"/>
        <v>135.69969167166818</v>
      </c>
      <c r="T256" s="15">
        <f t="shared" si="123"/>
        <v>136.72795009565237</v>
      </c>
      <c r="U256" s="15">
        <f t="shared" si="124"/>
        <v>129.11496581378969</v>
      </c>
      <c r="V256" s="15">
        <f t="shared" si="125"/>
        <v>129.11496581378969</v>
      </c>
      <c r="W256" s="2">
        <f t="shared" si="104"/>
        <v>129.11496581378969</v>
      </c>
      <c r="X256" s="15">
        <f t="shared" si="126"/>
        <v>141.1292897318491</v>
      </c>
      <c r="Y256" s="15">
        <f t="shared" si="105"/>
        <v>206.84905911037859</v>
      </c>
      <c r="Z256" s="15">
        <f t="shared" si="106"/>
        <v>-188.15094088962141</v>
      </c>
      <c r="AA256" s="2">
        <f t="shared" si="127"/>
        <v>141.1292897318491</v>
      </c>
      <c r="AB256" s="15">
        <f t="shared" si="107"/>
        <v>-547.52428369311065</v>
      </c>
      <c r="AC256" s="15">
        <f t="shared" si="128"/>
        <v>0</v>
      </c>
      <c r="AD256" s="15">
        <f t="shared" si="129"/>
        <v>606.79543909843721</v>
      </c>
      <c r="AE256" s="15">
        <f t="shared" si="130"/>
        <v>0</v>
      </c>
      <c r="AF256" s="2">
        <f t="shared" si="108"/>
        <v>-0.11036514261366812</v>
      </c>
      <c r="AG256" s="2">
        <f t="shared" si="109"/>
        <v>-0.4101192563118064</v>
      </c>
      <c r="AH256" s="15">
        <f t="shared" si="110"/>
        <v>-1.3657228095575391</v>
      </c>
      <c r="AI256" s="15">
        <f t="shared" si="111"/>
        <v>-4.7533032192429374</v>
      </c>
      <c r="AJ256" s="2">
        <f t="shared" si="131"/>
        <v>1.8194771904424609</v>
      </c>
      <c r="AK256" s="2">
        <f t="shared" si="132"/>
        <v>-1.5681032192429374</v>
      </c>
    </row>
    <row r="257" spans="4:37">
      <c r="D257" s="13">
        <f t="shared" si="112"/>
        <v>5.12</v>
      </c>
      <c r="E257" s="2">
        <v>390.58</v>
      </c>
      <c r="F257" s="14">
        <f t="shared" si="100"/>
        <v>187.8280407495856</v>
      </c>
      <c r="G257" s="14">
        <f t="shared" si="101"/>
        <v>169378.77663977281</v>
      </c>
      <c r="H257" s="2">
        <f t="shared" si="113"/>
        <v>7.2555733082554381E-3</v>
      </c>
      <c r="I257" s="2">
        <f t="shared" si="114"/>
        <v>0.18739800766925421</v>
      </c>
      <c r="J257" s="2">
        <f t="shared" si="115"/>
        <v>0.18014243436099878</v>
      </c>
      <c r="K257" s="15">
        <f t="shared" si="116"/>
        <v>-5.2999999999999999E-2</v>
      </c>
      <c r="L257" s="15">
        <f t="shared" si="117"/>
        <v>-830</v>
      </c>
      <c r="M257" s="15">
        <f t="shared" si="118"/>
        <v>5.2999999999999999E-2</v>
      </c>
      <c r="N257" s="15">
        <f t="shared" si="119"/>
        <v>830</v>
      </c>
      <c r="O257" s="15">
        <f t="shared" si="120"/>
        <v>3.0240385410880899E-3</v>
      </c>
      <c r="P257" s="15">
        <f t="shared" si="121"/>
        <v>82.938081436480019</v>
      </c>
      <c r="Q257" s="15">
        <f t="shared" si="102"/>
        <v>70.277264393131446</v>
      </c>
      <c r="R257" s="15">
        <f t="shared" si="103"/>
        <v>62.690479804897805</v>
      </c>
      <c r="S257" s="15">
        <f t="shared" si="122"/>
        <v>91.057394091418487</v>
      </c>
      <c r="T257" s="15">
        <f t="shared" si="123"/>
        <v>93.025133868059257</v>
      </c>
      <c r="U257" s="15">
        <f t="shared" si="124"/>
        <v>82.938081436480019</v>
      </c>
      <c r="V257" s="15">
        <f t="shared" si="125"/>
        <v>82.938081436480019</v>
      </c>
      <c r="W257" s="2">
        <f t="shared" si="104"/>
        <v>82.938081436480019</v>
      </c>
      <c r="X257" s="15">
        <f t="shared" si="126"/>
        <v>113.77429834555794</v>
      </c>
      <c r="Y257" s="15">
        <f t="shared" si="105"/>
        <v>206.50712171804994</v>
      </c>
      <c r="Z257" s="15">
        <f t="shared" si="106"/>
        <v>-188.49287828195006</v>
      </c>
      <c r="AA257" s="2">
        <f t="shared" si="127"/>
        <v>113.77429834555794</v>
      </c>
      <c r="AB257" s="15">
        <f t="shared" si="107"/>
        <v>-547.52428369311065</v>
      </c>
      <c r="AC257" s="15">
        <f t="shared" si="128"/>
        <v>0</v>
      </c>
      <c r="AD257" s="15">
        <f t="shared" si="129"/>
        <v>606.79543909843721</v>
      </c>
      <c r="AE257" s="15">
        <f t="shared" si="130"/>
        <v>0</v>
      </c>
      <c r="AF257" s="2">
        <f t="shared" si="108"/>
        <v>-0.12523120625015677</v>
      </c>
      <c r="AG257" s="2">
        <f t="shared" si="109"/>
        <v>-0.50935187720929842</v>
      </c>
      <c r="AH257" s="15">
        <f t="shared" si="110"/>
        <v>-0.1208835540913249</v>
      </c>
      <c r="AI257" s="15">
        <f t="shared" si="111"/>
        <v>-5.1699588705062638</v>
      </c>
      <c r="AJ257" s="2">
        <f t="shared" si="131"/>
        <v>3.7849164459086748</v>
      </c>
      <c r="AK257" s="2">
        <f t="shared" si="132"/>
        <v>-1.2641588705062641</v>
      </c>
    </row>
    <row r="258" spans="4:37">
      <c r="D258" s="13">
        <f t="shared" si="112"/>
        <v>5.14</v>
      </c>
      <c r="E258" s="2">
        <v>449.64</v>
      </c>
      <c r="F258" s="14">
        <f t="shared" si="100"/>
        <v>-84.983937932572019</v>
      </c>
      <c r="G258" s="14">
        <f t="shared" si="101"/>
        <v>159226.69625331427</v>
      </c>
      <c r="H258" s="2">
        <f t="shared" si="113"/>
        <v>4.7960050378333761E-3</v>
      </c>
      <c r="I258" s="2">
        <f t="shared" si="114"/>
        <v>0.17615694720516104</v>
      </c>
      <c r="J258" s="2">
        <f t="shared" si="115"/>
        <v>0.17136094216732767</v>
      </c>
      <c r="K258" s="15">
        <f t="shared" si="116"/>
        <v>-5.2999999999999999E-2</v>
      </c>
      <c r="L258" s="15">
        <f t="shared" si="117"/>
        <v>-830</v>
      </c>
      <c r="M258" s="15">
        <f t="shared" si="118"/>
        <v>5.2999999999999999E-2</v>
      </c>
      <c r="N258" s="15">
        <f t="shared" si="119"/>
        <v>830</v>
      </c>
      <c r="O258" s="15">
        <f t="shared" si="120"/>
        <v>3.0240385410880899E-3</v>
      </c>
      <c r="P258" s="15">
        <f t="shared" si="121"/>
        <v>34.73054333620761</v>
      </c>
      <c r="Q258" s="15">
        <f t="shared" si="102"/>
        <v>29.428792350653634</v>
      </c>
      <c r="R258" s="15">
        <f t="shared" si="103"/>
        <v>26.251806021087734</v>
      </c>
      <c r="S258" s="15">
        <f t="shared" si="122"/>
        <v>42.770351205180255</v>
      </c>
      <c r="T258" s="15">
        <f t="shared" si="123"/>
        <v>45.672922137870891</v>
      </c>
      <c r="U258" s="15">
        <f t="shared" si="124"/>
        <v>34.73054333620761</v>
      </c>
      <c r="V258" s="15">
        <f t="shared" si="125"/>
        <v>34.73054333620761</v>
      </c>
      <c r="W258" s="2">
        <f t="shared" si="104"/>
        <v>34.73054333620761</v>
      </c>
      <c r="X258" s="15">
        <f t="shared" si="126"/>
        <v>78.6483295708735</v>
      </c>
      <c r="Y258" s="15">
        <f t="shared" si="105"/>
        <v>206.06804710836639</v>
      </c>
      <c r="Z258" s="15">
        <f t="shared" si="106"/>
        <v>-188.93195289163361</v>
      </c>
      <c r="AA258" s="2">
        <f t="shared" si="127"/>
        <v>78.6483295708735</v>
      </c>
      <c r="AB258" s="15">
        <f t="shared" si="107"/>
        <v>-547.52428369311065</v>
      </c>
      <c r="AC258" s="15">
        <f t="shared" si="128"/>
        <v>0</v>
      </c>
      <c r="AD258" s="15">
        <f t="shared" si="129"/>
        <v>606.7954390984371</v>
      </c>
      <c r="AE258" s="15">
        <f t="shared" si="130"/>
        <v>0</v>
      </c>
      <c r="AF258" s="2">
        <f t="shared" si="108"/>
        <v>-0.12072562079204943</v>
      </c>
      <c r="AG258" s="2">
        <f t="shared" si="109"/>
        <v>-0.61475416920001935</v>
      </c>
      <c r="AH258" s="15">
        <f t="shared" si="110"/>
        <v>0.57144209990205752</v>
      </c>
      <c r="AI258" s="15">
        <f t="shared" si="111"/>
        <v>-5.3702703285658373</v>
      </c>
      <c r="AJ258" s="2">
        <f t="shared" si="131"/>
        <v>5.067842099902057</v>
      </c>
      <c r="AK258" s="2">
        <f t="shared" si="132"/>
        <v>-0.8738703285658378</v>
      </c>
    </row>
    <row r="259" spans="4:37">
      <c r="D259" s="13">
        <f t="shared" si="112"/>
        <v>5.16</v>
      </c>
      <c r="E259" s="2">
        <v>472.87</v>
      </c>
      <c r="F259" s="14">
        <f t="shared" ref="F259:F322" si="133">-$B$2*E259/100+AB258+$B$2*(4*H258/$B$12/$B$12+4*AF258/$B$12+AH258)+$B$32*(2*H258/$B$12+AF258)</f>
        <v>-330.85060704733928</v>
      </c>
      <c r="G259" s="14">
        <f t="shared" ref="G259:G322" si="134">-$B$3*E259/100+AD258+$B$3*(4*I258/$B$12/$B$12+4*AG258/$B$12+AI258)</f>
        <v>147173.56554857208</v>
      </c>
      <c r="H259" s="2">
        <f t="shared" si="113"/>
        <v>2.4799052020836776E-3</v>
      </c>
      <c r="I259" s="2">
        <f t="shared" si="114"/>
        <v>0.1628135897891376</v>
      </c>
      <c r="J259" s="2">
        <f t="shared" si="115"/>
        <v>0.16033368458705391</v>
      </c>
      <c r="K259" s="15">
        <f t="shared" si="116"/>
        <v>-5.2999999999999999E-2</v>
      </c>
      <c r="L259" s="15">
        <f t="shared" si="117"/>
        <v>-830</v>
      </c>
      <c r="M259" s="15">
        <f t="shared" si="118"/>
        <v>5.2999999999999999E-2</v>
      </c>
      <c r="N259" s="15">
        <f t="shared" si="119"/>
        <v>830</v>
      </c>
      <c r="O259" s="15">
        <f t="shared" si="120"/>
        <v>3.0240385410880899E-3</v>
      </c>
      <c r="P259" s="15">
        <f t="shared" si="121"/>
        <v>-10.66501344448648</v>
      </c>
      <c r="Q259" s="15">
        <f t="shared" ref="Q259:Q322" si="135">(H259-O259)*((H259-$B$5)*$B$30+$B$4)/(M259-O259)</f>
        <v>-9.0369581332611979</v>
      </c>
      <c r="R259" s="15">
        <f t="shared" ref="R259:R322" si="136">(H259-O259)*($B$30*(H259+$B$5)-$B$4)/(K259-O259)</f>
        <v>-8.0613729951373596</v>
      </c>
      <c r="S259" s="15">
        <f t="shared" si="122"/>
        <v>-3.4804692448328822</v>
      </c>
      <c r="T259" s="15">
        <f t="shared" si="123"/>
        <v>7.7589934364354463E-2</v>
      </c>
      <c r="U259" s="15">
        <f t="shared" si="124"/>
        <v>-9.0369581332611979</v>
      </c>
      <c r="V259" s="15">
        <f t="shared" si="125"/>
        <v>-8.0613729951373596</v>
      </c>
      <c r="W259" s="2">
        <f t="shared" ref="W259:W322" si="137">IF(H259&gt;=H258,MIN(U259,$B$4+(H259-$B$5)*$B$30),MAX(V259,-$B$4+(H259+$B$5)*$B$30))</f>
        <v>-8.0613729951373596</v>
      </c>
      <c r="X259" s="15">
        <f t="shared" si="126"/>
        <v>34.539299249778466</v>
      </c>
      <c r="Y259" s="15">
        <f t="shared" ref="Y259:Y322" si="138">$B$11*(J259-$B$9)+$B$10</f>
        <v>205.51668422935271</v>
      </c>
      <c r="Z259" s="15">
        <f t="shared" ref="Z259:Z322" si="139">$B$11*(J259+$B$9)-$B$10</f>
        <v>-189.48331577064729</v>
      </c>
      <c r="AA259" s="2">
        <f t="shared" si="127"/>
        <v>34.539299249778466</v>
      </c>
      <c r="AB259" s="15">
        <f t="shared" ref="AB259:AB322" si="140">$B$29*H259-$B$31*J259-W259+AA259</f>
        <v>-550.12792414245973</v>
      </c>
      <c r="AC259" s="15">
        <f t="shared" si="128"/>
        <v>-2.6036404493490863</v>
      </c>
      <c r="AD259" s="15">
        <f t="shared" si="129"/>
        <v>606.79543909843721</v>
      </c>
      <c r="AE259" s="15">
        <f t="shared" si="130"/>
        <v>0</v>
      </c>
      <c r="AF259" s="2">
        <f t="shared" ref="AF259:AF322" si="141">-AF258+2/$B$12*(H259-H258)+AC259/($B$2+$B$12*$B$32/2)*$B$12/2</f>
        <v>-0.11334993139025856</v>
      </c>
      <c r="AG259" s="2">
        <f t="shared" ref="AG259:AG322" si="142">-AG258+2/$B$12*(I259-I258)+AE259/$B$3*$B$12/2</f>
        <v>-0.71958157240232445</v>
      </c>
      <c r="AH259" s="15">
        <f t="shared" ref="AH259:AH322" si="143">-AH258-4/$B$12*AF258+4/$B$12/$B$12*(H259-H258)+AC259/($B$2+$B$12*$B$32/2)*$B$12/2</f>
        <v>0.41021813240350358</v>
      </c>
      <c r="AI259" s="15">
        <f t="shared" ref="AI259:AI322" si="144">-AI258-4/$B$12*AG258+4/$B$12/$B$12*(I259-I258)+AE259/$B$3</f>
        <v>-5.1124699916646534</v>
      </c>
      <c r="AJ259" s="2">
        <f t="shared" si="131"/>
        <v>5.1389181324035036</v>
      </c>
      <c r="AK259" s="2">
        <f t="shared" si="132"/>
        <v>-0.38376999166465353</v>
      </c>
    </row>
    <row r="260" spans="4:37">
      <c r="D260" s="13">
        <f t="shared" ref="D260:D323" si="145">IF(ROW(D259)&lt;=$B$13,ROW(D259)*$B$12," ")</f>
        <v>5.18</v>
      </c>
      <c r="E260" s="2">
        <v>469.01</v>
      </c>
      <c r="F260" s="14">
        <f t="shared" si="133"/>
        <v>-564.09621241675995</v>
      </c>
      <c r="G260" s="14">
        <f t="shared" si="134"/>
        <v>133304.3266468306</v>
      </c>
      <c r="H260" s="2">
        <f t="shared" ref="H260:H323" si="146">$B$39*F260+$B$40*G260</f>
        <v>1.9929929031631353E-4</v>
      </c>
      <c r="I260" s="2">
        <f t="shared" ref="I260:I323" si="147">$B$40*F260+$B$41*G260</f>
        <v>0.14746142018140693</v>
      </c>
      <c r="J260" s="2">
        <f t="shared" ref="J260:J323" si="148">I260-H260</f>
        <v>0.14726212089109061</v>
      </c>
      <c r="K260" s="15">
        <f t="shared" ref="K260:K323" si="149">IF(H260&lt;K259,H260,K259)</f>
        <v>-5.2999999999999999E-2</v>
      </c>
      <c r="L260" s="15">
        <f t="shared" ref="L260:L323" si="150">IF(W259&lt;L259,W259,L259)</f>
        <v>-830</v>
      </c>
      <c r="M260" s="15">
        <f t="shared" ref="M260:M323" si="151">IF(H260&gt;M259,H260,M259)</f>
        <v>5.2999999999999999E-2</v>
      </c>
      <c r="N260" s="15">
        <f t="shared" ref="N260:N323" si="152">IF(W259&gt;N259,W259,N259)</f>
        <v>830</v>
      </c>
      <c r="O260" s="15">
        <f t="shared" ref="O260:O323" si="153">H259-W259/$B$29</f>
        <v>2.8911997426519101E-3</v>
      </c>
      <c r="P260" s="15">
        <f t="shared" ref="P260:P323" si="154">$B$29*(H260-O260)</f>
        <v>-52.761248865777695</v>
      </c>
      <c r="Q260" s="15">
        <f t="shared" si="135"/>
        <v>-44.588522653980419</v>
      </c>
      <c r="R260" s="15">
        <f t="shared" si="136"/>
        <v>-39.975477100619742</v>
      </c>
      <c r="S260" s="15">
        <f t="shared" ref="S260:S323" si="155">W259+(N260-W259)*(H260-H259)/(M260-H259)</f>
        <v>-45.893600533938702</v>
      </c>
      <c r="T260" s="15">
        <f t="shared" ref="T260:T323" si="156">W259+(W259-L260)*(H260-H259)/(H259-K260)</f>
        <v>-41.848707076357783</v>
      </c>
      <c r="U260" s="15">
        <f t="shared" ref="U260:U323" si="157">MEDIAN(P260,Q260,S260)</f>
        <v>-45.893600533938702</v>
      </c>
      <c r="V260" s="15">
        <f t="shared" ref="V260:V323" si="158">MEDIAN(P260,R260,T260)</f>
        <v>-41.848707076357783</v>
      </c>
      <c r="W260" s="2">
        <f t="shared" si="137"/>
        <v>-41.848707076357783</v>
      </c>
      <c r="X260" s="15">
        <f t="shared" ref="X260:X323" si="159">$B$31*(J260-J259)+AA259</f>
        <v>-17.746955534074715</v>
      </c>
      <c r="Y260" s="15">
        <f t="shared" si="138"/>
        <v>204.86310604455454</v>
      </c>
      <c r="Z260" s="15">
        <f t="shared" si="139"/>
        <v>-190.13689395544546</v>
      </c>
      <c r="AA260" s="2">
        <f t="shared" ref="AA260:AA323" si="160">MEDIAN(X260:Z260)</f>
        <v>-17.746955534074715</v>
      </c>
      <c r="AB260" s="15">
        <f t="shared" si="140"/>
        <v>-561.04046593187957</v>
      </c>
      <c r="AC260" s="15">
        <f t="shared" ref="AC260:AC323" si="161">AB260-AB259</f>
        <v>-10.912541789419834</v>
      </c>
      <c r="AD260" s="15">
        <f t="shared" ref="AD260:AD323" si="162">$B$31*J260-AA260</f>
        <v>606.7954390984371</v>
      </c>
      <c r="AE260" s="15">
        <f t="shared" ref="AE260:AE323" si="163">AD260-AD259</f>
        <v>0</v>
      </c>
      <c r="AF260" s="2">
        <f t="shared" si="141"/>
        <v>-0.12504450617797391</v>
      </c>
      <c r="AG260" s="2">
        <f t="shared" si="142"/>
        <v>-0.81563538837074256</v>
      </c>
      <c r="AH260" s="15">
        <f t="shared" si="143"/>
        <v>-0.55662481841692768</v>
      </c>
      <c r="AI260" s="15">
        <f t="shared" si="144"/>
        <v>-4.4929116051771416</v>
      </c>
      <c r="AJ260" s="2">
        <f t="shared" ref="AJ260:AJ323" si="164">AH260+E260/100</f>
        <v>4.1334751815830728</v>
      </c>
      <c r="AK260" s="2">
        <f t="shared" ref="AK260:AK323" si="165">AI260+E260/100</f>
        <v>0.19718839482285855</v>
      </c>
    </row>
    <row r="261" spans="4:37">
      <c r="D261" s="13">
        <f t="shared" si="145"/>
        <v>5.2</v>
      </c>
      <c r="E261" s="2">
        <v>462.82</v>
      </c>
      <c r="F261" s="14">
        <f t="shared" si="133"/>
        <v>-848.93421376056051</v>
      </c>
      <c r="G261" s="14">
        <f t="shared" si="134"/>
        <v>117819.73656722537</v>
      </c>
      <c r="H261" s="2">
        <f t="shared" si="146"/>
        <v>-2.5360126233990969E-3</v>
      </c>
      <c r="I261" s="2">
        <f t="shared" si="147"/>
        <v>0.13032034570434928</v>
      </c>
      <c r="J261" s="2">
        <f t="shared" si="148"/>
        <v>0.13285635832774836</v>
      </c>
      <c r="K261" s="15">
        <f t="shared" si="149"/>
        <v>-5.2999999999999999E-2</v>
      </c>
      <c r="L261" s="15">
        <f t="shared" si="150"/>
        <v>-830</v>
      </c>
      <c r="M261" s="15">
        <f t="shared" si="151"/>
        <v>5.2999999999999999E-2</v>
      </c>
      <c r="N261" s="15">
        <f t="shared" si="152"/>
        <v>830</v>
      </c>
      <c r="O261" s="15">
        <f t="shared" si="153"/>
        <v>2.3344374064570169E-3</v>
      </c>
      <c r="P261" s="15">
        <f t="shared" si="154"/>
        <v>-95.460820585179846</v>
      </c>
      <c r="Q261" s="15">
        <f t="shared" si="135"/>
        <v>-79.787400313911903</v>
      </c>
      <c r="R261" s="15">
        <f t="shared" si="136"/>
        <v>-73.055292766179917</v>
      </c>
      <c r="S261" s="15">
        <f t="shared" si="155"/>
        <v>-87.01436062583744</v>
      </c>
      <c r="T261" s="15">
        <f t="shared" si="156"/>
        <v>-82.372541978383708</v>
      </c>
      <c r="U261" s="15">
        <f t="shared" si="157"/>
        <v>-87.01436062583744</v>
      </c>
      <c r="V261" s="15">
        <f t="shared" si="158"/>
        <v>-82.372541978383708</v>
      </c>
      <c r="W261" s="2">
        <f t="shared" si="137"/>
        <v>-82.372541978383708</v>
      </c>
      <c r="X261" s="15">
        <f t="shared" si="159"/>
        <v>-75.370005787443716</v>
      </c>
      <c r="Y261" s="15">
        <f t="shared" si="138"/>
        <v>204.14281791638743</v>
      </c>
      <c r="Z261" s="15">
        <f t="shared" si="139"/>
        <v>-190.85718208361257</v>
      </c>
      <c r="AA261" s="2">
        <f t="shared" si="160"/>
        <v>-75.370005787443716</v>
      </c>
      <c r="AB261" s="15">
        <f t="shared" si="140"/>
        <v>-574.12874453867573</v>
      </c>
      <c r="AC261" s="15">
        <f t="shared" si="161"/>
        <v>-13.088278606796166</v>
      </c>
      <c r="AD261" s="15">
        <f t="shared" si="162"/>
        <v>606.7954390984371</v>
      </c>
      <c r="AE261" s="15">
        <f t="shared" si="163"/>
        <v>0</v>
      </c>
      <c r="AF261" s="2">
        <f t="shared" si="141"/>
        <v>-0.16088088841969986</v>
      </c>
      <c r="AG261" s="2">
        <f t="shared" si="142"/>
        <v>-0.89847205933502239</v>
      </c>
      <c r="AH261" s="15">
        <f t="shared" si="143"/>
        <v>-1.7999872863685229</v>
      </c>
      <c r="AI261" s="15">
        <f t="shared" si="144"/>
        <v>-3.7907554912508203</v>
      </c>
      <c r="AJ261" s="2">
        <f t="shared" si="164"/>
        <v>2.8282127136314767</v>
      </c>
      <c r="AK261" s="2">
        <f t="shared" si="165"/>
        <v>0.83744450874917931</v>
      </c>
    </row>
    <row r="262" spans="4:37">
      <c r="D262" s="13">
        <f t="shared" si="145"/>
        <v>5.22</v>
      </c>
      <c r="E262" s="2">
        <v>468.89</v>
      </c>
      <c r="F262" s="14">
        <f t="shared" si="133"/>
        <v>-1237.5916570242084</v>
      </c>
      <c r="G262" s="14">
        <f t="shared" si="134"/>
        <v>100959.44051076981</v>
      </c>
      <c r="H262" s="2">
        <f t="shared" si="146"/>
        <v>-6.1221116476921304E-3</v>
      </c>
      <c r="I262" s="2">
        <f t="shared" si="147"/>
        <v>0.11165370803559628</v>
      </c>
      <c r="J262" s="2">
        <f t="shared" si="148"/>
        <v>0.11777581968328842</v>
      </c>
      <c r="K262" s="15">
        <f t="shared" si="149"/>
        <v>-5.2999999999999999E-2</v>
      </c>
      <c r="L262" s="15">
        <f t="shared" si="150"/>
        <v>-830</v>
      </c>
      <c r="M262" s="15">
        <f t="shared" si="151"/>
        <v>5.2999999999999999E-2</v>
      </c>
      <c r="N262" s="15">
        <f t="shared" si="152"/>
        <v>830</v>
      </c>
      <c r="O262" s="15">
        <f t="shared" si="153"/>
        <v>1.6666680897837452E-3</v>
      </c>
      <c r="P262" s="15">
        <f t="shared" si="154"/>
        <v>-152.66008285452716</v>
      </c>
      <c r="Q262" s="15">
        <f t="shared" si="135"/>
        <v>-125.93546807777713</v>
      </c>
      <c r="R262" s="15">
        <f t="shared" si="136"/>
        <v>-118.25646976485686</v>
      </c>
      <c r="S262" s="15">
        <f t="shared" si="155"/>
        <v>-141.28671546735143</v>
      </c>
      <c r="T262" s="15">
        <f t="shared" si="156"/>
        <v>-135.50084667887896</v>
      </c>
      <c r="U262" s="15">
        <f t="shared" si="157"/>
        <v>-141.28671546735143</v>
      </c>
      <c r="V262" s="15">
        <f t="shared" si="158"/>
        <v>-135.50084667887896</v>
      </c>
      <c r="W262" s="2">
        <f t="shared" si="137"/>
        <v>-135.50084667887896</v>
      </c>
      <c r="X262" s="15">
        <f t="shared" si="159"/>
        <v>-135.69216036528351</v>
      </c>
      <c r="Y262" s="15">
        <f t="shared" si="138"/>
        <v>203.38879098416442</v>
      </c>
      <c r="Z262" s="15">
        <f t="shared" si="139"/>
        <v>-191.61120901583558</v>
      </c>
      <c r="AA262" s="2">
        <f t="shared" si="160"/>
        <v>-135.69216036528351</v>
      </c>
      <c r="AB262" s="15">
        <f t="shared" si="140"/>
        <v>-591.28798071432402</v>
      </c>
      <c r="AC262" s="15">
        <f t="shared" si="161"/>
        <v>-17.159236175648289</v>
      </c>
      <c r="AD262" s="15">
        <f t="shared" si="162"/>
        <v>606.79543909843721</v>
      </c>
      <c r="AE262" s="15">
        <f t="shared" si="163"/>
        <v>0</v>
      </c>
      <c r="AF262" s="2">
        <f t="shared" si="141"/>
        <v>-0.21397829069108862</v>
      </c>
      <c r="AG262" s="2">
        <f t="shared" si="142"/>
        <v>-0.96819170754027728</v>
      </c>
      <c r="AH262" s="15">
        <f t="shared" si="143"/>
        <v>-1.9010745493033312</v>
      </c>
      <c r="AI262" s="15">
        <f t="shared" si="144"/>
        <v>-3.1812093292746795</v>
      </c>
      <c r="AJ262" s="2">
        <f t="shared" si="164"/>
        <v>2.7878254506966691</v>
      </c>
      <c r="AK262" s="2">
        <f t="shared" si="165"/>
        <v>1.5076906707253208</v>
      </c>
    </row>
    <row r="263" spans="4:37">
      <c r="D263" s="13">
        <f t="shared" si="145"/>
        <v>5.24</v>
      </c>
      <c r="E263" s="2">
        <v>472.33</v>
      </c>
      <c r="F263" s="14">
        <f t="shared" si="133"/>
        <v>-1743.9660818645243</v>
      </c>
      <c r="G263" s="14">
        <f t="shared" si="134"/>
        <v>82956.276095775378</v>
      </c>
      <c r="H263" s="2">
        <f t="shared" si="146"/>
        <v>-1.0658603414451934E-2</v>
      </c>
      <c r="I263" s="2">
        <f t="shared" si="147"/>
        <v>9.1718630179333599E-2</v>
      </c>
      <c r="J263" s="2">
        <f t="shared" si="148"/>
        <v>0.10237723359378553</v>
      </c>
      <c r="K263" s="15">
        <f t="shared" si="149"/>
        <v>-5.2999999999999999E-2</v>
      </c>
      <c r="L263" s="15">
        <f t="shared" si="150"/>
        <v>-830</v>
      </c>
      <c r="M263" s="15">
        <f t="shared" si="151"/>
        <v>5.2999999999999999E-2</v>
      </c>
      <c r="N263" s="15">
        <f t="shared" si="152"/>
        <v>830</v>
      </c>
      <c r="O263" s="15">
        <f t="shared" si="153"/>
        <v>7.9119685633230637E-4</v>
      </c>
      <c r="P263" s="15">
        <f t="shared" si="154"/>
        <v>-224.41608530737111</v>
      </c>
      <c r="Q263" s="15">
        <f t="shared" si="135"/>
        <v>-182.02551394636902</v>
      </c>
      <c r="R263" s="15">
        <f t="shared" si="136"/>
        <v>-176.67080823899136</v>
      </c>
      <c r="S263" s="15">
        <f t="shared" si="155"/>
        <v>-209.58457812370006</v>
      </c>
      <c r="T263" s="15">
        <f t="shared" si="156"/>
        <v>-202.70928549303494</v>
      </c>
      <c r="U263" s="15">
        <f t="shared" si="157"/>
        <v>-209.58457812370006</v>
      </c>
      <c r="V263" s="15">
        <f t="shared" si="158"/>
        <v>-202.70928549303494</v>
      </c>
      <c r="W263" s="2">
        <f t="shared" si="137"/>
        <v>-202.70928549303494</v>
      </c>
      <c r="X263" s="15">
        <f t="shared" si="159"/>
        <v>-197.28650472329505</v>
      </c>
      <c r="Y263" s="15">
        <f t="shared" si="138"/>
        <v>202.61886167968927</v>
      </c>
      <c r="Z263" s="15">
        <f t="shared" si="139"/>
        <v>-192.38113832031073</v>
      </c>
      <c r="AA263" s="2">
        <f t="shared" si="160"/>
        <v>-192.38113832031073</v>
      </c>
      <c r="AB263" s="15">
        <f t="shared" si="140"/>
        <v>-608.08941412567583</v>
      </c>
      <c r="AC263" s="15">
        <f t="shared" si="161"/>
        <v>-16.801433411351809</v>
      </c>
      <c r="AD263" s="15">
        <f t="shared" si="162"/>
        <v>601.89007269545289</v>
      </c>
      <c r="AE263" s="15">
        <f t="shared" si="163"/>
        <v>-4.9053664029843276</v>
      </c>
      <c r="AF263" s="2">
        <f t="shared" si="141"/>
        <v>-0.25558133429109609</v>
      </c>
      <c r="AG263" s="2">
        <f t="shared" si="142"/>
        <v>-1.0258611187974336</v>
      </c>
      <c r="AH263" s="15">
        <f t="shared" si="143"/>
        <v>-0.68409542838318405</v>
      </c>
      <c r="AI263" s="15">
        <f t="shared" si="144"/>
        <v>-2.5857317964409439</v>
      </c>
      <c r="AJ263" s="2">
        <f t="shared" si="164"/>
        <v>4.0392045716168159</v>
      </c>
      <c r="AK263" s="2">
        <f t="shared" si="165"/>
        <v>2.1375682035590562</v>
      </c>
    </row>
    <row r="264" spans="4:37">
      <c r="D264" s="13">
        <f t="shared" si="145"/>
        <v>5.26</v>
      </c>
      <c r="E264" s="2">
        <v>423.74</v>
      </c>
      <c r="F264" s="14">
        <f t="shared" si="133"/>
        <v>-2308.3281122781254</v>
      </c>
      <c r="G264" s="14">
        <f t="shared" si="134"/>
        <v>64069.075234062198</v>
      </c>
      <c r="H264" s="2">
        <f t="shared" si="146"/>
        <v>-1.5674257348495445E-2</v>
      </c>
      <c r="I264" s="2">
        <f t="shared" si="147"/>
        <v>7.0803515713128554E-2</v>
      </c>
      <c r="J264" s="2">
        <f t="shared" si="148"/>
        <v>8.6477773061623991E-2</v>
      </c>
      <c r="K264" s="15">
        <f t="shared" si="149"/>
        <v>-5.2999999999999999E-2</v>
      </c>
      <c r="L264" s="15">
        <f t="shared" si="150"/>
        <v>-830</v>
      </c>
      <c r="M264" s="15">
        <f t="shared" si="151"/>
        <v>5.2999999999999999E-2</v>
      </c>
      <c r="N264" s="15">
        <f t="shared" si="152"/>
        <v>830</v>
      </c>
      <c r="O264" s="15">
        <f t="shared" si="153"/>
        <v>-3.1629293011341611E-4</v>
      </c>
      <c r="P264" s="15">
        <f t="shared" si="154"/>
        <v>-301.01610260028775</v>
      </c>
      <c r="Q264" s="15">
        <f t="shared" si="135"/>
        <v>-239.08471063368748</v>
      </c>
      <c r="R264" s="15">
        <f t="shared" si="136"/>
        <v>-241.95545788658427</v>
      </c>
      <c r="S264" s="15">
        <f t="shared" si="155"/>
        <v>-284.07632957949841</v>
      </c>
      <c r="T264" s="15">
        <f t="shared" si="156"/>
        <v>-277.0165449063843</v>
      </c>
      <c r="U264" s="15">
        <f t="shared" si="157"/>
        <v>-284.07632957949841</v>
      </c>
      <c r="V264" s="15">
        <f t="shared" si="158"/>
        <v>-277.0165449063843</v>
      </c>
      <c r="W264" s="2">
        <f t="shared" si="137"/>
        <v>-277.0165449063843</v>
      </c>
      <c r="X264" s="15">
        <f t="shared" si="159"/>
        <v>-255.97898044895689</v>
      </c>
      <c r="Y264" s="15">
        <f t="shared" si="138"/>
        <v>201.82388865308121</v>
      </c>
      <c r="Z264" s="15">
        <f t="shared" si="139"/>
        <v>-193.17611134691879</v>
      </c>
      <c r="AA264" s="2">
        <f t="shared" si="160"/>
        <v>-193.17611134691879</v>
      </c>
      <c r="AB264" s="15">
        <f t="shared" si="140"/>
        <v>-569.2861027175411</v>
      </c>
      <c r="AC264" s="15">
        <f t="shared" si="161"/>
        <v>38.803311408134732</v>
      </c>
      <c r="AD264" s="15">
        <f t="shared" si="162"/>
        <v>539.08720359341476</v>
      </c>
      <c r="AE264" s="15">
        <f t="shared" si="163"/>
        <v>-62.80286910203813</v>
      </c>
      <c r="AF264" s="2">
        <f t="shared" si="141"/>
        <v>-0.20923849906767292</v>
      </c>
      <c r="AG264" s="2">
        <f t="shared" si="142"/>
        <v>-1.0726284243899642</v>
      </c>
      <c r="AH264" s="15">
        <f t="shared" si="143"/>
        <v>1.6805685062128726</v>
      </c>
      <c r="AI264" s="15">
        <f t="shared" si="144"/>
        <v>-2.0909987628121169</v>
      </c>
      <c r="AJ264" s="2">
        <f t="shared" si="164"/>
        <v>5.9179685062128726</v>
      </c>
      <c r="AK264" s="2">
        <f t="shared" si="165"/>
        <v>2.1464012371878831</v>
      </c>
    </row>
    <row r="265" spans="4:37">
      <c r="D265" s="13">
        <f t="shared" si="145"/>
        <v>5.28</v>
      </c>
      <c r="E265" s="2">
        <v>296.27999999999997</v>
      </c>
      <c r="F265" s="14">
        <f t="shared" si="133"/>
        <v>-2667.5043477396671</v>
      </c>
      <c r="G265" s="14">
        <f t="shared" si="134"/>
        <v>44500.097817736663</v>
      </c>
      <c r="H265" s="2">
        <f t="shared" si="146"/>
        <v>-1.9124920698314386E-2</v>
      </c>
      <c r="I265" s="2">
        <f t="shared" si="147"/>
        <v>4.9141148379362169E-2</v>
      </c>
      <c r="J265" s="2">
        <f t="shared" si="148"/>
        <v>6.8266069077676558E-2</v>
      </c>
      <c r="K265" s="15">
        <f t="shared" si="149"/>
        <v>-5.2999999999999999E-2</v>
      </c>
      <c r="L265" s="15">
        <f t="shared" si="150"/>
        <v>-830</v>
      </c>
      <c r="M265" s="15">
        <f t="shared" si="151"/>
        <v>5.2999999999999999E-2</v>
      </c>
      <c r="N265" s="15">
        <f t="shared" si="152"/>
        <v>830</v>
      </c>
      <c r="O265" s="15">
        <f t="shared" si="153"/>
        <v>-1.5407601593942048E-3</v>
      </c>
      <c r="P265" s="15">
        <f t="shared" si="154"/>
        <v>-344.64954656283555</v>
      </c>
      <c r="Q265" s="15">
        <f t="shared" si="135"/>
        <v>-267.59533979083909</v>
      </c>
      <c r="R265" s="15">
        <f t="shared" si="136"/>
        <v>-283.61968215059301</v>
      </c>
      <c r="S265" s="15">
        <f t="shared" si="155"/>
        <v>-332.64061084665241</v>
      </c>
      <c r="T265" s="15">
        <f t="shared" si="156"/>
        <v>-328.1383607363735</v>
      </c>
      <c r="U265" s="15">
        <f t="shared" si="157"/>
        <v>-332.64061084665241</v>
      </c>
      <c r="V265" s="15">
        <f t="shared" si="158"/>
        <v>-328.1383607363735</v>
      </c>
      <c r="W265" s="2">
        <f t="shared" si="137"/>
        <v>-328.1383607363735</v>
      </c>
      <c r="X265" s="15">
        <f t="shared" si="159"/>
        <v>-266.02292728270851</v>
      </c>
      <c r="Y265" s="15">
        <f t="shared" si="138"/>
        <v>200.91330345388383</v>
      </c>
      <c r="Z265" s="15">
        <f t="shared" si="139"/>
        <v>-194.08669654611617</v>
      </c>
      <c r="AA265" s="2">
        <f t="shared" si="160"/>
        <v>-194.08669654611617</v>
      </c>
      <c r="AB265" s="15">
        <f t="shared" si="140"/>
        <v>-513.86105780741082</v>
      </c>
      <c r="AC265" s="15">
        <f t="shared" si="161"/>
        <v>55.425044910130282</v>
      </c>
      <c r="AD265" s="15">
        <f t="shared" si="162"/>
        <v>467.15097285682242</v>
      </c>
      <c r="AE265" s="15">
        <f t="shared" si="163"/>
        <v>-71.936230736592336</v>
      </c>
      <c r="AF265" s="2">
        <f t="shared" si="141"/>
        <v>-8.3341997931143261E-2</v>
      </c>
      <c r="AG265" s="2">
        <f t="shared" si="142"/>
        <v>-1.1016012235129624</v>
      </c>
      <c r="AH265" s="15">
        <f t="shared" si="143"/>
        <v>5.7129836471153794</v>
      </c>
      <c r="AI265" s="15">
        <f t="shared" si="144"/>
        <v>-0.80628114948768448</v>
      </c>
      <c r="AJ265" s="2">
        <f t="shared" si="164"/>
        <v>8.6757836471153791</v>
      </c>
      <c r="AK265" s="2">
        <f t="shared" si="165"/>
        <v>2.156518850512315</v>
      </c>
    </row>
    <row r="266" spans="4:37">
      <c r="D266" s="13">
        <f t="shared" si="145"/>
        <v>5.3</v>
      </c>
      <c r="E266" s="2">
        <v>120.29</v>
      </c>
      <c r="F266" s="14">
        <f t="shared" si="133"/>
        <v>-2659.7029948246864</v>
      </c>
      <c r="G266" s="14">
        <f t="shared" si="134"/>
        <v>24684.53618759556</v>
      </c>
      <c r="H266" s="2">
        <f t="shared" si="146"/>
        <v>-1.9743257132774687E-2</v>
      </c>
      <c r="I266" s="2">
        <f t="shared" si="147"/>
        <v>2.7218543317549183E-2</v>
      </c>
      <c r="J266" s="2">
        <f t="shared" si="148"/>
        <v>4.6961800450323873E-2</v>
      </c>
      <c r="K266" s="15">
        <f t="shared" si="149"/>
        <v>-5.2999999999999999E-2</v>
      </c>
      <c r="L266" s="15">
        <f t="shared" si="150"/>
        <v>-830</v>
      </c>
      <c r="M266" s="15">
        <f t="shared" si="151"/>
        <v>5.2999999999999999E-2</v>
      </c>
      <c r="N266" s="15">
        <f t="shared" si="152"/>
        <v>830</v>
      </c>
      <c r="O266" s="15">
        <f t="shared" si="153"/>
        <v>-2.3831675995198177E-3</v>
      </c>
      <c r="P266" s="15">
        <f t="shared" si="154"/>
        <v>-340.25775485179543</v>
      </c>
      <c r="Q266" s="15">
        <f t="shared" si="135"/>
        <v>-260.16703155719227</v>
      </c>
      <c r="R266" s="15">
        <f t="shared" si="136"/>
        <v>-284.66566612858321</v>
      </c>
      <c r="S266" s="15">
        <f t="shared" si="155"/>
        <v>-338.06723327662661</v>
      </c>
      <c r="T266" s="15">
        <f t="shared" si="156"/>
        <v>-337.29905771514728</v>
      </c>
      <c r="U266" s="15">
        <f t="shared" si="157"/>
        <v>-338.06723327662661</v>
      </c>
      <c r="V266" s="15">
        <f t="shared" si="158"/>
        <v>-337.29905771514728</v>
      </c>
      <c r="W266" s="2">
        <f t="shared" si="137"/>
        <v>-337.29905771514728</v>
      </c>
      <c r="X266" s="15">
        <f t="shared" si="159"/>
        <v>-279.30377105552691</v>
      </c>
      <c r="Y266" s="15">
        <f t="shared" si="138"/>
        <v>199.8480900225162</v>
      </c>
      <c r="Z266" s="15">
        <f t="shared" si="139"/>
        <v>-195.1519099774838</v>
      </c>
      <c r="AA266" s="2">
        <f t="shared" si="160"/>
        <v>-195.1519099774838</v>
      </c>
      <c r="AB266" s="15">
        <f t="shared" si="140"/>
        <v>-432.66789386601585</v>
      </c>
      <c r="AC266" s="15">
        <f t="shared" si="161"/>
        <v>81.193163941394971</v>
      </c>
      <c r="AD266" s="15">
        <f t="shared" si="162"/>
        <v>382.99911177877925</v>
      </c>
      <c r="AE266" s="15">
        <f t="shared" si="163"/>
        <v>-84.151861078043169</v>
      </c>
      <c r="AF266" s="2">
        <f t="shared" si="141"/>
        <v>9.8395820338706821E-2</v>
      </c>
      <c r="AG266" s="2">
        <f t="shared" si="142"/>
        <v>-1.1000094894547856</v>
      </c>
      <c r="AH266" s="15">
        <f t="shared" si="143"/>
        <v>4.8489390603638505</v>
      </c>
      <c r="AI266" s="15">
        <f t="shared" si="144"/>
        <v>0.9654545553053645</v>
      </c>
      <c r="AJ266" s="2">
        <f t="shared" si="164"/>
        <v>6.0518390603638501</v>
      </c>
      <c r="AK266" s="2">
        <f t="shared" si="165"/>
        <v>2.1683545553053647</v>
      </c>
    </row>
    <row r="267" spans="4:37">
      <c r="D267" s="13">
        <f t="shared" si="145"/>
        <v>5.32</v>
      </c>
      <c r="E267" s="2">
        <v>-56.66</v>
      </c>
      <c r="F267" s="14">
        <f t="shared" si="133"/>
        <v>-2261.0986498670031</v>
      </c>
      <c r="G267" s="14">
        <f t="shared" si="134"/>
        <v>5217.4021973643858</v>
      </c>
      <c r="H267" s="2">
        <f t="shared" si="146"/>
        <v>-1.7324453768858522E-2</v>
      </c>
      <c r="I267" s="2">
        <f t="shared" si="147"/>
        <v>5.6948057326205214E-3</v>
      </c>
      <c r="J267" s="2">
        <f t="shared" si="148"/>
        <v>2.3019259501479043E-2</v>
      </c>
      <c r="K267" s="15">
        <f t="shared" si="149"/>
        <v>-5.2999999999999999E-2</v>
      </c>
      <c r="L267" s="15">
        <f t="shared" si="150"/>
        <v>-830</v>
      </c>
      <c r="M267" s="15">
        <f t="shared" si="151"/>
        <v>5.2999999999999999E-2</v>
      </c>
      <c r="N267" s="15">
        <f t="shared" si="152"/>
        <v>830</v>
      </c>
      <c r="O267" s="15">
        <f t="shared" si="153"/>
        <v>-2.5341215350630913E-3</v>
      </c>
      <c r="P267" s="15">
        <f t="shared" si="154"/>
        <v>-289.89051178239043</v>
      </c>
      <c r="Q267" s="15">
        <f t="shared" si="135"/>
        <v>-221.0528484960262</v>
      </c>
      <c r="R267" s="15">
        <f t="shared" si="136"/>
        <v>-243.25298850349768</v>
      </c>
      <c r="S267" s="15">
        <f t="shared" si="155"/>
        <v>-298.48491879992065</v>
      </c>
      <c r="T267" s="15">
        <f t="shared" si="156"/>
        <v>-301.46431883644192</v>
      </c>
      <c r="U267" s="15">
        <f t="shared" si="157"/>
        <v>-289.89051178239043</v>
      </c>
      <c r="V267" s="15">
        <f t="shared" si="158"/>
        <v>-289.89051178239043</v>
      </c>
      <c r="W267" s="2">
        <f t="shared" si="137"/>
        <v>-289.89051178239043</v>
      </c>
      <c r="X267" s="15">
        <f t="shared" si="159"/>
        <v>-290.92207377286309</v>
      </c>
      <c r="Y267" s="15">
        <f t="shared" si="138"/>
        <v>198.65096297507395</v>
      </c>
      <c r="Z267" s="15">
        <f t="shared" si="139"/>
        <v>-196.34903702492605</v>
      </c>
      <c r="AA267" s="2">
        <f t="shared" si="160"/>
        <v>-196.34903702492605</v>
      </c>
      <c r="AB267" s="15">
        <f t="shared" si="140"/>
        <v>-338.09485711807883</v>
      </c>
      <c r="AC267" s="15">
        <f t="shared" si="161"/>
        <v>94.57303674793701</v>
      </c>
      <c r="AD267" s="15">
        <f t="shared" si="162"/>
        <v>288.42607503084218</v>
      </c>
      <c r="AE267" s="15">
        <f t="shared" si="163"/>
        <v>-94.573036747937067</v>
      </c>
      <c r="AF267" s="2">
        <f t="shared" si="141"/>
        <v>0.23304231600360759</v>
      </c>
      <c r="AG267" s="2">
        <f t="shared" si="142"/>
        <v>-1.0628723842322958</v>
      </c>
      <c r="AH267" s="15">
        <f t="shared" si="143"/>
        <v>-0.2505116889928648</v>
      </c>
      <c r="AI267" s="15">
        <f t="shared" si="144"/>
        <v>2.7482559669435949</v>
      </c>
      <c r="AJ267" s="2">
        <f t="shared" si="164"/>
        <v>-0.81711168899286479</v>
      </c>
      <c r="AK267" s="2">
        <f t="shared" si="165"/>
        <v>2.1816559669435946</v>
      </c>
    </row>
    <row r="268" spans="4:37">
      <c r="D268" s="13">
        <f t="shared" si="145"/>
        <v>5.34</v>
      </c>
      <c r="E268" s="2">
        <v>-201.29</v>
      </c>
      <c r="F268" s="14">
        <f t="shared" si="133"/>
        <v>-1670.7982902960503</v>
      </c>
      <c r="G268" s="14">
        <f t="shared" si="134"/>
        <v>-13289.44764476709</v>
      </c>
      <c r="H268" s="2">
        <f t="shared" si="146"/>
        <v>-1.3388839989165152E-2</v>
      </c>
      <c r="I268" s="2">
        <f t="shared" si="147"/>
        <v>-1.4759959076021846E-2</v>
      </c>
      <c r="J268" s="2">
        <f t="shared" si="148"/>
        <v>-1.3711190868566942E-3</v>
      </c>
      <c r="K268" s="15">
        <f t="shared" si="149"/>
        <v>-5.2999999999999999E-2</v>
      </c>
      <c r="L268" s="15">
        <f t="shared" si="150"/>
        <v>-830</v>
      </c>
      <c r="M268" s="15">
        <f t="shared" si="151"/>
        <v>5.2999999999999999E-2</v>
      </c>
      <c r="N268" s="15">
        <f t="shared" si="152"/>
        <v>830</v>
      </c>
      <c r="O268" s="15">
        <f t="shared" si="153"/>
        <v>-2.5341215350630913E-3</v>
      </c>
      <c r="P268" s="15">
        <f t="shared" si="154"/>
        <v>-212.75248170040038</v>
      </c>
      <c r="Q268" s="15">
        <f t="shared" si="135"/>
        <v>-162.23208484924629</v>
      </c>
      <c r="R268" s="15">
        <f t="shared" si="136"/>
        <v>-178.52490813499551</v>
      </c>
      <c r="S268" s="15">
        <f t="shared" si="155"/>
        <v>-227.21734059210993</v>
      </c>
      <c r="T268" s="15">
        <f t="shared" si="156"/>
        <v>-230.30733593974981</v>
      </c>
      <c r="U268" s="15">
        <f t="shared" si="157"/>
        <v>-212.75248170040038</v>
      </c>
      <c r="V268" s="15">
        <f t="shared" si="158"/>
        <v>-212.75248170040038</v>
      </c>
      <c r="W268" s="2">
        <f t="shared" si="137"/>
        <v>-212.75248170040038</v>
      </c>
      <c r="X268" s="15">
        <f t="shared" si="159"/>
        <v>-293.91055137826902</v>
      </c>
      <c r="Y268" s="15">
        <f t="shared" si="138"/>
        <v>197.43144404565717</v>
      </c>
      <c r="Z268" s="15">
        <f t="shared" si="139"/>
        <v>-197.56855595434283</v>
      </c>
      <c r="AA268" s="2">
        <f t="shared" si="160"/>
        <v>-197.56855595434283</v>
      </c>
      <c r="AB268" s="15">
        <f t="shared" si="140"/>
        <v>-241.75286169415264</v>
      </c>
      <c r="AC268" s="15">
        <f t="shared" si="161"/>
        <v>96.341995423926193</v>
      </c>
      <c r="AD268" s="15">
        <f t="shared" si="162"/>
        <v>192.08407960691605</v>
      </c>
      <c r="AE268" s="15">
        <f t="shared" si="163"/>
        <v>-96.341995423926136</v>
      </c>
      <c r="AF268" s="2">
        <f t="shared" si="141"/>
        <v>0.2517520121777807</v>
      </c>
      <c r="AG268" s="2">
        <f t="shared" si="142"/>
        <v>-0.9933087627901549</v>
      </c>
      <c r="AH268" s="15">
        <f t="shared" si="143"/>
        <v>-6.9105807645828978</v>
      </c>
      <c r="AI268" s="15">
        <f t="shared" si="144"/>
        <v>4.2081061772704809</v>
      </c>
      <c r="AJ268" s="2">
        <f t="shared" si="164"/>
        <v>-8.923480764582898</v>
      </c>
      <c r="AK268" s="2">
        <f t="shared" si="165"/>
        <v>2.1952061772704807</v>
      </c>
    </row>
    <row r="269" spans="4:37">
      <c r="D269" s="13">
        <f t="shared" si="145"/>
        <v>5.36</v>
      </c>
      <c r="E269" s="2">
        <v>-288.36</v>
      </c>
      <c r="F269" s="14">
        <f t="shared" si="133"/>
        <v>-1178.2820351583048</v>
      </c>
      <c r="G269" s="14">
        <f t="shared" si="134"/>
        <v>-30333.183263081188</v>
      </c>
      <c r="H269" s="2">
        <f t="shared" si="146"/>
        <v>-1.0160057927633928E-2</v>
      </c>
      <c r="I269" s="2">
        <f t="shared" si="147"/>
        <v>-3.3599362272999686E-2</v>
      </c>
      <c r="J269" s="2">
        <f t="shared" si="148"/>
        <v>-2.3439304345365758E-2</v>
      </c>
      <c r="K269" s="15">
        <f t="shared" si="149"/>
        <v>-5.2999999999999999E-2</v>
      </c>
      <c r="L269" s="15">
        <f t="shared" si="150"/>
        <v>-830</v>
      </c>
      <c r="M269" s="15">
        <f t="shared" si="151"/>
        <v>5.2999999999999999E-2</v>
      </c>
      <c r="N269" s="15">
        <f t="shared" si="152"/>
        <v>830</v>
      </c>
      <c r="O269" s="15">
        <f t="shared" si="153"/>
        <v>-2.5341215350630913E-3</v>
      </c>
      <c r="P269" s="15">
        <f t="shared" si="154"/>
        <v>-149.46835329438841</v>
      </c>
      <c r="Q269" s="15">
        <f t="shared" si="135"/>
        <v>-113.97546284832222</v>
      </c>
      <c r="R269" s="15">
        <f t="shared" si="136"/>
        <v>-125.42191671609312</v>
      </c>
      <c r="S269" s="15">
        <f t="shared" si="155"/>
        <v>-162.0388300071204</v>
      </c>
      <c r="T269" s="15">
        <f t="shared" si="156"/>
        <v>-162.4394458270435</v>
      </c>
      <c r="U269" s="15">
        <f t="shared" si="157"/>
        <v>-149.46835329438841</v>
      </c>
      <c r="V269" s="15">
        <f t="shared" si="158"/>
        <v>-149.46835329438841</v>
      </c>
      <c r="W269" s="2">
        <f t="shared" si="137"/>
        <v>-149.46835329438841</v>
      </c>
      <c r="X269" s="15">
        <f t="shared" si="159"/>
        <v>-285.8412969883791</v>
      </c>
      <c r="Y269" s="15">
        <f t="shared" si="138"/>
        <v>196.32803478273172</v>
      </c>
      <c r="Z269" s="15">
        <f t="shared" si="139"/>
        <v>-198.67196521726828</v>
      </c>
      <c r="AA269" s="2">
        <f t="shared" si="160"/>
        <v>-198.67196521726828</v>
      </c>
      <c r="AB269" s="15">
        <f t="shared" si="140"/>
        <v>-154.58352992304185</v>
      </c>
      <c r="AC269" s="15">
        <f t="shared" si="161"/>
        <v>87.169331771110791</v>
      </c>
      <c r="AD269" s="15">
        <f t="shared" si="162"/>
        <v>104.91474783580524</v>
      </c>
      <c r="AE269" s="15">
        <f t="shared" si="163"/>
        <v>-87.169331771110805</v>
      </c>
      <c r="AF269" s="2">
        <f t="shared" si="141"/>
        <v>0.15367290966768146</v>
      </c>
      <c r="AG269" s="2">
        <f t="shared" si="142"/>
        <v>-0.90031703821553055</v>
      </c>
      <c r="AH269" s="15">
        <f t="shared" si="143"/>
        <v>-11.069454339968663</v>
      </c>
      <c r="AI269" s="15">
        <f t="shared" si="144"/>
        <v>5.0910662801919582</v>
      </c>
      <c r="AJ269" s="2">
        <f t="shared" si="164"/>
        <v>-13.953054339968663</v>
      </c>
      <c r="AK269" s="2">
        <f t="shared" si="165"/>
        <v>2.2074662801919582</v>
      </c>
    </row>
    <row r="270" spans="4:37">
      <c r="D270" s="13">
        <f t="shared" si="145"/>
        <v>5.38</v>
      </c>
      <c r="E270" s="2">
        <v>-342.44</v>
      </c>
      <c r="F270" s="14">
        <f t="shared" si="133"/>
        <v>-987.98468820411813</v>
      </c>
      <c r="G270" s="14">
        <f t="shared" si="134"/>
        <v>-45573.82602052619</v>
      </c>
      <c r="H270" s="2">
        <f t="shared" si="146"/>
        <v>-9.2089920793369077E-3</v>
      </c>
      <c r="I270" s="2">
        <f t="shared" si="147"/>
        <v>-5.0454272111552581E-2</v>
      </c>
      <c r="J270" s="2">
        <f t="shared" si="148"/>
        <v>-4.124528003221567E-2</v>
      </c>
      <c r="K270" s="15">
        <f t="shared" si="149"/>
        <v>-5.2999999999999999E-2</v>
      </c>
      <c r="L270" s="15">
        <f t="shared" si="150"/>
        <v>-830</v>
      </c>
      <c r="M270" s="15">
        <f t="shared" si="151"/>
        <v>5.2999999999999999E-2</v>
      </c>
      <c r="N270" s="15">
        <f t="shared" si="152"/>
        <v>830</v>
      </c>
      <c r="O270" s="15">
        <f t="shared" si="153"/>
        <v>-2.5341215350630913E-3</v>
      </c>
      <c r="P270" s="15">
        <f t="shared" si="154"/>
        <v>-130.82746266776681</v>
      </c>
      <c r="Q270" s="15">
        <f t="shared" si="135"/>
        <v>-99.761054980393212</v>
      </c>
      <c r="R270" s="15">
        <f t="shared" si="136"/>
        <v>-109.77996857017942</v>
      </c>
      <c r="S270" s="15">
        <f t="shared" si="155"/>
        <v>-134.71949252904</v>
      </c>
      <c r="T270" s="15">
        <f t="shared" si="156"/>
        <v>-134.36024678075853</v>
      </c>
      <c r="U270" s="15">
        <f t="shared" si="157"/>
        <v>-130.82746266776681</v>
      </c>
      <c r="V270" s="15">
        <f t="shared" si="158"/>
        <v>-130.82746266776681</v>
      </c>
      <c r="W270" s="2">
        <f t="shared" si="137"/>
        <v>-130.82746266776681</v>
      </c>
      <c r="X270" s="15">
        <f t="shared" si="159"/>
        <v>-269.8958679646679</v>
      </c>
      <c r="Y270" s="15">
        <f t="shared" si="138"/>
        <v>195.43773599838923</v>
      </c>
      <c r="Z270" s="15">
        <f t="shared" si="139"/>
        <v>-199.56226400161077</v>
      </c>
      <c r="AA270" s="2">
        <f t="shared" si="160"/>
        <v>-199.56226400161077</v>
      </c>
      <c r="AB270" s="15">
        <f t="shared" si="140"/>
        <v>-84.249925959984694</v>
      </c>
      <c r="AC270" s="15">
        <f t="shared" si="161"/>
        <v>70.333603963057158</v>
      </c>
      <c r="AD270" s="15">
        <f t="shared" si="162"/>
        <v>34.5811438727481</v>
      </c>
      <c r="AE270" s="15">
        <f t="shared" si="163"/>
        <v>-70.333603963057143</v>
      </c>
      <c r="AF270" s="2">
        <f t="shared" si="141"/>
        <v>8.0374667937034849E-3</v>
      </c>
      <c r="AG270" s="2">
        <f t="shared" si="142"/>
        <v>-0.79298879052454296</v>
      </c>
      <c r="AH270" s="15">
        <f t="shared" si="143"/>
        <v>-10.087865318965745</v>
      </c>
      <c r="AI270" s="15">
        <f t="shared" si="144"/>
        <v>5.6417584889067598</v>
      </c>
      <c r="AJ270" s="2">
        <f t="shared" si="164"/>
        <v>-13.512265318965746</v>
      </c>
      <c r="AK270" s="2">
        <f t="shared" si="165"/>
        <v>2.2173584889067599</v>
      </c>
    </row>
    <row r="271" spans="4:37">
      <c r="D271" s="13">
        <f t="shared" si="145"/>
        <v>5.4</v>
      </c>
      <c r="E271" s="2">
        <v>-392.29</v>
      </c>
      <c r="F271" s="14">
        <f t="shared" si="133"/>
        <v>-1101.844110999765</v>
      </c>
      <c r="G271" s="14">
        <f t="shared" si="134"/>
        <v>-58787.242721964729</v>
      </c>
      <c r="H271" s="2">
        <f t="shared" si="146"/>
        <v>-1.0542966371455294E-2</v>
      </c>
      <c r="I271" s="2">
        <f t="shared" si="147"/>
        <v>-6.5076786048064772E-2</v>
      </c>
      <c r="J271" s="2">
        <f t="shared" si="148"/>
        <v>-5.4533819676609474E-2</v>
      </c>
      <c r="K271" s="15">
        <f t="shared" si="149"/>
        <v>-5.2999999999999999E-2</v>
      </c>
      <c r="L271" s="15">
        <f t="shared" si="150"/>
        <v>-830</v>
      </c>
      <c r="M271" s="15">
        <f t="shared" si="151"/>
        <v>5.2999999999999999E-2</v>
      </c>
      <c r="N271" s="15">
        <f t="shared" si="152"/>
        <v>830</v>
      </c>
      <c r="O271" s="15">
        <f t="shared" si="153"/>
        <v>-2.5341215350630913E-3</v>
      </c>
      <c r="P271" s="15">
        <f t="shared" si="154"/>
        <v>-156.97335879328719</v>
      </c>
      <c r="Q271" s="15">
        <f t="shared" si="135"/>
        <v>-119.69832294922566</v>
      </c>
      <c r="R271" s="15">
        <f t="shared" si="136"/>
        <v>-131.71951854209814</v>
      </c>
      <c r="S271" s="15">
        <f t="shared" si="155"/>
        <v>-151.43090103766559</v>
      </c>
      <c r="T271" s="15">
        <f t="shared" si="156"/>
        <v>-152.12585781423456</v>
      </c>
      <c r="U271" s="15">
        <f t="shared" si="157"/>
        <v>-151.43090103766559</v>
      </c>
      <c r="V271" s="15">
        <f t="shared" si="158"/>
        <v>-152.12585781423456</v>
      </c>
      <c r="W271" s="2">
        <f t="shared" si="137"/>
        <v>-152.12585781423456</v>
      </c>
      <c r="X271" s="15">
        <f t="shared" si="159"/>
        <v>-252.71642257918597</v>
      </c>
      <c r="Y271" s="15">
        <f t="shared" si="138"/>
        <v>194.77330901616952</v>
      </c>
      <c r="Z271" s="15">
        <f t="shared" si="139"/>
        <v>-200.22669098383048</v>
      </c>
      <c r="AA271" s="2">
        <f t="shared" si="160"/>
        <v>-200.22669098383048</v>
      </c>
      <c r="AB271" s="15">
        <f t="shared" si="140"/>
        <v>-36.607695343681797</v>
      </c>
      <c r="AC271" s="15">
        <f t="shared" si="161"/>
        <v>47.642230616302896</v>
      </c>
      <c r="AD271" s="15">
        <f t="shared" si="162"/>
        <v>-17.908587722607422</v>
      </c>
      <c r="AE271" s="15">
        <f t="shared" si="163"/>
        <v>-52.489731595355522</v>
      </c>
      <c r="AF271" s="2">
        <f t="shared" si="141"/>
        <v>-9.6319147315861386E-2</v>
      </c>
      <c r="AG271" s="2">
        <f t="shared" si="142"/>
        <v>-0.67509479552616014</v>
      </c>
      <c r="AH271" s="15">
        <f t="shared" si="143"/>
        <v>-4.8142552122691376</v>
      </c>
      <c r="AI271" s="15">
        <f t="shared" si="144"/>
        <v>6.1476410109315189</v>
      </c>
      <c r="AJ271" s="2">
        <f t="shared" si="164"/>
        <v>-8.7371552122691369</v>
      </c>
      <c r="AK271" s="2">
        <f t="shared" si="165"/>
        <v>2.2247410109315187</v>
      </c>
    </row>
    <row r="272" spans="4:37">
      <c r="D272" s="13">
        <f t="shared" si="145"/>
        <v>5.42</v>
      </c>
      <c r="E272" s="2">
        <v>-442.16</v>
      </c>
      <c r="F272" s="14">
        <f t="shared" si="133"/>
        <v>-1351.9036631734627</v>
      </c>
      <c r="G272" s="14">
        <f t="shared" si="134"/>
        <v>-69787.490659467963</v>
      </c>
      <c r="H272" s="2">
        <f t="shared" si="146"/>
        <v>-1.2855459751488963E-2</v>
      </c>
      <c r="I272" s="2">
        <f t="shared" si="147"/>
        <v>-7.7255434179727786E-2</v>
      </c>
      <c r="J272" s="2">
        <f t="shared" si="148"/>
        <v>-6.4399974428238818E-2</v>
      </c>
      <c r="K272" s="15">
        <f t="shared" si="149"/>
        <v>-5.2999999999999999E-2</v>
      </c>
      <c r="L272" s="15">
        <f t="shared" si="150"/>
        <v>-830</v>
      </c>
      <c r="M272" s="15">
        <f t="shared" si="151"/>
        <v>5.2999999999999999E-2</v>
      </c>
      <c r="N272" s="15">
        <f t="shared" si="152"/>
        <v>830</v>
      </c>
      <c r="O272" s="15">
        <f t="shared" si="153"/>
        <v>-2.781443013586184E-3</v>
      </c>
      <c r="P272" s="15">
        <f t="shared" si="154"/>
        <v>-197.45072806289446</v>
      </c>
      <c r="Q272" s="15">
        <f t="shared" si="135"/>
        <v>-149.89633542507653</v>
      </c>
      <c r="R272" s="15">
        <f t="shared" si="136"/>
        <v>-166.50087924114223</v>
      </c>
      <c r="S272" s="15">
        <f t="shared" si="155"/>
        <v>-187.86796546590935</v>
      </c>
      <c r="T272" s="15">
        <f t="shared" si="156"/>
        <v>-189.04740725679076</v>
      </c>
      <c r="U272" s="15">
        <f t="shared" si="157"/>
        <v>-187.86796546590935</v>
      </c>
      <c r="V272" s="15">
        <f t="shared" si="158"/>
        <v>-189.04740725679076</v>
      </c>
      <c r="W272" s="2">
        <f t="shared" si="137"/>
        <v>-189.04740725679076</v>
      </c>
      <c r="X272" s="15">
        <f t="shared" si="159"/>
        <v>-239.69130999034786</v>
      </c>
      <c r="Y272" s="15">
        <f t="shared" si="138"/>
        <v>194.28000127858806</v>
      </c>
      <c r="Z272" s="15">
        <f t="shared" si="139"/>
        <v>-200.71999872141194</v>
      </c>
      <c r="AA272" s="2">
        <f t="shared" si="160"/>
        <v>-200.71999872141194</v>
      </c>
      <c r="AB272" s="15">
        <f t="shared" si="140"/>
        <v>-6.0397048808495697</v>
      </c>
      <c r="AC272" s="15">
        <f t="shared" si="161"/>
        <v>30.567990462832228</v>
      </c>
      <c r="AD272" s="15">
        <f t="shared" si="162"/>
        <v>-56.879898991543342</v>
      </c>
      <c r="AE272" s="15">
        <f t="shared" si="163"/>
        <v>-38.971311268935921</v>
      </c>
      <c r="AF272" s="2">
        <f t="shared" si="141"/>
        <v>-0.10598323002194462</v>
      </c>
      <c r="AG272" s="2">
        <f t="shared" si="142"/>
        <v>-0.54710016333668976</v>
      </c>
      <c r="AH272" s="15">
        <f t="shared" si="143"/>
        <v>0.98209783577029697</v>
      </c>
      <c r="AI272" s="15">
        <f t="shared" si="144"/>
        <v>6.6518222080155178</v>
      </c>
      <c r="AJ272" s="2">
        <f t="shared" si="164"/>
        <v>-3.4395021642297037</v>
      </c>
      <c r="AK272" s="2">
        <f t="shared" si="165"/>
        <v>2.2302222080155172</v>
      </c>
    </row>
    <row r="273" spans="4:37">
      <c r="D273" s="13">
        <f t="shared" si="145"/>
        <v>5.44</v>
      </c>
      <c r="E273" s="2">
        <v>-510.24</v>
      </c>
      <c r="F273" s="14">
        <f t="shared" si="133"/>
        <v>-1520.6327972054992</v>
      </c>
      <c r="G273" s="14">
        <f t="shared" si="134"/>
        <v>-78376.693602085565</v>
      </c>
      <c r="H273" s="2">
        <f t="shared" si="146"/>
        <v>-1.4455790875572984E-2</v>
      </c>
      <c r="I273" s="2">
        <f t="shared" si="147"/>
        <v>-8.6763845979632589E-2</v>
      </c>
      <c r="J273" s="2">
        <f t="shared" si="148"/>
        <v>-7.2308055104059604E-2</v>
      </c>
      <c r="K273" s="15">
        <f t="shared" si="149"/>
        <v>-5.2999999999999999E-2</v>
      </c>
      <c r="L273" s="15">
        <f t="shared" si="150"/>
        <v>-830</v>
      </c>
      <c r="M273" s="15">
        <f t="shared" si="151"/>
        <v>5.2999999999999999E-2</v>
      </c>
      <c r="N273" s="15">
        <f t="shared" si="152"/>
        <v>830</v>
      </c>
      <c r="O273" s="15">
        <f t="shared" si="153"/>
        <v>-3.2101838710404552E-3</v>
      </c>
      <c r="P273" s="15">
        <f t="shared" si="154"/>
        <v>-220.41389728883755</v>
      </c>
      <c r="Q273" s="15">
        <f t="shared" si="135"/>
        <v>-166.05271804796229</v>
      </c>
      <c r="R273" s="15">
        <f t="shared" si="136"/>
        <v>-187.46511916385836</v>
      </c>
      <c r="S273" s="15">
        <f t="shared" si="155"/>
        <v>-213.81093163129481</v>
      </c>
      <c r="T273" s="15">
        <f t="shared" si="156"/>
        <v>-214.59848784906015</v>
      </c>
      <c r="U273" s="15">
        <f t="shared" si="157"/>
        <v>-213.81093163129481</v>
      </c>
      <c r="V273" s="15">
        <f t="shared" si="158"/>
        <v>-214.59848784906015</v>
      </c>
      <c r="W273" s="2">
        <f t="shared" si="137"/>
        <v>-214.59848784906015</v>
      </c>
      <c r="X273" s="15">
        <f t="shared" si="159"/>
        <v>-232.35232142469508</v>
      </c>
      <c r="Y273" s="15">
        <f t="shared" si="138"/>
        <v>193.88459724479702</v>
      </c>
      <c r="Z273" s="15">
        <f t="shared" si="139"/>
        <v>-201.11540275520298</v>
      </c>
      <c r="AA273" s="2">
        <f t="shared" si="160"/>
        <v>-201.11540275520298</v>
      </c>
      <c r="AB273" s="15">
        <f t="shared" si="140"/>
        <v>19.381804348865131</v>
      </c>
      <c r="AC273" s="15">
        <f t="shared" si="161"/>
        <v>25.421509229714701</v>
      </c>
      <c r="AD273" s="15">
        <f t="shared" si="162"/>
        <v>-88.116817661035441</v>
      </c>
      <c r="AE273" s="15">
        <f t="shared" si="163"/>
        <v>-31.236918669492098</v>
      </c>
      <c r="AF273" s="2">
        <f t="shared" si="141"/>
        <v>-2.9976483494682158E-2</v>
      </c>
      <c r="AG273" s="2">
        <f t="shared" si="142"/>
        <v>-0.40721178539484526</v>
      </c>
      <c r="AH273" s="15">
        <f t="shared" si="143"/>
        <v>4.2353103266701941</v>
      </c>
      <c r="AI273" s="15">
        <f t="shared" si="144"/>
        <v>7.3370155861689321</v>
      </c>
      <c r="AJ273" s="2">
        <f t="shared" si="164"/>
        <v>-0.86708967332980613</v>
      </c>
      <c r="AK273" s="2">
        <f t="shared" si="165"/>
        <v>2.2346155861689319</v>
      </c>
    </row>
    <row r="274" spans="4:37">
      <c r="D274" s="13">
        <f t="shared" si="145"/>
        <v>5.46</v>
      </c>
      <c r="E274" s="2">
        <v>-592.32000000000005</v>
      </c>
      <c r="F274" s="14">
        <f t="shared" si="133"/>
        <v>-1467.1962589100062</v>
      </c>
      <c r="G274" s="14">
        <f t="shared" si="134"/>
        <v>-84311.970933682373</v>
      </c>
      <c r="H274" s="2">
        <f t="shared" si="146"/>
        <v>-1.4245435052588911E-2</v>
      </c>
      <c r="I274" s="2">
        <f t="shared" si="147"/>
        <v>-9.3328487471120269E-2</v>
      </c>
      <c r="J274" s="2">
        <f t="shared" si="148"/>
        <v>-7.9083052418531363E-2</v>
      </c>
      <c r="K274" s="15">
        <f t="shared" si="149"/>
        <v>-5.2999999999999999E-2</v>
      </c>
      <c r="L274" s="15">
        <f t="shared" si="150"/>
        <v>-830</v>
      </c>
      <c r="M274" s="15">
        <f t="shared" si="151"/>
        <v>5.2999999999999999E-2</v>
      </c>
      <c r="N274" s="15">
        <f t="shared" si="152"/>
        <v>830</v>
      </c>
      <c r="O274" s="15">
        <f t="shared" si="153"/>
        <v>-3.5068884342944039E-3</v>
      </c>
      <c r="P274" s="15">
        <f t="shared" si="154"/>
        <v>-210.47551371857236</v>
      </c>
      <c r="Q274" s="15">
        <f t="shared" si="135"/>
        <v>-157.73287010040156</v>
      </c>
      <c r="R274" s="15">
        <f t="shared" si="136"/>
        <v>-180.08553940585881</v>
      </c>
      <c r="S274" s="15">
        <f t="shared" si="155"/>
        <v>-211.34098583556028</v>
      </c>
      <c r="T274" s="15">
        <f t="shared" si="156"/>
        <v>-211.23992129665646</v>
      </c>
      <c r="U274" s="15">
        <f t="shared" si="157"/>
        <v>-210.47551371857236</v>
      </c>
      <c r="V274" s="15">
        <f t="shared" si="158"/>
        <v>-210.47551371857236</v>
      </c>
      <c r="W274" s="2">
        <f t="shared" si="137"/>
        <v>-210.47551371857236</v>
      </c>
      <c r="X274" s="15">
        <f t="shared" si="159"/>
        <v>-228.21539201309002</v>
      </c>
      <c r="Y274" s="15">
        <f t="shared" si="138"/>
        <v>193.54584737907342</v>
      </c>
      <c r="Z274" s="15">
        <f t="shared" si="139"/>
        <v>-201.45415262092658</v>
      </c>
      <c r="AA274" s="2">
        <f t="shared" si="160"/>
        <v>-201.45415262092658</v>
      </c>
      <c r="AB274" s="15">
        <f t="shared" si="140"/>
        <v>46.143043741028606</v>
      </c>
      <c r="AC274" s="15">
        <f t="shared" si="161"/>
        <v>26.761239392163475</v>
      </c>
      <c r="AD274" s="15">
        <f t="shared" si="162"/>
        <v>-114.87805705319889</v>
      </c>
      <c r="AE274" s="15">
        <f t="shared" si="163"/>
        <v>-26.761239392163446</v>
      </c>
      <c r="AF274" s="2">
        <f t="shared" si="141"/>
        <v>7.6354148550819928E-2</v>
      </c>
      <c r="AG274" s="2">
        <f t="shared" si="142"/>
        <v>-0.25222583479749638</v>
      </c>
      <c r="AH274" s="15">
        <f t="shared" si="143"/>
        <v>3.8888866848646897</v>
      </c>
      <c r="AI274" s="15">
        <f t="shared" si="144"/>
        <v>8.1615794735659506</v>
      </c>
      <c r="AJ274" s="2">
        <f t="shared" si="164"/>
        <v>-2.0343133151353108</v>
      </c>
      <c r="AK274" s="2">
        <f t="shared" si="165"/>
        <v>2.2383794735659501</v>
      </c>
    </row>
    <row r="275" spans="4:37">
      <c r="D275" s="13">
        <f t="shared" si="145"/>
        <v>5.48</v>
      </c>
      <c r="E275" s="2">
        <v>-675.44</v>
      </c>
      <c r="F275" s="14">
        <f t="shared" si="133"/>
        <v>-1194.7579015432277</v>
      </c>
      <c r="G275" s="14">
        <f t="shared" si="134"/>
        <v>-87308.143654795451</v>
      </c>
      <c r="H275" s="2">
        <f t="shared" si="146"/>
        <v>-1.2239115656120354E-2</v>
      </c>
      <c r="I275" s="2">
        <f t="shared" si="147"/>
        <v>-9.6633960306880443E-2</v>
      </c>
      <c r="J275" s="2">
        <f t="shared" si="148"/>
        <v>-8.4394844650760081E-2</v>
      </c>
      <c r="K275" s="15">
        <f t="shared" si="149"/>
        <v>-5.2999999999999999E-2</v>
      </c>
      <c r="L275" s="15">
        <f t="shared" si="150"/>
        <v>-830</v>
      </c>
      <c r="M275" s="15">
        <f t="shared" si="151"/>
        <v>5.2999999999999999E-2</v>
      </c>
      <c r="N275" s="15">
        <f t="shared" si="152"/>
        <v>830</v>
      </c>
      <c r="O275" s="15">
        <f t="shared" si="153"/>
        <v>-3.5068884342944039E-3</v>
      </c>
      <c r="P275" s="15">
        <f t="shared" si="154"/>
        <v>-171.15165354778864</v>
      </c>
      <c r="Q275" s="15">
        <f t="shared" si="135"/>
        <v>-128.26309844583182</v>
      </c>
      <c r="R275" s="15">
        <f t="shared" si="136"/>
        <v>-146.43954208645059</v>
      </c>
      <c r="S275" s="15">
        <f t="shared" si="155"/>
        <v>-179.43212463064958</v>
      </c>
      <c r="T275" s="15">
        <f t="shared" si="156"/>
        <v>-178.40280189480873</v>
      </c>
      <c r="U275" s="15">
        <f t="shared" si="157"/>
        <v>-171.15165354778864</v>
      </c>
      <c r="V275" s="15">
        <f t="shared" si="158"/>
        <v>-171.15165354778864</v>
      </c>
      <c r="W275" s="2">
        <f t="shared" si="137"/>
        <v>-171.15165354778864</v>
      </c>
      <c r="X275" s="15">
        <f t="shared" si="159"/>
        <v>-222.70132154984145</v>
      </c>
      <c r="Y275" s="15">
        <f t="shared" si="138"/>
        <v>193.28025776746199</v>
      </c>
      <c r="Z275" s="15">
        <f t="shared" si="139"/>
        <v>-201.71974223253801</v>
      </c>
      <c r="AA275" s="2">
        <f t="shared" si="160"/>
        <v>-201.71974223253801</v>
      </c>
      <c r="AB275" s="15">
        <f t="shared" si="140"/>
        <v>67.124623058331963</v>
      </c>
      <c r="AC275" s="15">
        <f t="shared" si="161"/>
        <v>20.981579317303357</v>
      </c>
      <c r="AD275" s="15">
        <f t="shared" si="162"/>
        <v>-135.8596363705023</v>
      </c>
      <c r="AE275" s="15">
        <f t="shared" si="163"/>
        <v>-20.981579317303414</v>
      </c>
      <c r="AF275" s="2">
        <f t="shared" si="141"/>
        <v>0.1441467109040882</v>
      </c>
      <c r="AG275" s="2">
        <f t="shared" si="142"/>
        <v>-8.0652735369332415E-2</v>
      </c>
      <c r="AH275" s="15">
        <f t="shared" si="143"/>
        <v>0.92334648946494879</v>
      </c>
      <c r="AI275" s="15">
        <f t="shared" si="144"/>
        <v>8.995730469250443</v>
      </c>
      <c r="AJ275" s="2">
        <f t="shared" si="164"/>
        <v>-5.8310535105350514</v>
      </c>
      <c r="AK275" s="2">
        <f t="shared" si="165"/>
        <v>2.2413304692504425</v>
      </c>
    </row>
    <row r="276" spans="4:37">
      <c r="D276" s="13">
        <f t="shared" si="145"/>
        <v>5.5</v>
      </c>
      <c r="E276" s="2">
        <v>-760.63</v>
      </c>
      <c r="F276" s="14">
        <f t="shared" si="133"/>
        <v>-843.66388771452262</v>
      </c>
      <c r="G276" s="14">
        <f t="shared" si="134"/>
        <v>-87063.990406978352</v>
      </c>
      <c r="H276" s="2">
        <f t="shared" si="146"/>
        <v>-9.5129346272832677E-3</v>
      </c>
      <c r="I276" s="2">
        <f t="shared" si="147"/>
        <v>-9.6351816532618886E-2</v>
      </c>
      <c r="J276" s="2">
        <f t="shared" si="148"/>
        <v>-8.6838881905335619E-2</v>
      </c>
      <c r="K276" s="15">
        <f t="shared" si="149"/>
        <v>-5.2999999999999999E-2</v>
      </c>
      <c r="L276" s="15">
        <f t="shared" si="150"/>
        <v>-830</v>
      </c>
      <c r="M276" s="15">
        <f t="shared" si="151"/>
        <v>5.2999999999999999E-2</v>
      </c>
      <c r="N276" s="15">
        <f t="shared" si="152"/>
        <v>830</v>
      </c>
      <c r="O276" s="15">
        <f t="shared" si="153"/>
        <v>-3.5068884342944039E-3</v>
      </c>
      <c r="P276" s="15">
        <f t="shared" si="154"/>
        <v>-117.71850538258172</v>
      </c>
      <c r="Q276" s="15">
        <f t="shared" si="135"/>
        <v>-88.219657431275508</v>
      </c>
      <c r="R276" s="15">
        <f t="shared" si="136"/>
        <v>-100.72145764290438</v>
      </c>
      <c r="S276" s="15">
        <f t="shared" si="155"/>
        <v>-129.31600606174226</v>
      </c>
      <c r="T276" s="15">
        <f t="shared" si="156"/>
        <v>-127.08637155278703</v>
      </c>
      <c r="U276" s="15">
        <f t="shared" si="157"/>
        <v>-117.71850538258172</v>
      </c>
      <c r="V276" s="15">
        <f t="shared" si="158"/>
        <v>-117.71850538258172</v>
      </c>
      <c r="W276" s="2">
        <f t="shared" si="137"/>
        <v>-117.71850538258172</v>
      </c>
      <c r="X276" s="15">
        <f t="shared" si="159"/>
        <v>-211.49589125084015</v>
      </c>
      <c r="Y276" s="15">
        <f t="shared" si="138"/>
        <v>193.15805590473323</v>
      </c>
      <c r="Z276" s="15">
        <f t="shared" si="139"/>
        <v>-201.84194409526677</v>
      </c>
      <c r="AA276" s="2">
        <f t="shared" si="160"/>
        <v>-201.84194409526677</v>
      </c>
      <c r="AB276" s="15">
        <f t="shared" si="140"/>
        <v>76.778570213905454</v>
      </c>
      <c r="AC276" s="15">
        <f t="shared" si="161"/>
        <v>9.6539471555734906</v>
      </c>
      <c r="AD276" s="15">
        <f t="shared" si="162"/>
        <v>-145.51358352607573</v>
      </c>
      <c r="AE276" s="15">
        <f t="shared" si="163"/>
        <v>-9.6539471555734337</v>
      </c>
      <c r="AF276" s="2">
        <f t="shared" si="141"/>
        <v>0.13761338739209539</v>
      </c>
      <c r="AG276" s="2">
        <f t="shared" si="142"/>
        <v>0.10779445200042433</v>
      </c>
      <c r="AH276" s="15">
        <f t="shared" si="143"/>
        <v>-2.4817363864992457</v>
      </c>
      <c r="AI276" s="15">
        <f t="shared" si="144"/>
        <v>9.8489882677252307</v>
      </c>
      <c r="AJ276" s="2">
        <f t="shared" si="164"/>
        <v>-10.088036386499246</v>
      </c>
      <c r="AK276" s="2">
        <f t="shared" si="165"/>
        <v>2.2426882677252307</v>
      </c>
    </row>
    <row r="277" spans="4:37">
      <c r="D277" s="13">
        <f t="shared" si="145"/>
        <v>5.5200000000000005</v>
      </c>
      <c r="E277" s="2">
        <v>-817.82</v>
      </c>
      <c r="F277" s="14">
        <f t="shared" si="133"/>
        <v>-587.88956581405193</v>
      </c>
      <c r="G277" s="14">
        <f t="shared" si="134"/>
        <v>-83299.401382780168</v>
      </c>
      <c r="H277" s="2">
        <f t="shared" si="146"/>
        <v>-7.4040405017522029E-3</v>
      </c>
      <c r="I277" s="2">
        <f t="shared" si="147"/>
        <v>-9.2178116753083156E-2</v>
      </c>
      <c r="J277" s="2">
        <f t="shared" si="148"/>
        <v>-8.477407625133096E-2</v>
      </c>
      <c r="K277" s="15">
        <f t="shared" si="149"/>
        <v>-5.2999999999999999E-2</v>
      </c>
      <c r="L277" s="15">
        <f t="shared" si="150"/>
        <v>-830</v>
      </c>
      <c r="M277" s="15">
        <f t="shared" si="151"/>
        <v>5.2999999999999999E-2</v>
      </c>
      <c r="N277" s="15">
        <f t="shared" si="152"/>
        <v>830</v>
      </c>
      <c r="O277" s="15">
        <f t="shared" si="153"/>
        <v>-3.5068884342944039E-3</v>
      </c>
      <c r="P277" s="15">
        <f t="shared" si="154"/>
        <v>-76.384180522172855</v>
      </c>
      <c r="Q277" s="15">
        <f t="shared" si="135"/>
        <v>-57.243219466086387</v>
      </c>
      <c r="R277" s="15">
        <f t="shared" si="136"/>
        <v>-65.355281041398371</v>
      </c>
      <c r="S277" s="15">
        <f t="shared" si="155"/>
        <v>-85.74691421389393</v>
      </c>
      <c r="T277" s="15">
        <f t="shared" si="156"/>
        <v>-83.176596268944991</v>
      </c>
      <c r="U277" s="15">
        <f t="shared" si="157"/>
        <v>-76.384180522172855</v>
      </c>
      <c r="V277" s="15">
        <f t="shared" si="158"/>
        <v>-76.384180522172855</v>
      </c>
      <c r="W277" s="2">
        <f t="shared" si="137"/>
        <v>-76.384180522172855</v>
      </c>
      <c r="X277" s="15">
        <f t="shared" si="159"/>
        <v>-193.58272147924814</v>
      </c>
      <c r="Y277" s="15">
        <f t="shared" si="138"/>
        <v>193.26129618743346</v>
      </c>
      <c r="Z277" s="15">
        <f t="shared" si="139"/>
        <v>-201.73870381256654</v>
      </c>
      <c r="AA277" s="2">
        <f t="shared" si="160"/>
        <v>-193.58272147924814</v>
      </c>
      <c r="AB277" s="15">
        <f t="shared" si="140"/>
        <v>76.77857021390534</v>
      </c>
      <c r="AC277" s="15">
        <f t="shared" si="161"/>
        <v>-1.1368683772161603E-13</v>
      </c>
      <c r="AD277" s="15">
        <f t="shared" si="162"/>
        <v>-145.51358352607568</v>
      </c>
      <c r="AE277" s="15">
        <f t="shared" si="163"/>
        <v>0</v>
      </c>
      <c r="AF277" s="2">
        <f t="shared" si="141"/>
        <v>7.3276025161010977E-2</v>
      </c>
      <c r="AG277" s="2">
        <f t="shared" si="142"/>
        <v>0.30957552595314874</v>
      </c>
      <c r="AH277" s="15">
        <f t="shared" si="143"/>
        <v>-3.9519998366091826</v>
      </c>
      <c r="AI277" s="15">
        <f t="shared" si="144"/>
        <v>10.329119127547209</v>
      </c>
      <c r="AJ277" s="2">
        <f t="shared" si="164"/>
        <v>-12.130199836609183</v>
      </c>
      <c r="AK277" s="2">
        <f t="shared" si="165"/>
        <v>2.1509191275472084</v>
      </c>
    </row>
    <row r="278" spans="4:37">
      <c r="D278" s="13">
        <f t="shared" si="145"/>
        <v>5.54</v>
      </c>
      <c r="E278" s="2">
        <v>-809.9</v>
      </c>
      <c r="F278" s="14">
        <f t="shared" si="133"/>
        <v>-512.96259740618041</v>
      </c>
      <c r="G278" s="14">
        <f t="shared" si="134"/>
        <v>-75874.928472664978</v>
      </c>
      <c r="H278" s="2">
        <f t="shared" si="146"/>
        <v>-6.5697263757899162E-3</v>
      </c>
      <c r="I278" s="2">
        <f t="shared" si="147"/>
        <v>-8.3961512586469181E-2</v>
      </c>
      <c r="J278" s="2">
        <f t="shared" si="148"/>
        <v>-7.739178621067927E-2</v>
      </c>
      <c r="K278" s="15">
        <f t="shared" si="149"/>
        <v>-5.2999999999999999E-2</v>
      </c>
      <c r="L278" s="15">
        <f t="shared" si="150"/>
        <v>-830</v>
      </c>
      <c r="M278" s="15">
        <f t="shared" si="151"/>
        <v>5.2999999999999999E-2</v>
      </c>
      <c r="N278" s="15">
        <f t="shared" si="152"/>
        <v>830</v>
      </c>
      <c r="O278" s="15">
        <f t="shared" si="153"/>
        <v>-3.5068884342944044E-3</v>
      </c>
      <c r="P278" s="15">
        <f t="shared" si="154"/>
        <v>-60.031623653312032</v>
      </c>
      <c r="Q278" s="15">
        <f t="shared" si="135"/>
        <v>-44.988417551910786</v>
      </c>
      <c r="R278" s="15">
        <f t="shared" si="136"/>
        <v>-51.363824399409289</v>
      </c>
      <c r="S278" s="15">
        <f t="shared" si="155"/>
        <v>-63.864999370103007</v>
      </c>
      <c r="T278" s="15">
        <f t="shared" si="156"/>
        <v>-62.59453050366281</v>
      </c>
      <c r="U278" s="15">
        <f t="shared" si="157"/>
        <v>-60.031623653312032</v>
      </c>
      <c r="V278" s="15">
        <f t="shared" si="158"/>
        <v>-60.031623653312032</v>
      </c>
      <c r="W278" s="2">
        <f t="shared" si="137"/>
        <v>-60.031623653312032</v>
      </c>
      <c r="X278" s="15">
        <f t="shared" si="159"/>
        <v>-164.05356131664138</v>
      </c>
      <c r="Y278" s="15">
        <f t="shared" si="138"/>
        <v>193.63041068946603</v>
      </c>
      <c r="Z278" s="15">
        <f t="shared" si="139"/>
        <v>-201.36958931053397</v>
      </c>
      <c r="AA278" s="2">
        <f t="shared" si="160"/>
        <v>-164.05356131664138</v>
      </c>
      <c r="AB278" s="15">
        <f t="shared" si="140"/>
        <v>76.778570213905397</v>
      </c>
      <c r="AC278" s="15">
        <f t="shared" si="161"/>
        <v>0</v>
      </c>
      <c r="AD278" s="15">
        <f t="shared" si="162"/>
        <v>-145.51358352607571</v>
      </c>
      <c r="AE278" s="15">
        <f t="shared" si="163"/>
        <v>0</v>
      </c>
      <c r="AF278" s="2">
        <f t="shared" si="141"/>
        <v>1.0155387435217683E-2</v>
      </c>
      <c r="AG278" s="2">
        <f t="shared" si="142"/>
        <v>0.5120848907082487</v>
      </c>
      <c r="AH278" s="15">
        <f t="shared" si="143"/>
        <v>-2.3600639359701461</v>
      </c>
      <c r="AI278" s="15">
        <f t="shared" si="144"/>
        <v>9.9218173479628007</v>
      </c>
      <c r="AJ278" s="2">
        <f t="shared" si="164"/>
        <v>-10.459063935970146</v>
      </c>
      <c r="AK278" s="2">
        <f t="shared" si="165"/>
        <v>1.8228173479628005</v>
      </c>
    </row>
    <row r="279" spans="4:37">
      <c r="D279" s="13">
        <f t="shared" si="145"/>
        <v>5.5600000000000005</v>
      </c>
      <c r="E279" s="2">
        <v>-702.8</v>
      </c>
      <c r="F279" s="14">
        <f t="shared" si="133"/>
        <v>-549.42569786240381</v>
      </c>
      <c r="G279" s="14">
        <f t="shared" si="134"/>
        <v>-64967.86331728322</v>
      </c>
      <c r="H279" s="2">
        <f t="shared" si="146"/>
        <v>-6.478396141632408E-3</v>
      </c>
      <c r="I279" s="2">
        <f t="shared" si="147"/>
        <v>-7.1895770909125814E-2</v>
      </c>
      <c r="J279" s="2">
        <f t="shared" si="148"/>
        <v>-6.5417374767493403E-2</v>
      </c>
      <c r="K279" s="15">
        <f t="shared" si="149"/>
        <v>-5.2999999999999999E-2</v>
      </c>
      <c r="L279" s="15">
        <f t="shared" si="150"/>
        <v>-830</v>
      </c>
      <c r="M279" s="15">
        <f t="shared" si="151"/>
        <v>5.2999999999999999E-2</v>
      </c>
      <c r="N279" s="15">
        <f t="shared" si="152"/>
        <v>830</v>
      </c>
      <c r="O279" s="15">
        <f t="shared" si="153"/>
        <v>-3.5068884342944044E-3</v>
      </c>
      <c r="P279" s="15">
        <f t="shared" si="154"/>
        <v>-58.241551063824872</v>
      </c>
      <c r="Q279" s="15">
        <f t="shared" si="135"/>
        <v>-43.646915719990311</v>
      </c>
      <c r="R279" s="15">
        <f t="shared" si="136"/>
        <v>-49.832215414791364</v>
      </c>
      <c r="S279" s="15">
        <f t="shared" si="155"/>
        <v>-58.66705810061746</v>
      </c>
      <c r="T279" s="15">
        <f t="shared" si="156"/>
        <v>-58.517064581901522</v>
      </c>
      <c r="U279" s="15">
        <f t="shared" si="157"/>
        <v>-58.241551063824872</v>
      </c>
      <c r="V279" s="15">
        <f t="shared" si="158"/>
        <v>-58.241551063824872</v>
      </c>
      <c r="W279" s="2">
        <f t="shared" si="137"/>
        <v>-58.241551063824872</v>
      </c>
      <c r="X279" s="15">
        <f t="shared" si="159"/>
        <v>-116.15591554389792</v>
      </c>
      <c r="Y279" s="15">
        <f t="shared" si="138"/>
        <v>194.22913126162533</v>
      </c>
      <c r="Z279" s="15">
        <f t="shared" si="139"/>
        <v>-200.77086873837467</v>
      </c>
      <c r="AA279" s="2">
        <f t="shared" si="160"/>
        <v>-116.15591554389792</v>
      </c>
      <c r="AB279" s="15">
        <f t="shared" si="140"/>
        <v>76.77857021390534</v>
      </c>
      <c r="AC279" s="15">
        <f t="shared" si="161"/>
        <v>0</v>
      </c>
      <c r="AD279" s="15">
        <f t="shared" si="162"/>
        <v>-145.51358352607568</v>
      </c>
      <c r="AE279" s="15">
        <f t="shared" si="163"/>
        <v>0</v>
      </c>
      <c r="AF279" s="2">
        <f t="shared" si="141"/>
        <v>-1.0223640194668634E-3</v>
      </c>
      <c r="AG279" s="2">
        <f t="shared" si="142"/>
        <v>0.69448927702608798</v>
      </c>
      <c r="AH279" s="15">
        <f t="shared" si="143"/>
        <v>1.2422887905016911</v>
      </c>
      <c r="AI279" s="15">
        <f t="shared" si="144"/>
        <v>8.3186212838211304</v>
      </c>
      <c r="AJ279" s="2">
        <f t="shared" si="164"/>
        <v>-5.7857112094983085</v>
      </c>
      <c r="AK279" s="2">
        <f t="shared" si="165"/>
        <v>1.2906212838211308</v>
      </c>
    </row>
    <row r="280" spans="4:37">
      <c r="D280" s="13">
        <f t="shared" si="145"/>
        <v>5.58</v>
      </c>
      <c r="E280" s="2">
        <v>-520.53</v>
      </c>
      <c r="F280" s="14">
        <f t="shared" si="133"/>
        <v>-544.9661548614838</v>
      </c>
      <c r="G280" s="14">
        <f t="shared" si="134"/>
        <v>-51133.747499725825</v>
      </c>
      <c r="H280" s="2">
        <f t="shared" si="146"/>
        <v>-5.9700258432352294E-3</v>
      </c>
      <c r="I280" s="2">
        <f t="shared" si="147"/>
        <v>-5.6590296021126953E-2</v>
      </c>
      <c r="J280" s="2">
        <f t="shared" si="148"/>
        <v>-5.0620270177891724E-2</v>
      </c>
      <c r="K280" s="15">
        <f t="shared" si="149"/>
        <v>-5.2999999999999999E-2</v>
      </c>
      <c r="L280" s="15">
        <f t="shared" si="150"/>
        <v>-830</v>
      </c>
      <c r="M280" s="15">
        <f t="shared" si="151"/>
        <v>5.2999999999999999E-2</v>
      </c>
      <c r="N280" s="15">
        <f t="shared" si="152"/>
        <v>830</v>
      </c>
      <c r="O280" s="15">
        <f t="shared" si="153"/>
        <v>-3.5068884342944044E-3</v>
      </c>
      <c r="P280" s="15">
        <f t="shared" si="154"/>
        <v>-48.27749321524017</v>
      </c>
      <c r="Q280" s="15">
        <f t="shared" si="135"/>
        <v>-36.179731464033729</v>
      </c>
      <c r="R280" s="15">
        <f t="shared" si="136"/>
        <v>-41.306840179300394</v>
      </c>
      <c r="S280" s="15">
        <f t="shared" si="155"/>
        <v>-50.649624386988684</v>
      </c>
      <c r="T280" s="15">
        <f t="shared" si="156"/>
        <v>-49.808069832810538</v>
      </c>
      <c r="U280" s="15">
        <f t="shared" si="157"/>
        <v>-48.27749321524017</v>
      </c>
      <c r="V280" s="15">
        <f t="shared" si="158"/>
        <v>-48.27749321524017</v>
      </c>
      <c r="W280" s="2">
        <f t="shared" si="137"/>
        <v>-48.27749321524017</v>
      </c>
      <c r="X280" s="15">
        <f t="shared" si="159"/>
        <v>-56.967497185491204</v>
      </c>
      <c r="Y280" s="15">
        <f t="shared" si="138"/>
        <v>194.96898649110543</v>
      </c>
      <c r="Z280" s="15">
        <f t="shared" si="139"/>
        <v>-200.03101350889457</v>
      </c>
      <c r="AA280" s="2">
        <f t="shared" si="160"/>
        <v>-56.967497185491204</v>
      </c>
      <c r="AB280" s="15">
        <f t="shared" si="140"/>
        <v>76.778570213905368</v>
      </c>
      <c r="AC280" s="15">
        <f t="shared" si="161"/>
        <v>0</v>
      </c>
      <c r="AD280" s="15">
        <f t="shared" si="162"/>
        <v>-145.51358352607571</v>
      </c>
      <c r="AE280" s="15">
        <f t="shared" si="163"/>
        <v>0</v>
      </c>
      <c r="AF280" s="2">
        <f t="shared" si="141"/>
        <v>5.1859393859184734E-2</v>
      </c>
      <c r="AG280" s="2">
        <f t="shared" si="142"/>
        <v>0.83605821177379824</v>
      </c>
      <c r="AH280" s="15">
        <f t="shared" si="143"/>
        <v>4.0458869973634677</v>
      </c>
      <c r="AI280" s="15">
        <f t="shared" si="144"/>
        <v>5.8382721909498798</v>
      </c>
      <c r="AJ280" s="2">
        <f t="shared" si="164"/>
        <v>-1.1594130026365317</v>
      </c>
      <c r="AK280" s="2">
        <f t="shared" si="165"/>
        <v>0.63297219094988044</v>
      </c>
    </row>
    <row r="281" spans="4:37">
      <c r="D281" s="13">
        <f t="shared" si="145"/>
        <v>5.6000000000000005</v>
      </c>
      <c r="E281" s="2">
        <v>-345.14</v>
      </c>
      <c r="F281" s="14">
        <f t="shared" si="133"/>
        <v>-372.06037508361635</v>
      </c>
      <c r="G281" s="14">
        <f t="shared" si="134"/>
        <v>-35191.661693426475</v>
      </c>
      <c r="H281" s="2">
        <f t="shared" si="146"/>
        <v>-4.0855108532335373E-3</v>
      </c>
      <c r="I281" s="2">
        <f t="shared" si="147"/>
        <v>-3.8946906788539168E-2</v>
      </c>
      <c r="J281" s="2">
        <f t="shared" si="148"/>
        <v>-3.4861395935305628E-2</v>
      </c>
      <c r="K281" s="15">
        <f t="shared" si="149"/>
        <v>-5.2999999999999999E-2</v>
      </c>
      <c r="L281" s="15">
        <f t="shared" si="150"/>
        <v>-830</v>
      </c>
      <c r="M281" s="15">
        <f t="shared" si="151"/>
        <v>5.2999999999999999E-2</v>
      </c>
      <c r="N281" s="15">
        <f t="shared" si="152"/>
        <v>830</v>
      </c>
      <c r="O281" s="15">
        <f t="shared" si="153"/>
        <v>-3.5068884342944044E-3</v>
      </c>
      <c r="P281" s="15">
        <f t="shared" si="154"/>
        <v>-11.340999411207006</v>
      </c>
      <c r="Q281" s="15">
        <f t="shared" si="135"/>
        <v>-8.4990807497375744</v>
      </c>
      <c r="R281" s="15">
        <f t="shared" si="136"/>
        <v>-9.7035040337261051</v>
      </c>
      <c r="S281" s="15">
        <f t="shared" si="155"/>
        <v>-20.210232302972855</v>
      </c>
      <c r="T281" s="15">
        <f t="shared" si="156"/>
        <v>-16.953474682993551</v>
      </c>
      <c r="U281" s="15">
        <f t="shared" si="157"/>
        <v>-11.340999411207006</v>
      </c>
      <c r="V281" s="15">
        <f t="shared" si="158"/>
        <v>-11.340999411207006</v>
      </c>
      <c r="W281" s="2">
        <f t="shared" si="137"/>
        <v>-11.340999411207006</v>
      </c>
      <c r="X281" s="15">
        <f t="shared" si="159"/>
        <v>6.0679997848531784</v>
      </c>
      <c r="Y281" s="15">
        <f t="shared" si="138"/>
        <v>195.75693020323473</v>
      </c>
      <c r="Z281" s="15">
        <f t="shared" si="139"/>
        <v>-199.24306979676527</v>
      </c>
      <c r="AA281" s="2">
        <f t="shared" si="160"/>
        <v>6.0679997848531784</v>
      </c>
      <c r="AB281" s="15">
        <f t="shared" si="140"/>
        <v>76.778570213905368</v>
      </c>
      <c r="AC281" s="15">
        <f t="shared" si="161"/>
        <v>0</v>
      </c>
      <c r="AD281" s="15">
        <f t="shared" si="162"/>
        <v>-145.51358352607571</v>
      </c>
      <c r="AE281" s="15">
        <f t="shared" si="163"/>
        <v>0</v>
      </c>
      <c r="AF281" s="2">
        <f t="shared" si="141"/>
        <v>0.13659210514098449</v>
      </c>
      <c r="AG281" s="2">
        <f t="shared" si="142"/>
        <v>0.92828071148498026</v>
      </c>
      <c r="AH281" s="15">
        <f t="shared" si="143"/>
        <v>4.4273841308165061</v>
      </c>
      <c r="AI281" s="15">
        <f t="shared" si="144"/>
        <v>3.3839777801683226</v>
      </c>
      <c r="AJ281" s="2">
        <f t="shared" si="164"/>
        <v>0.97598413081650603</v>
      </c>
      <c r="AK281" s="2">
        <f t="shared" si="165"/>
        <v>-6.7422219831677399E-2</v>
      </c>
    </row>
    <row r="282" spans="4:37">
      <c r="D282" s="13">
        <f t="shared" si="145"/>
        <v>5.62</v>
      </c>
      <c r="E282" s="2">
        <v>-207.63</v>
      </c>
      <c r="F282" s="14">
        <f t="shared" si="133"/>
        <v>-8.7811664095269713</v>
      </c>
      <c r="G282" s="14">
        <f t="shared" si="134"/>
        <v>-17997.251886266531</v>
      </c>
      <c r="H282" s="2">
        <f t="shared" si="146"/>
        <v>-6.844205723824337E-4</v>
      </c>
      <c r="I282" s="2">
        <f t="shared" si="147"/>
        <v>-1.9911492885570863E-2</v>
      </c>
      <c r="J282" s="2">
        <f t="shared" si="148"/>
        <v>-1.9227072313188428E-2</v>
      </c>
      <c r="K282" s="15">
        <f t="shared" si="149"/>
        <v>-5.2999999999999999E-2</v>
      </c>
      <c r="L282" s="15">
        <f t="shared" si="150"/>
        <v>-830</v>
      </c>
      <c r="M282" s="15">
        <f t="shared" si="151"/>
        <v>5.2999999999999999E-2</v>
      </c>
      <c r="N282" s="15">
        <f t="shared" si="152"/>
        <v>830</v>
      </c>
      <c r="O282" s="15">
        <f t="shared" si="153"/>
        <v>-3.5068884342944044E-3</v>
      </c>
      <c r="P282" s="15">
        <f t="shared" si="154"/>
        <v>55.320370093474622</v>
      </c>
      <c r="Q282" s="15">
        <f t="shared" si="135"/>
        <v>41.457747724172457</v>
      </c>
      <c r="R282" s="15">
        <f t="shared" si="136"/>
        <v>47.332815643989264</v>
      </c>
      <c r="S282" s="15">
        <f t="shared" si="155"/>
        <v>38.785147367716412</v>
      </c>
      <c r="T282" s="15">
        <f t="shared" si="156"/>
        <v>45.581463008455877</v>
      </c>
      <c r="U282" s="15">
        <f t="shared" si="157"/>
        <v>41.457747724172457</v>
      </c>
      <c r="V282" s="15">
        <f t="shared" si="158"/>
        <v>47.332815643989264</v>
      </c>
      <c r="W282" s="2">
        <f t="shared" si="137"/>
        <v>41.457747724172457</v>
      </c>
      <c r="X282" s="15">
        <f t="shared" si="159"/>
        <v>68.605294273321988</v>
      </c>
      <c r="Y282" s="15">
        <f t="shared" si="138"/>
        <v>196.53864638434058</v>
      </c>
      <c r="Z282" s="15">
        <f t="shared" si="139"/>
        <v>-198.46135361565942</v>
      </c>
      <c r="AA282" s="2">
        <f t="shared" si="160"/>
        <v>68.605294273321988</v>
      </c>
      <c r="AB282" s="15">
        <f t="shared" si="140"/>
        <v>90.641192583207555</v>
      </c>
      <c r="AC282" s="15">
        <f t="shared" si="161"/>
        <v>13.862622369302187</v>
      </c>
      <c r="AD282" s="15">
        <f t="shared" si="162"/>
        <v>-145.51358352607571</v>
      </c>
      <c r="AE282" s="15">
        <f t="shared" si="163"/>
        <v>0</v>
      </c>
      <c r="AF282" s="2">
        <f t="shared" si="141"/>
        <v>0.21664440624838929</v>
      </c>
      <c r="AG282" s="2">
        <f t="shared" si="142"/>
        <v>0.9752606788118503</v>
      </c>
      <c r="AH282" s="15">
        <f t="shared" si="143"/>
        <v>2.2782251328018934</v>
      </c>
      <c r="AI282" s="15">
        <f t="shared" si="144"/>
        <v>1.3140189525186656</v>
      </c>
      <c r="AJ282" s="2">
        <f t="shared" si="164"/>
        <v>0.20192513280189361</v>
      </c>
      <c r="AK282" s="2">
        <f t="shared" si="165"/>
        <v>-0.76228104748133418</v>
      </c>
    </row>
    <row r="283" spans="4:37">
      <c r="D283" s="13">
        <f t="shared" si="145"/>
        <v>5.64</v>
      </c>
      <c r="E283" s="2">
        <v>-96.43</v>
      </c>
      <c r="F283" s="14">
        <f t="shared" si="133"/>
        <v>496.21253071432989</v>
      </c>
      <c r="G283" s="14">
        <f t="shared" si="134"/>
        <v>-306.11625619986705</v>
      </c>
      <c r="H283" s="2">
        <f t="shared" si="146"/>
        <v>3.8306953089973245E-3</v>
      </c>
      <c r="I283" s="2">
        <f t="shared" si="147"/>
        <v>-3.2167419796889132E-4</v>
      </c>
      <c r="J283" s="2">
        <f t="shared" si="148"/>
        <v>-4.1523695069662159E-3</v>
      </c>
      <c r="K283" s="15">
        <f t="shared" si="149"/>
        <v>-5.2999999999999999E-2</v>
      </c>
      <c r="L283" s="15">
        <f t="shared" si="150"/>
        <v>-830</v>
      </c>
      <c r="M283" s="15">
        <f t="shared" si="151"/>
        <v>5.2999999999999999E-2</v>
      </c>
      <c r="N283" s="15">
        <f t="shared" si="152"/>
        <v>830</v>
      </c>
      <c r="O283" s="15">
        <f t="shared" si="153"/>
        <v>-2.7996117827993961E-3</v>
      </c>
      <c r="P283" s="15">
        <f t="shared" si="154"/>
        <v>129.95401899921572</v>
      </c>
      <c r="Q283" s="15">
        <f t="shared" si="135"/>
        <v>98.62353357604654</v>
      </c>
      <c r="R283" s="15">
        <f t="shared" si="136"/>
        <v>109.62375156106229</v>
      </c>
      <c r="S283" s="15">
        <f t="shared" si="155"/>
        <v>107.77791302406868</v>
      </c>
      <c r="T283" s="15">
        <f t="shared" si="156"/>
        <v>116.66923844549453</v>
      </c>
      <c r="U283" s="15">
        <f t="shared" si="157"/>
        <v>107.77791302406868</v>
      </c>
      <c r="V283" s="15">
        <f t="shared" si="158"/>
        <v>116.66923844549453</v>
      </c>
      <c r="W283" s="2">
        <f t="shared" si="137"/>
        <v>107.77791302406868</v>
      </c>
      <c r="X283" s="15">
        <f t="shared" si="159"/>
        <v>128.90410549821084</v>
      </c>
      <c r="Y283" s="15">
        <f t="shared" si="138"/>
        <v>197.29238152465169</v>
      </c>
      <c r="Z283" s="15">
        <f t="shared" si="139"/>
        <v>-197.70761847534831</v>
      </c>
      <c r="AA283" s="2">
        <f t="shared" si="160"/>
        <v>128.90410549821084</v>
      </c>
      <c r="AB283" s="15">
        <f t="shared" si="140"/>
        <v>112.81729855835458</v>
      </c>
      <c r="AC283" s="15">
        <f t="shared" si="161"/>
        <v>22.176105975147024</v>
      </c>
      <c r="AD283" s="15">
        <f t="shared" si="162"/>
        <v>-145.51358352607571</v>
      </c>
      <c r="AE283" s="15">
        <f t="shared" si="163"/>
        <v>0</v>
      </c>
      <c r="AF283" s="2">
        <f t="shared" si="141"/>
        <v>0.2558672822448394</v>
      </c>
      <c r="AG283" s="2">
        <f t="shared" si="142"/>
        <v>0.98372118994834667</v>
      </c>
      <c r="AH283" s="15">
        <f t="shared" si="143"/>
        <v>-0.43494746832690995</v>
      </c>
      <c r="AI283" s="15">
        <f t="shared" si="144"/>
        <v>-0.46796783886901494</v>
      </c>
      <c r="AJ283" s="2">
        <f t="shared" si="164"/>
        <v>-1.39924746832691</v>
      </c>
      <c r="AK283" s="2">
        <f t="shared" si="165"/>
        <v>-1.4322678388690151</v>
      </c>
    </row>
    <row r="284" spans="4:37">
      <c r="D284" s="13">
        <f t="shared" si="145"/>
        <v>5.66</v>
      </c>
      <c r="E284" s="2">
        <v>-19.29</v>
      </c>
      <c r="F284" s="14">
        <f t="shared" si="133"/>
        <v>1040.9813808005929</v>
      </c>
      <c r="G284" s="14">
        <f t="shared" si="134"/>
        <v>17247.204951873948</v>
      </c>
      <c r="H284" s="2">
        <f t="shared" si="146"/>
        <v>8.6489901426538597E-3</v>
      </c>
      <c r="I284" s="2">
        <f t="shared" si="147"/>
        <v>1.9117036407571418E-2</v>
      </c>
      <c r="J284" s="2">
        <f t="shared" si="148"/>
        <v>1.0468046264917558E-2</v>
      </c>
      <c r="K284" s="15">
        <f t="shared" si="149"/>
        <v>-5.2999999999999999E-2</v>
      </c>
      <c r="L284" s="15">
        <f t="shared" si="150"/>
        <v>-830</v>
      </c>
      <c r="M284" s="15">
        <f t="shared" si="151"/>
        <v>5.2999999999999999E-2</v>
      </c>
      <c r="N284" s="15">
        <f t="shared" si="152"/>
        <v>830</v>
      </c>
      <c r="O284" s="15">
        <f t="shared" si="153"/>
        <v>-1.6681778044755676E-3</v>
      </c>
      <c r="P284" s="15">
        <f t="shared" si="154"/>
        <v>202.21649176373677</v>
      </c>
      <c r="Q284" s="15">
        <f t="shared" si="135"/>
        <v>156.6404760507011</v>
      </c>
      <c r="R284" s="15">
        <f t="shared" si="136"/>
        <v>166.82145752589406</v>
      </c>
      <c r="S284" s="15">
        <f t="shared" si="155"/>
        <v>178.55131468792302</v>
      </c>
      <c r="T284" s="15">
        <f t="shared" si="156"/>
        <v>187.28583473562514</v>
      </c>
      <c r="U284" s="15">
        <f t="shared" si="157"/>
        <v>178.55131468792302</v>
      </c>
      <c r="V284" s="15">
        <f t="shared" si="158"/>
        <v>187.28583473562514</v>
      </c>
      <c r="W284" s="2">
        <f t="shared" si="137"/>
        <v>178.55131468792302</v>
      </c>
      <c r="X284" s="15">
        <f t="shared" si="159"/>
        <v>187.38576858574595</v>
      </c>
      <c r="Y284" s="15">
        <f t="shared" si="138"/>
        <v>198.02340231324587</v>
      </c>
      <c r="Z284" s="15">
        <f t="shared" si="139"/>
        <v>-196.97659768675413</v>
      </c>
      <c r="AA284" s="2">
        <f t="shared" si="160"/>
        <v>187.38576858574595</v>
      </c>
      <c r="AB284" s="15">
        <f t="shared" si="140"/>
        <v>136.48247563416834</v>
      </c>
      <c r="AC284" s="15">
        <f t="shared" si="161"/>
        <v>23.665177075813759</v>
      </c>
      <c r="AD284" s="15">
        <f t="shared" si="162"/>
        <v>-145.51358352607571</v>
      </c>
      <c r="AE284" s="15">
        <f t="shared" si="163"/>
        <v>0</v>
      </c>
      <c r="AF284" s="2">
        <f t="shared" si="141"/>
        <v>0.24837240668503169</v>
      </c>
      <c r="AG284" s="2">
        <f t="shared" si="142"/>
        <v>0.96014987060568435</v>
      </c>
      <c r="AH284" s="15">
        <f t="shared" si="143"/>
        <v>-2.5331504385114019</v>
      </c>
      <c r="AI284" s="15">
        <f t="shared" si="144"/>
        <v>-1.8891640953972058</v>
      </c>
      <c r="AJ284" s="2">
        <f t="shared" si="164"/>
        <v>-2.7260504385114017</v>
      </c>
      <c r="AK284" s="2">
        <f t="shared" si="165"/>
        <v>-2.0820640953972056</v>
      </c>
    </row>
    <row r="285" spans="4:37">
      <c r="D285" s="13">
        <f t="shared" si="145"/>
        <v>5.68</v>
      </c>
      <c r="E285" s="2">
        <v>22.31</v>
      </c>
      <c r="F285" s="14">
        <f t="shared" si="133"/>
        <v>1532.9069984577272</v>
      </c>
      <c r="G285" s="14">
        <f t="shared" si="134"/>
        <v>34152.41308560477</v>
      </c>
      <c r="H285" s="2">
        <f t="shared" si="146"/>
        <v>1.3036026289837068E-2</v>
      </c>
      <c r="I285" s="2">
        <f t="shared" si="147"/>
        <v>3.7836899547305437E-2</v>
      </c>
      <c r="J285" s="2">
        <f t="shared" si="148"/>
        <v>2.4800873257468367E-2</v>
      </c>
      <c r="K285" s="15">
        <f t="shared" si="149"/>
        <v>-5.2999999999999999E-2</v>
      </c>
      <c r="L285" s="15">
        <f t="shared" si="150"/>
        <v>-830</v>
      </c>
      <c r="M285" s="15">
        <f t="shared" si="151"/>
        <v>5.2999999999999999E-2</v>
      </c>
      <c r="N285" s="15">
        <f t="shared" si="152"/>
        <v>830</v>
      </c>
      <c r="O285" s="15">
        <f t="shared" si="153"/>
        <v>-4.6077081081160112E-4</v>
      </c>
      <c r="P285" s="15">
        <f t="shared" si="154"/>
        <v>264.53722317271394</v>
      </c>
      <c r="Q285" s="15">
        <f t="shared" si="135"/>
        <v>209.54321128630076</v>
      </c>
      <c r="R285" s="15">
        <f t="shared" si="136"/>
        <v>213.21861333747225</v>
      </c>
      <c r="S285" s="15">
        <f t="shared" si="155"/>
        <v>242.99018405508093</v>
      </c>
      <c r="T285" s="15">
        <f t="shared" si="156"/>
        <v>250.32136418243689</v>
      </c>
      <c r="U285" s="15">
        <f t="shared" si="157"/>
        <v>242.99018405508093</v>
      </c>
      <c r="V285" s="15">
        <f t="shared" si="158"/>
        <v>250.32136418243689</v>
      </c>
      <c r="W285" s="2">
        <f t="shared" si="137"/>
        <v>242.99018405508093</v>
      </c>
      <c r="X285" s="15">
        <f t="shared" si="159"/>
        <v>244.71707655594918</v>
      </c>
      <c r="Y285" s="15">
        <f t="shared" si="138"/>
        <v>198.7400436628734</v>
      </c>
      <c r="Z285" s="15">
        <f t="shared" si="139"/>
        <v>-196.2599563371266</v>
      </c>
      <c r="AA285" s="2">
        <f t="shared" si="160"/>
        <v>198.7400436628734</v>
      </c>
      <c r="AB285" s="15">
        <f t="shared" si="140"/>
        <v>112.05248185872554</v>
      </c>
      <c r="AC285" s="15">
        <f t="shared" si="161"/>
        <v>-24.429993775442796</v>
      </c>
      <c r="AD285" s="15">
        <f t="shared" si="162"/>
        <v>-99.536550632999933</v>
      </c>
      <c r="AE285" s="15">
        <f t="shared" si="163"/>
        <v>45.977032893075773</v>
      </c>
      <c r="AF285" s="2">
        <f t="shared" si="141"/>
        <v>0.16719674423078654</v>
      </c>
      <c r="AG285" s="2">
        <f t="shared" si="142"/>
        <v>0.91694500257805922</v>
      </c>
      <c r="AH285" s="15">
        <f t="shared" si="143"/>
        <v>-3.2941038904653546</v>
      </c>
      <c r="AI285" s="15">
        <f t="shared" si="144"/>
        <v>-2.4313227073652852</v>
      </c>
      <c r="AJ285" s="2">
        <f t="shared" si="164"/>
        <v>-3.0710038904653545</v>
      </c>
      <c r="AK285" s="2">
        <f t="shared" si="165"/>
        <v>-2.2082227073652851</v>
      </c>
    </row>
    <row r="286" spans="4:37">
      <c r="D286" s="13">
        <f t="shared" si="145"/>
        <v>5.7</v>
      </c>
      <c r="E286" s="2">
        <v>69.88</v>
      </c>
      <c r="F286" s="14">
        <f t="shared" si="133"/>
        <v>1792.4843252993635</v>
      </c>
      <c r="G286" s="14">
        <f t="shared" si="134"/>
        <v>50176.972044684073</v>
      </c>
      <c r="H286" s="2">
        <f t="shared" si="146"/>
        <v>1.5594290484817376E-2</v>
      </c>
      <c r="I286" s="2">
        <f t="shared" si="147"/>
        <v>5.5574501334760329E-2</v>
      </c>
      <c r="J286" s="2">
        <f t="shared" si="148"/>
        <v>3.9980210849942951E-2</v>
      </c>
      <c r="K286" s="15">
        <f t="shared" si="149"/>
        <v>-5.2999999999999999E-2</v>
      </c>
      <c r="L286" s="15">
        <f t="shared" si="150"/>
        <v>-830</v>
      </c>
      <c r="M286" s="15">
        <f t="shared" si="151"/>
        <v>5.2999999999999999E-2</v>
      </c>
      <c r="N286" s="15">
        <f t="shared" si="152"/>
        <v>830</v>
      </c>
      <c r="O286" s="15">
        <f t="shared" si="153"/>
        <v>6.3856791967987873E-4</v>
      </c>
      <c r="P286" s="15">
        <f t="shared" si="154"/>
        <v>293.13216227669494</v>
      </c>
      <c r="Q286" s="15">
        <f t="shared" si="135"/>
        <v>237.06856814043488</v>
      </c>
      <c r="R286" s="15">
        <f t="shared" si="136"/>
        <v>231.42395873902009</v>
      </c>
      <c r="S286" s="15">
        <f t="shared" si="155"/>
        <v>280.56718290722398</v>
      </c>
      <c r="T286" s="15">
        <f t="shared" si="156"/>
        <v>284.55828746253712</v>
      </c>
      <c r="U286" s="15">
        <f t="shared" si="157"/>
        <v>280.56718290722398</v>
      </c>
      <c r="V286" s="15">
        <f t="shared" si="158"/>
        <v>284.55828746253712</v>
      </c>
      <c r="W286" s="2">
        <f t="shared" si="137"/>
        <v>280.56718290722398</v>
      </c>
      <c r="X286" s="15">
        <f t="shared" si="159"/>
        <v>259.45739403277173</v>
      </c>
      <c r="Y286" s="15">
        <f t="shared" si="138"/>
        <v>199.49901054249716</v>
      </c>
      <c r="Z286" s="15">
        <f t="shared" si="139"/>
        <v>-195.50098945750284</v>
      </c>
      <c r="AA286" s="2">
        <f t="shared" si="160"/>
        <v>199.49901054249716</v>
      </c>
      <c r="AB286" s="15">
        <f t="shared" si="140"/>
        <v>64.659077737921962</v>
      </c>
      <c r="AC286" s="15">
        <f t="shared" si="161"/>
        <v>-47.393404120803581</v>
      </c>
      <c r="AD286" s="15">
        <f t="shared" si="162"/>
        <v>-39.578167142725363</v>
      </c>
      <c r="AE286" s="15">
        <f t="shared" si="163"/>
        <v>59.958383490274571</v>
      </c>
      <c r="AF286" s="2">
        <f t="shared" si="141"/>
        <v>4.374955772860447E-2</v>
      </c>
      <c r="AG286" s="2">
        <f t="shared" si="142"/>
        <v>0.86347721877746042</v>
      </c>
      <c r="AH286" s="15">
        <f t="shared" si="143"/>
        <v>-4.6074831234275218</v>
      </c>
      <c r="AI286" s="15">
        <f t="shared" si="144"/>
        <v>-2.9154556726945859</v>
      </c>
      <c r="AJ286" s="2">
        <f t="shared" si="164"/>
        <v>-3.9086831234275219</v>
      </c>
      <c r="AK286" s="2">
        <f t="shared" si="165"/>
        <v>-2.2166556726945861</v>
      </c>
    </row>
    <row r="287" spans="4:37">
      <c r="D287" s="13">
        <f t="shared" si="145"/>
        <v>5.72</v>
      </c>
      <c r="E287" s="2">
        <v>148.41999999999999</v>
      </c>
      <c r="F287" s="14">
        <f t="shared" si="133"/>
        <v>1740.4484123903721</v>
      </c>
      <c r="G287" s="14">
        <f t="shared" si="134"/>
        <v>65124.093961593338</v>
      </c>
      <c r="H287" s="2">
        <f t="shared" si="146"/>
        <v>1.5703452456630455E-2</v>
      </c>
      <c r="I287" s="2">
        <f t="shared" si="147"/>
        <v>7.2109411251570638E-2</v>
      </c>
      <c r="J287" s="2">
        <f t="shared" si="148"/>
        <v>5.6405958794940182E-2</v>
      </c>
      <c r="K287" s="15">
        <f t="shared" si="149"/>
        <v>-5.2999999999999999E-2</v>
      </c>
      <c r="L287" s="15">
        <f t="shared" si="150"/>
        <v>-830</v>
      </c>
      <c r="M287" s="15">
        <f t="shared" si="151"/>
        <v>5.2999999999999999E-2</v>
      </c>
      <c r="N287" s="15">
        <f t="shared" si="152"/>
        <v>830</v>
      </c>
      <c r="O287" s="15">
        <f t="shared" si="153"/>
        <v>1.2796382956732945E-3</v>
      </c>
      <c r="P287" s="15">
        <f t="shared" si="154"/>
        <v>282.70675755476037</v>
      </c>
      <c r="Q287" s="15">
        <f t="shared" si="135"/>
        <v>231.47103692031871</v>
      </c>
      <c r="R287" s="15">
        <f t="shared" si="136"/>
        <v>220.55721315572453</v>
      </c>
      <c r="S287" s="15">
        <f t="shared" si="155"/>
        <v>282.17060576619468</v>
      </c>
      <c r="T287" s="15">
        <f t="shared" si="156"/>
        <v>282.33455600285913</v>
      </c>
      <c r="U287" s="15">
        <f t="shared" si="157"/>
        <v>282.17060576619468</v>
      </c>
      <c r="V287" s="15">
        <f t="shared" si="158"/>
        <v>282.33455600285913</v>
      </c>
      <c r="W287" s="2">
        <f t="shared" si="137"/>
        <v>282.17060576619468</v>
      </c>
      <c r="X287" s="15">
        <f t="shared" si="159"/>
        <v>265.20200232248607</v>
      </c>
      <c r="Y287" s="15">
        <f t="shared" si="138"/>
        <v>200.32029793974701</v>
      </c>
      <c r="Z287" s="15">
        <f t="shared" si="139"/>
        <v>-194.67970206025299</v>
      </c>
      <c r="AA287" s="2">
        <f t="shared" si="160"/>
        <v>200.32029793974701</v>
      </c>
      <c r="AB287" s="15">
        <f t="shared" si="140"/>
        <v>0.31352514374850671</v>
      </c>
      <c r="AC287" s="15">
        <f t="shared" si="161"/>
        <v>-64.345552594173455</v>
      </c>
      <c r="AD287" s="15">
        <f t="shared" si="162"/>
        <v>25.303537240013725</v>
      </c>
      <c r="AE287" s="15">
        <f t="shared" si="163"/>
        <v>64.881704382739088</v>
      </c>
      <c r="AF287" s="2">
        <f t="shared" si="141"/>
        <v>-9.3766648988748647E-2</v>
      </c>
      <c r="AG287" s="2">
        <f t="shared" si="142"/>
        <v>0.79722285116831915</v>
      </c>
      <c r="AH287" s="15">
        <f t="shared" si="143"/>
        <v>-3.1117419926040273</v>
      </c>
      <c r="AI287" s="15">
        <f t="shared" si="144"/>
        <v>-3.7099810882195281</v>
      </c>
      <c r="AJ287" s="2">
        <f t="shared" si="164"/>
        <v>-1.6275419926040273</v>
      </c>
      <c r="AK287" s="2">
        <f t="shared" si="165"/>
        <v>-2.2257810882195281</v>
      </c>
    </row>
    <row r="288" spans="4:37">
      <c r="D288" s="13">
        <f t="shared" si="145"/>
        <v>5.74</v>
      </c>
      <c r="E288" s="2">
        <v>224.07</v>
      </c>
      <c r="F288" s="14">
        <f t="shared" si="133"/>
        <v>1412.2894543170169</v>
      </c>
      <c r="G288" s="14">
        <f t="shared" si="134"/>
        <v>78738.223686743586</v>
      </c>
      <c r="H288" s="2">
        <f t="shared" si="146"/>
        <v>1.362948842146618E-2</v>
      </c>
      <c r="I288" s="2">
        <f t="shared" si="147"/>
        <v>8.7160112434103362E-2</v>
      </c>
      <c r="J288" s="2">
        <f t="shared" si="148"/>
        <v>7.3530624012637186E-2</v>
      </c>
      <c r="K288" s="15">
        <f t="shared" si="149"/>
        <v>-5.2999999999999999E-2</v>
      </c>
      <c r="L288" s="15">
        <f t="shared" si="150"/>
        <v>-830</v>
      </c>
      <c r="M288" s="15">
        <f t="shared" si="151"/>
        <v>5.2999999999999999E-2</v>
      </c>
      <c r="N288" s="15">
        <f t="shared" si="152"/>
        <v>830</v>
      </c>
      <c r="O288" s="15">
        <f t="shared" si="153"/>
        <v>1.3069929787633792E-3</v>
      </c>
      <c r="P288" s="15">
        <f t="shared" si="154"/>
        <v>241.52091067697489</v>
      </c>
      <c r="Q288" s="15">
        <f t="shared" si="135"/>
        <v>197.85405815609784</v>
      </c>
      <c r="R288" s="15">
        <f t="shared" si="136"/>
        <v>188.33064871485027</v>
      </c>
      <c r="S288" s="15">
        <f t="shared" si="155"/>
        <v>251.70723754892038</v>
      </c>
      <c r="T288" s="15">
        <f t="shared" si="156"/>
        <v>248.59730260822002</v>
      </c>
      <c r="U288" s="15">
        <f t="shared" si="157"/>
        <v>241.52091067697489</v>
      </c>
      <c r="V288" s="15">
        <f t="shared" si="158"/>
        <v>241.52091067697489</v>
      </c>
      <c r="W288" s="2">
        <f t="shared" si="137"/>
        <v>241.52091067697489</v>
      </c>
      <c r="X288" s="15">
        <f t="shared" si="159"/>
        <v>268.81895881053504</v>
      </c>
      <c r="Y288" s="15">
        <f t="shared" si="138"/>
        <v>201.17653120063187</v>
      </c>
      <c r="Z288" s="15">
        <f t="shared" si="139"/>
        <v>-193.82346879936813</v>
      </c>
      <c r="AA288" s="2">
        <f t="shared" si="160"/>
        <v>201.17653120063187</v>
      </c>
      <c r="AB288" s="15">
        <f t="shared" si="140"/>
        <v>-67.328902466154659</v>
      </c>
      <c r="AC288" s="15">
        <f t="shared" si="161"/>
        <v>-67.642427609903166</v>
      </c>
      <c r="AD288" s="15">
        <f t="shared" si="162"/>
        <v>92.945964849916891</v>
      </c>
      <c r="AE288" s="15">
        <f t="shared" si="163"/>
        <v>67.642427609903166</v>
      </c>
      <c r="AF288" s="2">
        <f t="shared" si="141"/>
        <v>-0.17768508370372355</v>
      </c>
      <c r="AG288" s="2">
        <f t="shared" si="142"/>
        <v>0.71536309237494256</v>
      </c>
      <c r="AH288" s="15">
        <f t="shared" si="143"/>
        <v>1.0613761095349596</v>
      </c>
      <c r="AI288" s="15">
        <f t="shared" si="144"/>
        <v>-4.4759947911181115</v>
      </c>
      <c r="AJ288" s="2">
        <f t="shared" si="164"/>
        <v>3.3020761095349593</v>
      </c>
      <c r="AK288" s="2">
        <f t="shared" si="165"/>
        <v>-2.2352947911181116</v>
      </c>
    </row>
    <row r="289" spans="4:37">
      <c r="D289" s="13">
        <f t="shared" si="145"/>
        <v>5.76</v>
      </c>
      <c r="E289" s="2">
        <v>278.16000000000003</v>
      </c>
      <c r="F289" s="14">
        <f t="shared" si="133"/>
        <v>989.42230384116783</v>
      </c>
      <c r="G289" s="14">
        <f t="shared" si="134"/>
        <v>90760.399287091277</v>
      </c>
      <c r="H289" s="2">
        <f t="shared" si="146"/>
        <v>1.0767860468679618E-2</v>
      </c>
      <c r="I289" s="2">
        <f t="shared" si="147"/>
        <v>0.10044631717805973</v>
      </c>
      <c r="J289" s="2">
        <f t="shared" si="148"/>
        <v>8.9678456709380114E-2</v>
      </c>
      <c r="K289" s="15">
        <f t="shared" si="149"/>
        <v>-5.2999999999999999E-2</v>
      </c>
      <c r="L289" s="15">
        <f t="shared" si="150"/>
        <v>-830</v>
      </c>
      <c r="M289" s="15">
        <f t="shared" si="151"/>
        <v>5.2999999999999999E-2</v>
      </c>
      <c r="N289" s="15">
        <f t="shared" si="152"/>
        <v>830</v>
      </c>
      <c r="O289" s="15">
        <f t="shared" si="153"/>
        <v>1.3069929787633792E-3</v>
      </c>
      <c r="P289" s="15">
        <f t="shared" si="154"/>
        <v>185.43300280235829</v>
      </c>
      <c r="Q289" s="15">
        <f t="shared" si="135"/>
        <v>151.90681426995513</v>
      </c>
      <c r="R289" s="15">
        <f t="shared" si="136"/>
        <v>144.59500675541341</v>
      </c>
      <c r="S289" s="15">
        <f t="shared" si="155"/>
        <v>198.74757235552596</v>
      </c>
      <c r="T289" s="15">
        <f t="shared" si="156"/>
        <v>195.5008336415242</v>
      </c>
      <c r="U289" s="15">
        <f t="shared" si="157"/>
        <v>185.43300280235829</v>
      </c>
      <c r="V289" s="15">
        <f t="shared" si="158"/>
        <v>185.43300280235829</v>
      </c>
      <c r="W289" s="2">
        <f t="shared" si="137"/>
        <v>185.43300280235829</v>
      </c>
      <c r="X289" s="15">
        <f t="shared" si="159"/>
        <v>265.76786198760357</v>
      </c>
      <c r="Y289" s="15">
        <f t="shared" si="138"/>
        <v>201.983922835469</v>
      </c>
      <c r="Z289" s="15">
        <f t="shared" si="139"/>
        <v>-193.016077164531</v>
      </c>
      <c r="AA289" s="2">
        <f t="shared" si="160"/>
        <v>201.983922835469</v>
      </c>
      <c r="AB289" s="15">
        <f t="shared" si="140"/>
        <v>-131.11284161828922</v>
      </c>
      <c r="AC289" s="15">
        <f t="shared" si="161"/>
        <v>-63.783939152134565</v>
      </c>
      <c r="AD289" s="15">
        <f t="shared" si="162"/>
        <v>156.72990400205146</v>
      </c>
      <c r="AE289" s="15">
        <f t="shared" si="163"/>
        <v>63.783939152134565</v>
      </c>
      <c r="AF289" s="2">
        <f t="shared" si="141"/>
        <v>-0.1688791691053631</v>
      </c>
      <c r="AG289" s="2">
        <f t="shared" si="142"/>
        <v>0.62034448637093109</v>
      </c>
      <c r="AH289" s="15">
        <f t="shared" si="143"/>
        <v>5.7989596458137012</v>
      </c>
      <c r="AI289" s="15">
        <f t="shared" si="144"/>
        <v>-5.0258658092830482</v>
      </c>
      <c r="AJ289" s="2">
        <f t="shared" si="164"/>
        <v>8.5805596458137003</v>
      </c>
      <c r="AK289" s="2">
        <f t="shared" si="165"/>
        <v>-2.2442658092830481</v>
      </c>
    </row>
    <row r="290" spans="4:37">
      <c r="D290" s="13">
        <f t="shared" si="145"/>
        <v>5.78</v>
      </c>
      <c r="E290" s="2">
        <v>324.14999999999998</v>
      </c>
      <c r="F290" s="14">
        <f t="shared" si="133"/>
        <v>684.33224865178897</v>
      </c>
      <c r="G290" s="14">
        <f t="shared" si="134"/>
        <v>100980.55319609708</v>
      </c>
      <c r="H290" s="2">
        <f t="shared" si="146"/>
        <v>8.7562216183277187E-3</v>
      </c>
      <c r="I290" s="2">
        <f t="shared" si="147"/>
        <v>0.11174289610903805</v>
      </c>
      <c r="J290" s="2">
        <f t="shared" si="148"/>
        <v>0.10298667449071033</v>
      </c>
      <c r="K290" s="15">
        <f t="shared" si="149"/>
        <v>-5.2999999999999999E-2</v>
      </c>
      <c r="L290" s="15">
        <f t="shared" si="150"/>
        <v>-830</v>
      </c>
      <c r="M290" s="15">
        <f t="shared" si="151"/>
        <v>5.2999999999999999E-2</v>
      </c>
      <c r="N290" s="15">
        <f t="shared" si="152"/>
        <v>830</v>
      </c>
      <c r="O290" s="15">
        <f t="shared" si="153"/>
        <v>1.3069929787633792E-3</v>
      </c>
      <c r="P290" s="15">
        <f t="shared" si="154"/>
        <v>146.00488133546105</v>
      </c>
      <c r="Q290" s="15">
        <f t="shared" si="135"/>
        <v>119.60727624721748</v>
      </c>
      <c r="R290" s="15">
        <f t="shared" si="136"/>
        <v>113.8501587310532</v>
      </c>
      <c r="S290" s="15">
        <f t="shared" si="155"/>
        <v>154.73041402501673</v>
      </c>
      <c r="T290" s="15">
        <f t="shared" si="156"/>
        <v>153.39986787586969</v>
      </c>
      <c r="U290" s="15">
        <f t="shared" si="157"/>
        <v>146.00488133546105</v>
      </c>
      <c r="V290" s="15">
        <f t="shared" si="158"/>
        <v>146.00488133546105</v>
      </c>
      <c r="W290" s="2">
        <f t="shared" si="137"/>
        <v>146.00488133546105</v>
      </c>
      <c r="X290" s="15">
        <f t="shared" si="159"/>
        <v>255.21679396078989</v>
      </c>
      <c r="Y290" s="15">
        <f t="shared" si="138"/>
        <v>202.64933372453552</v>
      </c>
      <c r="Z290" s="15">
        <f t="shared" si="139"/>
        <v>-192.35066627546448</v>
      </c>
      <c r="AA290" s="2">
        <f t="shared" si="160"/>
        <v>202.64933372453552</v>
      </c>
      <c r="AB290" s="15">
        <f t="shared" si="140"/>
        <v>-183.68030185454356</v>
      </c>
      <c r="AC290" s="15">
        <f t="shared" si="161"/>
        <v>-52.567460236254334</v>
      </c>
      <c r="AD290" s="15">
        <f t="shared" si="162"/>
        <v>209.29736423830579</v>
      </c>
      <c r="AE290" s="15">
        <f t="shared" si="163"/>
        <v>52.567460236254334</v>
      </c>
      <c r="AF290" s="2">
        <f t="shared" si="141"/>
        <v>-8.2064507820219207E-2</v>
      </c>
      <c r="AG290" s="2">
        <f t="shared" si="142"/>
        <v>0.51515423564204077</v>
      </c>
      <c r="AH290" s="15">
        <f t="shared" si="143"/>
        <v>7.8107058798495306</v>
      </c>
      <c r="AI290" s="15">
        <f t="shared" si="144"/>
        <v>-5.493159263605996</v>
      </c>
      <c r="AJ290" s="2">
        <f t="shared" si="164"/>
        <v>11.052205879849531</v>
      </c>
      <c r="AK290" s="2">
        <f t="shared" si="165"/>
        <v>-2.2516592636059962</v>
      </c>
    </row>
    <row r="291" spans="4:37">
      <c r="D291" s="13">
        <f t="shared" si="145"/>
        <v>5.8</v>
      </c>
      <c r="E291" s="2">
        <v>336.91</v>
      </c>
      <c r="F291" s="14">
        <f t="shared" si="133"/>
        <v>616.66813176098822</v>
      </c>
      <c r="G291" s="14">
        <f t="shared" si="134"/>
        <v>109253.07677020476</v>
      </c>
      <c r="H291" s="2">
        <f t="shared" si="146"/>
        <v>8.5157859698919043E-3</v>
      </c>
      <c r="I291" s="2">
        <f t="shared" si="147"/>
        <v>0.12089285388726141</v>
      </c>
      <c r="J291" s="2">
        <f t="shared" si="148"/>
        <v>0.11237706791736951</v>
      </c>
      <c r="K291" s="15">
        <f t="shared" si="149"/>
        <v>-5.2999999999999999E-2</v>
      </c>
      <c r="L291" s="15">
        <f t="shared" si="150"/>
        <v>-830</v>
      </c>
      <c r="M291" s="15">
        <f t="shared" si="151"/>
        <v>5.2999999999999999E-2</v>
      </c>
      <c r="N291" s="15">
        <f t="shared" si="152"/>
        <v>830</v>
      </c>
      <c r="O291" s="15">
        <f t="shared" si="153"/>
        <v>1.3069929787633792E-3</v>
      </c>
      <c r="P291" s="15">
        <f t="shared" si="154"/>
        <v>141.29234262611908</v>
      </c>
      <c r="Q291" s="15">
        <f t="shared" si="135"/>
        <v>115.74676203647054</v>
      </c>
      <c r="R291" s="15">
        <f t="shared" si="136"/>
        <v>110.17546460317608</v>
      </c>
      <c r="S291" s="15">
        <f t="shared" si="155"/>
        <v>142.287820634534</v>
      </c>
      <c r="T291" s="15">
        <f t="shared" si="156"/>
        <v>142.20499914754609</v>
      </c>
      <c r="U291" s="15">
        <f t="shared" si="157"/>
        <v>141.29234262611908</v>
      </c>
      <c r="V291" s="15">
        <f t="shared" si="158"/>
        <v>141.29234262611908</v>
      </c>
      <c r="W291" s="2">
        <f t="shared" si="137"/>
        <v>141.29234262611908</v>
      </c>
      <c r="X291" s="15">
        <f t="shared" si="159"/>
        <v>240.21090743117225</v>
      </c>
      <c r="Y291" s="15">
        <f t="shared" si="138"/>
        <v>203.11885339586848</v>
      </c>
      <c r="Z291" s="15">
        <f t="shared" si="139"/>
        <v>-191.88114660413152</v>
      </c>
      <c r="AA291" s="2">
        <f t="shared" si="160"/>
        <v>203.11885339586848</v>
      </c>
      <c r="AB291" s="15">
        <f t="shared" si="140"/>
        <v>-220.77235588984735</v>
      </c>
      <c r="AC291" s="15">
        <f t="shared" si="161"/>
        <v>-37.092054035303789</v>
      </c>
      <c r="AD291" s="15">
        <f t="shared" si="162"/>
        <v>246.38941827360958</v>
      </c>
      <c r="AE291" s="15">
        <f t="shared" si="163"/>
        <v>37.092054035303789</v>
      </c>
      <c r="AF291" s="2">
        <f t="shared" si="141"/>
        <v>2.2895891806842518E-2</v>
      </c>
      <c r="AG291" s="2">
        <f t="shared" si="142"/>
        <v>0.40396288151755133</v>
      </c>
      <c r="AH291" s="15">
        <f t="shared" si="143"/>
        <v>6.1627141486663728</v>
      </c>
      <c r="AI291" s="15">
        <f t="shared" si="144"/>
        <v>-5.6259761488429527</v>
      </c>
      <c r="AJ291" s="2">
        <f t="shared" si="164"/>
        <v>9.5318141486663741</v>
      </c>
      <c r="AK291" s="2">
        <f t="shared" si="165"/>
        <v>-2.2568761488429523</v>
      </c>
    </row>
    <row r="292" spans="4:37">
      <c r="D292" s="13">
        <f t="shared" si="145"/>
        <v>5.82</v>
      </c>
      <c r="E292" s="2">
        <v>304.92</v>
      </c>
      <c r="F292" s="14">
        <f t="shared" si="133"/>
        <v>756.70373757226969</v>
      </c>
      <c r="G292" s="14">
        <f t="shared" si="134"/>
        <v>115540.52393072894</v>
      </c>
      <c r="H292" s="2">
        <f t="shared" si="146"/>
        <v>9.8151603216303333E-3</v>
      </c>
      <c r="I292" s="2">
        <f t="shared" si="147"/>
        <v>0.12785374399559232</v>
      </c>
      <c r="J292" s="2">
        <f t="shared" si="148"/>
        <v>0.11803858367396199</v>
      </c>
      <c r="K292" s="15">
        <f t="shared" si="149"/>
        <v>-5.2999999999999999E-2</v>
      </c>
      <c r="L292" s="15">
        <f t="shared" si="150"/>
        <v>-830</v>
      </c>
      <c r="M292" s="15">
        <f t="shared" si="151"/>
        <v>5.2999999999999999E-2</v>
      </c>
      <c r="N292" s="15">
        <f t="shared" si="152"/>
        <v>830</v>
      </c>
      <c r="O292" s="15">
        <f t="shared" si="153"/>
        <v>1.3069929787633801E-3</v>
      </c>
      <c r="P292" s="15">
        <f t="shared" si="154"/>
        <v>166.76007992019231</v>
      </c>
      <c r="Q292" s="15">
        <f t="shared" si="135"/>
        <v>136.60994593869222</v>
      </c>
      <c r="R292" s="15">
        <f t="shared" si="136"/>
        <v>130.03443032356927</v>
      </c>
      <c r="S292" s="15">
        <f t="shared" si="155"/>
        <v>161.40934559782033</v>
      </c>
      <c r="T292" s="15">
        <f t="shared" si="156"/>
        <v>161.80857822564499</v>
      </c>
      <c r="U292" s="15">
        <f t="shared" si="157"/>
        <v>161.40934559782033</v>
      </c>
      <c r="V292" s="15">
        <f t="shared" si="158"/>
        <v>161.80857822564499</v>
      </c>
      <c r="W292" s="2">
        <f t="shared" si="137"/>
        <v>161.40934559782033</v>
      </c>
      <c r="X292" s="15">
        <f t="shared" si="159"/>
        <v>225.7649164222384</v>
      </c>
      <c r="Y292" s="15">
        <f t="shared" si="138"/>
        <v>203.40192918369809</v>
      </c>
      <c r="Z292" s="15">
        <f t="shared" si="139"/>
        <v>-191.59807081630191</v>
      </c>
      <c r="AA292" s="2">
        <f t="shared" si="160"/>
        <v>203.40192918369809</v>
      </c>
      <c r="AB292" s="15">
        <f t="shared" si="140"/>
        <v>-237.78460880601563</v>
      </c>
      <c r="AC292" s="15">
        <f t="shared" si="161"/>
        <v>-17.012252916168279</v>
      </c>
      <c r="AD292" s="15">
        <f t="shared" si="162"/>
        <v>268.75240551214983</v>
      </c>
      <c r="AE292" s="15">
        <f t="shared" si="163"/>
        <v>22.362987238540256</v>
      </c>
      <c r="AF292" s="2">
        <f t="shared" si="141"/>
        <v>9.093145537820467E-2</v>
      </c>
      <c r="AG292" s="2">
        <f t="shared" si="142"/>
        <v>0.29461090567537751</v>
      </c>
      <c r="AH292" s="15">
        <f t="shared" si="143"/>
        <v>2.2357409193606181</v>
      </c>
      <c r="AI292" s="15">
        <f t="shared" si="144"/>
        <v>-5.30922143537442</v>
      </c>
      <c r="AJ292" s="2">
        <f t="shared" si="164"/>
        <v>5.2849409193606185</v>
      </c>
      <c r="AK292" s="2">
        <f t="shared" si="165"/>
        <v>-2.2600214353744197</v>
      </c>
    </row>
    <row r="293" spans="4:37">
      <c r="D293" s="13">
        <f t="shared" si="145"/>
        <v>5.84</v>
      </c>
      <c r="E293" s="2">
        <v>260.52</v>
      </c>
      <c r="F293" s="14">
        <f t="shared" si="133"/>
        <v>981.95680260934262</v>
      </c>
      <c r="G293" s="14">
        <f t="shared" si="134"/>
        <v>119927.82037451834</v>
      </c>
      <c r="H293" s="2">
        <f t="shared" si="146"/>
        <v>1.170911854565921E-2</v>
      </c>
      <c r="I293" s="2">
        <f t="shared" si="147"/>
        <v>0.13271532837245684</v>
      </c>
      <c r="J293" s="2">
        <f t="shared" si="148"/>
        <v>0.12100620982679763</v>
      </c>
      <c r="K293" s="15">
        <f t="shared" si="149"/>
        <v>-5.2999999999999999E-2</v>
      </c>
      <c r="L293" s="15">
        <f t="shared" si="150"/>
        <v>-830</v>
      </c>
      <c r="M293" s="15">
        <f t="shared" si="151"/>
        <v>5.2999999999999999E-2</v>
      </c>
      <c r="N293" s="15">
        <f t="shared" si="152"/>
        <v>830</v>
      </c>
      <c r="O293" s="15">
        <f t="shared" si="153"/>
        <v>1.5799896278639904E-3</v>
      </c>
      <c r="P293" s="15">
        <f t="shared" si="154"/>
        <v>198.5309267887863</v>
      </c>
      <c r="Q293" s="15">
        <f t="shared" si="135"/>
        <v>163.50010318795654</v>
      </c>
      <c r="R293" s="15">
        <f t="shared" si="136"/>
        <v>154.03405275617766</v>
      </c>
      <c r="S293" s="15">
        <f t="shared" si="155"/>
        <v>190.7317369241475</v>
      </c>
      <c r="T293" s="15">
        <f t="shared" si="156"/>
        <v>191.30161800244076</v>
      </c>
      <c r="U293" s="15">
        <f t="shared" si="157"/>
        <v>190.7317369241475</v>
      </c>
      <c r="V293" s="15">
        <f t="shared" si="158"/>
        <v>191.30161800244076</v>
      </c>
      <c r="W293" s="2">
        <f t="shared" si="137"/>
        <v>190.7317369241475</v>
      </c>
      <c r="X293" s="15">
        <f t="shared" si="159"/>
        <v>215.27243379504068</v>
      </c>
      <c r="Y293" s="15">
        <f t="shared" si="138"/>
        <v>203.55031049133987</v>
      </c>
      <c r="Z293" s="15">
        <f t="shared" si="139"/>
        <v>-191.44968950866013</v>
      </c>
      <c r="AA293" s="2">
        <f t="shared" si="160"/>
        <v>203.55031049133987</v>
      </c>
      <c r="AB293" s="15">
        <f t="shared" si="140"/>
        <v>-241.7075422450776</v>
      </c>
      <c r="AC293" s="15">
        <f t="shared" si="161"/>
        <v>-3.9229334390619783</v>
      </c>
      <c r="AD293" s="15">
        <f t="shared" si="162"/>
        <v>280.47452881585065</v>
      </c>
      <c r="AE293" s="15">
        <f t="shared" si="163"/>
        <v>11.722123303700812</v>
      </c>
      <c r="AF293" s="2">
        <f t="shared" si="141"/>
        <v>9.4749467934662171E-2</v>
      </c>
      <c r="AG293" s="2">
        <f t="shared" si="142"/>
        <v>0.19284999015592952</v>
      </c>
      <c r="AH293" s="15">
        <f t="shared" si="143"/>
        <v>-1.4861646538028099</v>
      </c>
      <c r="AI293" s="15">
        <f t="shared" si="144"/>
        <v>-4.8668701165703796</v>
      </c>
      <c r="AJ293" s="2">
        <f t="shared" si="164"/>
        <v>1.11903534619719</v>
      </c>
      <c r="AK293" s="2">
        <f t="shared" si="165"/>
        <v>-2.2616701165703796</v>
      </c>
    </row>
    <row r="294" spans="4:37">
      <c r="D294" s="13">
        <f t="shared" si="145"/>
        <v>5.86</v>
      </c>
      <c r="E294" s="2">
        <v>206.52</v>
      </c>
      <c r="F294" s="14">
        <f t="shared" si="133"/>
        <v>1154.0666357121722</v>
      </c>
      <c r="G294" s="14">
        <f t="shared" si="134"/>
        <v>122571.6835763424</v>
      </c>
      <c r="H294" s="2">
        <f t="shared" si="146"/>
        <v>1.3131978655645221E-2</v>
      </c>
      <c r="I294" s="2">
        <f t="shared" si="147"/>
        <v>0.13564625164929753</v>
      </c>
      <c r="J294" s="2">
        <f t="shared" si="148"/>
        <v>0.12251427299365231</v>
      </c>
      <c r="K294" s="15">
        <f t="shared" si="149"/>
        <v>-5.2999999999999999E-2</v>
      </c>
      <c r="L294" s="15">
        <f t="shared" si="150"/>
        <v>-830</v>
      </c>
      <c r="M294" s="15">
        <f t="shared" si="151"/>
        <v>5.2999999999999999E-2</v>
      </c>
      <c r="N294" s="15">
        <f t="shared" si="152"/>
        <v>830</v>
      </c>
      <c r="O294" s="15">
        <f t="shared" si="153"/>
        <v>1.9779074781006642E-3</v>
      </c>
      <c r="P294" s="15">
        <f t="shared" si="154"/>
        <v>218.61979507987331</v>
      </c>
      <c r="Q294" s="15">
        <f t="shared" si="135"/>
        <v>181.4484396810731</v>
      </c>
      <c r="R294" s="15">
        <f t="shared" si="136"/>
        <v>168.3927144926291</v>
      </c>
      <c r="S294" s="15">
        <f t="shared" si="155"/>
        <v>212.76055488766065</v>
      </c>
      <c r="T294" s="15">
        <f t="shared" si="156"/>
        <v>213.17615440514456</v>
      </c>
      <c r="U294" s="15">
        <f t="shared" si="157"/>
        <v>212.76055488766065</v>
      </c>
      <c r="V294" s="15">
        <f t="shared" si="158"/>
        <v>213.17615440514456</v>
      </c>
      <c r="W294" s="2">
        <f t="shared" si="137"/>
        <v>212.76055488766065</v>
      </c>
      <c r="X294" s="15">
        <f t="shared" si="159"/>
        <v>209.58256315875857</v>
      </c>
      <c r="Y294" s="15">
        <f t="shared" si="138"/>
        <v>203.62571364968261</v>
      </c>
      <c r="Z294" s="15">
        <f t="shared" si="139"/>
        <v>-191.37428635031739</v>
      </c>
      <c r="AA294" s="2">
        <f t="shared" si="160"/>
        <v>203.62571364968261</v>
      </c>
      <c r="AB294" s="15">
        <f t="shared" si="140"/>
        <v>-241.80515156194093</v>
      </c>
      <c r="AC294" s="15">
        <f t="shared" si="161"/>
        <v>-9.7609316863326967E-2</v>
      </c>
      <c r="AD294" s="15">
        <f t="shared" si="162"/>
        <v>286.43137832492664</v>
      </c>
      <c r="AE294" s="15">
        <f t="shared" si="163"/>
        <v>5.9568495090759939</v>
      </c>
      <c r="AF294" s="2">
        <f t="shared" si="141"/>
        <v>4.7444109998727481E-2</v>
      </c>
      <c r="AG294" s="2">
        <f t="shared" si="142"/>
        <v>0.10090420969581471</v>
      </c>
      <c r="AH294" s="15">
        <f t="shared" si="143"/>
        <v>-3.2352202663347205</v>
      </c>
      <c r="AI294" s="15">
        <f t="shared" si="144"/>
        <v>-4.3277079294410994</v>
      </c>
      <c r="AJ294" s="2">
        <f t="shared" si="164"/>
        <v>-1.1700202663347206</v>
      </c>
      <c r="AK294" s="2">
        <f t="shared" si="165"/>
        <v>-2.2625079294410995</v>
      </c>
    </row>
    <row r="295" spans="4:37">
      <c r="D295" s="13">
        <f t="shared" si="145"/>
        <v>5.88</v>
      </c>
      <c r="E295" s="2">
        <v>117.72</v>
      </c>
      <c r="F295" s="14">
        <f t="shared" si="133"/>
        <v>1198.3526819682306</v>
      </c>
      <c r="G295" s="14">
        <f t="shared" si="134"/>
        <v>123688.89192356766</v>
      </c>
      <c r="H295" s="2">
        <f t="shared" si="146"/>
        <v>1.3513063724461139E-2</v>
      </c>
      <c r="I295" s="2">
        <f t="shared" si="147"/>
        <v>0.13688378780803706</v>
      </c>
      <c r="J295" s="2">
        <f t="shared" si="148"/>
        <v>0.12337072408357593</v>
      </c>
      <c r="K295" s="15">
        <f t="shared" si="149"/>
        <v>-5.2999999999999999E-2</v>
      </c>
      <c r="L295" s="15">
        <f t="shared" si="150"/>
        <v>-830</v>
      </c>
      <c r="M295" s="15">
        <f t="shared" si="151"/>
        <v>5.2999999999999999E-2</v>
      </c>
      <c r="N295" s="15">
        <f t="shared" si="152"/>
        <v>830</v>
      </c>
      <c r="O295" s="15">
        <f t="shared" si="153"/>
        <v>2.2768483042339641E-3</v>
      </c>
      <c r="P295" s="15">
        <f t="shared" si="154"/>
        <v>220.22982223645263</v>
      </c>
      <c r="Q295" s="15">
        <f t="shared" si="135"/>
        <v>183.86197400992771</v>
      </c>
      <c r="R295" s="15">
        <f t="shared" si="136"/>
        <v>168.71545836802386</v>
      </c>
      <c r="S295" s="15">
        <f t="shared" si="155"/>
        <v>218.66054010099359</v>
      </c>
      <c r="T295" s="15">
        <f t="shared" si="156"/>
        <v>218.7694553605632</v>
      </c>
      <c r="U295" s="15">
        <f t="shared" si="157"/>
        <v>218.66054010099359</v>
      </c>
      <c r="V295" s="15">
        <f t="shared" si="158"/>
        <v>218.7694553605632</v>
      </c>
      <c r="W295" s="2">
        <f t="shared" si="137"/>
        <v>218.66054010099359</v>
      </c>
      <c r="X295" s="15">
        <f t="shared" si="159"/>
        <v>207.05151800937708</v>
      </c>
      <c r="Y295" s="15">
        <f t="shared" si="138"/>
        <v>203.66853620417879</v>
      </c>
      <c r="Z295" s="15">
        <f t="shared" si="139"/>
        <v>-191.33146379582121</v>
      </c>
      <c r="AA295" s="2">
        <f t="shared" si="160"/>
        <v>203.66853620417879</v>
      </c>
      <c r="AB295" s="15">
        <f t="shared" si="140"/>
        <v>-243.61885123168014</v>
      </c>
      <c r="AC295" s="15">
        <f t="shared" si="161"/>
        <v>-1.8136996697392078</v>
      </c>
      <c r="AD295" s="15">
        <f t="shared" si="162"/>
        <v>289.8143601301249</v>
      </c>
      <c r="AE295" s="15">
        <f t="shared" si="163"/>
        <v>3.3829818051982556</v>
      </c>
      <c r="AF295" s="2">
        <f t="shared" si="141"/>
        <v>-1.1053121743782658E-2</v>
      </c>
      <c r="AG295" s="2">
        <f t="shared" si="142"/>
        <v>2.3225293045382827E-2</v>
      </c>
      <c r="AH295" s="15">
        <f t="shared" si="143"/>
        <v>-2.4444685638782433</v>
      </c>
      <c r="AI295" s="15">
        <f t="shared" si="144"/>
        <v>-3.4401837356020879</v>
      </c>
      <c r="AJ295" s="2">
        <f t="shared" si="164"/>
        <v>-1.2672685638782433</v>
      </c>
      <c r="AK295" s="2">
        <f t="shared" si="165"/>
        <v>-2.2629837356020879</v>
      </c>
    </row>
    <row r="296" spans="4:37">
      <c r="D296" s="13">
        <f t="shared" si="145"/>
        <v>5.9</v>
      </c>
      <c r="E296" s="2">
        <v>7.8</v>
      </c>
      <c r="F296" s="14">
        <f t="shared" si="133"/>
        <v>1135.4107741274165</v>
      </c>
      <c r="G296" s="14">
        <f t="shared" si="134"/>
        <v>123586.64212597618</v>
      </c>
      <c r="H296" s="2">
        <f t="shared" si="146"/>
        <v>1.3022328227885828E-2</v>
      </c>
      <c r="I296" s="2">
        <f t="shared" si="147"/>
        <v>0.13676850822885808</v>
      </c>
      <c r="J296" s="2">
        <f t="shared" si="148"/>
        <v>0.12374618000097226</v>
      </c>
      <c r="K296" s="15">
        <f t="shared" si="149"/>
        <v>-5.2999999999999999E-2</v>
      </c>
      <c r="L296" s="15">
        <f t="shared" si="150"/>
        <v>-830</v>
      </c>
      <c r="M296" s="15">
        <f t="shared" si="151"/>
        <v>5.2999999999999999E-2</v>
      </c>
      <c r="N296" s="15">
        <f t="shared" si="152"/>
        <v>830</v>
      </c>
      <c r="O296" s="15">
        <f t="shared" si="153"/>
        <v>2.3569137193084049E-3</v>
      </c>
      <c r="P296" s="15">
        <f t="shared" si="154"/>
        <v>209.0421243681175</v>
      </c>
      <c r="Q296" s="15">
        <f t="shared" si="135"/>
        <v>174.79768103103004</v>
      </c>
      <c r="R296" s="15">
        <f t="shared" si="136"/>
        <v>159.91307042523209</v>
      </c>
      <c r="S296" s="15">
        <f t="shared" si="155"/>
        <v>211.062939432859</v>
      </c>
      <c r="T296" s="15">
        <f t="shared" si="156"/>
        <v>210.92348933127934</v>
      </c>
      <c r="U296" s="15">
        <f t="shared" si="157"/>
        <v>209.0421243681175</v>
      </c>
      <c r="V296" s="15">
        <f t="shared" si="158"/>
        <v>209.0421243681175</v>
      </c>
      <c r="W296" s="2">
        <f t="shared" si="137"/>
        <v>209.0421243681175</v>
      </c>
      <c r="X296" s="15">
        <f t="shared" si="159"/>
        <v>205.17035987376414</v>
      </c>
      <c r="Y296" s="15">
        <f t="shared" si="138"/>
        <v>203.6873090000486</v>
      </c>
      <c r="Z296" s="15">
        <f t="shared" si="139"/>
        <v>-191.3126909999514</v>
      </c>
      <c r="AA296" s="2">
        <f t="shared" si="160"/>
        <v>203.6873090000486</v>
      </c>
      <c r="AB296" s="15">
        <f t="shared" si="140"/>
        <v>-245.10190210539574</v>
      </c>
      <c r="AC296" s="15">
        <f t="shared" si="161"/>
        <v>-1.4830508737155981</v>
      </c>
      <c r="AD296" s="15">
        <f t="shared" si="162"/>
        <v>291.29741100384047</v>
      </c>
      <c r="AE296" s="15">
        <f t="shared" si="163"/>
        <v>1.4830508737155697</v>
      </c>
      <c r="AF296" s="2">
        <f t="shared" si="141"/>
        <v>-3.9424832150221564E-2</v>
      </c>
      <c r="AG296" s="2">
        <f t="shared" si="142"/>
        <v>-3.4588467532867838E-2</v>
      </c>
      <c r="AH296" s="15">
        <f t="shared" si="143"/>
        <v>-0.25366645735481036</v>
      </c>
      <c r="AI296" s="15">
        <f t="shared" si="144"/>
        <v>-2.3411923222229785</v>
      </c>
      <c r="AJ296" s="2">
        <f t="shared" si="164"/>
        <v>-0.17566645735481035</v>
      </c>
      <c r="AK296" s="2">
        <f t="shared" si="165"/>
        <v>-2.2631923222229786</v>
      </c>
    </row>
    <row r="297" spans="4:37">
      <c r="D297" s="13">
        <f t="shared" si="145"/>
        <v>5.92</v>
      </c>
      <c r="E297" s="2">
        <v>-70.680000000000007</v>
      </c>
      <c r="F297" s="14">
        <f t="shared" si="133"/>
        <v>1053.529839284944</v>
      </c>
      <c r="G297" s="14">
        <f t="shared" si="134"/>
        <v>122613.26709238443</v>
      </c>
      <c r="H297" s="2">
        <f t="shared" si="146"/>
        <v>1.2355147790416979E-2</v>
      </c>
      <c r="I297" s="2">
        <f t="shared" si="147"/>
        <v>0.13568881380923239</v>
      </c>
      <c r="J297" s="2">
        <f t="shared" si="148"/>
        <v>0.12333366601881542</v>
      </c>
      <c r="K297" s="15">
        <f t="shared" si="149"/>
        <v>-5.2999999999999999E-2</v>
      </c>
      <c r="L297" s="15">
        <f t="shared" si="150"/>
        <v>-830</v>
      </c>
      <c r="M297" s="15">
        <f t="shared" si="151"/>
        <v>5.2999999999999999E-2</v>
      </c>
      <c r="N297" s="15">
        <f t="shared" si="152"/>
        <v>830</v>
      </c>
      <c r="O297" s="15">
        <f t="shared" si="153"/>
        <v>2.3569137193084049E-3</v>
      </c>
      <c r="P297" s="15">
        <f t="shared" si="154"/>
        <v>195.96538779372804</v>
      </c>
      <c r="Q297" s="15">
        <f t="shared" si="135"/>
        <v>163.86312305346311</v>
      </c>
      <c r="R297" s="15">
        <f t="shared" si="136"/>
        <v>149.90962684622355</v>
      </c>
      <c r="S297" s="15">
        <f t="shared" si="155"/>
        <v>198.67906597203577</v>
      </c>
      <c r="T297" s="15">
        <f t="shared" si="156"/>
        <v>198.54221323666357</v>
      </c>
      <c r="U297" s="15">
        <f t="shared" si="157"/>
        <v>195.96538779372804</v>
      </c>
      <c r="V297" s="15">
        <f t="shared" si="158"/>
        <v>195.96538779372804</v>
      </c>
      <c r="W297" s="2">
        <f t="shared" si="137"/>
        <v>195.96538779372804</v>
      </c>
      <c r="X297" s="15">
        <f t="shared" si="159"/>
        <v>202.03725307142122</v>
      </c>
      <c r="Y297" s="15">
        <f t="shared" si="138"/>
        <v>203.66668330094078</v>
      </c>
      <c r="Z297" s="15">
        <f t="shared" si="139"/>
        <v>-191.33331669905922</v>
      </c>
      <c r="AA297" s="2">
        <f t="shared" si="160"/>
        <v>202.03725307142122</v>
      </c>
      <c r="AB297" s="15">
        <f t="shared" si="140"/>
        <v>-245.10190210539577</v>
      </c>
      <c r="AC297" s="15">
        <f t="shared" si="161"/>
        <v>0</v>
      </c>
      <c r="AD297" s="15">
        <f t="shared" si="162"/>
        <v>291.29741100384047</v>
      </c>
      <c r="AE297" s="15">
        <f t="shared" si="163"/>
        <v>0</v>
      </c>
      <c r="AF297" s="2">
        <f t="shared" si="141"/>
        <v>-2.7293211596663355E-2</v>
      </c>
      <c r="AG297" s="2">
        <f t="shared" si="142"/>
        <v>-7.3380974429700901E-2</v>
      </c>
      <c r="AH297" s="15">
        <f t="shared" si="143"/>
        <v>1.4668285127106309</v>
      </c>
      <c r="AI297" s="15">
        <f t="shared" si="144"/>
        <v>-1.5380583674603265</v>
      </c>
      <c r="AJ297" s="2">
        <f t="shared" si="164"/>
        <v>0.76002851271063077</v>
      </c>
      <c r="AK297" s="2">
        <f t="shared" si="165"/>
        <v>-2.2448583674603269</v>
      </c>
    </row>
    <row r="298" spans="4:37">
      <c r="D298" s="13">
        <f t="shared" si="145"/>
        <v>5.94</v>
      </c>
      <c r="E298" s="2">
        <v>-99.72</v>
      </c>
      <c r="F298" s="14">
        <f t="shared" si="133"/>
        <v>1028.1271466470037</v>
      </c>
      <c r="G298" s="14">
        <f t="shared" si="134"/>
        <v>121041.69504650695</v>
      </c>
      <c r="H298" s="2">
        <f t="shared" si="146"/>
        <v>1.2104675775083909E-2</v>
      </c>
      <c r="I298" s="2">
        <f t="shared" si="147"/>
        <v>0.13394924087345939</v>
      </c>
      <c r="J298" s="2">
        <f t="shared" si="148"/>
        <v>0.12184456509837548</v>
      </c>
      <c r="K298" s="15">
        <f t="shared" si="149"/>
        <v>-5.2999999999999999E-2</v>
      </c>
      <c r="L298" s="15">
        <f t="shared" si="150"/>
        <v>-830</v>
      </c>
      <c r="M298" s="15">
        <f t="shared" si="151"/>
        <v>5.2999999999999999E-2</v>
      </c>
      <c r="N298" s="15">
        <f t="shared" si="152"/>
        <v>830</v>
      </c>
      <c r="O298" s="15">
        <f t="shared" si="153"/>
        <v>2.3569137193084049E-3</v>
      </c>
      <c r="P298" s="15">
        <f t="shared" si="154"/>
        <v>191.05613629319987</v>
      </c>
      <c r="Q298" s="15">
        <f t="shared" si="135"/>
        <v>159.75808546601837</v>
      </c>
      <c r="R298" s="15">
        <f t="shared" si="136"/>
        <v>146.15414701979068</v>
      </c>
      <c r="S298" s="15">
        <f t="shared" si="155"/>
        <v>192.05817892281516</v>
      </c>
      <c r="T298" s="15">
        <f t="shared" si="156"/>
        <v>192.03340038293146</v>
      </c>
      <c r="U298" s="15">
        <f t="shared" si="157"/>
        <v>191.05613629319987</v>
      </c>
      <c r="V298" s="15">
        <f t="shared" si="158"/>
        <v>191.05613629319987</v>
      </c>
      <c r="W298" s="2">
        <f t="shared" si="137"/>
        <v>191.05613629319987</v>
      </c>
      <c r="X298" s="15">
        <f t="shared" si="159"/>
        <v>196.08084938966147</v>
      </c>
      <c r="Y298" s="15">
        <f t="shared" si="138"/>
        <v>203.59222825491878</v>
      </c>
      <c r="Z298" s="15">
        <f t="shared" si="139"/>
        <v>-191.40777174508122</v>
      </c>
      <c r="AA298" s="2">
        <f t="shared" si="160"/>
        <v>196.08084938966147</v>
      </c>
      <c r="AB298" s="15">
        <f t="shared" si="140"/>
        <v>-245.10190210539571</v>
      </c>
      <c r="AC298" s="15">
        <f t="shared" si="161"/>
        <v>0</v>
      </c>
      <c r="AD298" s="15">
        <f t="shared" si="162"/>
        <v>291.29741100384047</v>
      </c>
      <c r="AE298" s="15">
        <f t="shared" si="163"/>
        <v>0</v>
      </c>
      <c r="AF298" s="2">
        <f t="shared" si="141"/>
        <v>2.2460100633563823E-3</v>
      </c>
      <c r="AG298" s="2">
        <f t="shared" si="142"/>
        <v>-0.10057631914760004</v>
      </c>
      <c r="AH298" s="15">
        <f t="shared" si="143"/>
        <v>1.4870936532913426</v>
      </c>
      <c r="AI298" s="15">
        <f t="shared" si="144"/>
        <v>-1.1814761043295867</v>
      </c>
      <c r="AJ298" s="2">
        <f t="shared" si="164"/>
        <v>0.4898936532913426</v>
      </c>
      <c r="AK298" s="2">
        <f t="shared" si="165"/>
        <v>-2.1786761043295866</v>
      </c>
    </row>
    <row r="299" spans="4:37">
      <c r="D299" s="13">
        <f t="shared" si="145"/>
        <v>5.96</v>
      </c>
      <c r="E299" s="2">
        <v>-117.81</v>
      </c>
      <c r="F299" s="14">
        <f t="shared" si="133"/>
        <v>1064.4215929666391</v>
      </c>
      <c r="G299" s="14">
        <f t="shared" si="134"/>
        <v>119034.93660307082</v>
      </c>
      <c r="H299" s="2">
        <f t="shared" si="146"/>
        <v>1.2316895127059628E-2</v>
      </c>
      <c r="I299" s="2">
        <f t="shared" si="147"/>
        <v>0.13173031436236621</v>
      </c>
      <c r="J299" s="2">
        <f t="shared" si="148"/>
        <v>0.11941341923530657</v>
      </c>
      <c r="K299" s="15">
        <f t="shared" si="149"/>
        <v>-5.2999999999999999E-2</v>
      </c>
      <c r="L299" s="15">
        <f t="shared" si="150"/>
        <v>-830</v>
      </c>
      <c r="M299" s="15">
        <f t="shared" si="151"/>
        <v>5.2999999999999999E-2</v>
      </c>
      <c r="N299" s="15">
        <f t="shared" si="152"/>
        <v>830</v>
      </c>
      <c r="O299" s="15">
        <f t="shared" si="153"/>
        <v>2.3569137193084049E-3</v>
      </c>
      <c r="P299" s="15">
        <f t="shared" si="154"/>
        <v>195.21563559192398</v>
      </c>
      <c r="Q299" s="15">
        <f t="shared" si="135"/>
        <v>163.23619225365707</v>
      </c>
      <c r="R299" s="15">
        <f t="shared" si="136"/>
        <v>149.33608131318334</v>
      </c>
      <c r="S299" s="15">
        <f t="shared" si="155"/>
        <v>194.37182715210997</v>
      </c>
      <c r="T299" s="15">
        <f t="shared" si="156"/>
        <v>194.38443597360319</v>
      </c>
      <c r="U299" s="15">
        <f t="shared" si="157"/>
        <v>194.37182715210997</v>
      </c>
      <c r="V299" s="15">
        <f t="shared" si="158"/>
        <v>194.38443597360319</v>
      </c>
      <c r="W299" s="2">
        <f t="shared" si="137"/>
        <v>194.37182715210997</v>
      </c>
      <c r="X299" s="15">
        <f t="shared" si="159"/>
        <v>186.35626593738584</v>
      </c>
      <c r="Y299" s="15">
        <f t="shared" si="138"/>
        <v>203.47067096176534</v>
      </c>
      <c r="Z299" s="15">
        <f t="shared" si="139"/>
        <v>-191.52932903823466</v>
      </c>
      <c r="AA299" s="2">
        <f t="shared" si="160"/>
        <v>186.35626593738584</v>
      </c>
      <c r="AB299" s="15">
        <f t="shared" si="140"/>
        <v>-244.25809366558173</v>
      </c>
      <c r="AC299" s="15">
        <f t="shared" si="161"/>
        <v>0.84380843981398357</v>
      </c>
      <c r="AD299" s="15">
        <f t="shared" si="162"/>
        <v>291.29741100384047</v>
      </c>
      <c r="AE299" s="15">
        <f t="shared" si="163"/>
        <v>0</v>
      </c>
      <c r="AF299" s="2">
        <f t="shared" si="141"/>
        <v>1.9774986156766639E-2</v>
      </c>
      <c r="AG299" s="2">
        <f t="shared" si="142"/>
        <v>-0.12131633196171773</v>
      </c>
      <c r="AH299" s="15">
        <f t="shared" si="143"/>
        <v>0.18669691481712192</v>
      </c>
      <c r="AI299" s="15">
        <f t="shared" si="144"/>
        <v>-0.89252517708218448</v>
      </c>
      <c r="AJ299" s="2">
        <f t="shared" si="164"/>
        <v>-0.99140308518287801</v>
      </c>
      <c r="AK299" s="2">
        <f t="shared" si="165"/>
        <v>-2.0706251770821842</v>
      </c>
    </row>
    <row r="300" spans="4:37">
      <c r="D300" s="13">
        <f t="shared" si="145"/>
        <v>5.98</v>
      </c>
      <c r="E300" s="2">
        <v>-142.19999999999999</v>
      </c>
      <c r="F300" s="14">
        <f t="shared" si="133"/>
        <v>1113.1503724383986</v>
      </c>
      <c r="G300" s="14">
        <f t="shared" si="134"/>
        <v>116712.53909588511</v>
      </c>
      <c r="H300" s="2">
        <f t="shared" si="146"/>
        <v>1.2614557299383568E-2</v>
      </c>
      <c r="I300" s="2">
        <f t="shared" si="147"/>
        <v>0.12916260766048965</v>
      </c>
      <c r="J300" s="2">
        <f t="shared" si="148"/>
        <v>0.11654805036110608</v>
      </c>
      <c r="K300" s="15">
        <f t="shared" si="149"/>
        <v>-5.2999999999999999E-2</v>
      </c>
      <c r="L300" s="15">
        <f t="shared" si="150"/>
        <v>-830</v>
      </c>
      <c r="M300" s="15">
        <f t="shared" si="151"/>
        <v>5.2999999999999999E-2</v>
      </c>
      <c r="N300" s="15">
        <f t="shared" si="152"/>
        <v>830</v>
      </c>
      <c r="O300" s="15">
        <f t="shared" si="153"/>
        <v>2.3999651703193233E-3</v>
      </c>
      <c r="P300" s="15">
        <f t="shared" si="154"/>
        <v>200.20600572965921</v>
      </c>
      <c r="Q300" s="15">
        <f t="shared" si="135"/>
        <v>167.55149469087485</v>
      </c>
      <c r="R300" s="15">
        <f t="shared" si="136"/>
        <v>153.03459922869217</v>
      </c>
      <c r="S300" s="15">
        <f t="shared" si="155"/>
        <v>199.02246685404788</v>
      </c>
      <c r="T300" s="15">
        <f t="shared" si="156"/>
        <v>199.04009472276519</v>
      </c>
      <c r="U300" s="15">
        <f t="shared" si="157"/>
        <v>199.02246685404788</v>
      </c>
      <c r="V300" s="15">
        <f t="shared" si="158"/>
        <v>199.04009472276519</v>
      </c>
      <c r="W300" s="2">
        <f t="shared" si="137"/>
        <v>199.02246685404788</v>
      </c>
      <c r="X300" s="15">
        <f t="shared" si="159"/>
        <v>174.89479044058385</v>
      </c>
      <c r="Y300" s="15">
        <f t="shared" si="138"/>
        <v>203.32740251805529</v>
      </c>
      <c r="Z300" s="15">
        <f t="shared" si="139"/>
        <v>-191.67259748194471</v>
      </c>
      <c r="AA300" s="2">
        <f t="shared" si="160"/>
        <v>174.89479044058385</v>
      </c>
      <c r="AB300" s="15">
        <f t="shared" si="140"/>
        <v>-243.07455478997042</v>
      </c>
      <c r="AC300" s="15">
        <f t="shared" si="161"/>
        <v>1.1835388756113048</v>
      </c>
      <c r="AD300" s="15">
        <f t="shared" si="162"/>
        <v>291.29741100384047</v>
      </c>
      <c r="AE300" s="15">
        <f t="shared" si="163"/>
        <v>0</v>
      </c>
      <c r="AF300" s="2">
        <f t="shared" si="141"/>
        <v>1.1112006526016901E-2</v>
      </c>
      <c r="AG300" s="2">
        <f t="shared" si="142"/>
        <v>-0.13545433822593825</v>
      </c>
      <c r="AH300" s="15">
        <f t="shared" si="143"/>
        <v>-1.1639516474806553</v>
      </c>
      <c r="AI300" s="15">
        <f t="shared" si="144"/>
        <v>-0.52127544933986769</v>
      </c>
      <c r="AJ300" s="2">
        <f t="shared" si="164"/>
        <v>-2.5859516474806554</v>
      </c>
      <c r="AK300" s="2">
        <f t="shared" si="165"/>
        <v>-1.9432754493398676</v>
      </c>
    </row>
    <row r="301" spans="4:37">
      <c r="D301" s="13">
        <f t="shared" si="145"/>
        <v>6</v>
      </c>
      <c r="E301" s="2">
        <v>-155.84</v>
      </c>
      <c r="F301" s="14">
        <f t="shared" si="133"/>
        <v>1115.8134649676188</v>
      </c>
      <c r="G301" s="14">
        <f t="shared" si="134"/>
        <v>114192.80742693704</v>
      </c>
      <c r="H301" s="2">
        <f t="shared" si="146"/>
        <v>1.2548865926920141E-2</v>
      </c>
      <c r="I301" s="2">
        <f t="shared" si="147"/>
        <v>0.12637500319761583</v>
      </c>
      <c r="J301" s="2">
        <f t="shared" si="148"/>
        <v>0.11382613727069568</v>
      </c>
      <c r="K301" s="15">
        <f t="shared" si="149"/>
        <v>-5.2999999999999999E-2</v>
      </c>
      <c r="L301" s="15">
        <f t="shared" si="150"/>
        <v>-830</v>
      </c>
      <c r="M301" s="15">
        <f t="shared" si="151"/>
        <v>5.2999999999999999E-2</v>
      </c>
      <c r="N301" s="15">
        <f t="shared" si="152"/>
        <v>830</v>
      </c>
      <c r="O301" s="15">
        <f t="shared" si="153"/>
        <v>2.460349806830105E-3</v>
      </c>
      <c r="P301" s="15">
        <f t="shared" si="154"/>
        <v>197.7349159537647</v>
      </c>
      <c r="Q301" s="15">
        <f t="shared" si="135"/>
        <v>165.68117008467837</v>
      </c>
      <c r="R301" s="15">
        <f t="shared" si="136"/>
        <v>150.98116778635091</v>
      </c>
      <c r="S301" s="15">
        <f t="shared" si="155"/>
        <v>197.99611237148792</v>
      </c>
      <c r="T301" s="15">
        <f t="shared" si="156"/>
        <v>197.99223970742688</v>
      </c>
      <c r="U301" s="15">
        <f t="shared" si="157"/>
        <v>197.7349159537647</v>
      </c>
      <c r="V301" s="15">
        <f t="shared" si="158"/>
        <v>197.7349159537647</v>
      </c>
      <c r="W301" s="2">
        <f t="shared" si="137"/>
        <v>197.7349159537647</v>
      </c>
      <c r="X301" s="15">
        <f t="shared" si="159"/>
        <v>164.00713807894226</v>
      </c>
      <c r="Y301" s="15">
        <f t="shared" si="138"/>
        <v>203.19130686353478</v>
      </c>
      <c r="Z301" s="15">
        <f t="shared" si="139"/>
        <v>-191.80869313646522</v>
      </c>
      <c r="AA301" s="2">
        <f t="shared" si="160"/>
        <v>164.00713807894226</v>
      </c>
      <c r="AB301" s="15">
        <f t="shared" si="140"/>
        <v>-243.07455478997042</v>
      </c>
      <c r="AC301" s="15">
        <f t="shared" si="161"/>
        <v>0</v>
      </c>
      <c r="AD301" s="15">
        <f t="shared" si="162"/>
        <v>291.29741100384047</v>
      </c>
      <c r="AE301" s="15">
        <f t="shared" si="163"/>
        <v>0</v>
      </c>
      <c r="AF301" s="2">
        <f t="shared" si="141"/>
        <v>-1.7681143772359683E-2</v>
      </c>
      <c r="AG301" s="2">
        <f t="shared" si="142"/>
        <v>-0.14330610806144392</v>
      </c>
      <c r="AH301" s="15">
        <f t="shared" si="143"/>
        <v>-1.7153633823570029</v>
      </c>
      <c r="AI301" s="15">
        <f t="shared" si="144"/>
        <v>-0.2639015342106994</v>
      </c>
      <c r="AJ301" s="2">
        <f t="shared" si="164"/>
        <v>-3.2737633823570027</v>
      </c>
      <c r="AK301" s="2">
        <f t="shared" si="165"/>
        <v>-1.8223015342106994</v>
      </c>
    </row>
    <row r="302" spans="4:37">
      <c r="D302" s="13">
        <f t="shared" si="145"/>
        <v>6.0200000000000005</v>
      </c>
      <c r="E302" s="2">
        <v>-162.06</v>
      </c>
      <c r="F302" s="14">
        <f t="shared" si="133"/>
        <v>1044.785621673255</v>
      </c>
      <c r="G302" s="14">
        <f t="shared" si="134"/>
        <v>111571.39320567314</v>
      </c>
      <c r="H302" s="2">
        <f t="shared" si="146"/>
        <v>1.1909250277574012E-2</v>
      </c>
      <c r="I302" s="2">
        <f t="shared" si="147"/>
        <v>0.1234723785473268</v>
      </c>
      <c r="J302" s="2">
        <f t="shared" si="148"/>
        <v>0.11156312826975279</v>
      </c>
      <c r="K302" s="15">
        <f t="shared" si="149"/>
        <v>-5.2999999999999999E-2</v>
      </c>
      <c r="L302" s="15">
        <f t="shared" si="150"/>
        <v>-830</v>
      </c>
      <c r="M302" s="15">
        <f t="shared" si="151"/>
        <v>5.2999999999999999E-2</v>
      </c>
      <c r="N302" s="15">
        <f t="shared" si="152"/>
        <v>830</v>
      </c>
      <c r="O302" s="15">
        <f t="shared" si="153"/>
        <v>2.460349806830105E-3</v>
      </c>
      <c r="P302" s="15">
        <f t="shared" si="154"/>
        <v>185.19844922658058</v>
      </c>
      <c r="Q302" s="15">
        <f t="shared" si="135"/>
        <v>155.17692268826423</v>
      </c>
      <c r="R302" s="15">
        <f t="shared" si="136"/>
        <v>141.40890596675621</v>
      </c>
      <c r="S302" s="15">
        <f t="shared" si="155"/>
        <v>187.73750422334183</v>
      </c>
      <c r="T302" s="15">
        <f t="shared" si="156"/>
        <v>187.70643832371178</v>
      </c>
      <c r="U302" s="15">
        <f t="shared" si="157"/>
        <v>185.19844922658058</v>
      </c>
      <c r="V302" s="15">
        <f t="shared" si="158"/>
        <v>185.19844922658058</v>
      </c>
      <c r="W302" s="2">
        <f t="shared" si="137"/>
        <v>185.19844922658058</v>
      </c>
      <c r="X302" s="15">
        <f t="shared" si="159"/>
        <v>154.95510207517069</v>
      </c>
      <c r="Y302" s="15">
        <f t="shared" si="138"/>
        <v>203.07815641348765</v>
      </c>
      <c r="Z302" s="15">
        <f t="shared" si="139"/>
        <v>-191.92184358651235</v>
      </c>
      <c r="AA302" s="2">
        <f t="shared" si="160"/>
        <v>154.95510207517069</v>
      </c>
      <c r="AB302" s="15">
        <f t="shared" si="140"/>
        <v>-243.07455478997039</v>
      </c>
      <c r="AC302" s="15">
        <f t="shared" si="161"/>
        <v>0</v>
      </c>
      <c r="AD302" s="15">
        <f t="shared" si="162"/>
        <v>291.29741100384047</v>
      </c>
      <c r="AE302" s="15">
        <f t="shared" si="163"/>
        <v>0</v>
      </c>
      <c r="AF302" s="2">
        <f t="shared" si="141"/>
        <v>-4.6280421162253171E-2</v>
      </c>
      <c r="AG302" s="2">
        <f t="shared" si="142"/>
        <v>-0.14695635696745843</v>
      </c>
      <c r="AH302" s="15">
        <f t="shared" si="143"/>
        <v>-1.1445643566323458</v>
      </c>
      <c r="AI302" s="15">
        <f t="shared" si="144"/>
        <v>-0.10112335639075098</v>
      </c>
      <c r="AJ302" s="2">
        <f t="shared" si="164"/>
        <v>-2.7651643566323458</v>
      </c>
      <c r="AK302" s="2">
        <f t="shared" si="165"/>
        <v>-1.721723356390751</v>
      </c>
    </row>
    <row r="303" spans="4:37">
      <c r="D303" s="13">
        <f t="shared" si="145"/>
        <v>6.04</v>
      </c>
      <c r="E303" s="2">
        <v>-178.86</v>
      </c>
      <c r="F303" s="14">
        <f t="shared" si="133"/>
        <v>925.83008504592954</v>
      </c>
      <c r="G303" s="14">
        <f t="shared" si="134"/>
        <v>108923.09657610854</v>
      </c>
      <c r="H303" s="2">
        <f t="shared" si="146"/>
        <v>1.0897705643273161E-2</v>
      </c>
      <c r="I303" s="2">
        <f t="shared" si="147"/>
        <v>0.12053837101624074</v>
      </c>
      <c r="J303" s="2">
        <f t="shared" si="148"/>
        <v>0.10964066537296757</v>
      </c>
      <c r="K303" s="15">
        <f t="shared" si="149"/>
        <v>-5.2999999999999999E-2</v>
      </c>
      <c r="L303" s="15">
        <f t="shared" si="150"/>
        <v>-830</v>
      </c>
      <c r="M303" s="15">
        <f t="shared" si="151"/>
        <v>5.2999999999999999E-2</v>
      </c>
      <c r="N303" s="15">
        <f t="shared" si="152"/>
        <v>830</v>
      </c>
      <c r="O303" s="15">
        <f t="shared" si="153"/>
        <v>2.460349806830105E-3</v>
      </c>
      <c r="P303" s="15">
        <f t="shared" si="154"/>
        <v>165.37217439428389</v>
      </c>
      <c r="Q303" s="15">
        <f t="shared" si="135"/>
        <v>138.56457885009556</v>
      </c>
      <c r="R303" s="15">
        <f t="shared" si="136"/>
        <v>126.27048636799793</v>
      </c>
      <c r="S303" s="15">
        <f t="shared" si="155"/>
        <v>169.32515527892244</v>
      </c>
      <c r="T303" s="15">
        <f t="shared" si="156"/>
        <v>169.37761414260964</v>
      </c>
      <c r="U303" s="15">
        <f t="shared" si="157"/>
        <v>165.37217439428389</v>
      </c>
      <c r="V303" s="15">
        <f t="shared" si="158"/>
        <v>165.37217439428389</v>
      </c>
      <c r="W303" s="2">
        <f t="shared" si="137"/>
        <v>165.37217439428389</v>
      </c>
      <c r="X303" s="15">
        <f t="shared" si="159"/>
        <v>147.26525048802984</v>
      </c>
      <c r="Y303" s="15">
        <f t="shared" si="138"/>
        <v>202.98203326864837</v>
      </c>
      <c r="Z303" s="15">
        <f t="shared" si="139"/>
        <v>-192.01796673135163</v>
      </c>
      <c r="AA303" s="2">
        <f t="shared" si="160"/>
        <v>147.26525048802984</v>
      </c>
      <c r="AB303" s="15">
        <f t="shared" si="140"/>
        <v>-243.07455478997036</v>
      </c>
      <c r="AC303" s="15">
        <f t="shared" si="161"/>
        <v>0</v>
      </c>
      <c r="AD303" s="15">
        <f t="shared" si="162"/>
        <v>291.29741100384047</v>
      </c>
      <c r="AE303" s="15">
        <f t="shared" si="163"/>
        <v>0</v>
      </c>
      <c r="AF303" s="2">
        <f t="shared" si="141"/>
        <v>-5.4874042267831935E-2</v>
      </c>
      <c r="AG303" s="2">
        <f t="shared" si="142"/>
        <v>-0.14644439614114821</v>
      </c>
      <c r="AH303" s="15">
        <f t="shared" si="143"/>
        <v>0.2852022460744692</v>
      </c>
      <c r="AI303" s="15">
        <f t="shared" si="144"/>
        <v>0.15231943902177392</v>
      </c>
      <c r="AJ303" s="2">
        <f t="shared" si="164"/>
        <v>-1.503397753925531</v>
      </c>
      <c r="AK303" s="2">
        <f t="shared" si="165"/>
        <v>-1.6362805609782263</v>
      </c>
    </row>
    <row r="304" spans="4:37">
      <c r="D304" s="13">
        <f t="shared" si="145"/>
        <v>6.0600000000000005</v>
      </c>
      <c r="E304" s="2">
        <v>-187.59</v>
      </c>
      <c r="F304" s="14">
        <f t="shared" si="133"/>
        <v>816.51315269775773</v>
      </c>
      <c r="G304" s="14">
        <f t="shared" si="134"/>
        <v>106322.3719445918</v>
      </c>
      <c r="H304" s="2">
        <f t="shared" si="146"/>
        <v>9.9624028763044964E-3</v>
      </c>
      <c r="I304" s="2">
        <f t="shared" si="147"/>
        <v>0.1176573247301958</v>
      </c>
      <c r="J304" s="2">
        <f t="shared" si="148"/>
        <v>0.1076949218538913</v>
      </c>
      <c r="K304" s="15">
        <f t="shared" si="149"/>
        <v>-5.2999999999999999E-2</v>
      </c>
      <c r="L304" s="15">
        <f t="shared" si="150"/>
        <v>-830</v>
      </c>
      <c r="M304" s="15">
        <f t="shared" si="151"/>
        <v>5.2999999999999999E-2</v>
      </c>
      <c r="N304" s="15">
        <f t="shared" si="152"/>
        <v>830</v>
      </c>
      <c r="O304" s="15">
        <f t="shared" si="153"/>
        <v>2.460349806830105E-3</v>
      </c>
      <c r="P304" s="15">
        <f t="shared" si="154"/>
        <v>147.04024016169808</v>
      </c>
      <c r="Q304" s="15">
        <f t="shared" si="135"/>
        <v>123.2043360779977</v>
      </c>
      <c r="R304" s="15">
        <f t="shared" si="136"/>
        <v>112.273075618014</v>
      </c>
      <c r="S304" s="15">
        <f t="shared" si="155"/>
        <v>150.6074625468386</v>
      </c>
      <c r="T304" s="15">
        <f t="shared" si="156"/>
        <v>150.80241262424451</v>
      </c>
      <c r="U304" s="15">
        <f t="shared" si="157"/>
        <v>147.04024016169808</v>
      </c>
      <c r="V304" s="15">
        <f t="shared" si="158"/>
        <v>147.04024016169808</v>
      </c>
      <c r="W304" s="2">
        <f t="shared" si="137"/>
        <v>147.04024016169808</v>
      </c>
      <c r="X304" s="15">
        <f t="shared" si="159"/>
        <v>139.48227641172477</v>
      </c>
      <c r="Y304" s="15">
        <f t="shared" si="138"/>
        <v>202.88474609269457</v>
      </c>
      <c r="Z304" s="15">
        <f t="shared" si="139"/>
        <v>-192.11525390730543</v>
      </c>
      <c r="AA304" s="2">
        <f t="shared" si="160"/>
        <v>139.48227641172477</v>
      </c>
      <c r="AB304" s="15">
        <f t="shared" si="140"/>
        <v>-243.07455478997039</v>
      </c>
      <c r="AC304" s="15">
        <f t="shared" si="161"/>
        <v>0</v>
      </c>
      <c r="AD304" s="15">
        <f t="shared" si="162"/>
        <v>291.29741100384047</v>
      </c>
      <c r="AE304" s="15">
        <f t="shared" si="163"/>
        <v>0</v>
      </c>
      <c r="AF304" s="2">
        <f t="shared" si="141"/>
        <v>-3.8656234429034528E-2</v>
      </c>
      <c r="AG304" s="2">
        <f t="shared" si="142"/>
        <v>-0.14166023246334539</v>
      </c>
      <c r="AH304" s="15">
        <f t="shared" si="143"/>
        <v>1.3365785378052717</v>
      </c>
      <c r="AI304" s="15">
        <f t="shared" si="144"/>
        <v>0.32609692875850982</v>
      </c>
      <c r="AJ304" s="2">
        <f t="shared" si="164"/>
        <v>-0.53932146219472843</v>
      </c>
      <c r="AK304" s="2">
        <f t="shared" si="165"/>
        <v>-1.5498030712414903</v>
      </c>
    </row>
    <row r="305" spans="4:37">
      <c r="D305" s="13">
        <f t="shared" si="145"/>
        <v>6.08</v>
      </c>
      <c r="E305" s="2">
        <v>-174.44</v>
      </c>
      <c r="F305" s="14">
        <f t="shared" si="133"/>
        <v>760.28775633974203</v>
      </c>
      <c r="G305" s="14">
        <f t="shared" si="134"/>
        <v>103819.3502074281</v>
      </c>
      <c r="H305" s="2">
        <f t="shared" si="146"/>
        <v>9.4414281505250802E-3</v>
      </c>
      <c r="I305" s="2">
        <f t="shared" si="147"/>
        <v>0.11488619017702455</v>
      </c>
      <c r="J305" s="2">
        <f t="shared" si="148"/>
        <v>0.10544476202649947</v>
      </c>
      <c r="K305" s="15">
        <f t="shared" si="149"/>
        <v>-5.2999999999999999E-2</v>
      </c>
      <c r="L305" s="15">
        <f t="shared" si="150"/>
        <v>-830</v>
      </c>
      <c r="M305" s="15">
        <f t="shared" si="151"/>
        <v>5.2999999999999999E-2</v>
      </c>
      <c r="N305" s="15">
        <f t="shared" si="152"/>
        <v>830</v>
      </c>
      <c r="O305" s="15">
        <f t="shared" si="153"/>
        <v>2.4603498068301042E-3</v>
      </c>
      <c r="P305" s="15">
        <f t="shared" si="154"/>
        <v>136.82913553642152</v>
      </c>
      <c r="Q305" s="15">
        <f t="shared" si="135"/>
        <v>114.64849881469681</v>
      </c>
      <c r="R305" s="15">
        <f t="shared" si="136"/>
        <v>104.47635194239699</v>
      </c>
      <c r="S305" s="15">
        <f t="shared" si="155"/>
        <v>138.77293907196699</v>
      </c>
      <c r="T305" s="15">
        <f t="shared" si="156"/>
        <v>138.95583982212241</v>
      </c>
      <c r="U305" s="15">
        <f t="shared" si="157"/>
        <v>136.82913553642152</v>
      </c>
      <c r="V305" s="15">
        <f t="shared" si="158"/>
        <v>136.82913553642152</v>
      </c>
      <c r="W305" s="2">
        <f t="shared" si="137"/>
        <v>136.82913553642152</v>
      </c>
      <c r="X305" s="15">
        <f t="shared" si="159"/>
        <v>130.48163710215741</v>
      </c>
      <c r="Y305" s="15">
        <f t="shared" si="138"/>
        <v>202.77223810132497</v>
      </c>
      <c r="Z305" s="15">
        <f t="shared" si="139"/>
        <v>-192.22776189867503</v>
      </c>
      <c r="AA305" s="2">
        <f t="shared" si="160"/>
        <v>130.48163710215741</v>
      </c>
      <c r="AB305" s="15">
        <f t="shared" si="140"/>
        <v>-243.07455478997039</v>
      </c>
      <c r="AC305" s="15">
        <f t="shared" si="161"/>
        <v>0</v>
      </c>
      <c r="AD305" s="15">
        <f t="shared" si="162"/>
        <v>291.29741100384047</v>
      </c>
      <c r="AE305" s="15">
        <f t="shared" si="163"/>
        <v>0</v>
      </c>
      <c r="AF305" s="2">
        <f t="shared" si="141"/>
        <v>-1.3441238148907089E-2</v>
      </c>
      <c r="AG305" s="2">
        <f t="shared" si="142"/>
        <v>-0.13545322285377995</v>
      </c>
      <c r="AH305" s="15">
        <f t="shared" si="143"/>
        <v>1.1849210902074727</v>
      </c>
      <c r="AI305" s="15">
        <f t="shared" si="144"/>
        <v>0.2946040321980341</v>
      </c>
      <c r="AJ305" s="2">
        <f t="shared" si="164"/>
        <v>-0.55947890979252723</v>
      </c>
      <c r="AK305" s="2">
        <f t="shared" si="165"/>
        <v>-1.4497959678019658</v>
      </c>
    </row>
    <row r="306" spans="4:37">
      <c r="D306" s="13">
        <f t="shared" si="145"/>
        <v>6.1000000000000005</v>
      </c>
      <c r="E306" s="2">
        <v>-130.01</v>
      </c>
      <c r="F306" s="14">
        <f t="shared" si="133"/>
        <v>751.15528317339977</v>
      </c>
      <c r="G306" s="14">
        <f t="shared" si="134"/>
        <v>101394.23392185572</v>
      </c>
      <c r="H306" s="2">
        <f t="shared" si="146"/>
        <v>9.287668107053353E-3</v>
      </c>
      <c r="I306" s="2">
        <f t="shared" si="147"/>
        <v>0.11220285906447337</v>
      </c>
      <c r="J306" s="2">
        <f t="shared" si="148"/>
        <v>0.10291519095742002</v>
      </c>
      <c r="K306" s="15">
        <f t="shared" si="149"/>
        <v>-5.2999999999999999E-2</v>
      </c>
      <c r="L306" s="15">
        <f t="shared" si="150"/>
        <v>-830</v>
      </c>
      <c r="M306" s="15">
        <f t="shared" si="151"/>
        <v>5.2999999999999999E-2</v>
      </c>
      <c r="N306" s="15">
        <f t="shared" si="152"/>
        <v>830</v>
      </c>
      <c r="O306" s="15">
        <f t="shared" si="153"/>
        <v>2.460349806830105E-3</v>
      </c>
      <c r="P306" s="15">
        <f t="shared" si="154"/>
        <v>133.81543868437566</v>
      </c>
      <c r="Q306" s="15">
        <f t="shared" si="135"/>
        <v>112.1233361831046</v>
      </c>
      <c r="R306" s="15">
        <f t="shared" si="136"/>
        <v>102.17523345818184</v>
      </c>
      <c r="S306" s="15">
        <f t="shared" si="155"/>
        <v>134.38226967907502</v>
      </c>
      <c r="T306" s="15">
        <f t="shared" si="156"/>
        <v>134.44834934505761</v>
      </c>
      <c r="U306" s="15">
        <f t="shared" si="157"/>
        <v>133.81543868437566</v>
      </c>
      <c r="V306" s="15">
        <f t="shared" si="158"/>
        <v>133.81543868437566</v>
      </c>
      <c r="W306" s="2">
        <f t="shared" si="137"/>
        <v>133.81543868437566</v>
      </c>
      <c r="X306" s="15">
        <f t="shared" si="159"/>
        <v>120.36335282583963</v>
      </c>
      <c r="Y306" s="15">
        <f t="shared" si="138"/>
        <v>202.64575954787099</v>
      </c>
      <c r="Z306" s="15">
        <f t="shared" si="139"/>
        <v>-192.35424045212901</v>
      </c>
      <c r="AA306" s="2">
        <f t="shared" si="160"/>
        <v>120.36335282583963</v>
      </c>
      <c r="AB306" s="15">
        <f t="shared" si="140"/>
        <v>-243.07455478997042</v>
      </c>
      <c r="AC306" s="15">
        <f t="shared" si="161"/>
        <v>0</v>
      </c>
      <c r="AD306" s="15">
        <f t="shared" si="162"/>
        <v>291.29741100384047</v>
      </c>
      <c r="AE306" s="15">
        <f t="shared" si="163"/>
        <v>0</v>
      </c>
      <c r="AF306" s="2">
        <f t="shared" si="141"/>
        <v>-1.9347661982656375E-3</v>
      </c>
      <c r="AG306" s="2">
        <f t="shared" si="142"/>
        <v>-0.13287988840133744</v>
      </c>
      <c r="AH306" s="15">
        <f t="shared" si="143"/>
        <v>-3.4273895143327682E-2</v>
      </c>
      <c r="AI306" s="15">
        <f t="shared" si="144"/>
        <v>-3.7270586953781049E-2</v>
      </c>
      <c r="AJ306" s="2">
        <f t="shared" si="164"/>
        <v>-1.3343738951433275</v>
      </c>
      <c r="AK306" s="2">
        <f t="shared" si="165"/>
        <v>-1.3373705869537809</v>
      </c>
    </row>
    <row r="307" spans="4:37">
      <c r="D307" s="13">
        <f t="shared" si="145"/>
        <v>6.12</v>
      </c>
      <c r="E307" s="2">
        <v>-38.78</v>
      </c>
      <c r="F307" s="14">
        <f t="shared" si="133"/>
        <v>737.26057905979621</v>
      </c>
      <c r="G307" s="14">
        <f t="shared" si="134"/>
        <v>98913.580224979945</v>
      </c>
      <c r="H307" s="2">
        <f t="shared" si="146"/>
        <v>9.0951413620216307E-3</v>
      </c>
      <c r="I307" s="2">
        <f t="shared" si="147"/>
        <v>0.10945792122834959</v>
      </c>
      <c r="J307" s="2">
        <f t="shared" si="148"/>
        <v>0.10036277986632795</v>
      </c>
      <c r="K307" s="15">
        <f t="shared" si="149"/>
        <v>-5.2999999999999999E-2</v>
      </c>
      <c r="L307" s="15">
        <f t="shared" si="150"/>
        <v>-830</v>
      </c>
      <c r="M307" s="15">
        <f t="shared" si="151"/>
        <v>5.2999999999999999E-2</v>
      </c>
      <c r="N307" s="15">
        <f t="shared" si="152"/>
        <v>830</v>
      </c>
      <c r="O307" s="15">
        <f t="shared" si="153"/>
        <v>2.460349806830105E-3</v>
      </c>
      <c r="P307" s="15">
        <f t="shared" si="154"/>
        <v>130.04191448175391</v>
      </c>
      <c r="Q307" s="15">
        <f t="shared" si="135"/>
        <v>108.96151773431122</v>
      </c>
      <c r="R307" s="15">
        <f t="shared" si="136"/>
        <v>99.293946215441622</v>
      </c>
      <c r="S307" s="15">
        <f t="shared" si="155"/>
        <v>130.74916100649543</v>
      </c>
      <c r="T307" s="15">
        <f t="shared" si="156"/>
        <v>130.83635382118408</v>
      </c>
      <c r="U307" s="15">
        <f t="shared" si="157"/>
        <v>130.04191448175391</v>
      </c>
      <c r="V307" s="15">
        <f t="shared" si="158"/>
        <v>130.04191448175391</v>
      </c>
      <c r="W307" s="2">
        <f t="shared" si="137"/>
        <v>130.04191448175391</v>
      </c>
      <c r="X307" s="15">
        <f t="shared" si="159"/>
        <v>110.15370846147135</v>
      </c>
      <c r="Y307" s="15">
        <f t="shared" si="138"/>
        <v>202.5181389933164</v>
      </c>
      <c r="Z307" s="15">
        <f t="shared" si="139"/>
        <v>-192.4818610066836</v>
      </c>
      <c r="AA307" s="2">
        <f t="shared" si="160"/>
        <v>110.15370846147135</v>
      </c>
      <c r="AB307" s="15">
        <f t="shared" si="140"/>
        <v>-243.07455478997042</v>
      </c>
      <c r="AC307" s="15">
        <f t="shared" si="161"/>
        <v>0</v>
      </c>
      <c r="AD307" s="15">
        <f t="shared" si="162"/>
        <v>291.29741100384047</v>
      </c>
      <c r="AE307" s="15">
        <f t="shared" si="163"/>
        <v>0</v>
      </c>
      <c r="AF307" s="2">
        <f t="shared" si="141"/>
        <v>-1.7317908304906586E-2</v>
      </c>
      <c r="AG307" s="2">
        <f t="shared" si="142"/>
        <v>-0.14161389521104098</v>
      </c>
      <c r="AH307" s="15">
        <f t="shared" si="143"/>
        <v>-1.5040403155207673</v>
      </c>
      <c r="AI307" s="15">
        <f t="shared" si="144"/>
        <v>-0.83613009401657123</v>
      </c>
      <c r="AJ307" s="2">
        <f t="shared" si="164"/>
        <v>-1.8918403155207675</v>
      </c>
      <c r="AK307" s="2">
        <f t="shared" si="165"/>
        <v>-1.2239300940165712</v>
      </c>
    </row>
    <row r="308" spans="4:37">
      <c r="D308" s="13">
        <f t="shared" si="145"/>
        <v>6.1400000000000006</v>
      </c>
      <c r="E308" s="2">
        <v>44.16</v>
      </c>
      <c r="F308" s="14">
        <f t="shared" si="133"/>
        <v>662.31035040941811</v>
      </c>
      <c r="G308" s="14">
        <f t="shared" si="134"/>
        <v>96139.380694258245</v>
      </c>
      <c r="H308" s="2">
        <f t="shared" si="146"/>
        <v>8.4199292995693377E-3</v>
      </c>
      <c r="I308" s="2">
        <f t="shared" si="147"/>
        <v>0.10638612877373507</v>
      </c>
      <c r="J308" s="2">
        <f t="shared" si="148"/>
        <v>9.7966199474165738E-2</v>
      </c>
      <c r="K308" s="15">
        <f t="shared" si="149"/>
        <v>-5.2999999999999999E-2</v>
      </c>
      <c r="L308" s="15">
        <f t="shared" si="150"/>
        <v>-830</v>
      </c>
      <c r="M308" s="15">
        <f t="shared" si="151"/>
        <v>5.2999999999999999E-2</v>
      </c>
      <c r="N308" s="15">
        <f t="shared" si="152"/>
        <v>830</v>
      </c>
      <c r="O308" s="15">
        <f t="shared" si="153"/>
        <v>2.460349806830105E-3</v>
      </c>
      <c r="P308" s="15">
        <f t="shared" si="154"/>
        <v>116.80775805768896</v>
      </c>
      <c r="Q308" s="15">
        <f t="shared" si="135"/>
        <v>97.872679372878679</v>
      </c>
      <c r="R308" s="15">
        <f t="shared" si="136"/>
        <v>89.188961054197918</v>
      </c>
      <c r="S308" s="15">
        <f t="shared" si="155"/>
        <v>119.27727117769575</v>
      </c>
      <c r="T308" s="15">
        <f t="shared" si="156"/>
        <v>119.60258111525735</v>
      </c>
      <c r="U308" s="15">
        <f t="shared" si="157"/>
        <v>116.80775805768896</v>
      </c>
      <c r="V308" s="15">
        <f t="shared" si="158"/>
        <v>116.80775805768896</v>
      </c>
      <c r="W308" s="2">
        <f t="shared" si="137"/>
        <v>116.80775805768896</v>
      </c>
      <c r="X308" s="15">
        <f t="shared" si="159"/>
        <v>100.5673868928225</v>
      </c>
      <c r="Y308" s="15">
        <f t="shared" si="138"/>
        <v>202.39830997370828</v>
      </c>
      <c r="Z308" s="15">
        <f t="shared" si="139"/>
        <v>-192.60169002629172</v>
      </c>
      <c r="AA308" s="2">
        <f t="shared" si="160"/>
        <v>100.5673868928225</v>
      </c>
      <c r="AB308" s="15">
        <f t="shared" si="140"/>
        <v>-243.07455478997039</v>
      </c>
      <c r="AC308" s="15">
        <f t="shared" si="161"/>
        <v>0</v>
      </c>
      <c r="AD308" s="15">
        <f t="shared" si="162"/>
        <v>291.29741100384047</v>
      </c>
      <c r="AE308" s="15">
        <f t="shared" si="163"/>
        <v>0</v>
      </c>
      <c r="AF308" s="2">
        <f t="shared" si="141"/>
        <v>-5.0203297940322723E-2</v>
      </c>
      <c r="AG308" s="2">
        <f t="shared" si="142"/>
        <v>-0.16556535025041066</v>
      </c>
      <c r="AH308" s="15">
        <f t="shared" si="143"/>
        <v>-1.7844986480208451</v>
      </c>
      <c r="AI308" s="15">
        <f t="shared" si="144"/>
        <v>-1.559015409920395</v>
      </c>
      <c r="AJ308" s="2">
        <f t="shared" si="164"/>
        <v>-1.3428986480208451</v>
      </c>
      <c r="AK308" s="2">
        <f t="shared" si="165"/>
        <v>-1.117415409920395</v>
      </c>
    </row>
    <row r="309" spans="4:37">
      <c r="D309" s="13">
        <f t="shared" si="145"/>
        <v>6.16</v>
      </c>
      <c r="E309" s="2">
        <v>77.38</v>
      </c>
      <c r="F309" s="14">
        <f t="shared" si="133"/>
        <v>517.26901219903959</v>
      </c>
      <c r="G309" s="14">
        <f t="shared" si="134"/>
        <v>92848.683615965172</v>
      </c>
      <c r="H309" s="2">
        <f t="shared" si="146"/>
        <v>7.1844508814102367E-3</v>
      </c>
      <c r="I309" s="2">
        <f t="shared" si="147"/>
        <v>0.10274051041979071</v>
      </c>
      <c r="J309" s="2">
        <f t="shared" si="148"/>
        <v>9.5556059538380478E-2</v>
      </c>
      <c r="K309" s="15">
        <f t="shared" si="149"/>
        <v>-5.2999999999999999E-2</v>
      </c>
      <c r="L309" s="15">
        <f t="shared" si="150"/>
        <v>-830</v>
      </c>
      <c r="M309" s="15">
        <f t="shared" si="151"/>
        <v>5.2999999999999999E-2</v>
      </c>
      <c r="N309" s="15">
        <f t="shared" si="152"/>
        <v>830</v>
      </c>
      <c r="O309" s="15">
        <f t="shared" si="153"/>
        <v>2.460349806830105E-3</v>
      </c>
      <c r="P309" s="15">
        <f t="shared" si="154"/>
        <v>92.592381061770581</v>
      </c>
      <c r="Q309" s="15">
        <f t="shared" si="135"/>
        <v>77.582727164016021</v>
      </c>
      <c r="R309" s="15">
        <f t="shared" si="136"/>
        <v>70.699227566332922</v>
      </c>
      <c r="S309" s="15">
        <f t="shared" si="155"/>
        <v>97.042566816982443</v>
      </c>
      <c r="T309" s="15">
        <f t="shared" si="156"/>
        <v>97.762465030396584</v>
      </c>
      <c r="U309" s="15">
        <f t="shared" si="157"/>
        <v>92.592381061770581</v>
      </c>
      <c r="V309" s="15">
        <f t="shared" si="158"/>
        <v>92.592381061770581</v>
      </c>
      <c r="W309" s="2">
        <f t="shared" si="137"/>
        <v>92.592381061770581</v>
      </c>
      <c r="X309" s="15">
        <f t="shared" si="159"/>
        <v>90.926827149681458</v>
      </c>
      <c r="Y309" s="15">
        <f t="shared" si="138"/>
        <v>202.27780297691902</v>
      </c>
      <c r="Z309" s="15">
        <f t="shared" si="139"/>
        <v>-192.72219702308098</v>
      </c>
      <c r="AA309" s="2">
        <f t="shared" si="160"/>
        <v>90.926827149681458</v>
      </c>
      <c r="AB309" s="15">
        <f t="shared" si="140"/>
        <v>-243.07455478997042</v>
      </c>
      <c r="AC309" s="15">
        <f t="shared" si="161"/>
        <v>0</v>
      </c>
      <c r="AD309" s="15">
        <f t="shared" si="162"/>
        <v>291.29741100384047</v>
      </c>
      <c r="AE309" s="15">
        <f t="shared" si="163"/>
        <v>0</v>
      </c>
      <c r="AF309" s="2">
        <f t="shared" si="141"/>
        <v>-7.3344543875587392E-2</v>
      </c>
      <c r="AG309" s="2">
        <f t="shared" si="142"/>
        <v>-0.19899648514402565</v>
      </c>
      <c r="AH309" s="15">
        <f t="shared" si="143"/>
        <v>-0.52962594550561981</v>
      </c>
      <c r="AI309" s="15">
        <f t="shared" si="144"/>
        <v>-1.7840980794410939</v>
      </c>
      <c r="AJ309" s="2">
        <f t="shared" si="164"/>
        <v>0.24417405449438012</v>
      </c>
      <c r="AK309" s="2">
        <f t="shared" si="165"/>
        <v>-1.0102980794410938</v>
      </c>
    </row>
    <row r="310" spans="4:37">
      <c r="D310" s="13">
        <f t="shared" si="145"/>
        <v>6.18</v>
      </c>
      <c r="E310" s="2">
        <v>108</v>
      </c>
      <c r="F310" s="14">
        <f t="shared" si="133"/>
        <v>348.71081662368664</v>
      </c>
      <c r="G310" s="14">
        <f t="shared" si="134"/>
        <v>88918.051229073331</v>
      </c>
      <c r="H310" s="2">
        <f t="shared" si="146"/>
        <v>5.7450093092709254E-3</v>
      </c>
      <c r="I310" s="2">
        <f t="shared" si="147"/>
        <v>9.8386096533529213E-2</v>
      </c>
      <c r="J310" s="2">
        <f t="shared" si="148"/>
        <v>9.2641087224258289E-2</v>
      </c>
      <c r="K310" s="15">
        <f t="shared" si="149"/>
        <v>-5.2999999999999999E-2</v>
      </c>
      <c r="L310" s="15">
        <f t="shared" si="150"/>
        <v>-830</v>
      </c>
      <c r="M310" s="15">
        <f t="shared" si="151"/>
        <v>5.2999999999999999E-2</v>
      </c>
      <c r="N310" s="15">
        <f t="shared" si="152"/>
        <v>830</v>
      </c>
      <c r="O310" s="15">
        <f t="shared" si="153"/>
        <v>2.460349806830105E-3</v>
      </c>
      <c r="P310" s="15">
        <f t="shared" si="154"/>
        <v>64.379326247840083</v>
      </c>
      <c r="Q310" s="15">
        <f t="shared" si="135"/>
        <v>53.943139230400106</v>
      </c>
      <c r="R310" s="15">
        <f t="shared" si="136"/>
        <v>49.157053580108027</v>
      </c>
      <c r="S310" s="15">
        <f t="shared" si="155"/>
        <v>69.42436926812249</v>
      </c>
      <c r="T310" s="15">
        <f t="shared" si="156"/>
        <v>70.52658486374456</v>
      </c>
      <c r="U310" s="15">
        <f t="shared" si="157"/>
        <v>64.379326247840083</v>
      </c>
      <c r="V310" s="15">
        <f t="shared" si="158"/>
        <v>64.379326247840083</v>
      </c>
      <c r="W310" s="2">
        <f t="shared" si="137"/>
        <v>64.379326247840083</v>
      </c>
      <c r="X310" s="15">
        <f t="shared" si="159"/>
        <v>79.266937893192704</v>
      </c>
      <c r="Y310" s="15">
        <f t="shared" si="138"/>
        <v>202.13205436121291</v>
      </c>
      <c r="Z310" s="15">
        <f t="shared" si="139"/>
        <v>-192.86794563878709</v>
      </c>
      <c r="AA310" s="2">
        <f t="shared" si="160"/>
        <v>79.266937893192704</v>
      </c>
      <c r="AB310" s="15">
        <f t="shared" si="140"/>
        <v>-243.07455478997039</v>
      </c>
      <c r="AC310" s="15">
        <f t="shared" si="161"/>
        <v>0</v>
      </c>
      <c r="AD310" s="15">
        <f t="shared" si="162"/>
        <v>291.29741100384047</v>
      </c>
      <c r="AE310" s="15">
        <f t="shared" si="163"/>
        <v>0</v>
      </c>
      <c r="AF310" s="2">
        <f t="shared" si="141"/>
        <v>-7.059961333834372E-2</v>
      </c>
      <c r="AG310" s="2">
        <f t="shared" si="142"/>
        <v>-0.23644490348212396</v>
      </c>
      <c r="AH310" s="15">
        <f t="shared" si="143"/>
        <v>0.80411899922998487</v>
      </c>
      <c r="AI310" s="15">
        <f t="shared" si="144"/>
        <v>-1.9607437543687425</v>
      </c>
      <c r="AJ310" s="2">
        <f t="shared" si="164"/>
        <v>1.8841189992299849</v>
      </c>
      <c r="AK310" s="2">
        <f t="shared" si="165"/>
        <v>-0.88074375436874242</v>
      </c>
    </row>
    <row r="311" spans="4:37">
      <c r="D311" s="13">
        <f t="shared" si="145"/>
        <v>6.2</v>
      </c>
      <c r="E311" s="2">
        <v>126.96</v>
      </c>
      <c r="F311" s="14">
        <f t="shared" si="133"/>
        <v>213.79081323770447</v>
      </c>
      <c r="G311" s="14">
        <f t="shared" si="134"/>
        <v>84292.045090608706</v>
      </c>
      <c r="H311" s="2">
        <f t="shared" si="146"/>
        <v>4.5421428482192248E-3</v>
      </c>
      <c r="I311" s="2">
        <f t="shared" si="147"/>
        <v>9.3263510688054843E-2</v>
      </c>
      <c r="J311" s="2">
        <f t="shared" si="148"/>
        <v>8.8721367839835613E-2</v>
      </c>
      <c r="K311" s="15">
        <f t="shared" si="149"/>
        <v>-5.2999999999999999E-2</v>
      </c>
      <c r="L311" s="15">
        <f t="shared" si="150"/>
        <v>-830</v>
      </c>
      <c r="M311" s="15">
        <f t="shared" si="151"/>
        <v>5.2999999999999999E-2</v>
      </c>
      <c r="N311" s="15">
        <f t="shared" si="152"/>
        <v>830</v>
      </c>
      <c r="O311" s="15">
        <f t="shared" si="153"/>
        <v>2.460349806830105E-3</v>
      </c>
      <c r="P311" s="15">
        <f t="shared" si="154"/>
        <v>40.803143611226744</v>
      </c>
      <c r="Q311" s="15">
        <f t="shared" si="135"/>
        <v>34.188765014176575</v>
      </c>
      <c r="R311" s="15">
        <f t="shared" si="136"/>
        <v>31.155379119880255</v>
      </c>
      <c r="S311" s="15">
        <f t="shared" si="155"/>
        <v>44.890603112297114</v>
      </c>
      <c r="T311" s="15">
        <f t="shared" si="156"/>
        <v>46.065959586550576</v>
      </c>
      <c r="U311" s="15">
        <f t="shared" si="157"/>
        <v>40.803143611226744</v>
      </c>
      <c r="V311" s="15">
        <f t="shared" si="158"/>
        <v>40.803143611226744</v>
      </c>
      <c r="W311" s="2">
        <f t="shared" si="137"/>
        <v>40.803143611226744</v>
      </c>
      <c r="X311" s="15">
        <f t="shared" si="159"/>
        <v>63.588060355501995</v>
      </c>
      <c r="Y311" s="15">
        <f t="shared" si="138"/>
        <v>201.93606839199177</v>
      </c>
      <c r="Z311" s="15">
        <f t="shared" si="139"/>
        <v>-193.0639316080082</v>
      </c>
      <c r="AA311" s="2">
        <f t="shared" si="160"/>
        <v>63.588060355501995</v>
      </c>
      <c r="AB311" s="15">
        <f t="shared" si="140"/>
        <v>-243.07455478997039</v>
      </c>
      <c r="AC311" s="15">
        <f t="shared" si="161"/>
        <v>0</v>
      </c>
      <c r="AD311" s="15">
        <f t="shared" si="162"/>
        <v>291.29741100384047</v>
      </c>
      <c r="AE311" s="15">
        <f t="shared" si="163"/>
        <v>0</v>
      </c>
      <c r="AF311" s="2">
        <f t="shared" si="141"/>
        <v>-4.9687032766826345E-2</v>
      </c>
      <c r="AG311" s="2">
        <f t="shared" si="142"/>
        <v>-0.27581368106531301</v>
      </c>
      <c r="AH311" s="15">
        <f t="shared" si="143"/>
        <v>1.2871390579217525</v>
      </c>
      <c r="AI311" s="15">
        <f t="shared" si="144"/>
        <v>-1.9761340039501647</v>
      </c>
      <c r="AJ311" s="2">
        <f t="shared" si="164"/>
        <v>2.5567390579217522</v>
      </c>
      <c r="AK311" s="2">
        <f t="shared" si="165"/>
        <v>-0.70653400395016486</v>
      </c>
    </row>
    <row r="312" spans="4:37">
      <c r="D312" s="13">
        <f t="shared" si="145"/>
        <v>6.22</v>
      </c>
      <c r="E312" s="2">
        <v>87.43</v>
      </c>
      <c r="F312" s="14">
        <f t="shared" si="133"/>
        <v>138.54758119260225</v>
      </c>
      <c r="G312" s="14">
        <f t="shared" si="134"/>
        <v>79007.271710722052</v>
      </c>
      <c r="H312" s="2">
        <f t="shared" si="146"/>
        <v>3.7786699546586483E-3</v>
      </c>
      <c r="I312" s="2">
        <f t="shared" si="147"/>
        <v>8.7414144237323757E-2</v>
      </c>
      <c r="J312" s="2">
        <f t="shared" si="148"/>
        <v>8.3635474282665115E-2</v>
      </c>
      <c r="K312" s="15">
        <f t="shared" si="149"/>
        <v>-5.2999999999999999E-2</v>
      </c>
      <c r="L312" s="15">
        <f t="shared" si="150"/>
        <v>-830</v>
      </c>
      <c r="M312" s="15">
        <f t="shared" si="151"/>
        <v>5.2999999999999999E-2</v>
      </c>
      <c r="N312" s="15">
        <f t="shared" si="152"/>
        <v>830</v>
      </c>
      <c r="O312" s="15">
        <f t="shared" si="153"/>
        <v>2.460349806830105E-3</v>
      </c>
      <c r="P312" s="15">
        <f t="shared" si="154"/>
        <v>25.839074897439449</v>
      </c>
      <c r="Q312" s="15">
        <f t="shared" si="135"/>
        <v>21.650441158881737</v>
      </c>
      <c r="R312" s="15">
        <f t="shared" si="136"/>
        <v>19.729513544520348</v>
      </c>
      <c r="S312" s="15">
        <f t="shared" si="155"/>
        <v>28.369031932520269</v>
      </c>
      <c r="T312" s="15">
        <f t="shared" si="156"/>
        <v>29.249270869153769</v>
      </c>
      <c r="U312" s="15">
        <f t="shared" si="157"/>
        <v>25.839074897439449</v>
      </c>
      <c r="V312" s="15">
        <f t="shared" si="158"/>
        <v>25.839074897439449</v>
      </c>
      <c r="W312" s="2">
        <f t="shared" si="137"/>
        <v>25.839074897439449</v>
      </c>
      <c r="X312" s="15">
        <f t="shared" si="159"/>
        <v>43.24448612682</v>
      </c>
      <c r="Y312" s="15">
        <f t="shared" si="138"/>
        <v>201.68177371413324</v>
      </c>
      <c r="Z312" s="15">
        <f t="shared" si="139"/>
        <v>-193.31822628586676</v>
      </c>
      <c r="AA312" s="2">
        <f t="shared" si="160"/>
        <v>43.24448612682</v>
      </c>
      <c r="AB312" s="15">
        <f t="shared" si="140"/>
        <v>-243.07455478997042</v>
      </c>
      <c r="AC312" s="15">
        <f t="shared" si="161"/>
        <v>0</v>
      </c>
      <c r="AD312" s="15">
        <f t="shared" si="162"/>
        <v>291.29741100384047</v>
      </c>
      <c r="AE312" s="15">
        <f t="shared" si="163"/>
        <v>0</v>
      </c>
      <c r="AF312" s="2">
        <f t="shared" si="141"/>
        <v>-2.666025658923131E-2</v>
      </c>
      <c r="AG312" s="2">
        <f t="shared" si="142"/>
        <v>-0.3091229640077956</v>
      </c>
      <c r="AH312" s="15">
        <f t="shared" si="143"/>
        <v>1.0155385598377515</v>
      </c>
      <c r="AI312" s="15">
        <f t="shared" si="144"/>
        <v>-1.3547942902980949</v>
      </c>
      <c r="AJ312" s="2">
        <f t="shared" si="164"/>
        <v>1.8898385598377516</v>
      </c>
      <c r="AK312" s="2">
        <f t="shared" si="165"/>
        <v>-0.48049429029809487</v>
      </c>
    </row>
    <row r="313" spans="4:37">
      <c r="D313" s="13">
        <f t="shared" si="145"/>
        <v>6.24</v>
      </c>
      <c r="E313" s="2">
        <v>24.79</v>
      </c>
      <c r="F313" s="14">
        <f t="shared" si="133"/>
        <v>108.81589047290072</v>
      </c>
      <c r="G313" s="14">
        <f t="shared" si="134"/>
        <v>73255.571386328083</v>
      </c>
      <c r="H313" s="2">
        <f t="shared" si="146"/>
        <v>3.3515085573383179E-3</v>
      </c>
      <c r="I313" s="2">
        <f t="shared" si="147"/>
        <v>8.104975378380247E-2</v>
      </c>
      <c r="J313" s="2">
        <f t="shared" si="148"/>
        <v>7.7698245226464152E-2</v>
      </c>
      <c r="K313" s="15">
        <f t="shared" si="149"/>
        <v>-5.2999999999999999E-2</v>
      </c>
      <c r="L313" s="15">
        <f t="shared" si="150"/>
        <v>-830</v>
      </c>
      <c r="M313" s="15">
        <f t="shared" si="151"/>
        <v>5.2999999999999999E-2</v>
      </c>
      <c r="N313" s="15">
        <f t="shared" si="152"/>
        <v>830</v>
      </c>
      <c r="O313" s="15">
        <f t="shared" si="153"/>
        <v>2.460349806830105E-3</v>
      </c>
      <c r="P313" s="15">
        <f t="shared" si="154"/>
        <v>17.466711509960973</v>
      </c>
      <c r="Q313" s="15">
        <f t="shared" si="135"/>
        <v>14.635276660893412</v>
      </c>
      <c r="R313" s="15">
        <f t="shared" si="136"/>
        <v>13.336766996567432</v>
      </c>
      <c r="S313" s="15">
        <f t="shared" si="155"/>
        <v>18.8602609539562</v>
      </c>
      <c r="T313" s="15">
        <f t="shared" si="156"/>
        <v>19.400364455534611</v>
      </c>
      <c r="U313" s="15">
        <f t="shared" si="157"/>
        <v>17.466711509960973</v>
      </c>
      <c r="V313" s="15">
        <f t="shared" si="158"/>
        <v>17.466711509960973</v>
      </c>
      <c r="W313" s="2">
        <f t="shared" si="137"/>
        <v>17.466711509960973</v>
      </c>
      <c r="X313" s="15">
        <f t="shared" si="159"/>
        <v>19.49556990201615</v>
      </c>
      <c r="Y313" s="15">
        <f t="shared" si="138"/>
        <v>201.38491226132319</v>
      </c>
      <c r="Z313" s="15">
        <f t="shared" si="139"/>
        <v>-193.61508773867678</v>
      </c>
      <c r="AA313" s="2">
        <f t="shared" si="160"/>
        <v>19.49556990201615</v>
      </c>
      <c r="AB313" s="15">
        <f t="shared" si="140"/>
        <v>-243.07455478997042</v>
      </c>
      <c r="AC313" s="15">
        <f t="shared" si="161"/>
        <v>0</v>
      </c>
      <c r="AD313" s="15">
        <f t="shared" si="162"/>
        <v>291.29741100384047</v>
      </c>
      <c r="AE313" s="15">
        <f t="shared" si="163"/>
        <v>0</v>
      </c>
      <c r="AF313" s="2">
        <f t="shared" si="141"/>
        <v>-1.6055883142801729E-2</v>
      </c>
      <c r="AG313" s="2">
        <f t="shared" si="142"/>
        <v>-0.3273160813443331</v>
      </c>
      <c r="AH313" s="15">
        <f t="shared" si="143"/>
        <v>4.4898784805206482E-2</v>
      </c>
      <c r="AI313" s="15">
        <f t="shared" si="144"/>
        <v>-0.46451744335566048</v>
      </c>
      <c r="AJ313" s="2">
        <f t="shared" si="164"/>
        <v>0.29279878480520649</v>
      </c>
      <c r="AK313" s="2">
        <f t="shared" si="165"/>
        <v>-0.21661744335566049</v>
      </c>
    </row>
    <row r="314" spans="4:37">
      <c r="D314" s="13">
        <f t="shared" si="145"/>
        <v>6.26</v>
      </c>
      <c r="E314" s="2">
        <v>-8.67</v>
      </c>
      <c r="F314" s="14">
        <f t="shared" si="133"/>
        <v>79.149840971407684</v>
      </c>
      <c r="G314" s="14">
        <f t="shared" si="134"/>
        <v>67310.382782326051</v>
      </c>
      <c r="H314" s="2">
        <f t="shared" si="146"/>
        <v>2.9182278882098492E-3</v>
      </c>
      <c r="I314" s="2">
        <f t="shared" si="147"/>
        <v>7.4471300546326197E-2</v>
      </c>
      <c r="J314" s="2">
        <f t="shared" si="148"/>
        <v>7.1553072658116348E-2</v>
      </c>
      <c r="K314" s="15">
        <f t="shared" si="149"/>
        <v>-5.2999999999999999E-2</v>
      </c>
      <c r="L314" s="15">
        <f t="shared" si="150"/>
        <v>-830</v>
      </c>
      <c r="M314" s="15">
        <f t="shared" si="151"/>
        <v>5.2999999999999999E-2</v>
      </c>
      <c r="N314" s="15">
        <f t="shared" si="152"/>
        <v>830</v>
      </c>
      <c r="O314" s="15">
        <f t="shared" si="153"/>
        <v>2.460349806830105E-3</v>
      </c>
      <c r="P314" s="15">
        <f t="shared" si="154"/>
        <v>8.9744103950429857</v>
      </c>
      <c r="Q314" s="15">
        <f t="shared" si="135"/>
        <v>7.5196168966865438</v>
      </c>
      <c r="R314" s="15">
        <f t="shared" si="136"/>
        <v>6.8524415887904269</v>
      </c>
      <c r="S314" s="15">
        <f t="shared" si="155"/>
        <v>10.375761579836665</v>
      </c>
      <c r="T314" s="15">
        <f t="shared" si="156"/>
        <v>10.950631404429854</v>
      </c>
      <c r="U314" s="15">
        <f t="shared" si="157"/>
        <v>8.9744103950429857</v>
      </c>
      <c r="V314" s="15">
        <f t="shared" si="158"/>
        <v>8.9744103950429857</v>
      </c>
      <c r="W314" s="2">
        <f t="shared" si="137"/>
        <v>8.9744103950429857</v>
      </c>
      <c r="X314" s="15">
        <f t="shared" si="159"/>
        <v>-5.0851203713750657</v>
      </c>
      <c r="Y314" s="15">
        <f t="shared" si="138"/>
        <v>201.07765363290582</v>
      </c>
      <c r="Z314" s="15">
        <f t="shared" si="139"/>
        <v>-193.92234636709418</v>
      </c>
      <c r="AA314" s="2">
        <f t="shared" si="160"/>
        <v>-5.0851203713750657</v>
      </c>
      <c r="AB314" s="15">
        <f t="shared" si="140"/>
        <v>-243.07455478997039</v>
      </c>
      <c r="AC314" s="15">
        <f t="shared" si="161"/>
        <v>0</v>
      </c>
      <c r="AD314" s="15">
        <f t="shared" si="162"/>
        <v>291.29741100384047</v>
      </c>
      <c r="AE314" s="15">
        <f t="shared" si="163"/>
        <v>0</v>
      </c>
      <c r="AF314" s="2">
        <f t="shared" si="141"/>
        <v>-2.7272183770045137E-2</v>
      </c>
      <c r="AG314" s="2">
        <f t="shared" si="142"/>
        <v>-0.33052924240329418</v>
      </c>
      <c r="AH314" s="15">
        <f t="shared" si="143"/>
        <v>-1.166528847529547</v>
      </c>
      <c r="AI314" s="15">
        <f t="shared" si="144"/>
        <v>0.14320133745954422</v>
      </c>
      <c r="AJ314" s="2">
        <f t="shared" si="164"/>
        <v>-1.253228847529547</v>
      </c>
      <c r="AK314" s="2">
        <f t="shared" si="165"/>
        <v>5.6501337459544221E-2</v>
      </c>
    </row>
    <row r="315" spans="4:37">
      <c r="D315" s="13">
        <f t="shared" si="145"/>
        <v>6.28</v>
      </c>
      <c r="E315" s="2">
        <v>-2.5099999999999998</v>
      </c>
      <c r="F315" s="14">
        <f t="shared" si="133"/>
        <v>-2.3955881015186407</v>
      </c>
      <c r="G315" s="14">
        <f t="shared" si="134"/>
        <v>61381.08865980948</v>
      </c>
      <c r="H315" s="2">
        <f t="shared" si="146"/>
        <v>2.0838934396361824E-3</v>
      </c>
      <c r="I315" s="2">
        <f t="shared" si="147"/>
        <v>6.7908655125628339E-2</v>
      </c>
      <c r="J315" s="2">
        <f t="shared" si="148"/>
        <v>6.5824761685992161E-2</v>
      </c>
      <c r="K315" s="15">
        <f t="shared" si="149"/>
        <v>-5.2999999999999999E-2</v>
      </c>
      <c r="L315" s="15">
        <f t="shared" si="150"/>
        <v>-830</v>
      </c>
      <c r="M315" s="15">
        <f t="shared" si="151"/>
        <v>5.2999999999999999E-2</v>
      </c>
      <c r="N315" s="15">
        <f t="shared" si="152"/>
        <v>830</v>
      </c>
      <c r="O315" s="15">
        <f t="shared" si="153"/>
        <v>2.460349806830105E-3</v>
      </c>
      <c r="P315" s="15">
        <f t="shared" si="154"/>
        <v>-7.3785447970008846</v>
      </c>
      <c r="Q315" s="15">
        <f t="shared" si="135"/>
        <v>-6.1824485048213216</v>
      </c>
      <c r="R315" s="15">
        <f t="shared" si="136"/>
        <v>-5.6339129821441487</v>
      </c>
      <c r="S315" s="15">
        <f t="shared" si="155"/>
        <v>-4.7034189564998261</v>
      </c>
      <c r="T315" s="15">
        <f t="shared" si="156"/>
        <v>-3.543605259239845</v>
      </c>
      <c r="U315" s="15">
        <f t="shared" si="157"/>
        <v>-6.1824485048213216</v>
      </c>
      <c r="V315" s="15">
        <f t="shared" si="158"/>
        <v>-5.6339129821441487</v>
      </c>
      <c r="W315" s="2">
        <f t="shared" si="137"/>
        <v>-5.6339129821441487</v>
      </c>
      <c r="X315" s="15">
        <f t="shared" si="159"/>
        <v>-27.998364259871813</v>
      </c>
      <c r="Y315" s="15">
        <f t="shared" si="138"/>
        <v>200.79123808429961</v>
      </c>
      <c r="Z315" s="15">
        <f t="shared" si="139"/>
        <v>-194.20876191570039</v>
      </c>
      <c r="AA315" s="2">
        <f t="shared" si="160"/>
        <v>-27.998364259871813</v>
      </c>
      <c r="AB315" s="15">
        <f t="shared" si="140"/>
        <v>-244.81918660482711</v>
      </c>
      <c r="AC315" s="15">
        <f t="shared" si="161"/>
        <v>-1.7446318148567173</v>
      </c>
      <c r="AD315" s="15">
        <f t="shared" si="162"/>
        <v>291.29741100384047</v>
      </c>
      <c r="AE315" s="15">
        <f t="shared" si="163"/>
        <v>0</v>
      </c>
      <c r="AF315" s="2">
        <f t="shared" si="141"/>
        <v>-5.7813374548360108E-2</v>
      </c>
      <c r="AG315" s="2">
        <f t="shared" si="142"/>
        <v>-0.32573529966649151</v>
      </c>
      <c r="AH315" s="15">
        <f t="shared" si="143"/>
        <v>-1.7240309976591337</v>
      </c>
      <c r="AI315" s="15">
        <f t="shared" si="144"/>
        <v>0.33619293622071211</v>
      </c>
      <c r="AJ315" s="2">
        <f t="shared" si="164"/>
        <v>-1.7491309976591336</v>
      </c>
      <c r="AK315" s="2">
        <f t="shared" si="165"/>
        <v>0.3110929362207121</v>
      </c>
    </row>
    <row r="316" spans="4:37">
      <c r="D316" s="13">
        <f t="shared" si="145"/>
        <v>6.3</v>
      </c>
      <c r="E316" s="2">
        <v>41.74</v>
      </c>
      <c r="F316" s="14">
        <f t="shared" si="133"/>
        <v>-165.03864742726597</v>
      </c>
      <c r="G316" s="14">
        <f t="shared" si="134"/>
        <v>55538.542994332369</v>
      </c>
      <c r="H316" s="2">
        <f t="shared" si="146"/>
        <v>6.2475368128220581E-4</v>
      </c>
      <c r="I316" s="2">
        <f t="shared" si="147"/>
        <v>6.143920576223174E-2</v>
      </c>
      <c r="J316" s="2">
        <f t="shared" si="148"/>
        <v>6.0814452080949537E-2</v>
      </c>
      <c r="K316" s="15">
        <f t="shared" si="149"/>
        <v>-5.2999999999999999E-2</v>
      </c>
      <c r="L316" s="15">
        <f t="shared" si="150"/>
        <v>-830</v>
      </c>
      <c r="M316" s="15">
        <f t="shared" si="151"/>
        <v>5.2999999999999999E-2</v>
      </c>
      <c r="N316" s="15">
        <f t="shared" si="152"/>
        <v>830</v>
      </c>
      <c r="O316" s="15">
        <f t="shared" si="153"/>
        <v>2.3713379795414959E-3</v>
      </c>
      <c r="P316" s="15">
        <f t="shared" si="154"/>
        <v>-34.233052245882085</v>
      </c>
      <c r="Q316" s="15">
        <f t="shared" si="135"/>
        <v>-28.633286160503644</v>
      </c>
      <c r="R316" s="15">
        <f t="shared" si="136"/>
        <v>-26.180782701888667</v>
      </c>
      <c r="S316" s="15">
        <f t="shared" si="155"/>
        <v>-29.58127950781514</v>
      </c>
      <c r="T316" s="15">
        <f t="shared" si="156"/>
        <v>-27.470883063509408</v>
      </c>
      <c r="U316" s="15">
        <f t="shared" si="157"/>
        <v>-29.58127950781514</v>
      </c>
      <c r="V316" s="15">
        <f t="shared" si="158"/>
        <v>-27.470883063509408</v>
      </c>
      <c r="W316" s="2">
        <f t="shared" si="137"/>
        <v>-27.470883063509408</v>
      </c>
      <c r="X316" s="15">
        <f t="shared" si="159"/>
        <v>-48.039602680042307</v>
      </c>
      <c r="Y316" s="15">
        <f t="shared" si="138"/>
        <v>200.54072260404749</v>
      </c>
      <c r="Z316" s="15">
        <f t="shared" si="139"/>
        <v>-194.45927739595251</v>
      </c>
      <c r="AA316" s="2">
        <f t="shared" si="160"/>
        <v>-48.039602680042307</v>
      </c>
      <c r="AB316" s="15">
        <f t="shared" si="140"/>
        <v>-251.58135578719981</v>
      </c>
      <c r="AC316" s="15">
        <f t="shared" si="161"/>
        <v>-6.7621691823727019</v>
      </c>
      <c r="AD316" s="15">
        <f t="shared" si="162"/>
        <v>291.29741100384047</v>
      </c>
      <c r="AE316" s="15">
        <f t="shared" si="163"/>
        <v>0</v>
      </c>
      <c r="AF316" s="2">
        <f t="shared" si="141"/>
        <v>-9.4504170588526837E-2</v>
      </c>
      <c r="AG316" s="2">
        <f t="shared" si="142"/>
        <v>-0.32120963667316849</v>
      </c>
      <c r="AH316" s="15">
        <f t="shared" si="143"/>
        <v>-1.3110952455100984</v>
      </c>
      <c r="AI316" s="15">
        <f t="shared" si="144"/>
        <v>0.11637336311159174</v>
      </c>
      <c r="AJ316" s="2">
        <f t="shared" si="164"/>
        <v>-0.89369524551009838</v>
      </c>
      <c r="AK316" s="2">
        <f t="shared" si="165"/>
        <v>0.53377336311159174</v>
      </c>
    </row>
    <row r="317" spans="4:37">
      <c r="D317" s="13">
        <f t="shared" si="145"/>
        <v>6.32</v>
      </c>
      <c r="E317" s="2">
        <v>95.29</v>
      </c>
      <c r="F317" s="14">
        <f t="shared" si="133"/>
        <v>-402.54789422891105</v>
      </c>
      <c r="G317" s="14">
        <f t="shared" si="134"/>
        <v>49729.521739575415</v>
      </c>
      <c r="H317" s="2">
        <f t="shared" si="146"/>
        <v>-1.4127768385268291E-3</v>
      </c>
      <c r="I317" s="2">
        <f t="shared" si="147"/>
        <v>5.5004281672811177E-2</v>
      </c>
      <c r="J317" s="2">
        <f t="shared" si="148"/>
        <v>5.6417058511338006E-2</v>
      </c>
      <c r="K317" s="15">
        <f t="shared" si="149"/>
        <v>-5.2999999999999999E-2</v>
      </c>
      <c r="L317" s="15">
        <f t="shared" si="150"/>
        <v>-830</v>
      </c>
      <c r="M317" s="15">
        <f t="shared" si="151"/>
        <v>5.2999999999999999E-2</v>
      </c>
      <c r="N317" s="15">
        <f t="shared" si="152"/>
        <v>830</v>
      </c>
      <c r="O317" s="15">
        <f t="shared" si="153"/>
        <v>2.0263293477877876E-3</v>
      </c>
      <c r="P317" s="15">
        <f t="shared" si="154"/>
        <v>-67.406481251766479</v>
      </c>
      <c r="Q317" s="15">
        <f t="shared" si="135"/>
        <v>-55.998677319449641</v>
      </c>
      <c r="R317" s="15">
        <f t="shared" si="136"/>
        <v>-51.874405734023199</v>
      </c>
      <c r="S317" s="15">
        <f t="shared" si="155"/>
        <v>-60.828685019375726</v>
      </c>
      <c r="T317" s="15">
        <f t="shared" si="156"/>
        <v>-57.963844924222897</v>
      </c>
      <c r="U317" s="15">
        <f t="shared" si="157"/>
        <v>-60.828685019375726</v>
      </c>
      <c r="V317" s="15">
        <f t="shared" si="158"/>
        <v>-57.963844924222897</v>
      </c>
      <c r="W317" s="2">
        <f t="shared" si="137"/>
        <v>-57.963844924222897</v>
      </c>
      <c r="X317" s="15">
        <f t="shared" si="159"/>
        <v>-65.629176958488429</v>
      </c>
      <c r="Y317" s="15">
        <f t="shared" si="138"/>
        <v>200.3208529255669</v>
      </c>
      <c r="Z317" s="15">
        <f t="shared" si="139"/>
        <v>-194.6791470744331</v>
      </c>
      <c r="AA317" s="2">
        <f t="shared" si="160"/>
        <v>-65.629176958488429</v>
      </c>
      <c r="AB317" s="15">
        <f t="shared" si="140"/>
        <v>-261.02399211474341</v>
      </c>
      <c r="AC317" s="15">
        <f t="shared" si="161"/>
        <v>-9.4426363275435961</v>
      </c>
      <c r="AD317" s="15">
        <f t="shared" si="162"/>
        <v>291.29741100384047</v>
      </c>
      <c r="AE317" s="15">
        <f t="shared" si="163"/>
        <v>0</v>
      </c>
      <c r="AF317" s="2">
        <f t="shared" si="141"/>
        <v>-0.11819077185406567</v>
      </c>
      <c r="AG317" s="2">
        <f t="shared" si="142"/>
        <v>-0.3222827722688878</v>
      </c>
      <c r="AH317" s="15">
        <f t="shared" si="143"/>
        <v>-0.17231772533656961</v>
      </c>
      <c r="AI317" s="15">
        <f t="shared" si="144"/>
        <v>-0.22368692268351253</v>
      </c>
      <c r="AJ317" s="2">
        <f t="shared" si="164"/>
        <v>0.78058227466343044</v>
      </c>
      <c r="AK317" s="2">
        <f t="shared" si="165"/>
        <v>0.72921307731648755</v>
      </c>
    </row>
    <row r="318" spans="4:37">
      <c r="D318" s="13">
        <f t="shared" si="145"/>
        <v>6.34</v>
      </c>
      <c r="E318" s="2">
        <v>123.28</v>
      </c>
      <c r="F318" s="14">
        <f t="shared" si="133"/>
        <v>-667.26463044850129</v>
      </c>
      <c r="G318" s="14">
        <f t="shared" si="134"/>
        <v>43862.977192652397</v>
      </c>
      <c r="H318" s="2">
        <f t="shared" si="146"/>
        <v>-3.6628907933053687E-3</v>
      </c>
      <c r="I318" s="2">
        <f t="shared" si="147"/>
        <v>4.8504784988361915E-2</v>
      </c>
      <c r="J318" s="2">
        <f t="shared" si="148"/>
        <v>5.2167675781667283E-2</v>
      </c>
      <c r="K318" s="15">
        <f t="shared" si="149"/>
        <v>-5.2999999999999999E-2</v>
      </c>
      <c r="L318" s="15">
        <f t="shared" si="150"/>
        <v>-830</v>
      </c>
      <c r="M318" s="15">
        <f t="shared" si="151"/>
        <v>5.2999999999999999E-2</v>
      </c>
      <c r="N318" s="15">
        <f t="shared" si="152"/>
        <v>830</v>
      </c>
      <c r="O318" s="15">
        <f t="shared" si="153"/>
        <v>1.544562188219237E-3</v>
      </c>
      <c r="P318" s="15">
        <f t="shared" si="154"/>
        <v>-102.06607843788228</v>
      </c>
      <c r="Q318" s="15">
        <f t="shared" si="135"/>
        <v>-83.998624022510128</v>
      </c>
      <c r="R318" s="15">
        <f t="shared" si="136"/>
        <v>-79.24137258175567</v>
      </c>
      <c r="S318" s="15">
        <f t="shared" si="155"/>
        <v>-94.683526493352247</v>
      </c>
      <c r="T318" s="15">
        <f t="shared" si="156"/>
        <v>-91.638255362870865</v>
      </c>
      <c r="U318" s="15">
        <f t="shared" si="157"/>
        <v>-94.683526493352247</v>
      </c>
      <c r="V318" s="15">
        <f t="shared" si="158"/>
        <v>-91.638255362870865</v>
      </c>
      <c r="W318" s="2">
        <f t="shared" si="137"/>
        <v>-91.638255362870865</v>
      </c>
      <c r="X318" s="15">
        <f t="shared" si="159"/>
        <v>-82.626707877171327</v>
      </c>
      <c r="Y318" s="15">
        <f t="shared" si="138"/>
        <v>200.10838378908338</v>
      </c>
      <c r="Z318" s="15">
        <f t="shared" si="139"/>
        <v>-194.89161621091662</v>
      </c>
      <c r="AA318" s="2">
        <f t="shared" si="160"/>
        <v>-82.626707877171327</v>
      </c>
      <c r="AB318" s="15">
        <f t="shared" si="140"/>
        <v>-271.45181518975483</v>
      </c>
      <c r="AC318" s="15">
        <f t="shared" si="161"/>
        <v>-10.427823075011418</v>
      </c>
      <c r="AD318" s="15">
        <f t="shared" si="162"/>
        <v>291.29741100384047</v>
      </c>
      <c r="AE318" s="15">
        <f t="shared" si="163"/>
        <v>0</v>
      </c>
      <c r="AF318" s="2">
        <f t="shared" si="141"/>
        <v>-0.11669545608118549</v>
      </c>
      <c r="AG318" s="2">
        <f t="shared" si="142"/>
        <v>-0.32766689617603839</v>
      </c>
      <c r="AH318" s="15">
        <f t="shared" si="143"/>
        <v>1.2994577159069056</v>
      </c>
      <c r="AI318" s="15">
        <f t="shared" si="144"/>
        <v>-0.31472546803153989</v>
      </c>
      <c r="AJ318" s="2">
        <f t="shared" si="164"/>
        <v>2.5322577159069057</v>
      </c>
      <c r="AK318" s="2">
        <f t="shared" si="165"/>
        <v>0.91807453196846023</v>
      </c>
    </row>
    <row r="319" spans="4:37">
      <c r="D319" s="13">
        <f t="shared" si="145"/>
        <v>6.36</v>
      </c>
      <c r="E319" s="2">
        <v>143.4</v>
      </c>
      <c r="F319" s="14">
        <f t="shared" si="133"/>
        <v>-899.52436350664993</v>
      </c>
      <c r="G319" s="14">
        <f t="shared" si="134"/>
        <v>37890.214477238034</v>
      </c>
      <c r="H319" s="2">
        <f t="shared" si="146"/>
        <v>-5.6653933412089954E-3</v>
      </c>
      <c r="I319" s="2">
        <f t="shared" si="147"/>
        <v>4.1888885955611938E-2</v>
      </c>
      <c r="J319" s="2">
        <f t="shared" si="148"/>
        <v>4.7554279296820934E-2</v>
      </c>
      <c r="K319" s="15">
        <f t="shared" si="149"/>
        <v>-5.2999999999999999E-2</v>
      </c>
      <c r="L319" s="15">
        <f t="shared" si="150"/>
        <v>-830</v>
      </c>
      <c r="M319" s="15">
        <f t="shared" si="151"/>
        <v>5.2999999999999999E-2</v>
      </c>
      <c r="N319" s="15">
        <f t="shared" si="152"/>
        <v>830</v>
      </c>
      <c r="O319" s="15">
        <f t="shared" si="153"/>
        <v>1.0125303986778383E-3</v>
      </c>
      <c r="P319" s="15">
        <f t="shared" si="154"/>
        <v>-130.88730530178194</v>
      </c>
      <c r="Q319" s="15">
        <f t="shared" si="135"/>
        <v>-106.61562770050861</v>
      </c>
      <c r="R319" s="15">
        <f t="shared" si="136"/>
        <v>-102.61834917183866</v>
      </c>
      <c r="S319" s="15">
        <f t="shared" si="155"/>
        <v>-124.20953665068782</v>
      </c>
      <c r="T319" s="15">
        <f t="shared" si="156"/>
        <v>-121.60700097210466</v>
      </c>
      <c r="U319" s="15">
        <f t="shared" si="157"/>
        <v>-124.20953665068782</v>
      </c>
      <c r="V319" s="15">
        <f t="shared" si="158"/>
        <v>-121.60700097210466</v>
      </c>
      <c r="W319" s="2">
        <f t="shared" si="137"/>
        <v>-121.60700097210466</v>
      </c>
      <c r="X319" s="15">
        <f t="shared" si="159"/>
        <v>-101.08029381655672</v>
      </c>
      <c r="Y319" s="15">
        <f t="shared" si="138"/>
        <v>199.87771396484104</v>
      </c>
      <c r="Z319" s="15">
        <f t="shared" si="139"/>
        <v>-195.12228603515896</v>
      </c>
      <c r="AA319" s="2">
        <f t="shared" si="160"/>
        <v>-101.08029381655672</v>
      </c>
      <c r="AB319" s="15">
        <f t="shared" si="140"/>
        <v>-280.7321195194321</v>
      </c>
      <c r="AC319" s="15">
        <f t="shared" si="161"/>
        <v>-9.2803043296772785</v>
      </c>
      <c r="AD319" s="15">
        <f t="shared" si="162"/>
        <v>291.29741100384047</v>
      </c>
      <c r="AE319" s="15">
        <f t="shared" si="163"/>
        <v>0</v>
      </c>
      <c r="AF319" s="2">
        <f t="shared" si="141"/>
        <v>-9.234296568803825E-2</v>
      </c>
      <c r="AG319" s="2">
        <f t="shared" si="142"/>
        <v>-0.33392300709895939</v>
      </c>
      <c r="AH319" s="15">
        <f t="shared" si="143"/>
        <v>2.0058198543150629</v>
      </c>
      <c r="AI319" s="15">
        <f t="shared" si="144"/>
        <v>-0.31088562426056399</v>
      </c>
      <c r="AJ319" s="2">
        <f t="shared" si="164"/>
        <v>3.4398198543150631</v>
      </c>
      <c r="AK319" s="2">
        <f t="shared" si="165"/>
        <v>1.1231143757394362</v>
      </c>
    </row>
    <row r="320" spans="4:37">
      <c r="D320" s="13">
        <f t="shared" si="145"/>
        <v>6.38</v>
      </c>
      <c r="E320" s="2">
        <v>178.8</v>
      </c>
      <c r="F320" s="14">
        <f t="shared" si="133"/>
        <v>-1066.6765952625578</v>
      </c>
      <c r="G320" s="14">
        <f t="shared" si="134"/>
        <v>31791.780937089861</v>
      </c>
      <c r="H320" s="2">
        <f t="shared" si="146"/>
        <v>-7.1682033208283627E-3</v>
      </c>
      <c r="I320" s="2">
        <f t="shared" si="147"/>
        <v>3.5136181552883346E-2</v>
      </c>
      <c r="J320" s="2">
        <f t="shared" si="148"/>
        <v>4.2304384873711708E-2</v>
      </c>
      <c r="K320" s="15">
        <f t="shared" si="149"/>
        <v>-5.2999999999999999E-2</v>
      </c>
      <c r="L320" s="15">
        <f t="shared" si="150"/>
        <v>-830</v>
      </c>
      <c r="M320" s="15">
        <f t="shared" si="151"/>
        <v>5.2999999999999999E-2</v>
      </c>
      <c r="N320" s="15">
        <f t="shared" si="152"/>
        <v>830</v>
      </c>
      <c r="O320" s="15">
        <f t="shared" si="153"/>
        <v>5.3904548389838505E-4</v>
      </c>
      <c r="P320" s="15">
        <f t="shared" si="154"/>
        <v>-151.06207657264426</v>
      </c>
      <c r="Q320" s="15">
        <f t="shared" si="135"/>
        <v>-121.93862210341203</v>
      </c>
      <c r="R320" s="15">
        <f t="shared" si="136"/>
        <v>-119.48320053346998</v>
      </c>
      <c r="S320" s="15">
        <f t="shared" si="155"/>
        <v>-145.98397036219967</v>
      </c>
      <c r="T320" s="15">
        <f t="shared" si="156"/>
        <v>-144.09752415539808</v>
      </c>
      <c r="U320" s="15">
        <f t="shared" si="157"/>
        <v>-145.98397036219967</v>
      </c>
      <c r="V320" s="15">
        <f t="shared" si="158"/>
        <v>-144.09752415539808</v>
      </c>
      <c r="W320" s="2">
        <f t="shared" si="137"/>
        <v>-144.09752415539808</v>
      </c>
      <c r="X320" s="15">
        <f t="shared" si="159"/>
        <v>-122.07987150899362</v>
      </c>
      <c r="Y320" s="15">
        <f t="shared" si="138"/>
        <v>199.61521924368557</v>
      </c>
      <c r="Z320" s="15">
        <f t="shared" si="139"/>
        <v>-195.38478075631443</v>
      </c>
      <c r="AA320" s="2">
        <f t="shared" si="160"/>
        <v>-122.07987150899362</v>
      </c>
      <c r="AB320" s="15">
        <f t="shared" si="140"/>
        <v>-287.69667193667829</v>
      </c>
      <c r="AC320" s="15">
        <f t="shared" si="161"/>
        <v>-6.9645524172461819</v>
      </c>
      <c r="AD320" s="15">
        <f t="shared" si="162"/>
        <v>291.29741100384047</v>
      </c>
      <c r="AE320" s="15">
        <f t="shared" si="163"/>
        <v>0</v>
      </c>
      <c r="AF320" s="2">
        <f t="shared" si="141"/>
        <v>-6.4533252365987656E-2</v>
      </c>
      <c r="AG320" s="2">
        <f t="shared" si="142"/>
        <v>-0.34134743317389982</v>
      </c>
      <c r="AH320" s="15">
        <f t="shared" si="143"/>
        <v>1.4280782670068251</v>
      </c>
      <c r="AI320" s="15">
        <f t="shared" si="144"/>
        <v>-0.43155698323347735</v>
      </c>
      <c r="AJ320" s="2">
        <f t="shared" si="164"/>
        <v>3.2160782670068251</v>
      </c>
      <c r="AK320" s="2">
        <f t="shared" si="165"/>
        <v>1.3564430167665227</v>
      </c>
    </row>
    <row r="321" spans="4:37">
      <c r="D321" s="13">
        <f t="shared" si="145"/>
        <v>6.4</v>
      </c>
      <c r="E321" s="2">
        <v>223.95</v>
      </c>
      <c r="F321" s="14">
        <f t="shared" si="133"/>
        <v>-1185.4535268105556</v>
      </c>
      <c r="G321" s="14">
        <f t="shared" si="134"/>
        <v>25529.211882977637</v>
      </c>
      <c r="H321" s="2">
        <f t="shared" si="146"/>
        <v>-8.3021621765292913E-3</v>
      </c>
      <c r="I321" s="2">
        <f t="shared" si="147"/>
        <v>2.8203543400742829E-2</v>
      </c>
      <c r="J321" s="2">
        <f t="shared" si="148"/>
        <v>3.6505705577272118E-2</v>
      </c>
      <c r="K321" s="15">
        <f t="shared" si="149"/>
        <v>-5.2999999999999999E-2</v>
      </c>
      <c r="L321" s="15">
        <f t="shared" si="150"/>
        <v>-830</v>
      </c>
      <c r="M321" s="15">
        <f t="shared" si="151"/>
        <v>5.2999999999999999E-2</v>
      </c>
      <c r="N321" s="15">
        <f t="shared" si="152"/>
        <v>830</v>
      </c>
      <c r="O321" s="15">
        <f t="shared" si="153"/>
        <v>1.8371117689602867E-4</v>
      </c>
      <c r="P321" s="15">
        <f t="shared" si="154"/>
        <v>-166.32311772713626</v>
      </c>
      <c r="Q321" s="15">
        <f t="shared" si="135"/>
        <v>-133.35421780452708</v>
      </c>
      <c r="R321" s="15">
        <f t="shared" si="136"/>
        <v>-132.4329334580687</v>
      </c>
      <c r="S321" s="15">
        <f t="shared" si="155"/>
        <v>-162.45583390818388</v>
      </c>
      <c r="T321" s="15">
        <f t="shared" si="156"/>
        <v>-161.06795174032942</v>
      </c>
      <c r="U321" s="15">
        <f t="shared" si="157"/>
        <v>-162.45583390818388</v>
      </c>
      <c r="V321" s="15">
        <f t="shared" si="158"/>
        <v>-161.06795174032942</v>
      </c>
      <c r="W321" s="2">
        <f t="shared" si="137"/>
        <v>-161.06795174032942</v>
      </c>
      <c r="X321" s="15">
        <f t="shared" si="159"/>
        <v>-145.27458869475197</v>
      </c>
      <c r="Y321" s="15">
        <f t="shared" si="138"/>
        <v>199.32528527886362</v>
      </c>
      <c r="Z321" s="15">
        <f t="shared" si="139"/>
        <v>-195.67471472113638</v>
      </c>
      <c r="AA321" s="2">
        <f t="shared" si="160"/>
        <v>-145.27458869475197</v>
      </c>
      <c r="AB321" s="15">
        <f t="shared" si="140"/>
        <v>-292.95183792348513</v>
      </c>
      <c r="AC321" s="15">
        <f t="shared" si="161"/>
        <v>-5.2551659868068441</v>
      </c>
      <c r="AD321" s="15">
        <f t="shared" si="162"/>
        <v>291.29741100384047</v>
      </c>
      <c r="AE321" s="15">
        <f t="shared" si="163"/>
        <v>0</v>
      </c>
      <c r="AF321" s="2">
        <f t="shared" si="141"/>
        <v>-5.3839116146157127E-2</v>
      </c>
      <c r="AG321" s="2">
        <f t="shared" si="142"/>
        <v>-0.35191638204015185</v>
      </c>
      <c r="AH321" s="15">
        <f t="shared" si="143"/>
        <v>0.1340071662393692</v>
      </c>
      <c r="AI321" s="15">
        <f t="shared" si="144"/>
        <v>-0.62533790339172413</v>
      </c>
      <c r="AJ321" s="2">
        <f t="shared" si="164"/>
        <v>2.3735071662393694</v>
      </c>
      <c r="AK321" s="2">
        <f t="shared" si="165"/>
        <v>1.6141620966082759</v>
      </c>
    </row>
    <row r="322" spans="4:37">
      <c r="D322" s="13">
        <f t="shared" si="145"/>
        <v>6.42</v>
      </c>
      <c r="E322" s="2">
        <v>266.5</v>
      </c>
      <c r="F322" s="14">
        <f t="shared" si="133"/>
        <v>-1305.6633148990834</v>
      </c>
      <c r="G322" s="14">
        <f t="shared" si="134"/>
        <v>19043.8611836444</v>
      </c>
      <c r="H322" s="2">
        <f t="shared" si="146"/>
        <v>-9.454843535360212E-3</v>
      </c>
      <c r="I322" s="2">
        <f t="shared" si="147"/>
        <v>2.1024382532636016E-2</v>
      </c>
      <c r="J322" s="2">
        <f t="shared" si="148"/>
        <v>3.0479226067996228E-2</v>
      </c>
      <c r="K322" s="15">
        <f t="shared" si="149"/>
        <v>-5.2999999999999999E-2</v>
      </c>
      <c r="L322" s="15">
        <f t="shared" si="150"/>
        <v>-830</v>
      </c>
      <c r="M322" s="15">
        <f t="shared" si="151"/>
        <v>5.2999999999999999E-2</v>
      </c>
      <c r="N322" s="15">
        <f t="shared" si="152"/>
        <v>830</v>
      </c>
      <c r="O322" s="15">
        <f t="shared" si="153"/>
        <v>-8.4409536716565856E-5</v>
      </c>
      <c r="P322" s="15">
        <f t="shared" si="154"/>
        <v>-183.66050637341547</v>
      </c>
      <c r="Q322" s="15">
        <f t="shared" si="135"/>
        <v>-146.51119390326528</v>
      </c>
      <c r="R322" s="15">
        <f t="shared" si="136"/>
        <v>-146.97861539069049</v>
      </c>
      <c r="S322" s="15">
        <f t="shared" si="155"/>
        <v>-179.70327409676017</v>
      </c>
      <c r="T322" s="15">
        <f t="shared" si="156"/>
        <v>-178.3185736920835</v>
      </c>
      <c r="U322" s="15">
        <f t="shared" si="157"/>
        <v>-179.70327409676017</v>
      </c>
      <c r="V322" s="15">
        <f t="shared" si="158"/>
        <v>-178.3185736920835</v>
      </c>
      <c r="W322" s="2">
        <f t="shared" si="137"/>
        <v>-178.3185736920835</v>
      </c>
      <c r="X322" s="15">
        <f t="shared" si="159"/>
        <v>-169.38050673185552</v>
      </c>
      <c r="Y322" s="15">
        <f t="shared" si="138"/>
        <v>199.0239613033998</v>
      </c>
      <c r="Z322" s="15">
        <f t="shared" si="139"/>
        <v>-195.9760386966002</v>
      </c>
      <c r="AA322" s="2">
        <f t="shared" si="160"/>
        <v>-169.38050673185552</v>
      </c>
      <c r="AB322" s="15">
        <f t="shared" si="140"/>
        <v>-298.29377060481715</v>
      </c>
      <c r="AC322" s="15">
        <f t="shared" si="161"/>
        <v>-5.3419326813320254</v>
      </c>
      <c r="AD322" s="15">
        <f t="shared" si="162"/>
        <v>291.29741100384047</v>
      </c>
      <c r="AE322" s="15">
        <f t="shared" si="163"/>
        <v>0</v>
      </c>
      <c r="AF322" s="2">
        <f t="shared" si="141"/>
        <v>-6.648766810940844E-2</v>
      </c>
      <c r="AG322" s="2">
        <f t="shared" si="142"/>
        <v>-0.36599970477052945</v>
      </c>
      <c r="AH322" s="15">
        <f t="shared" si="143"/>
        <v>-0.89805617368962443</v>
      </c>
      <c r="AI322" s="15">
        <f t="shared" si="144"/>
        <v>-0.78299436964603331</v>
      </c>
      <c r="AJ322" s="2">
        <f t="shared" si="164"/>
        <v>1.7669438263103756</v>
      </c>
      <c r="AK322" s="2">
        <f t="shared" si="165"/>
        <v>1.8820056303539667</v>
      </c>
    </row>
    <row r="323" spans="4:37">
      <c r="D323" s="13">
        <f t="shared" si="145"/>
        <v>6.44</v>
      </c>
      <c r="E323" s="2">
        <v>294.83999999999997</v>
      </c>
      <c r="F323" s="14">
        <f t="shared" ref="F323:F386" si="166">-$B$2*E323/100+AB322+$B$2*(4*H322/$B$12/$B$12+4*AF322/$B$12+AH322)+$B$32*(2*H322/$B$12+AF322)</f>
        <v>-1471.8884553086953</v>
      </c>
      <c r="G323" s="14">
        <f t="shared" ref="G323:G386" si="167">-$B$3*E323/100+AD322+$B$3*(4*I322/$B$12/$B$12+4*AG322/$B$12+AI322)</f>
        <v>12289.421511238579</v>
      </c>
      <c r="H323" s="2">
        <f t="shared" si="146"/>
        <v>-1.0972946559315454E-2</v>
      </c>
      <c r="I323" s="2">
        <f t="shared" si="147"/>
        <v>1.3545939961284642E-2</v>
      </c>
      <c r="J323" s="2">
        <f t="shared" si="148"/>
        <v>2.4518886520600094E-2</v>
      </c>
      <c r="K323" s="15">
        <f t="shared" si="149"/>
        <v>-5.2999999999999999E-2</v>
      </c>
      <c r="L323" s="15">
        <f t="shared" si="150"/>
        <v>-830</v>
      </c>
      <c r="M323" s="15">
        <f t="shared" si="151"/>
        <v>5.2999999999999999E-2</v>
      </c>
      <c r="N323" s="15">
        <f t="shared" si="152"/>
        <v>830</v>
      </c>
      <c r="O323" s="15">
        <f t="shared" si="153"/>
        <v>-3.5695712249880947E-4</v>
      </c>
      <c r="P323" s="15">
        <f t="shared" si="154"/>
        <v>-208.07339296160623</v>
      </c>
      <c r="Q323" s="15">
        <f t="shared" ref="Q323:Q386" si="168">(H323-O323)*((H323-$B$5)*$B$30+$B$4)/(M323-O323)</f>
        <v>-165.13818830276591</v>
      </c>
      <c r="R323" s="15">
        <f t="shared" ref="R323:R386" si="169">(H323-O323)*($B$30*(H323+$B$5)-$B$4)/(K323-O323)</f>
        <v>-167.37769610053473</v>
      </c>
      <c r="S323" s="15">
        <f t="shared" si="155"/>
        <v>-202.82798543955718</v>
      </c>
      <c r="T323" s="15">
        <f t="shared" si="156"/>
        <v>-201.03796717358071</v>
      </c>
      <c r="U323" s="15">
        <f t="shared" si="157"/>
        <v>-202.82798543955718</v>
      </c>
      <c r="V323" s="15">
        <f t="shared" si="158"/>
        <v>-201.03796717358071</v>
      </c>
      <c r="W323" s="2">
        <f t="shared" ref="W323:W386" si="170">IF(H323&gt;=H322,MIN(U323,$B$4+(H323-$B$5)*$B$30),MAX(V323,-$B$4+(H323+$B$5)*$B$30))</f>
        <v>-201.03796717358071</v>
      </c>
      <c r="X323" s="15">
        <f t="shared" si="159"/>
        <v>-193.22186492144004</v>
      </c>
      <c r="Y323" s="15">
        <f t="shared" ref="Y323:Y386" si="171">$B$11*(J323-$B$9)+$B$10</f>
        <v>198.72594432603</v>
      </c>
      <c r="Z323" s="15">
        <f t="shared" ref="Z323:Z386" si="172">$B$11*(J323+$B$9)-$B$10</f>
        <v>-196.27405567397</v>
      </c>
      <c r="AA323" s="2">
        <f t="shared" si="160"/>
        <v>-193.22186492144004</v>
      </c>
      <c r="AB323" s="15">
        <f t="shared" ref="AB323:AB386" si="173">$B$29*H323-$B$31*J323-W323+AA323</f>
        <v>-305.32919639284262</v>
      </c>
      <c r="AC323" s="15">
        <f t="shared" si="161"/>
        <v>-7.0354257880254636</v>
      </c>
      <c r="AD323" s="15">
        <f t="shared" si="162"/>
        <v>291.29741100384041</v>
      </c>
      <c r="AE323" s="15">
        <f t="shared" si="163"/>
        <v>0</v>
      </c>
      <c r="AF323" s="2">
        <f t="shared" ref="AF323:AF386" si="174">-AF322+2/$B$12*(H323-H322)+AC323/($B$2+$B$12*$B$32/2)*$B$12/2</f>
        <v>-9.1984969312655027E-2</v>
      </c>
      <c r="AG323" s="2">
        <f t="shared" ref="AG323:AG386" si="175">-AG322+2/$B$12*(I323-I322)+AE323/$B$3*$B$12/2</f>
        <v>-0.38184455236460801</v>
      </c>
      <c r="AH323" s="15">
        <f t="shared" ref="AH323:AH386" si="176">-AH322-4/$B$12*AF322+4/$B$12/$B$12*(H323-H322)+AC323/($B$2+$B$12*$B$32/2)*$B$12/2</f>
        <v>-0.99210277900764587</v>
      </c>
      <c r="AI323" s="15">
        <f t="shared" ref="AI323:AI386" si="177">-AI322-4/$B$12*AG322+4/$B$12/$B$12*(I323-I322)+AE323/$B$3</f>
        <v>-0.80149038976180975</v>
      </c>
      <c r="AJ323" s="2">
        <f t="shared" si="164"/>
        <v>1.9562972209923539</v>
      </c>
      <c r="AK323" s="2">
        <f t="shared" si="165"/>
        <v>2.1469096102381902</v>
      </c>
    </row>
    <row r="324" spans="4:37">
      <c r="D324" s="13">
        <f t="shared" ref="D324:D387" si="178">IF(ROW(D323)&lt;=$B$13,ROW(D323)*$B$12," ")</f>
        <v>6.46</v>
      </c>
      <c r="E324" s="2">
        <v>295.70999999999998</v>
      </c>
      <c r="F324" s="14">
        <f t="shared" si="166"/>
        <v>-1692.6854777534495</v>
      </c>
      <c r="G324" s="14">
        <f t="shared" si="167"/>
        <v>5271.1682985185089</v>
      </c>
      <c r="H324" s="2">
        <f t="shared" ref="H324:H387" si="179">$B$39*F324+$B$40*G324</f>
        <v>-1.2922526637041744E-2</v>
      </c>
      <c r="I324" s="2">
        <f t="shared" ref="I324:I387" si="180">$B$40*F324+$B$41*G324</f>
        <v>5.7737590619140943E-3</v>
      </c>
      <c r="J324" s="2">
        <f t="shared" ref="J324:J387" si="181">I324-H324</f>
        <v>1.8696285698955838E-2</v>
      </c>
      <c r="K324" s="15">
        <f t="shared" ref="K324:K387" si="182">IF(H324&lt;K323,H324,K323)</f>
        <v>-5.2999999999999999E-2</v>
      </c>
      <c r="L324" s="15">
        <f t="shared" ref="L324:L387" si="183">IF(W323&lt;L323,W323,L323)</f>
        <v>-830</v>
      </c>
      <c r="M324" s="15">
        <f t="shared" ref="M324:M387" si="184">IF(H324&gt;M323,H324,M323)</f>
        <v>5.2999999999999999E-2</v>
      </c>
      <c r="N324" s="15">
        <f t="shared" ref="N324:N387" si="185">IF(W323&gt;N323,W323,N323)</f>
        <v>830</v>
      </c>
      <c r="O324" s="15">
        <f t="shared" ref="O324:O387" si="186">H323-W323/$B$29</f>
        <v>-7.1590741780623406E-4</v>
      </c>
      <c r="P324" s="15">
        <f t="shared" ref="P324:P387" si="187">$B$29*(H324-O324)</f>
        <v>-239.249736697016</v>
      </c>
      <c r="Q324" s="15">
        <f t="shared" si="168"/>
        <v>-188.61254401162725</v>
      </c>
      <c r="R324" s="15">
        <f t="shared" si="169"/>
        <v>-193.77775249782044</v>
      </c>
      <c r="S324" s="15">
        <f t="shared" ref="S324:S387" si="188">W323+(N324-W323)*(H324-H323)/(M324-H323)</f>
        <v>-232.45892225366723</v>
      </c>
      <c r="T324" s="15">
        <f t="shared" ref="T324:T387" si="189">W323+(W323-L324)*(H324-H323)/(H323-K324)</f>
        <v>-230.21469379266779</v>
      </c>
      <c r="U324" s="15">
        <f t="shared" ref="U324:U387" si="190">MEDIAN(P324,Q324,S324)</f>
        <v>-232.45892225366723</v>
      </c>
      <c r="V324" s="15">
        <f t="shared" ref="V324:V387" si="191">MEDIAN(P324,R324,T324)</f>
        <v>-230.21469379266779</v>
      </c>
      <c r="W324" s="2">
        <f t="shared" si="170"/>
        <v>-230.21469379266779</v>
      </c>
      <c r="X324" s="15">
        <f t="shared" ref="X324:X387" si="192">$B$31*(J324-J323)+AA323</f>
        <v>-216.51226820801708</v>
      </c>
      <c r="Y324" s="15">
        <f t="shared" si="171"/>
        <v>198.43481428494781</v>
      </c>
      <c r="Z324" s="15">
        <f t="shared" si="172"/>
        <v>-196.56518571505219</v>
      </c>
      <c r="AA324" s="2">
        <f t="shared" ref="AA324:AA387" si="193">MEDIAN(X324:Z324)</f>
        <v>-196.56518571505219</v>
      </c>
      <c r="AB324" s="15">
        <f t="shared" si="173"/>
        <v>-294.4171568042259</v>
      </c>
      <c r="AC324" s="15">
        <f t="shared" ref="AC324:AC387" si="194">AB324-AB323</f>
        <v>10.912039588616722</v>
      </c>
      <c r="AD324" s="15">
        <f t="shared" ref="AD324:AD387" si="195">$B$31*J324-AA324</f>
        <v>271.35032851087556</v>
      </c>
      <c r="AE324" s="15">
        <f t="shared" ref="AE324:AE387" si="196">AD324-AD323</f>
        <v>-19.947082492964853</v>
      </c>
      <c r="AF324" s="2">
        <f t="shared" si="174"/>
        <v>-9.2639667637420264E-2</v>
      </c>
      <c r="AG324" s="2">
        <f t="shared" si="175"/>
        <v>-0.39758988007166507</v>
      </c>
      <c r="AH324" s="15">
        <f t="shared" si="176"/>
        <v>-9.6370764901696479E-2</v>
      </c>
      <c r="AI324" s="15">
        <f t="shared" si="177"/>
        <v>-0.77304238094390343</v>
      </c>
      <c r="AJ324" s="2">
        <f t="shared" ref="AJ324:AJ387" si="197">AH324+E324/100</f>
        <v>2.8607292350983031</v>
      </c>
      <c r="AK324" s="2">
        <f t="shared" ref="AK324:AK387" si="198">AI324+E324/100</f>
        <v>2.1840576190560963</v>
      </c>
    </row>
    <row r="325" spans="4:37">
      <c r="D325" s="13">
        <f t="shared" si="178"/>
        <v>6.48</v>
      </c>
      <c r="E325" s="2">
        <v>264.14</v>
      </c>
      <c r="F325" s="14">
        <f t="shared" si="166"/>
        <v>-1876.8808339873872</v>
      </c>
      <c r="G325" s="14">
        <f t="shared" si="167"/>
        <v>-1996.1841713413619</v>
      </c>
      <c r="H325" s="2">
        <f t="shared" si="179"/>
        <v>-1.459730546982007E-2</v>
      </c>
      <c r="I325" s="2">
        <f t="shared" si="180"/>
        <v>-2.2727581783414182E-3</v>
      </c>
      <c r="J325" s="2">
        <f t="shared" si="181"/>
        <v>1.2324547291478652E-2</v>
      </c>
      <c r="K325" s="15">
        <f t="shared" si="182"/>
        <v>-5.2999999999999999E-2</v>
      </c>
      <c r="L325" s="15">
        <f t="shared" si="183"/>
        <v>-830</v>
      </c>
      <c r="M325" s="15">
        <f t="shared" si="184"/>
        <v>5.2999999999999999E-2</v>
      </c>
      <c r="N325" s="15">
        <f t="shared" si="185"/>
        <v>830</v>
      </c>
      <c r="O325" s="15">
        <f t="shared" si="186"/>
        <v>-1.1768789945586933E-3</v>
      </c>
      <c r="P325" s="15">
        <f t="shared" si="187"/>
        <v>-263.04035891512297</v>
      </c>
      <c r="Q325" s="15">
        <f t="shared" si="168"/>
        <v>-205.60346371347256</v>
      </c>
      <c r="R325" s="15">
        <f t="shared" si="169"/>
        <v>-214.94178193739774</v>
      </c>
      <c r="S325" s="15">
        <f t="shared" si="188"/>
        <v>-257.14972219564157</v>
      </c>
      <c r="T325" s="15">
        <f t="shared" si="189"/>
        <v>-255.2788420724325</v>
      </c>
      <c r="U325" s="15">
        <f t="shared" si="190"/>
        <v>-257.14972219564157</v>
      </c>
      <c r="V325" s="15">
        <f t="shared" si="191"/>
        <v>-255.2788420724325</v>
      </c>
      <c r="W325" s="2">
        <f t="shared" si="170"/>
        <v>-255.2788420724325</v>
      </c>
      <c r="X325" s="15">
        <f t="shared" si="192"/>
        <v>-222.05213934496095</v>
      </c>
      <c r="Y325" s="15">
        <f t="shared" si="171"/>
        <v>198.11622736457394</v>
      </c>
      <c r="Z325" s="15">
        <f t="shared" si="172"/>
        <v>-196.88377263542606</v>
      </c>
      <c r="AA325" s="2">
        <f t="shared" si="193"/>
        <v>-196.88377263542606</v>
      </c>
      <c r="AB325" s="15">
        <f t="shared" si="173"/>
        <v>-277.01030693738153</v>
      </c>
      <c r="AC325" s="15">
        <f t="shared" si="194"/>
        <v>17.406849866844368</v>
      </c>
      <c r="AD325" s="15">
        <f t="shared" si="195"/>
        <v>246.18196180134066</v>
      </c>
      <c r="AE325" s="15">
        <f t="shared" si="196"/>
        <v>-25.168366709534894</v>
      </c>
      <c r="AF325" s="2">
        <f t="shared" si="174"/>
        <v>-5.8354456296809673E-2</v>
      </c>
      <c r="AG325" s="2">
        <f t="shared" si="175"/>
        <v>-0.40985832914383452</v>
      </c>
      <c r="AH325" s="15">
        <f t="shared" si="176"/>
        <v>1.8929997239460961</v>
      </c>
      <c r="AI325" s="15">
        <f t="shared" si="177"/>
        <v>-0.45380252627303658</v>
      </c>
      <c r="AJ325" s="2">
        <f t="shared" si="197"/>
        <v>4.5343997239460965</v>
      </c>
      <c r="AK325" s="2">
        <f t="shared" si="198"/>
        <v>2.1875974737269632</v>
      </c>
    </row>
    <row r="326" spans="4:37">
      <c r="D326" s="13">
        <f t="shared" si="178"/>
        <v>6.5</v>
      </c>
      <c r="E326" s="2">
        <v>218.3</v>
      </c>
      <c r="F326" s="14">
        <f t="shared" si="166"/>
        <v>-1941.3625294571602</v>
      </c>
      <c r="G326" s="14">
        <f t="shared" si="167"/>
        <v>-9414.0625506595297</v>
      </c>
      <c r="H326" s="2">
        <f t="shared" si="179"/>
        <v>-1.5350536876198065E-2</v>
      </c>
      <c r="I326" s="2">
        <f t="shared" si="180"/>
        <v>-1.0481708736907435E-2</v>
      </c>
      <c r="J326" s="2">
        <f t="shared" si="181"/>
        <v>4.8688281392906298E-3</v>
      </c>
      <c r="K326" s="15">
        <f t="shared" si="182"/>
        <v>-5.2999999999999999E-2</v>
      </c>
      <c r="L326" s="15">
        <f t="shared" si="183"/>
        <v>-830</v>
      </c>
      <c r="M326" s="15">
        <f t="shared" si="184"/>
        <v>5.2999999999999999E-2</v>
      </c>
      <c r="N326" s="15">
        <f t="shared" si="185"/>
        <v>830</v>
      </c>
      <c r="O326" s="15">
        <f t="shared" si="186"/>
        <v>-1.5728747518388205E-3</v>
      </c>
      <c r="P326" s="15">
        <f t="shared" si="187"/>
        <v>-270.04217763744117</v>
      </c>
      <c r="Q326" s="15">
        <f t="shared" si="168"/>
        <v>-209.54475305211693</v>
      </c>
      <c r="R326" s="15">
        <f t="shared" si="169"/>
        <v>-222.36241104351944</v>
      </c>
      <c r="S326" s="15">
        <f t="shared" si="188"/>
        <v>-267.37201801849847</v>
      </c>
      <c r="T326" s="15">
        <f t="shared" si="189"/>
        <v>-266.55143716913244</v>
      </c>
      <c r="U326" s="15">
        <f t="shared" si="190"/>
        <v>-267.37201801849847</v>
      </c>
      <c r="V326" s="15">
        <f t="shared" si="191"/>
        <v>-266.55143716913244</v>
      </c>
      <c r="W326" s="2">
        <f t="shared" si="170"/>
        <v>-266.55143716913244</v>
      </c>
      <c r="X326" s="15">
        <f t="shared" si="192"/>
        <v>-226.70664924417815</v>
      </c>
      <c r="Y326" s="15">
        <f t="shared" si="171"/>
        <v>197.74344140696454</v>
      </c>
      <c r="Z326" s="15">
        <f t="shared" si="172"/>
        <v>-197.25655859303546</v>
      </c>
      <c r="AA326" s="2">
        <f t="shared" si="193"/>
        <v>-197.25655859303546</v>
      </c>
      <c r="AB326" s="15">
        <f t="shared" si="173"/>
        <v>-251.05095675454763</v>
      </c>
      <c r="AC326" s="15">
        <f t="shared" si="194"/>
        <v>25.959350182833901</v>
      </c>
      <c r="AD326" s="15">
        <f t="shared" si="195"/>
        <v>216.73187115019797</v>
      </c>
      <c r="AE326" s="15">
        <f t="shared" si="196"/>
        <v>-29.450090651142688</v>
      </c>
      <c r="AF326" s="2">
        <f t="shared" si="174"/>
        <v>7.614033635178593E-3</v>
      </c>
      <c r="AG326" s="2">
        <f t="shared" si="175"/>
        <v>-0.41430895900733861</v>
      </c>
      <c r="AH326" s="15">
        <f t="shared" si="176"/>
        <v>2.2701601896120516</v>
      </c>
      <c r="AI326" s="15">
        <f t="shared" si="177"/>
        <v>8.739539922620998E-3</v>
      </c>
      <c r="AJ326" s="2">
        <f t="shared" si="197"/>
        <v>4.4531601896120518</v>
      </c>
      <c r="AK326" s="2">
        <f t="shared" si="198"/>
        <v>2.1917395399226214</v>
      </c>
    </row>
    <row r="327" spans="4:37">
      <c r="D327" s="13">
        <f t="shared" si="178"/>
        <v>6.5200000000000005</v>
      </c>
      <c r="E327" s="2">
        <v>177.96</v>
      </c>
      <c r="F327" s="14">
        <f t="shared" si="166"/>
        <v>-1851.5075958310154</v>
      </c>
      <c r="G327" s="14">
        <f t="shared" si="167"/>
        <v>-16833.744695605554</v>
      </c>
      <c r="H327" s="2">
        <f t="shared" si="179"/>
        <v>-1.4909110448067321E-2</v>
      </c>
      <c r="I327" s="2">
        <f t="shared" si="180"/>
        <v>-1.8687368514820602E-2</v>
      </c>
      <c r="J327" s="2">
        <f t="shared" si="181"/>
        <v>-3.7782580667532813E-3</v>
      </c>
      <c r="K327" s="15">
        <f t="shared" si="182"/>
        <v>-5.2999999999999999E-2</v>
      </c>
      <c r="L327" s="15">
        <f t="shared" si="183"/>
        <v>-830</v>
      </c>
      <c r="M327" s="15">
        <f t="shared" si="184"/>
        <v>5.2999999999999999E-2</v>
      </c>
      <c r="N327" s="15">
        <f t="shared" si="185"/>
        <v>830</v>
      </c>
      <c r="O327" s="15">
        <f t="shared" si="186"/>
        <v>-1.7509737553239608E-3</v>
      </c>
      <c r="P327" s="15">
        <f t="shared" si="187"/>
        <v>-257.89947917776988</v>
      </c>
      <c r="Q327" s="15">
        <f t="shared" si="168"/>
        <v>-199.47140125366286</v>
      </c>
      <c r="R327" s="15">
        <f t="shared" si="169"/>
        <v>-213.10167734380192</v>
      </c>
      <c r="S327" s="15">
        <f t="shared" si="188"/>
        <v>-259.46960860869336</v>
      </c>
      <c r="T327" s="15">
        <f t="shared" si="189"/>
        <v>-259.9452052101808</v>
      </c>
      <c r="U327" s="15">
        <f t="shared" si="190"/>
        <v>-257.89947917776988</v>
      </c>
      <c r="V327" s="15">
        <f t="shared" si="191"/>
        <v>-257.89947917776988</v>
      </c>
      <c r="W327" s="2">
        <f t="shared" si="170"/>
        <v>-257.89947917776988</v>
      </c>
      <c r="X327" s="15">
        <f t="shared" si="192"/>
        <v>-231.8449034172111</v>
      </c>
      <c r="Y327" s="15">
        <f t="shared" si="171"/>
        <v>197.31108709666233</v>
      </c>
      <c r="Z327" s="15">
        <f t="shared" si="172"/>
        <v>-197.68891290333767</v>
      </c>
      <c r="AA327" s="2">
        <f t="shared" si="193"/>
        <v>-197.68891290333767</v>
      </c>
      <c r="AB327" s="15">
        <f t="shared" si="173"/>
        <v>-216.89496624067414</v>
      </c>
      <c r="AC327" s="15">
        <f t="shared" si="194"/>
        <v>34.15599051387349</v>
      </c>
      <c r="AD327" s="15">
        <f t="shared" si="195"/>
        <v>182.57588063632454</v>
      </c>
      <c r="AE327" s="15">
        <f t="shared" si="196"/>
        <v>-34.155990513873434</v>
      </c>
      <c r="AF327" s="2">
        <f t="shared" si="174"/>
        <v>6.8873297164518454E-2</v>
      </c>
      <c r="AG327" s="2">
        <f t="shared" si="175"/>
        <v>-0.41005212884107511</v>
      </c>
      <c r="AH327" s="15">
        <f t="shared" si="176"/>
        <v>0.65364205264629593</v>
      </c>
      <c r="AI327" s="15">
        <f t="shared" si="177"/>
        <v>0.41694347670373305</v>
      </c>
      <c r="AJ327" s="2">
        <f t="shared" si="197"/>
        <v>2.4332420526462961</v>
      </c>
      <c r="AK327" s="2">
        <f t="shared" si="198"/>
        <v>2.1965434767037331</v>
      </c>
    </row>
    <row r="328" spans="4:37">
      <c r="D328" s="13">
        <f t="shared" si="178"/>
        <v>6.54</v>
      </c>
      <c r="E328" s="2">
        <v>137.24</v>
      </c>
      <c r="F328" s="14">
        <f t="shared" si="166"/>
        <v>-1656.88111005987</v>
      </c>
      <c r="G328" s="14">
        <f t="shared" si="167"/>
        <v>-24102.985188938233</v>
      </c>
      <c r="H328" s="2">
        <f t="shared" si="179"/>
        <v>-1.3651494631393821E-2</v>
      </c>
      <c r="I328" s="2">
        <f t="shared" si="180"/>
        <v>-2.6722999079052883E-2</v>
      </c>
      <c r="J328" s="2">
        <f t="shared" si="181"/>
        <v>-1.3071504447659062E-2</v>
      </c>
      <c r="K328" s="15">
        <f t="shared" si="182"/>
        <v>-5.2999999999999999E-2</v>
      </c>
      <c r="L328" s="15">
        <f t="shared" si="183"/>
        <v>-830</v>
      </c>
      <c r="M328" s="15">
        <f t="shared" si="184"/>
        <v>5.2999999999999999E-2</v>
      </c>
      <c r="N328" s="15">
        <f t="shared" si="185"/>
        <v>830</v>
      </c>
      <c r="O328" s="15">
        <f t="shared" si="186"/>
        <v>-1.750973755323959E-3</v>
      </c>
      <c r="P328" s="15">
        <f t="shared" si="187"/>
        <v>-233.2502091709693</v>
      </c>
      <c r="Q328" s="15">
        <f t="shared" si="168"/>
        <v>-180.40651425268044</v>
      </c>
      <c r="R328" s="15">
        <f t="shared" si="169"/>
        <v>-192.73404883793461</v>
      </c>
      <c r="S328" s="15">
        <f t="shared" si="188"/>
        <v>-237.75255657875999</v>
      </c>
      <c r="T328" s="15">
        <f t="shared" si="189"/>
        <v>-239.01090313828806</v>
      </c>
      <c r="U328" s="15">
        <f t="shared" si="190"/>
        <v>-233.2502091709693</v>
      </c>
      <c r="V328" s="15">
        <f t="shared" si="191"/>
        <v>-233.2502091709693</v>
      </c>
      <c r="W328" s="2">
        <f t="shared" si="170"/>
        <v>-233.2502091709693</v>
      </c>
      <c r="X328" s="15">
        <f t="shared" si="192"/>
        <v>-234.86189842696081</v>
      </c>
      <c r="Y328" s="15">
        <f t="shared" si="171"/>
        <v>196.84642477761705</v>
      </c>
      <c r="Z328" s="15">
        <f t="shared" si="172"/>
        <v>-198.15357522238295</v>
      </c>
      <c r="AA328" s="2">
        <f t="shared" si="193"/>
        <v>-198.15357522238295</v>
      </c>
      <c r="AB328" s="15">
        <f t="shared" si="173"/>
        <v>-180.18664303609629</v>
      </c>
      <c r="AC328" s="15">
        <f t="shared" si="194"/>
        <v>36.708323204577852</v>
      </c>
      <c r="AD328" s="15">
        <f t="shared" si="195"/>
        <v>145.86755743174672</v>
      </c>
      <c r="AE328" s="15">
        <f t="shared" si="196"/>
        <v>-36.708323204577823</v>
      </c>
      <c r="AF328" s="2">
        <f t="shared" si="174"/>
        <v>9.1649954204136297E-2</v>
      </c>
      <c r="AG328" s="2">
        <f t="shared" si="175"/>
        <v>-0.39758963016043941</v>
      </c>
      <c r="AH328" s="15">
        <f t="shared" si="176"/>
        <v>-1.8173816491136838</v>
      </c>
      <c r="AI328" s="15">
        <f t="shared" si="177"/>
        <v>0.82930639135984163</v>
      </c>
      <c r="AJ328" s="2">
        <f t="shared" si="197"/>
        <v>-0.44498164911368376</v>
      </c>
      <c r="AK328" s="2">
        <f t="shared" si="198"/>
        <v>2.2017063913598416</v>
      </c>
    </row>
    <row r="329" spans="4:37">
      <c r="D329" s="13">
        <f t="shared" si="178"/>
        <v>6.5600000000000005</v>
      </c>
      <c r="E329" s="2">
        <v>90.96</v>
      </c>
      <c r="F329" s="14">
        <f t="shared" si="166"/>
        <v>-1460.6219867587163</v>
      </c>
      <c r="G329" s="14">
        <f t="shared" si="167"/>
        <v>-31068.671381381366</v>
      </c>
      <c r="H329" s="2">
        <f t="shared" si="179"/>
        <v>-1.237084316561802E-2</v>
      </c>
      <c r="I329" s="2">
        <f t="shared" si="180"/>
        <v>-3.4422737559783E-2</v>
      </c>
      <c r="J329" s="2">
        <f t="shared" si="181"/>
        <v>-2.2051894394164981E-2</v>
      </c>
      <c r="K329" s="15">
        <f t="shared" si="182"/>
        <v>-5.2999999999999999E-2</v>
      </c>
      <c r="L329" s="15">
        <f t="shared" si="183"/>
        <v>-830</v>
      </c>
      <c r="M329" s="15">
        <f t="shared" si="184"/>
        <v>5.2999999999999999E-2</v>
      </c>
      <c r="N329" s="15">
        <f t="shared" si="185"/>
        <v>830</v>
      </c>
      <c r="O329" s="15">
        <f t="shared" si="186"/>
        <v>-1.750973755323959E-3</v>
      </c>
      <c r="P329" s="15">
        <f t="shared" si="187"/>
        <v>-208.1494404417636</v>
      </c>
      <c r="Q329" s="15">
        <f t="shared" si="168"/>
        <v>-160.99241722960139</v>
      </c>
      <c r="R329" s="15">
        <f t="shared" si="169"/>
        <v>-171.99334809721884</v>
      </c>
      <c r="S329" s="15">
        <f t="shared" si="188"/>
        <v>-212.82076574450682</v>
      </c>
      <c r="T329" s="15">
        <f t="shared" si="189"/>
        <v>-213.82816283992028</v>
      </c>
      <c r="U329" s="15">
        <f t="shared" si="190"/>
        <v>-208.1494404417636</v>
      </c>
      <c r="V329" s="15">
        <f t="shared" si="191"/>
        <v>-208.1494404417636</v>
      </c>
      <c r="W329" s="2">
        <f t="shared" si="170"/>
        <v>-208.1494404417636</v>
      </c>
      <c r="X329" s="15">
        <f t="shared" si="192"/>
        <v>-234.07513500840662</v>
      </c>
      <c r="Y329" s="15">
        <f t="shared" si="171"/>
        <v>196.39740528029176</v>
      </c>
      <c r="Z329" s="15">
        <f t="shared" si="172"/>
        <v>-198.60259471970824</v>
      </c>
      <c r="AA329" s="2">
        <f t="shared" si="193"/>
        <v>-198.60259471970824</v>
      </c>
      <c r="AB329" s="15">
        <f t="shared" si="173"/>
        <v>-144.7141027473979</v>
      </c>
      <c r="AC329" s="15">
        <f t="shared" si="194"/>
        <v>35.472540288698383</v>
      </c>
      <c r="AD329" s="15">
        <f t="shared" si="195"/>
        <v>110.39501714304831</v>
      </c>
      <c r="AE329" s="15">
        <f t="shared" si="196"/>
        <v>-35.472540288698411</v>
      </c>
      <c r="AF329" s="2">
        <f t="shared" si="174"/>
        <v>7.0006613101377832E-2</v>
      </c>
      <c r="AG329" s="2">
        <f t="shared" si="175"/>
        <v>-0.37632561127798314</v>
      </c>
      <c r="AH329" s="15">
        <f t="shared" si="176"/>
        <v>-3.6725031132276356</v>
      </c>
      <c r="AI329" s="15">
        <f t="shared" si="177"/>
        <v>1.2970954968857964</v>
      </c>
      <c r="AJ329" s="2">
        <f t="shared" si="197"/>
        <v>-2.7629031132276358</v>
      </c>
      <c r="AK329" s="2">
        <f t="shared" si="198"/>
        <v>2.2066954968857964</v>
      </c>
    </row>
    <row r="330" spans="4:37">
      <c r="D330" s="13">
        <f t="shared" si="178"/>
        <v>6.58</v>
      </c>
      <c r="E330" s="2">
        <v>55.7</v>
      </c>
      <c r="F330" s="14">
        <f t="shared" si="166"/>
        <v>-1349.4365756325044</v>
      </c>
      <c r="G330" s="14">
        <f t="shared" si="167"/>
        <v>-37577.321194945624</v>
      </c>
      <c r="H330" s="2">
        <f t="shared" si="179"/>
        <v>-1.1733092675778607E-2</v>
      </c>
      <c r="I330" s="2">
        <f t="shared" si="180"/>
        <v>-4.1619749519522943E-2</v>
      </c>
      <c r="J330" s="2">
        <f t="shared" si="181"/>
        <v>-2.9886656843744336E-2</v>
      </c>
      <c r="K330" s="15">
        <f t="shared" si="182"/>
        <v>-5.2999999999999999E-2</v>
      </c>
      <c r="L330" s="15">
        <f t="shared" si="183"/>
        <v>-830</v>
      </c>
      <c r="M330" s="15">
        <f t="shared" si="184"/>
        <v>5.2999999999999999E-2</v>
      </c>
      <c r="N330" s="15">
        <f t="shared" si="185"/>
        <v>830</v>
      </c>
      <c r="O330" s="15">
        <f t="shared" si="186"/>
        <v>-1.750973755323959E-3</v>
      </c>
      <c r="P330" s="15">
        <f t="shared" si="187"/>
        <v>-195.6495308409111</v>
      </c>
      <c r="Q330" s="15">
        <f t="shared" si="168"/>
        <v>-151.32440823797609</v>
      </c>
      <c r="R330" s="15">
        <f t="shared" si="169"/>
        <v>-161.66470489452576</v>
      </c>
      <c r="S330" s="15">
        <f t="shared" si="188"/>
        <v>-198.02137291032827</v>
      </c>
      <c r="T330" s="15">
        <f t="shared" si="189"/>
        <v>-198.38833462847307</v>
      </c>
      <c r="U330" s="15">
        <f t="shared" si="190"/>
        <v>-195.6495308409111</v>
      </c>
      <c r="V330" s="15">
        <f t="shared" si="191"/>
        <v>-195.6495308409111</v>
      </c>
      <c r="W330" s="2">
        <f t="shared" si="170"/>
        <v>-195.6495308409111</v>
      </c>
      <c r="X330" s="15">
        <f t="shared" si="192"/>
        <v>-229.94164451802567</v>
      </c>
      <c r="Y330" s="15">
        <f t="shared" si="171"/>
        <v>196.00566715781278</v>
      </c>
      <c r="Z330" s="15">
        <f t="shared" si="172"/>
        <v>-198.99433284218722</v>
      </c>
      <c r="AA330" s="2">
        <f t="shared" si="193"/>
        <v>-198.99433284218722</v>
      </c>
      <c r="AB330" s="15">
        <f t="shared" si="173"/>
        <v>-113.76679107155947</v>
      </c>
      <c r="AC330" s="15">
        <f t="shared" si="194"/>
        <v>30.947311675838435</v>
      </c>
      <c r="AD330" s="15">
        <f t="shared" si="195"/>
        <v>79.447705467209872</v>
      </c>
      <c r="AE330" s="15">
        <f t="shared" si="196"/>
        <v>-30.947311675838435</v>
      </c>
      <c r="AF330" s="2">
        <f t="shared" si="174"/>
        <v>2.3074602242258973E-2</v>
      </c>
      <c r="AG330" s="2">
        <f t="shared" si="175"/>
        <v>-0.34681417488221544</v>
      </c>
      <c r="AH330" s="15">
        <f t="shared" si="176"/>
        <v>-3.9220084422941022</v>
      </c>
      <c r="AI330" s="15">
        <f t="shared" si="177"/>
        <v>1.6540481426909617</v>
      </c>
      <c r="AJ330" s="2">
        <f t="shared" si="197"/>
        <v>-3.3650084422941022</v>
      </c>
      <c r="AK330" s="2">
        <f t="shared" si="198"/>
        <v>2.2110481426909616</v>
      </c>
    </row>
    <row r="331" spans="4:37">
      <c r="D331" s="13">
        <f t="shared" si="178"/>
        <v>6.6000000000000005</v>
      </c>
      <c r="E331" s="2">
        <v>46.61</v>
      </c>
      <c r="F331" s="14">
        <f t="shared" si="166"/>
        <v>-1349.2210798466372</v>
      </c>
      <c r="G331" s="14">
        <f t="shared" si="167"/>
        <v>-43514.066677141134</v>
      </c>
      <c r="H331" s="2">
        <f t="shared" si="179"/>
        <v>-1.1934771151507137E-2</v>
      </c>
      <c r="I331" s="2">
        <f t="shared" si="180"/>
        <v>-4.8187838232021191E-2</v>
      </c>
      <c r="J331" s="2">
        <f t="shared" si="181"/>
        <v>-3.6253067080514054E-2</v>
      </c>
      <c r="K331" s="15">
        <f t="shared" si="182"/>
        <v>-5.2999999999999999E-2</v>
      </c>
      <c r="L331" s="15">
        <f t="shared" si="183"/>
        <v>-830</v>
      </c>
      <c r="M331" s="15">
        <f t="shared" si="184"/>
        <v>5.2999999999999999E-2</v>
      </c>
      <c r="N331" s="15">
        <f t="shared" si="185"/>
        <v>830</v>
      </c>
      <c r="O331" s="15">
        <f t="shared" si="186"/>
        <v>-1.750973755323959E-3</v>
      </c>
      <c r="P331" s="15">
        <f t="shared" si="187"/>
        <v>-199.60242896519028</v>
      </c>
      <c r="Q331" s="15">
        <f t="shared" si="168"/>
        <v>-154.381762717236</v>
      </c>
      <c r="R331" s="15">
        <f t="shared" si="169"/>
        <v>-164.9309744633465</v>
      </c>
      <c r="S331" s="15">
        <f t="shared" si="188"/>
        <v>-198.84498196894094</v>
      </c>
      <c r="T331" s="15">
        <f t="shared" si="189"/>
        <v>-198.74971071851951</v>
      </c>
      <c r="U331" s="15">
        <f t="shared" si="190"/>
        <v>-198.84498196894094</v>
      </c>
      <c r="V331" s="15">
        <f t="shared" si="191"/>
        <v>-198.74971071851951</v>
      </c>
      <c r="W331" s="2">
        <f t="shared" si="170"/>
        <v>-198.74971071851951</v>
      </c>
      <c r="X331" s="15">
        <f t="shared" si="192"/>
        <v>-224.45997378926609</v>
      </c>
      <c r="Y331" s="15">
        <f t="shared" si="171"/>
        <v>195.68734664597429</v>
      </c>
      <c r="Z331" s="15">
        <f t="shared" si="172"/>
        <v>-199.31265335402571</v>
      </c>
      <c r="AA331" s="2">
        <f t="shared" si="193"/>
        <v>-199.31265335402571</v>
      </c>
      <c r="AB331" s="15">
        <f t="shared" si="173"/>
        <v>-89.472188882989883</v>
      </c>
      <c r="AC331" s="15">
        <f t="shared" si="194"/>
        <v>24.294602188569584</v>
      </c>
      <c r="AD331" s="15">
        <f t="shared" si="195"/>
        <v>54.300385031969512</v>
      </c>
      <c r="AE331" s="15">
        <f t="shared" si="196"/>
        <v>-25.14732043524036</v>
      </c>
      <c r="AF331" s="2">
        <f t="shared" si="174"/>
        <v>-2.0236197742602876E-2</v>
      </c>
      <c r="AG331" s="2">
        <f t="shared" si="175"/>
        <v>-0.31278884308263605</v>
      </c>
      <c r="AH331" s="15">
        <f t="shared" si="176"/>
        <v>-2.6866905113704806</v>
      </c>
      <c r="AI331" s="15">
        <f t="shared" si="177"/>
        <v>1.7484850372669676</v>
      </c>
      <c r="AJ331" s="2">
        <f t="shared" si="197"/>
        <v>-2.2205905113704807</v>
      </c>
      <c r="AK331" s="2">
        <f t="shared" si="198"/>
        <v>2.2145850372669678</v>
      </c>
    </row>
    <row r="332" spans="4:37">
      <c r="D332" s="13">
        <f t="shared" si="178"/>
        <v>6.62</v>
      </c>
      <c r="E332" s="2">
        <v>50.05</v>
      </c>
      <c r="F332" s="14">
        <f t="shared" si="166"/>
        <v>-1423.26155015464</v>
      </c>
      <c r="G332" s="14">
        <f t="shared" si="167"/>
        <v>-48832.634545920526</v>
      </c>
      <c r="H332" s="2">
        <f t="shared" si="179"/>
        <v>-1.2690091004030429E-2</v>
      </c>
      <c r="I332" s="2">
        <f t="shared" si="180"/>
        <v>-5.407455189152284E-2</v>
      </c>
      <c r="J332" s="2">
        <f t="shared" si="181"/>
        <v>-4.1384460887492411E-2</v>
      </c>
      <c r="K332" s="15">
        <f t="shared" si="182"/>
        <v>-5.2999999999999999E-2</v>
      </c>
      <c r="L332" s="15">
        <f t="shared" si="183"/>
        <v>-830</v>
      </c>
      <c r="M332" s="15">
        <f t="shared" si="184"/>
        <v>5.2999999999999999E-2</v>
      </c>
      <c r="N332" s="15">
        <f t="shared" si="185"/>
        <v>830</v>
      </c>
      <c r="O332" s="15">
        <f t="shared" si="186"/>
        <v>-1.7944797883173661E-3</v>
      </c>
      <c r="P332" s="15">
        <f t="shared" si="187"/>
        <v>-213.55397982797604</v>
      </c>
      <c r="Q332" s="15">
        <f t="shared" si="168"/>
        <v>-165.0413936582342</v>
      </c>
      <c r="R332" s="15">
        <f t="shared" si="169"/>
        <v>-176.60903105088627</v>
      </c>
      <c r="S332" s="15">
        <f t="shared" si="188"/>
        <v>-210.71610508634285</v>
      </c>
      <c r="T332" s="15">
        <f t="shared" si="189"/>
        <v>-210.3604064037786</v>
      </c>
      <c r="U332" s="15">
        <f t="shared" si="190"/>
        <v>-210.71610508634285</v>
      </c>
      <c r="V332" s="15">
        <f t="shared" si="191"/>
        <v>-210.3604064037786</v>
      </c>
      <c r="W332" s="2">
        <f t="shared" si="170"/>
        <v>-210.3604064037786</v>
      </c>
      <c r="X332" s="15">
        <f t="shared" si="192"/>
        <v>-219.83822858193915</v>
      </c>
      <c r="Y332" s="15">
        <f t="shared" si="171"/>
        <v>195.43077695562539</v>
      </c>
      <c r="Z332" s="15">
        <f t="shared" si="172"/>
        <v>-199.56922304437461</v>
      </c>
      <c r="AA332" s="2">
        <f t="shared" si="193"/>
        <v>-199.56922304437461</v>
      </c>
      <c r="AB332" s="15">
        <f t="shared" si="173"/>
        <v>-72.396756769622783</v>
      </c>
      <c r="AC332" s="15">
        <f t="shared" si="194"/>
        <v>17.0754321133671</v>
      </c>
      <c r="AD332" s="15">
        <f t="shared" si="195"/>
        <v>34.031379494404973</v>
      </c>
      <c r="AE332" s="15">
        <f t="shared" si="196"/>
        <v>-20.269005537564539</v>
      </c>
      <c r="AF332" s="2">
        <f t="shared" si="174"/>
        <v>-3.9125870735704484E-2</v>
      </c>
      <c r="AG332" s="2">
        <f t="shared" si="175"/>
        <v>-0.27813463459392501</v>
      </c>
      <c r="AH332" s="15">
        <f t="shared" si="176"/>
        <v>-0.80309854856784635</v>
      </c>
      <c r="AI332" s="15">
        <f t="shared" si="177"/>
        <v>1.7169358116041429</v>
      </c>
      <c r="AJ332" s="2">
        <f t="shared" si="197"/>
        <v>-0.3025985485678464</v>
      </c>
      <c r="AK332" s="2">
        <f t="shared" si="198"/>
        <v>2.217435811604143</v>
      </c>
    </row>
    <row r="333" spans="4:37">
      <c r="D333" s="13">
        <f t="shared" si="178"/>
        <v>6.6400000000000006</v>
      </c>
      <c r="E333" s="2">
        <v>38.9</v>
      </c>
      <c r="F333" s="14">
        <f t="shared" si="166"/>
        <v>-1504.8341425135227</v>
      </c>
      <c r="G333" s="14">
        <f t="shared" si="167"/>
        <v>-53519.974522522425</v>
      </c>
      <c r="H333" s="2">
        <f t="shared" si="179"/>
        <v>-1.3482096054508227E-2</v>
      </c>
      <c r="I333" s="2">
        <f t="shared" si="180"/>
        <v>-5.9263166932235017E-2</v>
      </c>
      <c r="J333" s="2">
        <f t="shared" si="181"/>
        <v>-4.5781070877726787E-2</v>
      </c>
      <c r="K333" s="15">
        <f t="shared" si="182"/>
        <v>-5.2999999999999999E-2</v>
      </c>
      <c r="L333" s="15">
        <f t="shared" si="183"/>
        <v>-830</v>
      </c>
      <c r="M333" s="15">
        <f t="shared" si="184"/>
        <v>5.2999999999999999E-2</v>
      </c>
      <c r="N333" s="15">
        <f t="shared" si="185"/>
        <v>830</v>
      </c>
      <c r="O333" s="15">
        <f t="shared" si="186"/>
        <v>-1.9574172079192768E-3</v>
      </c>
      <c r="P333" s="15">
        <f t="shared" si="187"/>
        <v>-225.88370539314343</v>
      </c>
      <c r="Q333" s="15">
        <f t="shared" si="168"/>
        <v>-174.05263799934283</v>
      </c>
      <c r="R333" s="15">
        <f t="shared" si="169"/>
        <v>-187.40202629701014</v>
      </c>
      <c r="S333" s="15">
        <f t="shared" si="188"/>
        <v>-222.90370910887566</v>
      </c>
      <c r="T333" s="15">
        <f t="shared" si="189"/>
        <v>-222.53502301363713</v>
      </c>
      <c r="U333" s="15">
        <f t="shared" si="190"/>
        <v>-222.90370910887566</v>
      </c>
      <c r="V333" s="15">
        <f t="shared" si="191"/>
        <v>-222.53502301363713</v>
      </c>
      <c r="W333" s="2">
        <f t="shared" si="170"/>
        <v>-222.53502301363713</v>
      </c>
      <c r="X333" s="15">
        <f t="shared" si="192"/>
        <v>-217.15566300531211</v>
      </c>
      <c r="Y333" s="15">
        <f t="shared" si="171"/>
        <v>195.21094645611367</v>
      </c>
      <c r="Z333" s="15">
        <f t="shared" si="172"/>
        <v>-199.78905354388633</v>
      </c>
      <c r="AA333" s="2">
        <f t="shared" si="193"/>
        <v>-199.78905354388633</v>
      </c>
      <c r="AB333" s="15">
        <f t="shared" si="173"/>
        <v>-58.378829687703302</v>
      </c>
      <c r="AC333" s="15">
        <f t="shared" si="194"/>
        <v>14.017927081919481</v>
      </c>
      <c r="AD333" s="15">
        <f t="shared" si="195"/>
        <v>16.664770032979163</v>
      </c>
      <c r="AE333" s="15">
        <f t="shared" si="196"/>
        <v>-17.36660946142581</v>
      </c>
      <c r="AF333" s="2">
        <f t="shared" si="174"/>
        <v>-2.6800082151166658E-2</v>
      </c>
      <c r="AG333" s="2">
        <f t="shared" si="175"/>
        <v>-0.24265649275078441</v>
      </c>
      <c r="AH333" s="15">
        <f t="shared" si="176"/>
        <v>0.72149674309167766</v>
      </c>
      <c r="AI333" s="15">
        <f t="shared" si="177"/>
        <v>1.8308783727099069</v>
      </c>
      <c r="AJ333" s="2">
        <f t="shared" si="197"/>
        <v>1.1104967430916777</v>
      </c>
      <c r="AK333" s="2">
        <f t="shared" si="198"/>
        <v>2.219878372709907</v>
      </c>
    </row>
    <row r="334" spans="4:37">
      <c r="D334" s="13">
        <f t="shared" si="178"/>
        <v>6.66</v>
      </c>
      <c r="E334" s="2">
        <v>32.799999999999997</v>
      </c>
      <c r="F334" s="14">
        <f t="shared" si="166"/>
        <v>-1533.2541745156536</v>
      </c>
      <c r="G334" s="14">
        <f t="shared" si="167"/>
        <v>-57552.74328494876</v>
      </c>
      <c r="H334" s="2">
        <f t="shared" si="179"/>
        <v>-1.3840226705947777E-2</v>
      </c>
      <c r="I334" s="2">
        <f t="shared" si="180"/>
        <v>-6.3725778973199726E-2</v>
      </c>
      <c r="J334" s="2">
        <f t="shared" si="181"/>
        <v>-4.9885552267251949E-2</v>
      </c>
      <c r="K334" s="15">
        <f t="shared" si="182"/>
        <v>-5.2999999999999999E-2</v>
      </c>
      <c r="L334" s="15">
        <f t="shared" si="183"/>
        <v>-830</v>
      </c>
      <c r="M334" s="15">
        <f t="shared" si="184"/>
        <v>5.2999999999999999E-2</v>
      </c>
      <c r="N334" s="15">
        <f t="shared" si="185"/>
        <v>830</v>
      </c>
      <c r="O334" s="15">
        <f t="shared" si="186"/>
        <v>-2.1282683497308216E-3</v>
      </c>
      <c r="P334" s="15">
        <f t="shared" si="187"/>
        <v>-229.55438378185232</v>
      </c>
      <c r="Q334" s="15">
        <f t="shared" si="168"/>
        <v>-176.33286382207828</v>
      </c>
      <c r="R334" s="15">
        <f t="shared" si="169"/>
        <v>-191.08697739029367</v>
      </c>
      <c r="S334" s="15">
        <f t="shared" si="188"/>
        <v>-228.20489619491832</v>
      </c>
      <c r="T334" s="15">
        <f t="shared" si="189"/>
        <v>-228.04016894027617</v>
      </c>
      <c r="U334" s="15">
        <f t="shared" si="190"/>
        <v>-228.20489619491832</v>
      </c>
      <c r="V334" s="15">
        <f t="shared" si="191"/>
        <v>-228.04016894027617</v>
      </c>
      <c r="W334" s="2">
        <f t="shared" si="170"/>
        <v>-228.04016894027617</v>
      </c>
      <c r="X334" s="15">
        <f t="shared" si="192"/>
        <v>-216.20697910198697</v>
      </c>
      <c r="Y334" s="15">
        <f t="shared" si="171"/>
        <v>195.00572238663739</v>
      </c>
      <c r="Z334" s="15">
        <f t="shared" si="172"/>
        <v>-199.99427761336258</v>
      </c>
      <c r="AA334" s="2">
        <f t="shared" si="193"/>
        <v>-199.99427761336258</v>
      </c>
      <c r="AB334" s="15">
        <f t="shared" si="173"/>
        <v>-43.680343040655032</v>
      </c>
      <c r="AC334" s="15">
        <f t="shared" si="194"/>
        <v>14.69848664704827</v>
      </c>
      <c r="AD334" s="15">
        <f t="shared" si="195"/>
        <v>0.45206854435477339</v>
      </c>
      <c r="AE334" s="15">
        <f t="shared" si="196"/>
        <v>-16.21270148862439</v>
      </c>
      <c r="AF334" s="2">
        <f t="shared" si="174"/>
        <v>4.9060384532801163E-3</v>
      </c>
      <c r="AG334" s="2">
        <f t="shared" si="175"/>
        <v>-0.20540612262220026</v>
      </c>
      <c r="AH334" s="15">
        <f t="shared" si="176"/>
        <v>1.0711321941922249</v>
      </c>
      <c r="AI334" s="15">
        <f t="shared" si="177"/>
        <v>1.8941586401485109</v>
      </c>
      <c r="AJ334" s="2">
        <f t="shared" si="197"/>
        <v>1.3991321941922248</v>
      </c>
      <c r="AK334" s="2">
        <f t="shared" si="198"/>
        <v>2.2221586401485109</v>
      </c>
    </row>
    <row r="335" spans="4:37">
      <c r="D335" s="13">
        <f t="shared" si="178"/>
        <v>6.68</v>
      </c>
      <c r="E335" s="2">
        <v>60.19</v>
      </c>
      <c r="F335" s="14">
        <f t="shared" si="166"/>
        <v>-1490.4291461868743</v>
      </c>
      <c r="G335" s="14">
        <f t="shared" si="167"/>
        <v>-60933.75593692164</v>
      </c>
      <c r="H335" s="2">
        <f t="shared" si="179"/>
        <v>-1.3624525366332659E-2</v>
      </c>
      <c r="I335" s="2">
        <f t="shared" si="180"/>
        <v>-6.7464882785826297E-2</v>
      </c>
      <c r="J335" s="2">
        <f t="shared" si="181"/>
        <v>-5.384035741949364E-2</v>
      </c>
      <c r="K335" s="15">
        <f t="shared" si="182"/>
        <v>-5.2999999999999999E-2</v>
      </c>
      <c r="L335" s="15">
        <f t="shared" si="183"/>
        <v>-830</v>
      </c>
      <c r="M335" s="15">
        <f t="shared" si="184"/>
        <v>5.2999999999999999E-2</v>
      </c>
      <c r="N335" s="15">
        <f t="shared" si="185"/>
        <v>830</v>
      </c>
      <c r="O335" s="15">
        <f t="shared" si="186"/>
        <v>-2.2055242089949103E-3</v>
      </c>
      <c r="P335" s="15">
        <f t="shared" si="187"/>
        <v>-223.81242268381988</v>
      </c>
      <c r="Q335" s="15">
        <f t="shared" si="168"/>
        <v>-171.68156803854913</v>
      </c>
      <c r="R335" s="15">
        <f t="shared" si="169"/>
        <v>-186.59058515707127</v>
      </c>
      <c r="S335" s="15">
        <f t="shared" si="188"/>
        <v>-224.62574781912946</v>
      </c>
      <c r="T335" s="15">
        <f t="shared" si="189"/>
        <v>-224.72443110443447</v>
      </c>
      <c r="U335" s="15">
        <f t="shared" si="190"/>
        <v>-223.81242268381988</v>
      </c>
      <c r="V335" s="15">
        <f t="shared" si="191"/>
        <v>-223.81242268381988</v>
      </c>
      <c r="W335" s="2">
        <f t="shared" si="170"/>
        <v>-223.81242268381988</v>
      </c>
      <c r="X335" s="15">
        <f t="shared" si="192"/>
        <v>-215.81349822232934</v>
      </c>
      <c r="Y335" s="15">
        <f t="shared" si="171"/>
        <v>194.80798212902531</v>
      </c>
      <c r="Z335" s="15">
        <f t="shared" si="172"/>
        <v>-200.19201787097469</v>
      </c>
      <c r="AA335" s="2">
        <f t="shared" si="193"/>
        <v>-200.19201787097469</v>
      </c>
      <c r="AB335" s="15">
        <f t="shared" si="173"/>
        <v>-28.058862689300355</v>
      </c>
      <c r="AC335" s="15">
        <f t="shared" si="194"/>
        <v>15.621480351354677</v>
      </c>
      <c r="AD335" s="15">
        <f t="shared" si="195"/>
        <v>-15.169411806999875</v>
      </c>
      <c r="AE335" s="15">
        <f t="shared" si="196"/>
        <v>-15.621480351354649</v>
      </c>
      <c r="AF335" s="2">
        <f t="shared" si="174"/>
        <v>3.1457164022772072E-2</v>
      </c>
      <c r="AG335" s="2">
        <f t="shared" si="175"/>
        <v>-0.17023997867949622</v>
      </c>
      <c r="AH335" s="15">
        <f t="shared" si="176"/>
        <v>0.11946657981746976</v>
      </c>
      <c r="AI335" s="15">
        <f t="shared" si="177"/>
        <v>1.6224557541218958</v>
      </c>
      <c r="AJ335" s="2">
        <f t="shared" si="197"/>
        <v>0.72136657981746977</v>
      </c>
      <c r="AK335" s="2">
        <f t="shared" si="198"/>
        <v>2.2243557541218957</v>
      </c>
    </row>
    <row r="336" spans="4:37">
      <c r="D336" s="13">
        <f t="shared" si="178"/>
        <v>6.7</v>
      </c>
      <c r="E336" s="2">
        <v>85.36</v>
      </c>
      <c r="F336" s="14">
        <f t="shared" si="166"/>
        <v>-1409.4741463450348</v>
      </c>
      <c r="G336" s="14">
        <f t="shared" si="167"/>
        <v>-63728.686517410628</v>
      </c>
      <c r="H336" s="2">
        <f t="shared" si="179"/>
        <v>-1.3093585369902879E-2</v>
      </c>
      <c r="I336" s="2">
        <f t="shared" si="180"/>
        <v>-7.0554270861604235E-2</v>
      </c>
      <c r="J336" s="2">
        <f t="shared" si="181"/>
        <v>-5.7460685491701358E-2</v>
      </c>
      <c r="K336" s="15">
        <f t="shared" si="182"/>
        <v>-5.2999999999999999E-2</v>
      </c>
      <c r="L336" s="15">
        <f t="shared" si="183"/>
        <v>-830</v>
      </c>
      <c r="M336" s="15">
        <f t="shared" si="184"/>
        <v>5.2999999999999999E-2</v>
      </c>
      <c r="N336" s="15">
        <f t="shared" si="185"/>
        <v>830</v>
      </c>
      <c r="O336" s="15">
        <f t="shared" si="186"/>
        <v>-2.2055242089949103E-3</v>
      </c>
      <c r="P336" s="15">
        <f t="shared" si="187"/>
        <v>-213.40599875379618</v>
      </c>
      <c r="Q336" s="15">
        <f t="shared" si="168"/>
        <v>-163.69902999818189</v>
      </c>
      <c r="R336" s="15">
        <f t="shared" si="169"/>
        <v>-177.91483469062482</v>
      </c>
      <c r="S336" s="15">
        <f t="shared" si="188"/>
        <v>-215.41444670033704</v>
      </c>
      <c r="T336" s="15">
        <f t="shared" si="189"/>
        <v>-215.6385725110822</v>
      </c>
      <c r="U336" s="15">
        <f t="shared" si="190"/>
        <v>-213.40599875379618</v>
      </c>
      <c r="V336" s="15">
        <f t="shared" si="191"/>
        <v>-213.40599875379618</v>
      </c>
      <c r="W336" s="2">
        <f t="shared" si="170"/>
        <v>-213.40599875379618</v>
      </c>
      <c r="X336" s="15">
        <f t="shared" si="192"/>
        <v>-214.67333015980557</v>
      </c>
      <c r="Y336" s="15">
        <f t="shared" si="171"/>
        <v>194.62696572541492</v>
      </c>
      <c r="Z336" s="15">
        <f t="shared" si="172"/>
        <v>-200.37303427458508</v>
      </c>
      <c r="AA336" s="2">
        <f t="shared" si="193"/>
        <v>-200.37303427458508</v>
      </c>
      <c r="AB336" s="15">
        <f t="shared" si="173"/>
        <v>-13.758566804079919</v>
      </c>
      <c r="AC336" s="15">
        <f t="shared" si="194"/>
        <v>14.300295885220436</v>
      </c>
      <c r="AD336" s="15">
        <f t="shared" si="195"/>
        <v>-29.469707692220339</v>
      </c>
      <c r="AE336" s="15">
        <f t="shared" si="196"/>
        <v>-14.300295885220464</v>
      </c>
      <c r="AF336" s="2">
        <f t="shared" si="174"/>
        <v>3.5178782481210133E-2</v>
      </c>
      <c r="AG336" s="2">
        <f t="shared" si="175"/>
        <v>-0.14028775066332208</v>
      </c>
      <c r="AH336" s="15">
        <f t="shared" si="176"/>
        <v>-1.0879574732130792</v>
      </c>
      <c r="AI336" s="15">
        <f t="shared" si="177"/>
        <v>1.3727670474955203</v>
      </c>
      <c r="AJ336" s="2">
        <f t="shared" si="197"/>
        <v>-0.2343574732130792</v>
      </c>
      <c r="AK336" s="2">
        <f t="shared" si="198"/>
        <v>2.2263670474955202</v>
      </c>
    </row>
    <row r="337" spans="4:37">
      <c r="D337" s="13">
        <f t="shared" si="178"/>
        <v>6.72</v>
      </c>
      <c r="E337" s="2">
        <v>87.31</v>
      </c>
      <c r="F337" s="14">
        <f t="shared" si="166"/>
        <v>-1343.7241798165865</v>
      </c>
      <c r="G337" s="14">
        <f t="shared" si="167"/>
        <v>-66008.522960801231</v>
      </c>
      <c r="H337" s="2">
        <f t="shared" si="179"/>
        <v>-1.2662704403441312E-2</v>
      </c>
      <c r="I337" s="2">
        <f t="shared" si="180"/>
        <v>-7.3074307277007727E-2</v>
      </c>
      <c r="J337" s="2">
        <f t="shared" si="181"/>
        <v>-6.0411602873566415E-2</v>
      </c>
      <c r="K337" s="15">
        <f t="shared" si="182"/>
        <v>-5.2999999999999999E-2</v>
      </c>
      <c r="L337" s="15">
        <f t="shared" si="183"/>
        <v>-830</v>
      </c>
      <c r="M337" s="15">
        <f t="shared" si="184"/>
        <v>5.2999999999999999E-2</v>
      </c>
      <c r="N337" s="15">
        <f t="shared" si="185"/>
        <v>830</v>
      </c>
      <c r="O337" s="15">
        <f t="shared" si="186"/>
        <v>-2.2055242089949103E-3</v>
      </c>
      <c r="P337" s="15">
        <f t="shared" si="187"/>
        <v>-204.96073181114949</v>
      </c>
      <c r="Q337" s="15">
        <f t="shared" si="168"/>
        <v>-157.22085218378066</v>
      </c>
      <c r="R337" s="15">
        <f t="shared" si="169"/>
        <v>-170.87408475485265</v>
      </c>
      <c r="S337" s="15">
        <f t="shared" si="188"/>
        <v>-206.60376851256069</v>
      </c>
      <c r="T337" s="15">
        <f t="shared" si="189"/>
        <v>-206.74845706196513</v>
      </c>
      <c r="U337" s="15">
        <f t="shared" si="190"/>
        <v>-204.96073181114949</v>
      </c>
      <c r="V337" s="15">
        <f t="shared" si="191"/>
        <v>-204.96073181114949</v>
      </c>
      <c r="W337" s="2">
        <f t="shared" si="170"/>
        <v>-204.96073181114949</v>
      </c>
      <c r="X337" s="15">
        <f t="shared" si="192"/>
        <v>-212.17670380204532</v>
      </c>
      <c r="Y337" s="15">
        <f t="shared" si="171"/>
        <v>194.47941985632167</v>
      </c>
      <c r="Z337" s="15">
        <f t="shared" si="172"/>
        <v>-200.52058014367833</v>
      </c>
      <c r="AA337" s="2">
        <f t="shared" si="193"/>
        <v>-200.52058014367833</v>
      </c>
      <c r="AB337" s="15">
        <f t="shared" si="173"/>
        <v>-2.1024431457128969</v>
      </c>
      <c r="AC337" s="15">
        <f t="shared" si="194"/>
        <v>11.656123658367022</v>
      </c>
      <c r="AD337" s="15">
        <f t="shared" si="195"/>
        <v>-41.125831350587333</v>
      </c>
      <c r="AE337" s="15">
        <f t="shared" si="196"/>
        <v>-11.656123658366994</v>
      </c>
      <c r="AF337" s="2">
        <f t="shared" si="174"/>
        <v>1.8947310053551686E-2</v>
      </c>
      <c r="AG337" s="2">
        <f t="shared" si="175"/>
        <v>-0.11301101572795685</v>
      </c>
      <c r="AH337" s="15">
        <f t="shared" si="176"/>
        <v>-1.627951362524674</v>
      </c>
      <c r="AI337" s="15">
        <f t="shared" si="177"/>
        <v>1.3549064460410032</v>
      </c>
      <c r="AJ337" s="2">
        <f t="shared" si="197"/>
        <v>-0.754851362524674</v>
      </c>
      <c r="AK337" s="2">
        <f t="shared" si="198"/>
        <v>2.228006446041003</v>
      </c>
    </row>
    <row r="338" spans="4:37">
      <c r="D338" s="13">
        <f t="shared" si="178"/>
        <v>6.74</v>
      </c>
      <c r="E338" s="2">
        <v>63.51</v>
      </c>
      <c r="F338" s="14">
        <f t="shared" si="166"/>
        <v>-1322.95887230426</v>
      </c>
      <c r="G338" s="14">
        <f t="shared" si="167"/>
        <v>-67777.418083617071</v>
      </c>
      <c r="H338" s="2">
        <f t="shared" si="179"/>
        <v>-1.2562548748574418E-2</v>
      </c>
      <c r="I338" s="2">
        <f t="shared" si="180"/>
        <v>-7.5030606502888675E-2</v>
      </c>
      <c r="J338" s="2">
        <f t="shared" si="181"/>
        <v>-6.2468057754314257E-2</v>
      </c>
      <c r="K338" s="15">
        <f t="shared" si="182"/>
        <v>-5.2999999999999999E-2</v>
      </c>
      <c r="L338" s="15">
        <f t="shared" si="183"/>
        <v>-830</v>
      </c>
      <c r="M338" s="15">
        <f t="shared" si="184"/>
        <v>5.2999999999999999E-2</v>
      </c>
      <c r="N338" s="15">
        <f t="shared" si="185"/>
        <v>830</v>
      </c>
      <c r="O338" s="15">
        <f t="shared" si="186"/>
        <v>-2.2055242089949103E-3</v>
      </c>
      <c r="P338" s="15">
        <f t="shared" si="187"/>
        <v>-202.99768097575833</v>
      </c>
      <c r="Q338" s="15">
        <f t="shared" si="168"/>
        <v>-155.71503922881595</v>
      </c>
      <c r="R338" s="15">
        <f t="shared" si="169"/>
        <v>-169.23750533858777</v>
      </c>
      <c r="S338" s="15">
        <f t="shared" si="188"/>
        <v>-203.38210097652561</v>
      </c>
      <c r="T338" s="15">
        <f t="shared" si="189"/>
        <v>-203.4087879761166</v>
      </c>
      <c r="U338" s="15">
        <f t="shared" si="190"/>
        <v>-202.99768097575833</v>
      </c>
      <c r="V338" s="15">
        <f t="shared" si="191"/>
        <v>-202.99768097575833</v>
      </c>
      <c r="W338" s="2">
        <f t="shared" si="170"/>
        <v>-202.99768097575833</v>
      </c>
      <c r="X338" s="15">
        <f t="shared" si="192"/>
        <v>-208.7463996666697</v>
      </c>
      <c r="Y338" s="15">
        <f t="shared" si="171"/>
        <v>194.37659711228429</v>
      </c>
      <c r="Z338" s="15">
        <f t="shared" si="172"/>
        <v>-200.62340288771571</v>
      </c>
      <c r="AA338" s="2">
        <f t="shared" si="193"/>
        <v>-200.62340288771571</v>
      </c>
      <c r="AB338" s="15">
        <f t="shared" si="173"/>
        <v>6.0205536332410645</v>
      </c>
      <c r="AC338" s="15">
        <f t="shared" si="194"/>
        <v>8.1229967789539614</v>
      </c>
      <c r="AD338" s="15">
        <f t="shared" si="195"/>
        <v>-49.248828129541323</v>
      </c>
      <c r="AE338" s="15">
        <f t="shared" si="196"/>
        <v>-8.1229967789539899</v>
      </c>
      <c r="AF338" s="2">
        <f t="shared" si="174"/>
        <v>-1.2395127686103853E-3</v>
      </c>
      <c r="AG338" s="2">
        <f t="shared" si="175"/>
        <v>-8.352146205779945E-2</v>
      </c>
      <c r="AH338" s="15">
        <f t="shared" si="176"/>
        <v>-1.1522618677184668</v>
      </c>
      <c r="AI338" s="15">
        <f t="shared" si="177"/>
        <v>1.5940489209747364</v>
      </c>
      <c r="AJ338" s="2">
        <f t="shared" si="197"/>
        <v>-0.51716186771846684</v>
      </c>
      <c r="AK338" s="2">
        <f t="shared" si="198"/>
        <v>2.2291489209747364</v>
      </c>
    </row>
    <row r="339" spans="4:37">
      <c r="D339" s="13">
        <f t="shared" si="178"/>
        <v>6.76</v>
      </c>
      <c r="E339" s="2">
        <v>48.56</v>
      </c>
      <c r="F339" s="14">
        <f t="shared" si="166"/>
        <v>-1339.5116511456652</v>
      </c>
      <c r="G339" s="14">
        <f t="shared" si="167"/>
        <v>-68980.420594882016</v>
      </c>
      <c r="H339" s="2">
        <f t="shared" si="179"/>
        <v>-1.2731889274737025E-2</v>
      </c>
      <c r="I339" s="2">
        <f t="shared" si="180"/>
        <v>-7.636211078758956E-2</v>
      </c>
      <c r="J339" s="2">
        <f t="shared" si="181"/>
        <v>-6.3630221512852539E-2</v>
      </c>
      <c r="K339" s="15">
        <f t="shared" si="182"/>
        <v>-5.2999999999999999E-2</v>
      </c>
      <c r="L339" s="15">
        <f t="shared" si="183"/>
        <v>-830</v>
      </c>
      <c r="M339" s="15">
        <f t="shared" si="184"/>
        <v>5.2999999999999999E-2</v>
      </c>
      <c r="N339" s="15">
        <f t="shared" si="185"/>
        <v>830</v>
      </c>
      <c r="O339" s="15">
        <f t="shared" si="186"/>
        <v>-2.2055242089949103E-3</v>
      </c>
      <c r="P339" s="15">
        <f t="shared" si="187"/>
        <v>-206.31675528854544</v>
      </c>
      <c r="Q339" s="15">
        <f t="shared" si="168"/>
        <v>-158.26102785457132</v>
      </c>
      <c r="R339" s="15">
        <f t="shared" si="169"/>
        <v>-172.00459043054289</v>
      </c>
      <c r="S339" s="15">
        <f t="shared" si="188"/>
        <v>-205.6657952294006</v>
      </c>
      <c r="T339" s="15">
        <f t="shared" si="189"/>
        <v>-205.62338806962461</v>
      </c>
      <c r="U339" s="15">
        <f t="shared" si="190"/>
        <v>-205.6657952294006</v>
      </c>
      <c r="V339" s="15">
        <f t="shared" si="191"/>
        <v>-205.62338806962461</v>
      </c>
      <c r="W339" s="2">
        <f t="shared" si="170"/>
        <v>-205.62338806962461</v>
      </c>
      <c r="X339" s="15">
        <f t="shared" si="192"/>
        <v>-205.27205792186885</v>
      </c>
      <c r="Y339" s="15">
        <f t="shared" si="171"/>
        <v>194.31848892435738</v>
      </c>
      <c r="Z339" s="15">
        <f t="shared" si="172"/>
        <v>-200.68151107564262</v>
      </c>
      <c r="AA339" s="2">
        <f t="shared" si="193"/>
        <v>-200.68151107564262</v>
      </c>
      <c r="AB339" s="15">
        <f t="shared" si="173"/>
        <v>9.9177332605464699</v>
      </c>
      <c r="AC339" s="15">
        <f t="shared" si="194"/>
        <v>3.8971796273054053</v>
      </c>
      <c r="AD339" s="15">
        <f t="shared" si="195"/>
        <v>-53.839374975767527</v>
      </c>
      <c r="AE339" s="15">
        <f t="shared" si="196"/>
        <v>-4.5905468462262036</v>
      </c>
      <c r="AF339" s="2">
        <f t="shared" si="174"/>
        <v>-1.2004028836944439E-2</v>
      </c>
      <c r="AG339" s="2">
        <f t="shared" si="175"/>
        <v>-5.0139027172980861E-2</v>
      </c>
      <c r="AH339" s="15">
        <f t="shared" si="176"/>
        <v>-0.2895503291748201</v>
      </c>
      <c r="AI339" s="15">
        <f t="shared" si="177"/>
        <v>1.7441945675071246</v>
      </c>
      <c r="AJ339" s="2">
        <f t="shared" si="197"/>
        <v>0.19604967082517993</v>
      </c>
      <c r="AK339" s="2">
        <f t="shared" si="198"/>
        <v>2.2297945675071249</v>
      </c>
    </row>
    <row r="340" spans="4:37">
      <c r="D340" s="13">
        <f t="shared" si="178"/>
        <v>6.78</v>
      </c>
      <c r="E340" s="2">
        <v>77.92</v>
      </c>
      <c r="F340" s="14">
        <f t="shared" si="166"/>
        <v>-1369.9375607321895</v>
      </c>
      <c r="G340" s="14">
        <f t="shared" si="167"/>
        <v>-69595.392061844381</v>
      </c>
      <c r="H340" s="2">
        <f t="shared" si="179"/>
        <v>-1.298848032509862E-2</v>
      </c>
      <c r="I340" s="2">
        <f t="shared" si="180"/>
        <v>-7.7043524317638015E-2</v>
      </c>
      <c r="J340" s="2">
        <f t="shared" si="181"/>
        <v>-6.405504399253939E-2</v>
      </c>
      <c r="K340" s="15">
        <f t="shared" si="182"/>
        <v>-5.2999999999999999E-2</v>
      </c>
      <c r="L340" s="15">
        <f t="shared" si="183"/>
        <v>-830</v>
      </c>
      <c r="M340" s="15">
        <f t="shared" si="184"/>
        <v>5.2999999999999999E-2</v>
      </c>
      <c r="N340" s="15">
        <f t="shared" si="185"/>
        <v>830</v>
      </c>
      <c r="O340" s="15">
        <f t="shared" si="186"/>
        <v>-2.2409000875112783E-3</v>
      </c>
      <c r="P340" s="15">
        <f t="shared" si="187"/>
        <v>-210.6525726567119</v>
      </c>
      <c r="Q340" s="15">
        <f t="shared" si="168"/>
        <v>-161.48345850748032</v>
      </c>
      <c r="R340" s="15">
        <f t="shared" si="169"/>
        <v>-175.74172143668576</v>
      </c>
      <c r="S340" s="15">
        <f t="shared" si="188"/>
        <v>-209.66604827391527</v>
      </c>
      <c r="T340" s="15">
        <f t="shared" si="189"/>
        <v>-209.60195691208881</v>
      </c>
      <c r="U340" s="15">
        <f t="shared" si="190"/>
        <v>-209.66604827391527</v>
      </c>
      <c r="V340" s="15">
        <f t="shared" si="191"/>
        <v>-209.60195691208881</v>
      </c>
      <c r="W340" s="2">
        <f t="shared" si="170"/>
        <v>-209.60195691208881</v>
      </c>
      <c r="X340" s="15">
        <f t="shared" si="192"/>
        <v>-202.38080099439003</v>
      </c>
      <c r="Y340" s="15">
        <f t="shared" si="171"/>
        <v>194.29724780037304</v>
      </c>
      <c r="Z340" s="15">
        <f t="shared" si="172"/>
        <v>-200.70275219962696</v>
      </c>
      <c r="AA340" s="2">
        <f t="shared" si="193"/>
        <v>-200.70275219962696</v>
      </c>
      <c r="AB340" s="15">
        <f t="shared" si="173"/>
        <v>10.545166310686483</v>
      </c>
      <c r="AC340" s="15">
        <f t="shared" si="194"/>
        <v>0.62743305014001294</v>
      </c>
      <c r="AD340" s="15">
        <f t="shared" si="195"/>
        <v>-55.517423770530627</v>
      </c>
      <c r="AE340" s="15">
        <f t="shared" si="196"/>
        <v>-1.6780487947631002</v>
      </c>
      <c r="AF340" s="2">
        <f t="shared" si="174"/>
        <v>-1.3060916113855256E-2</v>
      </c>
      <c r="AG340" s="2">
        <f t="shared" si="175"/>
        <v>-1.8188775697949456E-2</v>
      </c>
      <c r="AH340" s="15">
        <f t="shared" si="176"/>
        <v>0.12503975303311179</v>
      </c>
      <c r="AI340" s="15">
        <f t="shared" si="177"/>
        <v>1.4508305799960171</v>
      </c>
      <c r="AJ340" s="2">
        <f t="shared" si="197"/>
        <v>0.90423975303311177</v>
      </c>
      <c r="AK340" s="2">
        <f t="shared" si="198"/>
        <v>2.2300305799960172</v>
      </c>
    </row>
    <row r="341" spans="4:37">
      <c r="D341" s="13">
        <f t="shared" si="178"/>
        <v>6.8</v>
      </c>
      <c r="E341" s="2">
        <v>104.95</v>
      </c>
      <c r="F341" s="14">
        <f t="shared" si="166"/>
        <v>-1397.1362020194827</v>
      </c>
      <c r="G341" s="14">
        <f t="shared" si="167"/>
        <v>-69685.967520008198</v>
      </c>
      <c r="H341" s="2">
        <f t="shared" si="179"/>
        <v>-1.3202127376295121E-2</v>
      </c>
      <c r="I341" s="2">
        <f t="shared" si="180"/>
        <v>-7.7144663749461703E-2</v>
      </c>
      <c r="J341" s="2">
        <f t="shared" si="181"/>
        <v>-6.3942536373166575E-2</v>
      </c>
      <c r="K341" s="15">
        <f t="shared" si="182"/>
        <v>-5.2999999999999999E-2</v>
      </c>
      <c r="L341" s="15">
        <f t="shared" si="183"/>
        <v>-830</v>
      </c>
      <c r="M341" s="15">
        <f t="shared" si="184"/>
        <v>5.2999999999999999E-2</v>
      </c>
      <c r="N341" s="15">
        <f t="shared" si="185"/>
        <v>830</v>
      </c>
      <c r="O341" s="15">
        <f t="shared" si="186"/>
        <v>-2.2945029316247013E-3</v>
      </c>
      <c r="P341" s="15">
        <f t="shared" si="187"/>
        <v>-213.78943911554023</v>
      </c>
      <c r="Q341" s="15">
        <f t="shared" si="168"/>
        <v>-163.72926437681312</v>
      </c>
      <c r="R341" s="15">
        <f t="shared" si="169"/>
        <v>-178.54727421108259</v>
      </c>
      <c r="S341" s="15">
        <f t="shared" si="188"/>
        <v>-212.96781548949721</v>
      </c>
      <c r="T341" s="15">
        <f t="shared" si="189"/>
        <v>-212.91465819288911</v>
      </c>
      <c r="U341" s="15">
        <f t="shared" si="190"/>
        <v>-212.96781548949721</v>
      </c>
      <c r="V341" s="15">
        <f t="shared" si="191"/>
        <v>-212.91465819288911</v>
      </c>
      <c r="W341" s="2">
        <f t="shared" si="170"/>
        <v>-212.91465819288911</v>
      </c>
      <c r="X341" s="15">
        <f t="shared" si="192"/>
        <v>-200.2527217221357</v>
      </c>
      <c r="Y341" s="15">
        <f t="shared" si="171"/>
        <v>194.30287318134168</v>
      </c>
      <c r="Z341" s="15">
        <f t="shared" si="172"/>
        <v>-200.69712681865832</v>
      </c>
      <c r="AA341" s="2">
        <f t="shared" si="193"/>
        <v>-200.2527217221357</v>
      </c>
      <c r="AB341" s="15">
        <f t="shared" si="173"/>
        <v>9.6703853880353563</v>
      </c>
      <c r="AC341" s="15">
        <f t="shared" si="194"/>
        <v>-0.8747809226511265</v>
      </c>
      <c r="AD341" s="15">
        <f t="shared" si="195"/>
        <v>-55.517423770530598</v>
      </c>
      <c r="AE341" s="15">
        <f t="shared" si="196"/>
        <v>0</v>
      </c>
      <c r="AF341" s="2">
        <f t="shared" si="174"/>
        <v>-9.132180031032654E-3</v>
      </c>
      <c r="AG341" s="2">
        <f t="shared" si="175"/>
        <v>8.0748325155806551E-3</v>
      </c>
      <c r="AH341" s="15">
        <f t="shared" si="176"/>
        <v>0.34984456674769149</v>
      </c>
      <c r="AI341" s="15">
        <f t="shared" si="177"/>
        <v>1.1755302413569937</v>
      </c>
      <c r="AJ341" s="2">
        <f t="shared" si="197"/>
        <v>1.3993445667476916</v>
      </c>
      <c r="AK341" s="2">
        <f t="shared" si="198"/>
        <v>2.2250302413569938</v>
      </c>
    </row>
    <row r="342" spans="4:37">
      <c r="D342" s="13">
        <f t="shared" si="178"/>
        <v>6.82</v>
      </c>
      <c r="E342" s="2">
        <v>76.39</v>
      </c>
      <c r="F342" s="14">
        <f t="shared" si="166"/>
        <v>-1407.3905820250554</v>
      </c>
      <c r="G342" s="14">
        <f t="shared" si="167"/>
        <v>-69303.321091283477</v>
      </c>
      <c r="H342" s="2">
        <f t="shared" si="179"/>
        <v>-1.3268400032503494E-2</v>
      </c>
      <c r="I342" s="2">
        <f t="shared" si="180"/>
        <v>-7.6721675543598988E-2</v>
      </c>
      <c r="J342" s="2">
        <f t="shared" si="181"/>
        <v>-6.3453275511095489E-2</v>
      </c>
      <c r="K342" s="15">
        <f t="shared" si="182"/>
        <v>-5.2999999999999999E-2</v>
      </c>
      <c r="L342" s="15">
        <f t="shared" si="183"/>
        <v>-830</v>
      </c>
      <c r="M342" s="15">
        <f t="shared" si="184"/>
        <v>5.2999999999999999E-2</v>
      </c>
      <c r="N342" s="15">
        <f t="shared" si="185"/>
        <v>830</v>
      </c>
      <c r="O342" s="15">
        <f t="shared" si="186"/>
        <v>-2.3391346113517987E-3</v>
      </c>
      <c r="P342" s="15">
        <f t="shared" si="187"/>
        <v>-214.21360225457323</v>
      </c>
      <c r="Q342" s="15">
        <f t="shared" si="168"/>
        <v>-163.92179536712703</v>
      </c>
      <c r="R342" s="15">
        <f t="shared" si="169"/>
        <v>-179.05912640782782</v>
      </c>
      <c r="S342" s="15">
        <f t="shared" si="188"/>
        <v>-213.95868392644641</v>
      </c>
      <c r="T342" s="15">
        <f t="shared" si="189"/>
        <v>-213.94224791094982</v>
      </c>
      <c r="U342" s="15">
        <f t="shared" si="190"/>
        <v>-213.95868392644641</v>
      </c>
      <c r="V342" s="15">
        <f t="shared" si="191"/>
        <v>-213.94224791094982</v>
      </c>
      <c r="W342" s="2">
        <f t="shared" si="170"/>
        <v>-213.94224791094982</v>
      </c>
      <c r="X342" s="15">
        <f t="shared" si="192"/>
        <v>-198.29567827385137</v>
      </c>
      <c r="Y342" s="15">
        <f t="shared" si="171"/>
        <v>194.32733622444522</v>
      </c>
      <c r="Z342" s="15">
        <f t="shared" si="172"/>
        <v>-200.67266377555478</v>
      </c>
      <c r="AA342" s="2">
        <f t="shared" si="193"/>
        <v>-198.29567827385137</v>
      </c>
      <c r="AB342" s="15">
        <f t="shared" si="173"/>
        <v>9.3990310444119132</v>
      </c>
      <c r="AC342" s="15">
        <f t="shared" si="194"/>
        <v>-0.27135434362344313</v>
      </c>
      <c r="AD342" s="15">
        <f t="shared" si="195"/>
        <v>-55.517423770530598</v>
      </c>
      <c r="AE342" s="15">
        <f t="shared" si="196"/>
        <v>0</v>
      </c>
      <c r="AF342" s="2">
        <f t="shared" si="174"/>
        <v>2.2479500696428248E-3</v>
      </c>
      <c r="AG342" s="2">
        <f t="shared" si="175"/>
        <v>3.4223988070690839E-2</v>
      </c>
      <c r="AH342" s="15">
        <f t="shared" si="176"/>
        <v>0.81360791303455415</v>
      </c>
      <c r="AI342" s="15">
        <f t="shared" si="177"/>
        <v>1.4393853141540243</v>
      </c>
      <c r="AJ342" s="2">
        <f t="shared" si="197"/>
        <v>1.5775079130345542</v>
      </c>
      <c r="AK342" s="2">
        <f t="shared" si="198"/>
        <v>2.2032853141540243</v>
      </c>
    </row>
    <row r="343" spans="4:37">
      <c r="D343" s="13">
        <f t="shared" si="178"/>
        <v>6.84</v>
      </c>
      <c r="E343" s="2">
        <v>62.55</v>
      </c>
      <c r="F343" s="14">
        <f t="shared" si="166"/>
        <v>-1385.2411479144257</v>
      </c>
      <c r="G343" s="14">
        <f t="shared" si="167"/>
        <v>-68415.743949463314</v>
      </c>
      <c r="H343" s="2">
        <f t="shared" si="179"/>
        <v>-1.3066539820865196E-2</v>
      </c>
      <c r="I343" s="2">
        <f t="shared" si="180"/>
        <v>-7.5738949235339345E-2</v>
      </c>
      <c r="J343" s="2">
        <f t="shared" si="181"/>
        <v>-6.2672409414474148E-2</v>
      </c>
      <c r="K343" s="15">
        <f t="shared" si="182"/>
        <v>-5.2999999999999999E-2</v>
      </c>
      <c r="L343" s="15">
        <f t="shared" si="183"/>
        <v>-830</v>
      </c>
      <c r="M343" s="15">
        <f t="shared" si="184"/>
        <v>5.2999999999999999E-2</v>
      </c>
      <c r="N343" s="15">
        <f t="shared" si="185"/>
        <v>830</v>
      </c>
      <c r="O343" s="15">
        <f t="shared" si="186"/>
        <v>-2.3529792207203411E-3</v>
      </c>
      <c r="P343" s="15">
        <f t="shared" si="187"/>
        <v>-209.98578776283915</v>
      </c>
      <c r="Q343" s="15">
        <f t="shared" si="168"/>
        <v>-160.64637212501802</v>
      </c>
      <c r="R343" s="15">
        <f t="shared" si="169"/>
        <v>-175.57311686451979</v>
      </c>
      <c r="S343" s="15">
        <f t="shared" si="188"/>
        <v>-210.76229482625024</v>
      </c>
      <c r="T343" s="15">
        <f t="shared" si="189"/>
        <v>-210.81230730146407</v>
      </c>
      <c r="U343" s="15">
        <f t="shared" si="190"/>
        <v>-209.98578776283915</v>
      </c>
      <c r="V343" s="15">
        <f t="shared" si="191"/>
        <v>-209.98578776283915</v>
      </c>
      <c r="W343" s="2">
        <f t="shared" si="170"/>
        <v>-209.98578776283915</v>
      </c>
      <c r="X343" s="15">
        <f t="shared" si="192"/>
        <v>-195.17221388736601</v>
      </c>
      <c r="Y343" s="15">
        <f t="shared" si="171"/>
        <v>194.36637952927629</v>
      </c>
      <c r="Z343" s="15">
        <f t="shared" si="172"/>
        <v>-200.63362047072371</v>
      </c>
      <c r="AA343" s="2">
        <f t="shared" si="193"/>
        <v>-195.17221388736601</v>
      </c>
      <c r="AB343" s="15">
        <f t="shared" si="173"/>
        <v>9.3990310444119132</v>
      </c>
      <c r="AC343" s="15">
        <f t="shared" si="194"/>
        <v>0</v>
      </c>
      <c r="AD343" s="15">
        <f t="shared" si="195"/>
        <v>-55.51742377053057</v>
      </c>
      <c r="AE343" s="15">
        <f t="shared" si="196"/>
        <v>0</v>
      </c>
      <c r="AF343" s="2">
        <f t="shared" si="174"/>
        <v>1.7938071094187054E-2</v>
      </c>
      <c r="AG343" s="2">
        <f t="shared" si="175"/>
        <v>6.4048642755273485E-2</v>
      </c>
      <c r="AH343" s="15">
        <f t="shared" si="176"/>
        <v>0.75540418941986864</v>
      </c>
      <c r="AI343" s="15">
        <f t="shared" si="177"/>
        <v>1.5430801543042403</v>
      </c>
      <c r="AJ343" s="2">
        <f t="shared" si="197"/>
        <v>1.3809041894198686</v>
      </c>
      <c r="AK343" s="2">
        <f t="shared" si="198"/>
        <v>2.16858015430424</v>
      </c>
    </row>
    <row r="344" spans="4:37">
      <c r="D344" s="13">
        <f t="shared" si="178"/>
        <v>6.86</v>
      </c>
      <c r="E344" s="2">
        <v>71.61</v>
      </c>
      <c r="F344" s="14">
        <f t="shared" si="166"/>
        <v>-1333.1538579751052</v>
      </c>
      <c r="G344" s="14">
        <f t="shared" si="167"/>
        <v>-66993.267952093636</v>
      </c>
      <c r="H344" s="2">
        <f t="shared" si="179"/>
        <v>-1.2614609245850943E-2</v>
      </c>
      <c r="I344" s="2">
        <f t="shared" si="180"/>
        <v>-7.4163414147209117E-2</v>
      </c>
      <c r="J344" s="2">
        <f t="shared" si="181"/>
        <v>-6.1548804901358174E-2</v>
      </c>
      <c r="K344" s="15">
        <f t="shared" si="182"/>
        <v>-5.2999999999999999E-2</v>
      </c>
      <c r="L344" s="15">
        <f t="shared" si="183"/>
        <v>-830</v>
      </c>
      <c r="M344" s="15">
        <f t="shared" si="184"/>
        <v>5.2999999999999999E-2</v>
      </c>
      <c r="N344" s="15">
        <f t="shared" si="185"/>
        <v>830</v>
      </c>
      <c r="O344" s="15">
        <f t="shared" si="186"/>
        <v>-2.3529792207203411E-3</v>
      </c>
      <c r="P344" s="15">
        <f t="shared" si="187"/>
        <v>-201.1279484925598</v>
      </c>
      <c r="Q344" s="15">
        <f t="shared" si="168"/>
        <v>-153.86981948877946</v>
      </c>
      <c r="R344" s="15">
        <f t="shared" si="169"/>
        <v>-168.16690873045144</v>
      </c>
      <c r="S344" s="15">
        <f t="shared" si="188"/>
        <v>-202.87172705457917</v>
      </c>
      <c r="T344" s="15">
        <f t="shared" si="189"/>
        <v>-202.96903093294253</v>
      </c>
      <c r="U344" s="15">
        <f t="shared" si="190"/>
        <v>-201.1279484925598</v>
      </c>
      <c r="V344" s="15">
        <f t="shared" si="191"/>
        <v>-201.1279484925598</v>
      </c>
      <c r="W344" s="2">
        <f t="shared" si="170"/>
        <v>-201.1279484925598</v>
      </c>
      <c r="X344" s="15">
        <f t="shared" si="192"/>
        <v>-190.67779583490213</v>
      </c>
      <c r="Y344" s="15">
        <f t="shared" si="171"/>
        <v>194.42255975493208</v>
      </c>
      <c r="Z344" s="15">
        <f t="shared" si="172"/>
        <v>-200.57744024506792</v>
      </c>
      <c r="AA344" s="2">
        <f t="shared" si="193"/>
        <v>-190.67779583490213</v>
      </c>
      <c r="AB344" s="15">
        <f t="shared" si="173"/>
        <v>9.3990310444118847</v>
      </c>
      <c r="AC344" s="15">
        <f t="shared" si="194"/>
        <v>-2.8421709430404007E-14</v>
      </c>
      <c r="AD344" s="15">
        <f t="shared" si="195"/>
        <v>-55.51742377053057</v>
      </c>
      <c r="AE344" s="15">
        <f t="shared" si="196"/>
        <v>0</v>
      </c>
      <c r="AF344" s="2">
        <f t="shared" si="174"/>
        <v>2.725498640723821E-2</v>
      </c>
      <c r="AG344" s="2">
        <f t="shared" si="175"/>
        <v>9.3504866057749339E-2</v>
      </c>
      <c r="AH344" s="15">
        <f t="shared" si="176"/>
        <v>0.17628734188525017</v>
      </c>
      <c r="AI344" s="15">
        <f t="shared" si="177"/>
        <v>1.4025421759433456</v>
      </c>
      <c r="AJ344" s="2">
        <f t="shared" si="197"/>
        <v>0.89238734188525015</v>
      </c>
      <c r="AK344" s="2">
        <f t="shared" si="198"/>
        <v>2.1186421759433456</v>
      </c>
    </row>
    <row r="345" spans="4:37">
      <c r="D345" s="13">
        <f t="shared" si="178"/>
        <v>6.88</v>
      </c>
      <c r="E345" s="2">
        <v>3.47</v>
      </c>
      <c r="F345" s="14">
        <f t="shared" si="166"/>
        <v>-1265.2515798453135</v>
      </c>
      <c r="G345" s="14">
        <f t="shared" si="167"/>
        <v>-64996.396771384338</v>
      </c>
      <c r="H345" s="2">
        <f t="shared" si="179"/>
        <v>-1.2020580568601181E-2</v>
      </c>
      <c r="I345" s="2">
        <f t="shared" si="180"/>
        <v>-7.1951857404489755E-2</v>
      </c>
      <c r="J345" s="2">
        <f t="shared" si="181"/>
        <v>-5.9931276835888572E-2</v>
      </c>
      <c r="K345" s="15">
        <f t="shared" si="182"/>
        <v>-5.2999999999999999E-2</v>
      </c>
      <c r="L345" s="15">
        <f t="shared" si="183"/>
        <v>-830</v>
      </c>
      <c r="M345" s="15">
        <f t="shared" si="184"/>
        <v>5.2999999999999999E-2</v>
      </c>
      <c r="N345" s="15">
        <f t="shared" si="185"/>
        <v>830</v>
      </c>
      <c r="O345" s="15">
        <f t="shared" si="186"/>
        <v>-2.3529792207203411E-3</v>
      </c>
      <c r="P345" s="15">
        <f t="shared" si="187"/>
        <v>-189.48498641846447</v>
      </c>
      <c r="Q345" s="15">
        <f t="shared" si="168"/>
        <v>-144.9625518211931</v>
      </c>
      <c r="R345" s="15">
        <f t="shared" si="169"/>
        <v>-158.43200637033056</v>
      </c>
      <c r="S345" s="15">
        <f t="shared" si="188"/>
        <v>-191.79283885221659</v>
      </c>
      <c r="T345" s="15">
        <f t="shared" si="189"/>
        <v>-191.87787003744594</v>
      </c>
      <c r="U345" s="15">
        <f t="shared" si="190"/>
        <v>-189.48498641846447</v>
      </c>
      <c r="V345" s="15">
        <f t="shared" si="191"/>
        <v>-189.48498641846447</v>
      </c>
      <c r="W345" s="2">
        <f t="shared" si="170"/>
        <v>-189.48498641846447</v>
      </c>
      <c r="X345" s="15">
        <f t="shared" si="192"/>
        <v>-184.20768357302373</v>
      </c>
      <c r="Y345" s="15">
        <f t="shared" si="171"/>
        <v>194.50343615820557</v>
      </c>
      <c r="Z345" s="15">
        <f t="shared" si="172"/>
        <v>-200.49656384179443</v>
      </c>
      <c r="AA345" s="2">
        <f t="shared" si="193"/>
        <v>-184.20768357302373</v>
      </c>
      <c r="AB345" s="15">
        <f t="shared" si="173"/>
        <v>9.3990310444118847</v>
      </c>
      <c r="AC345" s="15">
        <f t="shared" si="194"/>
        <v>0</v>
      </c>
      <c r="AD345" s="15">
        <f t="shared" si="195"/>
        <v>-55.51742377053057</v>
      </c>
      <c r="AE345" s="15">
        <f t="shared" si="196"/>
        <v>0</v>
      </c>
      <c r="AF345" s="2">
        <f t="shared" si="174"/>
        <v>3.2147881317737929E-2</v>
      </c>
      <c r="AG345" s="2">
        <f t="shared" si="175"/>
        <v>0.12765080821418684</v>
      </c>
      <c r="AH345" s="15">
        <f t="shared" si="176"/>
        <v>0.31300214916472147</v>
      </c>
      <c r="AI345" s="15">
        <f t="shared" si="177"/>
        <v>2.0120520397004036</v>
      </c>
      <c r="AJ345" s="2">
        <f t="shared" si="197"/>
        <v>0.34770214916472147</v>
      </c>
      <c r="AK345" s="2">
        <f t="shared" si="198"/>
        <v>2.0467520397004035</v>
      </c>
    </row>
    <row r="346" spans="4:37">
      <c r="D346" s="13">
        <f t="shared" si="178"/>
        <v>6.9</v>
      </c>
      <c r="E346" s="2">
        <v>-105.1</v>
      </c>
      <c r="F346" s="14">
        <f t="shared" si="166"/>
        <v>-1180.2382115189564</v>
      </c>
      <c r="G346" s="14">
        <f t="shared" si="167"/>
        <v>-62238.79985638291</v>
      </c>
      <c r="H346" s="2">
        <f t="shared" si="179"/>
        <v>-1.1268038433018684E-2</v>
      </c>
      <c r="I346" s="2">
        <f t="shared" si="180"/>
        <v>-6.8898088506764363E-2</v>
      </c>
      <c r="J346" s="2">
        <f t="shared" si="181"/>
        <v>-5.7630050073745678E-2</v>
      </c>
      <c r="K346" s="15">
        <f t="shared" si="182"/>
        <v>-5.2999999999999999E-2</v>
      </c>
      <c r="L346" s="15">
        <f t="shared" si="183"/>
        <v>-830</v>
      </c>
      <c r="M346" s="15">
        <f t="shared" si="184"/>
        <v>5.2999999999999999E-2</v>
      </c>
      <c r="N346" s="15">
        <f t="shared" si="185"/>
        <v>830</v>
      </c>
      <c r="O346" s="15">
        <f t="shared" si="186"/>
        <v>-2.3529792207203411E-3</v>
      </c>
      <c r="P346" s="15">
        <f t="shared" si="187"/>
        <v>-174.73516056104754</v>
      </c>
      <c r="Q346" s="15">
        <f t="shared" si="168"/>
        <v>-133.6784261729089</v>
      </c>
      <c r="R346" s="15">
        <f t="shared" si="169"/>
        <v>-146.09939602281315</v>
      </c>
      <c r="S346" s="15">
        <f t="shared" si="188"/>
        <v>-177.68556226438162</v>
      </c>
      <c r="T346" s="15">
        <f t="shared" si="189"/>
        <v>-177.72263002392813</v>
      </c>
      <c r="U346" s="15">
        <f t="shared" si="190"/>
        <v>-174.73516056104754</v>
      </c>
      <c r="V346" s="15">
        <f t="shared" si="191"/>
        <v>-174.73516056104754</v>
      </c>
      <c r="W346" s="2">
        <f t="shared" si="170"/>
        <v>-174.73516056104754</v>
      </c>
      <c r="X346" s="15">
        <f t="shared" si="192"/>
        <v>-175.00277652445214</v>
      </c>
      <c r="Y346" s="15">
        <f t="shared" si="171"/>
        <v>194.61849749631273</v>
      </c>
      <c r="Z346" s="15">
        <f t="shared" si="172"/>
        <v>-200.38150250368727</v>
      </c>
      <c r="AA346" s="2">
        <f t="shared" si="193"/>
        <v>-175.00277652445214</v>
      </c>
      <c r="AB346" s="15">
        <f t="shared" si="173"/>
        <v>9.3990310444118847</v>
      </c>
      <c r="AC346" s="15">
        <f t="shared" si="194"/>
        <v>0</v>
      </c>
      <c r="AD346" s="15">
        <f t="shared" si="195"/>
        <v>-55.51742377053057</v>
      </c>
      <c r="AE346" s="15">
        <f t="shared" si="196"/>
        <v>0</v>
      </c>
      <c r="AF346" s="2">
        <f t="shared" si="174"/>
        <v>4.3106332240511754E-2</v>
      </c>
      <c r="AG346" s="2">
        <f t="shared" si="175"/>
        <v>0.1777260815583524</v>
      </c>
      <c r="AH346" s="15">
        <f t="shared" si="176"/>
        <v>0.78284294311266045</v>
      </c>
      <c r="AI346" s="15">
        <f t="shared" si="177"/>
        <v>2.9954752947161545</v>
      </c>
      <c r="AJ346" s="2">
        <f t="shared" si="197"/>
        <v>-0.26815705688733948</v>
      </c>
      <c r="AK346" s="2">
        <f t="shared" si="198"/>
        <v>1.9444752947161545</v>
      </c>
    </row>
    <row r="347" spans="4:37">
      <c r="D347" s="13">
        <f t="shared" si="178"/>
        <v>6.92</v>
      </c>
      <c r="E347" s="2">
        <v>-136.91</v>
      </c>
      <c r="F347" s="14">
        <f t="shared" si="166"/>
        <v>-1070.3597789647424</v>
      </c>
      <c r="G347" s="14">
        <f t="shared" si="167"/>
        <v>-58471.91583528366</v>
      </c>
      <c r="H347" s="2">
        <f t="shared" si="179"/>
        <v>-1.028844556232927E-2</v>
      </c>
      <c r="I347" s="2">
        <f t="shared" si="180"/>
        <v>-6.4726846922049747E-2</v>
      </c>
      <c r="J347" s="2">
        <f t="shared" si="181"/>
        <v>-5.4438401359720473E-2</v>
      </c>
      <c r="K347" s="15">
        <f t="shared" si="182"/>
        <v>-5.2999999999999999E-2</v>
      </c>
      <c r="L347" s="15">
        <f t="shared" si="183"/>
        <v>-830</v>
      </c>
      <c r="M347" s="15">
        <f t="shared" si="184"/>
        <v>5.2999999999999999E-2</v>
      </c>
      <c r="N347" s="15">
        <f t="shared" si="185"/>
        <v>830</v>
      </c>
      <c r="O347" s="15">
        <f t="shared" si="186"/>
        <v>-2.3529792207203411E-3</v>
      </c>
      <c r="P347" s="15">
        <f t="shared" si="187"/>
        <v>-155.535140295535</v>
      </c>
      <c r="Q347" s="15">
        <f t="shared" si="168"/>
        <v>-118.98974827121685</v>
      </c>
      <c r="R347" s="15">
        <f t="shared" si="169"/>
        <v>-130.04589336536071</v>
      </c>
      <c r="S347" s="15">
        <f t="shared" si="188"/>
        <v>-159.42068350193563</v>
      </c>
      <c r="T347" s="15">
        <f t="shared" si="189"/>
        <v>-159.35383792425799</v>
      </c>
      <c r="U347" s="15">
        <f t="shared" si="190"/>
        <v>-155.535140295535</v>
      </c>
      <c r="V347" s="15">
        <f t="shared" si="191"/>
        <v>-155.535140295535</v>
      </c>
      <c r="W347" s="2">
        <f t="shared" si="170"/>
        <v>-155.535140295535</v>
      </c>
      <c r="X347" s="15">
        <f t="shared" si="192"/>
        <v>-162.23618166835132</v>
      </c>
      <c r="Y347" s="15">
        <f t="shared" si="171"/>
        <v>194.77807993201398</v>
      </c>
      <c r="Z347" s="15">
        <f t="shared" si="172"/>
        <v>-200.22192006798602</v>
      </c>
      <c r="AA347" s="2">
        <f t="shared" si="193"/>
        <v>-162.23618166835132</v>
      </c>
      <c r="AB347" s="15">
        <f t="shared" si="173"/>
        <v>9.3990310444118847</v>
      </c>
      <c r="AC347" s="15">
        <f t="shared" si="194"/>
        <v>0</v>
      </c>
      <c r="AD347" s="15">
        <f t="shared" si="195"/>
        <v>-55.51742377053057</v>
      </c>
      <c r="AE347" s="15">
        <f t="shared" si="196"/>
        <v>0</v>
      </c>
      <c r="AF347" s="2">
        <f t="shared" si="174"/>
        <v>5.4852954828429674E-2</v>
      </c>
      <c r="AG347" s="2">
        <f t="shared" si="175"/>
        <v>0.23939807691310921</v>
      </c>
      <c r="AH347" s="15">
        <f t="shared" si="176"/>
        <v>0.39181931567913253</v>
      </c>
      <c r="AI347" s="15">
        <f t="shared" si="177"/>
        <v>3.1717242407595307</v>
      </c>
      <c r="AJ347" s="2">
        <f t="shared" si="197"/>
        <v>-0.97728068432086745</v>
      </c>
      <c r="AK347" s="2">
        <f t="shared" si="198"/>
        <v>1.8026242407595308</v>
      </c>
    </row>
    <row r="348" spans="4:37">
      <c r="D348" s="13">
        <f t="shared" si="178"/>
        <v>6.94</v>
      </c>
      <c r="E348" s="2">
        <v>-95.29</v>
      </c>
      <c r="F348" s="14">
        <f t="shared" si="166"/>
        <v>-950.83595205351628</v>
      </c>
      <c r="G348" s="14">
        <f t="shared" si="167"/>
        <v>-53629.298087510972</v>
      </c>
      <c r="H348" s="2">
        <f t="shared" si="179"/>
        <v>-9.1973414551572066E-3</v>
      </c>
      <c r="I348" s="2">
        <f t="shared" si="180"/>
        <v>-5.9365140988198666E-2</v>
      </c>
      <c r="J348" s="2">
        <f t="shared" si="181"/>
        <v>-5.0167799533041457E-2</v>
      </c>
      <c r="K348" s="15">
        <f t="shared" si="182"/>
        <v>-5.2999999999999999E-2</v>
      </c>
      <c r="L348" s="15">
        <f t="shared" si="183"/>
        <v>-830</v>
      </c>
      <c r="M348" s="15">
        <f t="shared" si="184"/>
        <v>5.2999999999999999E-2</v>
      </c>
      <c r="N348" s="15">
        <f t="shared" si="185"/>
        <v>830</v>
      </c>
      <c r="O348" s="15">
        <f t="shared" si="186"/>
        <v>-2.3529792207203411E-3</v>
      </c>
      <c r="P348" s="15">
        <f t="shared" si="187"/>
        <v>-134.14949979496257</v>
      </c>
      <c r="Q348" s="15">
        <f t="shared" si="168"/>
        <v>-102.62899548604767</v>
      </c>
      <c r="R348" s="15">
        <f t="shared" si="169"/>
        <v>-112.16495199865132</v>
      </c>
      <c r="S348" s="15">
        <f t="shared" si="188"/>
        <v>-138.54433842349613</v>
      </c>
      <c r="T348" s="15">
        <f t="shared" si="189"/>
        <v>-138.3053440903725</v>
      </c>
      <c r="U348" s="15">
        <f t="shared" si="190"/>
        <v>-134.14949979496257</v>
      </c>
      <c r="V348" s="15">
        <f t="shared" si="191"/>
        <v>-134.14949979496257</v>
      </c>
      <c r="W348" s="2">
        <f t="shared" si="170"/>
        <v>-134.14949979496257</v>
      </c>
      <c r="X348" s="15">
        <f t="shared" si="192"/>
        <v>-145.15377436163527</v>
      </c>
      <c r="Y348" s="15">
        <f t="shared" si="171"/>
        <v>194.99161002334793</v>
      </c>
      <c r="Z348" s="15">
        <f t="shared" si="172"/>
        <v>-200.00838997665207</v>
      </c>
      <c r="AA348" s="2">
        <f t="shared" si="193"/>
        <v>-145.15377436163527</v>
      </c>
      <c r="AB348" s="15">
        <f t="shared" si="173"/>
        <v>9.3990310444118847</v>
      </c>
      <c r="AC348" s="15">
        <f t="shared" si="194"/>
        <v>0</v>
      </c>
      <c r="AD348" s="15">
        <f t="shared" si="195"/>
        <v>-55.51742377053057</v>
      </c>
      <c r="AE348" s="15">
        <f t="shared" si="196"/>
        <v>0</v>
      </c>
      <c r="AF348" s="2">
        <f t="shared" si="174"/>
        <v>5.4257455888776694E-2</v>
      </c>
      <c r="AG348" s="2">
        <f t="shared" si="175"/>
        <v>0.29677251647199887</v>
      </c>
      <c r="AH348" s="15">
        <f t="shared" si="176"/>
        <v>-0.45136920964443128</v>
      </c>
      <c r="AI348" s="15">
        <f t="shared" si="177"/>
        <v>2.5657197151294397</v>
      </c>
      <c r="AJ348" s="2">
        <f t="shared" si="197"/>
        <v>-1.4042692096444314</v>
      </c>
      <c r="AK348" s="2">
        <f t="shared" si="198"/>
        <v>1.6128197151294397</v>
      </c>
    </row>
    <row r="349" spans="4:37">
      <c r="D349" s="13">
        <f t="shared" si="178"/>
        <v>6.96</v>
      </c>
      <c r="E349" s="2">
        <v>-41.98</v>
      </c>
      <c r="F349" s="14">
        <f t="shared" si="166"/>
        <v>-850.60258940930839</v>
      </c>
      <c r="G349" s="14">
        <f t="shared" si="167"/>
        <v>-47873.542242291689</v>
      </c>
      <c r="H349" s="2">
        <f t="shared" si="179"/>
        <v>-8.2242878092561589E-3</v>
      </c>
      <c r="I349" s="2">
        <f t="shared" si="180"/>
        <v>-5.2993848886646801E-2</v>
      </c>
      <c r="J349" s="2">
        <f t="shared" si="181"/>
        <v>-4.4769561077390642E-2</v>
      </c>
      <c r="K349" s="15">
        <f t="shared" si="182"/>
        <v>-5.2999999999999999E-2</v>
      </c>
      <c r="L349" s="15">
        <f t="shared" si="183"/>
        <v>-830</v>
      </c>
      <c r="M349" s="15">
        <f t="shared" si="184"/>
        <v>5.2999999999999999E-2</v>
      </c>
      <c r="N349" s="15">
        <f t="shared" si="185"/>
        <v>830</v>
      </c>
      <c r="O349" s="15">
        <f t="shared" si="186"/>
        <v>-2.3529792207203411E-3</v>
      </c>
      <c r="P349" s="15">
        <f t="shared" si="187"/>
        <v>-115.07764833530203</v>
      </c>
      <c r="Q349" s="15">
        <f t="shared" si="168"/>
        <v>-88.038371142642021</v>
      </c>
      <c r="R349" s="15">
        <f t="shared" si="169"/>
        <v>-96.218613721074234</v>
      </c>
      <c r="S349" s="15">
        <f t="shared" si="188"/>
        <v>-119.06574920337889</v>
      </c>
      <c r="T349" s="15">
        <f t="shared" si="189"/>
        <v>-118.69153699726158</v>
      </c>
      <c r="U349" s="15">
        <f t="shared" si="190"/>
        <v>-115.07764833530203</v>
      </c>
      <c r="V349" s="15">
        <f t="shared" si="191"/>
        <v>-115.07764833530203</v>
      </c>
      <c r="W349" s="2">
        <f t="shared" si="170"/>
        <v>-115.07764833530203</v>
      </c>
      <c r="X349" s="15">
        <f t="shared" si="192"/>
        <v>-123.56082053903201</v>
      </c>
      <c r="Y349" s="15">
        <f t="shared" si="171"/>
        <v>195.26152194613047</v>
      </c>
      <c r="Z349" s="15">
        <f t="shared" si="172"/>
        <v>-199.73847805386953</v>
      </c>
      <c r="AA349" s="2">
        <f t="shared" si="193"/>
        <v>-123.56082053903201</v>
      </c>
      <c r="AB349" s="15">
        <f t="shared" si="173"/>
        <v>9.3990310444118705</v>
      </c>
      <c r="AC349" s="15">
        <f t="shared" si="194"/>
        <v>-1.4210854715202004E-14</v>
      </c>
      <c r="AD349" s="15">
        <f t="shared" si="195"/>
        <v>-55.517423770530556</v>
      </c>
      <c r="AE349" s="15">
        <f t="shared" si="196"/>
        <v>0</v>
      </c>
      <c r="AF349" s="2">
        <f t="shared" si="174"/>
        <v>4.3047908701328068E-2</v>
      </c>
      <c r="AG349" s="2">
        <f t="shared" si="175"/>
        <v>0.34035669368318755</v>
      </c>
      <c r="AH349" s="15">
        <f t="shared" si="176"/>
        <v>-0.6695855091004308</v>
      </c>
      <c r="AI349" s="15">
        <f t="shared" si="177"/>
        <v>1.7926980059894291</v>
      </c>
      <c r="AJ349" s="2">
        <f t="shared" si="197"/>
        <v>-1.0893855091004307</v>
      </c>
      <c r="AK349" s="2">
        <f t="shared" si="198"/>
        <v>1.3728980059894291</v>
      </c>
    </row>
    <row r="350" spans="4:37">
      <c r="D350" s="13">
        <f t="shared" si="178"/>
        <v>6.98</v>
      </c>
      <c r="E350" s="2">
        <v>-19.88</v>
      </c>
      <c r="F350" s="14">
        <f t="shared" si="166"/>
        <v>-775.28711641411223</v>
      </c>
      <c r="G350" s="14">
        <f t="shared" si="167"/>
        <v>-41444.326114916221</v>
      </c>
      <c r="H350" s="2">
        <f t="shared" si="179"/>
        <v>-7.4210560100463636E-3</v>
      </c>
      <c r="I350" s="2">
        <f t="shared" si="180"/>
        <v>-4.5878330020969471E-2</v>
      </c>
      <c r="J350" s="2">
        <f t="shared" si="181"/>
        <v>-3.8457274010923109E-2</v>
      </c>
      <c r="K350" s="15">
        <f t="shared" si="182"/>
        <v>-5.2999999999999999E-2</v>
      </c>
      <c r="L350" s="15">
        <f t="shared" si="183"/>
        <v>-830</v>
      </c>
      <c r="M350" s="15">
        <f t="shared" si="184"/>
        <v>5.2999999999999999E-2</v>
      </c>
      <c r="N350" s="15">
        <f t="shared" si="185"/>
        <v>830</v>
      </c>
      <c r="O350" s="15">
        <f t="shared" si="186"/>
        <v>-2.3529792207203411E-3</v>
      </c>
      <c r="P350" s="15">
        <f t="shared" si="187"/>
        <v>-99.334305070790037</v>
      </c>
      <c r="Q350" s="15">
        <f t="shared" si="168"/>
        <v>-75.994170401689487</v>
      </c>
      <c r="R350" s="15">
        <f t="shared" si="169"/>
        <v>-83.055304545406415</v>
      </c>
      <c r="S350" s="15">
        <f t="shared" si="188"/>
        <v>-102.67870590529208</v>
      </c>
      <c r="T350" s="15">
        <f t="shared" si="189"/>
        <v>-102.25265150718583</v>
      </c>
      <c r="U350" s="15">
        <f t="shared" si="190"/>
        <v>-99.334305070790037</v>
      </c>
      <c r="V350" s="15">
        <f t="shared" si="191"/>
        <v>-99.334305070790037</v>
      </c>
      <c r="W350" s="2">
        <f t="shared" si="170"/>
        <v>-99.334305070790037</v>
      </c>
      <c r="X350" s="15">
        <f t="shared" si="192"/>
        <v>-98.311672273161875</v>
      </c>
      <c r="Y350" s="15">
        <f t="shared" si="171"/>
        <v>195.57713629945385</v>
      </c>
      <c r="Z350" s="15">
        <f t="shared" si="172"/>
        <v>-199.42286370054615</v>
      </c>
      <c r="AA350" s="2">
        <f t="shared" si="193"/>
        <v>-98.311672273161875</v>
      </c>
      <c r="AB350" s="15">
        <f t="shared" si="173"/>
        <v>9.3990310444118705</v>
      </c>
      <c r="AC350" s="15">
        <f t="shared" si="194"/>
        <v>0</v>
      </c>
      <c r="AD350" s="15">
        <f t="shared" si="195"/>
        <v>-55.517423770530556</v>
      </c>
      <c r="AE350" s="15">
        <f t="shared" si="196"/>
        <v>0</v>
      </c>
      <c r="AF350" s="2">
        <f t="shared" si="174"/>
        <v>3.7275271219651469E-2</v>
      </c>
      <c r="AG350" s="2">
        <f t="shared" si="175"/>
        <v>0.37119519288454539</v>
      </c>
      <c r="AH350" s="15">
        <f t="shared" si="176"/>
        <v>9.2321760932771113E-2</v>
      </c>
      <c r="AI350" s="15">
        <f t="shared" si="177"/>
        <v>1.2911519141463401</v>
      </c>
      <c r="AJ350" s="2">
        <f t="shared" si="197"/>
        <v>-0.10647823906722886</v>
      </c>
      <c r="AK350" s="2">
        <f t="shared" si="198"/>
        <v>1.0923519141463403</v>
      </c>
    </row>
    <row r="351" spans="4:37">
      <c r="D351" s="13">
        <f t="shared" si="178"/>
        <v>7</v>
      </c>
      <c r="E351" s="2">
        <v>-1.58</v>
      </c>
      <c r="F351" s="14">
        <f t="shared" si="166"/>
        <v>-696.54530837955292</v>
      </c>
      <c r="G351" s="14">
        <f t="shared" si="167"/>
        <v>-34546.875298448067</v>
      </c>
      <c r="H351" s="2">
        <f t="shared" si="179"/>
        <v>-6.5752628854135967E-3</v>
      </c>
      <c r="I351" s="2">
        <f t="shared" si="180"/>
        <v>-3.8244664103970927E-2</v>
      </c>
      <c r="J351" s="2">
        <f t="shared" si="181"/>
        <v>-3.1669401218557332E-2</v>
      </c>
      <c r="K351" s="15">
        <f t="shared" si="182"/>
        <v>-5.2999999999999999E-2</v>
      </c>
      <c r="L351" s="15">
        <f t="shared" si="183"/>
        <v>-830</v>
      </c>
      <c r="M351" s="15">
        <f t="shared" si="184"/>
        <v>5.2999999999999999E-2</v>
      </c>
      <c r="N351" s="15">
        <f t="shared" si="185"/>
        <v>830</v>
      </c>
      <c r="O351" s="15">
        <f t="shared" si="186"/>
        <v>-2.3529792207203411E-3</v>
      </c>
      <c r="P351" s="15">
        <f t="shared" si="187"/>
        <v>-82.756759827987807</v>
      </c>
      <c r="Q351" s="15">
        <f t="shared" si="168"/>
        <v>-63.311776367468951</v>
      </c>
      <c r="R351" s="15">
        <f t="shared" si="169"/>
        <v>-69.194503206181395</v>
      </c>
      <c r="S351" s="15">
        <f t="shared" si="188"/>
        <v>-86.325188421396319</v>
      </c>
      <c r="T351" s="15">
        <f t="shared" si="189"/>
        <v>-85.775587665832958</v>
      </c>
      <c r="U351" s="15">
        <f t="shared" si="190"/>
        <v>-82.756759827987807</v>
      </c>
      <c r="V351" s="15">
        <f t="shared" si="191"/>
        <v>-82.756759827987807</v>
      </c>
      <c r="W351" s="2">
        <f t="shared" si="170"/>
        <v>-82.756759827987807</v>
      </c>
      <c r="X351" s="15">
        <f t="shared" si="192"/>
        <v>-71.160181103698761</v>
      </c>
      <c r="Y351" s="15">
        <f t="shared" si="171"/>
        <v>195.91652993907212</v>
      </c>
      <c r="Z351" s="15">
        <f t="shared" si="172"/>
        <v>-199.08347006092788</v>
      </c>
      <c r="AA351" s="2">
        <f t="shared" si="193"/>
        <v>-71.160181103698761</v>
      </c>
      <c r="AB351" s="15">
        <f t="shared" si="173"/>
        <v>9.3990310444118705</v>
      </c>
      <c r="AC351" s="15">
        <f t="shared" si="194"/>
        <v>0</v>
      </c>
      <c r="AD351" s="15">
        <f t="shared" si="195"/>
        <v>-55.51742377053057</v>
      </c>
      <c r="AE351" s="15">
        <f t="shared" si="196"/>
        <v>0</v>
      </c>
      <c r="AF351" s="2">
        <f t="shared" si="174"/>
        <v>4.7304041243625215E-2</v>
      </c>
      <c r="AG351" s="2">
        <f t="shared" si="175"/>
        <v>0.39217139881530905</v>
      </c>
      <c r="AH351" s="15">
        <f t="shared" si="176"/>
        <v>0.91055524146460254</v>
      </c>
      <c r="AI351" s="15">
        <f t="shared" si="177"/>
        <v>0.80646867893001684</v>
      </c>
      <c r="AJ351" s="2">
        <f t="shared" si="197"/>
        <v>0.8947552414646025</v>
      </c>
      <c r="AK351" s="2">
        <f t="shared" si="198"/>
        <v>0.7906686789300168</v>
      </c>
    </row>
    <row r="352" spans="4:37">
      <c r="D352" s="13">
        <f t="shared" si="178"/>
        <v>7.0200000000000005</v>
      </c>
      <c r="E352" s="2">
        <v>29.12</v>
      </c>
      <c r="F352" s="14">
        <f t="shared" si="166"/>
        <v>-581.49806844372438</v>
      </c>
      <c r="G352" s="14">
        <f t="shared" si="167"/>
        <v>-27370.255757565101</v>
      </c>
      <c r="H352" s="2">
        <f t="shared" si="179"/>
        <v>-5.438867321540761E-3</v>
      </c>
      <c r="I352" s="2">
        <f t="shared" si="180"/>
        <v>-3.0300897374835465E-2</v>
      </c>
      <c r="J352" s="2">
        <f t="shared" si="181"/>
        <v>-2.4862030053294702E-2</v>
      </c>
      <c r="K352" s="15">
        <f t="shared" si="182"/>
        <v>-5.2999999999999999E-2</v>
      </c>
      <c r="L352" s="15">
        <f t="shared" si="183"/>
        <v>-830</v>
      </c>
      <c r="M352" s="15">
        <f t="shared" si="184"/>
        <v>5.2999999999999999E-2</v>
      </c>
      <c r="N352" s="15">
        <f t="shared" si="185"/>
        <v>830</v>
      </c>
      <c r="O352" s="15">
        <f t="shared" si="186"/>
        <v>-2.3529792207203411E-3</v>
      </c>
      <c r="P352" s="15">
        <f t="shared" si="187"/>
        <v>-60.48340677608023</v>
      </c>
      <c r="Q352" s="15">
        <f t="shared" si="168"/>
        <v>-46.27189285454358</v>
      </c>
      <c r="R352" s="15">
        <f t="shared" si="169"/>
        <v>-50.571328466546326</v>
      </c>
      <c r="S352" s="15">
        <f t="shared" si="188"/>
        <v>-65.345964096234027</v>
      </c>
      <c r="T352" s="15">
        <f t="shared" si="189"/>
        <v>-64.465565175242304</v>
      </c>
      <c r="U352" s="15">
        <f t="shared" si="190"/>
        <v>-60.48340677608023</v>
      </c>
      <c r="V352" s="15">
        <f t="shared" si="191"/>
        <v>-60.48340677608023</v>
      </c>
      <c r="W352" s="2">
        <f t="shared" si="170"/>
        <v>-60.48340677608023</v>
      </c>
      <c r="X352" s="15">
        <f t="shared" si="192"/>
        <v>-43.930696442648241</v>
      </c>
      <c r="Y352" s="15">
        <f t="shared" si="171"/>
        <v>196.25689849733527</v>
      </c>
      <c r="Z352" s="15">
        <f t="shared" si="172"/>
        <v>-198.74310150266473</v>
      </c>
      <c r="AA352" s="2">
        <f t="shared" si="193"/>
        <v>-43.930696442648241</v>
      </c>
      <c r="AB352" s="15">
        <f t="shared" si="173"/>
        <v>9.3990310444118847</v>
      </c>
      <c r="AC352" s="15">
        <f t="shared" si="194"/>
        <v>1.4210854715202004E-14</v>
      </c>
      <c r="AD352" s="15">
        <f t="shared" si="195"/>
        <v>-55.51742377053057</v>
      </c>
      <c r="AE352" s="15">
        <f t="shared" si="196"/>
        <v>0</v>
      </c>
      <c r="AF352" s="2">
        <f t="shared" si="174"/>
        <v>6.6335515143658361E-2</v>
      </c>
      <c r="AG352" s="2">
        <f t="shared" si="175"/>
        <v>0.40220527409823714</v>
      </c>
      <c r="AH352" s="15">
        <f t="shared" si="176"/>
        <v>0.99259214853871214</v>
      </c>
      <c r="AI352" s="15">
        <f t="shared" si="177"/>
        <v>0.19691884936278825</v>
      </c>
      <c r="AJ352" s="2">
        <f t="shared" si="197"/>
        <v>1.283792148538712</v>
      </c>
      <c r="AK352" s="2">
        <f t="shared" si="198"/>
        <v>0.48811884936278827</v>
      </c>
    </row>
    <row r="353" spans="4:37">
      <c r="D353" s="13">
        <f t="shared" si="178"/>
        <v>7.04</v>
      </c>
      <c r="E353" s="2">
        <v>29.36</v>
      </c>
      <c r="F353" s="14">
        <f t="shared" si="166"/>
        <v>-421.56961748954382</v>
      </c>
      <c r="G353" s="14">
        <f t="shared" si="167"/>
        <v>-20095.33143091153</v>
      </c>
      <c r="H353" s="2">
        <f t="shared" si="179"/>
        <v>-3.9516792138279046E-3</v>
      </c>
      <c r="I353" s="2">
        <f t="shared" si="180"/>
        <v>-2.2246834234255355E-2</v>
      </c>
      <c r="J353" s="2">
        <f t="shared" si="181"/>
        <v>-1.8295155020427452E-2</v>
      </c>
      <c r="K353" s="15">
        <f t="shared" si="182"/>
        <v>-5.2999999999999999E-2</v>
      </c>
      <c r="L353" s="15">
        <f t="shared" si="183"/>
        <v>-830</v>
      </c>
      <c r="M353" s="15">
        <f t="shared" si="184"/>
        <v>5.2999999999999999E-2</v>
      </c>
      <c r="N353" s="15">
        <f t="shared" si="185"/>
        <v>830</v>
      </c>
      <c r="O353" s="15">
        <f t="shared" si="186"/>
        <v>-2.3529792207203411E-3</v>
      </c>
      <c r="P353" s="15">
        <f t="shared" si="187"/>
        <v>-31.334519864908245</v>
      </c>
      <c r="Q353" s="15">
        <f t="shared" si="168"/>
        <v>-23.971988734123453</v>
      </c>
      <c r="R353" s="15">
        <f t="shared" si="169"/>
        <v>-26.19938890506543</v>
      </c>
      <c r="S353" s="15">
        <f t="shared" si="188"/>
        <v>-37.821839340380308</v>
      </c>
      <c r="T353" s="15">
        <f t="shared" si="189"/>
        <v>-36.421407793271335</v>
      </c>
      <c r="U353" s="15">
        <f t="shared" si="190"/>
        <v>-31.334519864908245</v>
      </c>
      <c r="V353" s="15">
        <f t="shared" si="191"/>
        <v>-31.334519864908245</v>
      </c>
      <c r="W353" s="2">
        <f t="shared" si="170"/>
        <v>-31.334519864908245</v>
      </c>
      <c r="X353" s="15">
        <f t="shared" si="192"/>
        <v>-17.663196311179238</v>
      </c>
      <c r="Y353" s="15">
        <f t="shared" si="171"/>
        <v>196.58524224897863</v>
      </c>
      <c r="Z353" s="15">
        <f t="shared" si="172"/>
        <v>-198.41475775102137</v>
      </c>
      <c r="AA353" s="2">
        <f t="shared" si="193"/>
        <v>-17.663196311179238</v>
      </c>
      <c r="AB353" s="15">
        <f t="shared" si="173"/>
        <v>9.3990310444118812</v>
      </c>
      <c r="AC353" s="15">
        <f t="shared" si="194"/>
        <v>0</v>
      </c>
      <c r="AD353" s="15">
        <f t="shared" si="195"/>
        <v>-55.51742377053057</v>
      </c>
      <c r="AE353" s="15">
        <f t="shared" si="196"/>
        <v>0</v>
      </c>
      <c r="AF353" s="2">
        <f t="shared" si="174"/>
        <v>8.2383295627627265E-2</v>
      </c>
      <c r="AG353" s="2">
        <f t="shared" si="175"/>
        <v>0.40320103995977385</v>
      </c>
      <c r="AH353" s="15">
        <f t="shared" si="176"/>
        <v>0.61218589985817928</v>
      </c>
      <c r="AI353" s="15">
        <f t="shared" si="177"/>
        <v>-9.7342263209114321E-2</v>
      </c>
      <c r="AJ353" s="2">
        <f t="shared" si="197"/>
        <v>0.90578589985817926</v>
      </c>
      <c r="AK353" s="2">
        <f t="shared" si="198"/>
        <v>0.19625773679088565</v>
      </c>
    </row>
    <row r="354" spans="4:37">
      <c r="D354" s="13">
        <f t="shared" si="178"/>
        <v>7.0600000000000005</v>
      </c>
      <c r="E354" s="2">
        <v>30.71</v>
      </c>
      <c r="F354" s="14">
        <f t="shared" si="166"/>
        <v>-235.46737912683139</v>
      </c>
      <c r="G354" s="14">
        <f t="shared" si="167"/>
        <v>-12856.449319013236</v>
      </c>
      <c r="H354" s="2">
        <f t="shared" si="179"/>
        <v>-2.2631143818736344E-3</v>
      </c>
      <c r="I354" s="2">
        <f t="shared" si="180"/>
        <v>-1.4231749752810541E-2</v>
      </c>
      <c r="J354" s="2">
        <f t="shared" si="181"/>
        <v>-1.1968635370936908E-2</v>
      </c>
      <c r="K354" s="15">
        <f t="shared" si="182"/>
        <v>-5.2999999999999999E-2</v>
      </c>
      <c r="L354" s="15">
        <f t="shared" si="183"/>
        <v>-830</v>
      </c>
      <c r="M354" s="15">
        <f t="shared" si="184"/>
        <v>5.2999999999999999E-2</v>
      </c>
      <c r="N354" s="15">
        <f t="shared" si="185"/>
        <v>830</v>
      </c>
      <c r="O354" s="15">
        <f t="shared" si="186"/>
        <v>-2.3529792207203411E-3</v>
      </c>
      <c r="P354" s="15">
        <f t="shared" si="187"/>
        <v>1.7613508413954526</v>
      </c>
      <c r="Q354" s="15">
        <f t="shared" si="168"/>
        <v>1.3474941600766825</v>
      </c>
      <c r="R354" s="15">
        <f t="shared" si="169"/>
        <v>1.4726989879191759</v>
      </c>
      <c r="S354" s="15">
        <f t="shared" si="188"/>
        <v>-5.7967447041195364</v>
      </c>
      <c r="T354" s="15">
        <f t="shared" si="189"/>
        <v>-3.8392168527775965</v>
      </c>
      <c r="U354" s="15">
        <f t="shared" si="190"/>
        <v>1.3474941600766825</v>
      </c>
      <c r="V354" s="15">
        <f t="shared" si="191"/>
        <v>1.4726989879191759</v>
      </c>
      <c r="W354" s="2">
        <f t="shared" si="170"/>
        <v>1.3474941600766825</v>
      </c>
      <c r="X354" s="15">
        <f t="shared" si="192"/>
        <v>7.6428822867829389</v>
      </c>
      <c r="Y354" s="15">
        <f t="shared" si="171"/>
        <v>196.90156823145315</v>
      </c>
      <c r="Z354" s="15">
        <f t="shared" si="172"/>
        <v>-198.09843176854685</v>
      </c>
      <c r="AA354" s="2">
        <f t="shared" si="193"/>
        <v>7.6428822867829389</v>
      </c>
      <c r="AB354" s="15">
        <f t="shared" si="173"/>
        <v>9.8128877257306613</v>
      </c>
      <c r="AC354" s="15">
        <f t="shared" si="194"/>
        <v>0.41385668131878006</v>
      </c>
      <c r="AD354" s="15">
        <f t="shared" si="195"/>
        <v>-55.51742377053057</v>
      </c>
      <c r="AE354" s="15">
        <f t="shared" si="196"/>
        <v>0</v>
      </c>
      <c r="AF354" s="2">
        <f t="shared" si="174"/>
        <v>8.6865097303897104E-2</v>
      </c>
      <c r="AG354" s="2">
        <f t="shared" si="175"/>
        <v>0.39830740818470745</v>
      </c>
      <c r="AH354" s="15">
        <f t="shared" si="176"/>
        <v>-0.20280479610483343</v>
      </c>
      <c r="AI354" s="15">
        <f t="shared" si="177"/>
        <v>-0.39202091429751817</v>
      </c>
      <c r="AJ354" s="2">
        <f t="shared" si="197"/>
        <v>0.10429520389516655</v>
      </c>
      <c r="AK354" s="2">
        <f t="shared" si="198"/>
        <v>-8.4920914297518191E-2</v>
      </c>
    </row>
    <row r="355" spans="4:37">
      <c r="D355" s="13">
        <f t="shared" si="178"/>
        <v>7.08</v>
      </c>
      <c r="E355" s="2">
        <v>105.55</v>
      </c>
      <c r="F355" s="14">
        <f t="shared" si="166"/>
        <v>-63.160398904361017</v>
      </c>
      <c r="G355" s="14">
        <f t="shared" si="167"/>
        <v>-5824.83573626206</v>
      </c>
      <c r="H355" s="2">
        <f t="shared" si="179"/>
        <v>-6.8843802709512691E-4</v>
      </c>
      <c r="I355" s="2">
        <f t="shared" si="180"/>
        <v>-6.4464485490823452E-3</v>
      </c>
      <c r="J355" s="2">
        <f t="shared" si="181"/>
        <v>-5.7580105219872182E-3</v>
      </c>
      <c r="K355" s="15">
        <f t="shared" si="182"/>
        <v>-5.2999999999999999E-2</v>
      </c>
      <c r="L355" s="15">
        <f t="shared" si="183"/>
        <v>-830</v>
      </c>
      <c r="M355" s="15">
        <f t="shared" si="184"/>
        <v>5.2999999999999999E-2</v>
      </c>
      <c r="N355" s="15">
        <f t="shared" si="185"/>
        <v>830</v>
      </c>
      <c r="O355" s="15">
        <f t="shared" si="186"/>
        <v>-2.331864083918363E-3</v>
      </c>
      <c r="P355" s="15">
        <f t="shared" si="187"/>
        <v>32.211150713735428</v>
      </c>
      <c r="Q355" s="15">
        <f t="shared" si="168"/>
        <v>24.652045430721923</v>
      </c>
      <c r="R355" s="15">
        <f t="shared" si="169"/>
        <v>26.921133025743508</v>
      </c>
      <c r="S355" s="15">
        <f t="shared" si="188"/>
        <v>24.959256216362128</v>
      </c>
      <c r="T355" s="15">
        <f t="shared" si="189"/>
        <v>27.149299409048119</v>
      </c>
      <c r="U355" s="15">
        <f t="shared" si="190"/>
        <v>24.959256216362128</v>
      </c>
      <c r="V355" s="15">
        <f t="shared" si="191"/>
        <v>27.149299409048119</v>
      </c>
      <c r="W355" s="2">
        <f t="shared" si="170"/>
        <v>24.959256216362128</v>
      </c>
      <c r="X355" s="15">
        <f t="shared" si="192"/>
        <v>32.485381682581696</v>
      </c>
      <c r="Y355" s="15">
        <f t="shared" si="171"/>
        <v>197.21209947390065</v>
      </c>
      <c r="Z355" s="15">
        <f t="shared" si="172"/>
        <v>-197.78790052609935</v>
      </c>
      <c r="AA355" s="2">
        <f t="shared" si="193"/>
        <v>32.485381682581696</v>
      </c>
      <c r="AB355" s="15">
        <f t="shared" si="173"/>
        <v>17.064782223103954</v>
      </c>
      <c r="AC355" s="15">
        <f t="shared" si="194"/>
        <v>7.2518944973732928</v>
      </c>
      <c r="AD355" s="15">
        <f t="shared" si="195"/>
        <v>-55.51742377053057</v>
      </c>
      <c r="AE355" s="15">
        <f t="shared" si="196"/>
        <v>0</v>
      </c>
      <c r="AF355" s="2">
        <f t="shared" si="174"/>
        <v>7.746986250858745E-2</v>
      </c>
      <c r="AG355" s="2">
        <f t="shared" si="175"/>
        <v>0.38022271218811221</v>
      </c>
      <c r="AH355" s="15">
        <f t="shared" si="176"/>
        <v>-1.4165837925548812</v>
      </c>
      <c r="AI355" s="15">
        <f t="shared" si="177"/>
        <v>-1.4164486853620133</v>
      </c>
      <c r="AJ355" s="2">
        <f t="shared" si="197"/>
        <v>-0.36108379255488132</v>
      </c>
      <c r="AK355" s="2">
        <f t="shared" si="198"/>
        <v>-0.36094868536201341</v>
      </c>
    </row>
    <row r="356" spans="4:37">
      <c r="D356" s="13">
        <f t="shared" si="178"/>
        <v>7.1000000000000005</v>
      </c>
      <c r="E356" s="2">
        <v>205.83</v>
      </c>
      <c r="F356" s="14">
        <f t="shared" si="166"/>
        <v>68.894925953965526</v>
      </c>
      <c r="G356" s="14">
        <f t="shared" si="167"/>
        <v>673.96031975879737</v>
      </c>
      <c r="H356" s="2">
        <f t="shared" si="179"/>
        <v>5.5640014746790602E-4</v>
      </c>
      <c r="I356" s="2">
        <f t="shared" si="180"/>
        <v>7.4799327472197885E-4</v>
      </c>
      <c r="J356" s="2">
        <f t="shared" si="181"/>
        <v>1.9159312725407283E-4</v>
      </c>
      <c r="K356" s="15">
        <f t="shared" si="182"/>
        <v>-5.2999999999999999E-2</v>
      </c>
      <c r="L356" s="15">
        <f t="shared" si="183"/>
        <v>-830</v>
      </c>
      <c r="M356" s="15">
        <f t="shared" si="184"/>
        <v>5.2999999999999999E-2</v>
      </c>
      <c r="N356" s="15">
        <f t="shared" si="185"/>
        <v>830</v>
      </c>
      <c r="O356" s="15">
        <f t="shared" si="186"/>
        <v>-1.9618694667054397E-3</v>
      </c>
      <c r="P356" s="15">
        <f t="shared" si="187"/>
        <v>49.358084437797579</v>
      </c>
      <c r="Q356" s="15">
        <f t="shared" si="168"/>
        <v>38.029342888892224</v>
      </c>
      <c r="R356" s="15">
        <f t="shared" si="169"/>
        <v>40.952984717972093</v>
      </c>
      <c r="S356" s="15">
        <f t="shared" si="188"/>
        <v>43.625201562634523</v>
      </c>
      <c r="T356" s="15">
        <f t="shared" si="189"/>
        <v>45.304393690662721</v>
      </c>
      <c r="U356" s="15">
        <f t="shared" si="190"/>
        <v>43.625201562634523</v>
      </c>
      <c r="V356" s="15">
        <f t="shared" si="191"/>
        <v>45.304393690662721</v>
      </c>
      <c r="W356" s="2">
        <f t="shared" si="170"/>
        <v>43.625201562634523</v>
      </c>
      <c r="X356" s="15">
        <f t="shared" si="192"/>
        <v>56.283796279546863</v>
      </c>
      <c r="Y356" s="15">
        <f t="shared" si="171"/>
        <v>197.50957965636269</v>
      </c>
      <c r="Z356" s="15">
        <f t="shared" si="172"/>
        <v>-197.49042034363728</v>
      </c>
      <c r="AA356" s="2">
        <f t="shared" si="193"/>
        <v>56.283796279546863</v>
      </c>
      <c r="AB356" s="15">
        <f t="shared" si="173"/>
        <v>22.797665098267004</v>
      </c>
      <c r="AC356" s="15">
        <f t="shared" si="194"/>
        <v>5.7328828751630496</v>
      </c>
      <c r="AD356" s="15">
        <f t="shared" si="195"/>
        <v>-55.51742377053057</v>
      </c>
      <c r="AE356" s="15">
        <f t="shared" si="196"/>
        <v>0</v>
      </c>
      <c r="AF356" s="2">
        <f t="shared" si="174"/>
        <v>5.2442821306771768E-2</v>
      </c>
      <c r="AG356" s="2">
        <f t="shared" si="175"/>
        <v>0.33922147019232018</v>
      </c>
      <c r="AH356" s="15">
        <f t="shared" si="176"/>
        <v>-1.6235780971732243</v>
      </c>
      <c r="AI356" s="15">
        <f t="shared" si="177"/>
        <v>-2.6836755142171853</v>
      </c>
      <c r="AJ356" s="2">
        <f t="shared" si="197"/>
        <v>0.4347219028267757</v>
      </c>
      <c r="AK356" s="2">
        <f t="shared" si="198"/>
        <v>-0.62537551421718529</v>
      </c>
    </row>
    <row r="357" spans="4:37">
      <c r="D357" s="13">
        <f t="shared" si="178"/>
        <v>7.12</v>
      </c>
      <c r="E357" s="2">
        <v>261.18</v>
      </c>
      <c r="F357" s="14">
        <f t="shared" si="166"/>
        <v>147.0221803058684</v>
      </c>
      <c r="G357" s="14">
        <f t="shared" si="167"/>
        <v>6247.0701906614677</v>
      </c>
      <c r="H357" s="2">
        <f t="shared" si="179"/>
        <v>1.3520744142800094E-3</v>
      </c>
      <c r="I357" s="2">
        <f t="shared" si="180"/>
        <v>6.9164585047771978E-3</v>
      </c>
      <c r="J357" s="2">
        <f t="shared" si="181"/>
        <v>5.5643840904971882E-3</v>
      </c>
      <c r="K357" s="15">
        <f t="shared" si="182"/>
        <v>-5.2999999999999999E-2</v>
      </c>
      <c r="L357" s="15">
        <f t="shared" si="183"/>
        <v>-830</v>
      </c>
      <c r="M357" s="15">
        <f t="shared" si="184"/>
        <v>5.2999999999999999E-2</v>
      </c>
      <c r="N357" s="15">
        <f t="shared" si="185"/>
        <v>830</v>
      </c>
      <c r="O357" s="15">
        <f t="shared" si="186"/>
        <v>-1.6693754424624266E-3</v>
      </c>
      <c r="P357" s="15">
        <f t="shared" si="187"/>
        <v>59.220417192151743</v>
      </c>
      <c r="Q357" s="15">
        <f t="shared" si="168"/>
        <v>45.872179091118312</v>
      </c>
      <c r="R357" s="15">
        <f t="shared" si="169"/>
        <v>48.855890663967521</v>
      </c>
      <c r="S357" s="15">
        <f t="shared" si="188"/>
        <v>55.55607955242904</v>
      </c>
      <c r="T357" s="15">
        <f t="shared" si="189"/>
        <v>56.604436347046928</v>
      </c>
      <c r="U357" s="15">
        <f t="shared" si="190"/>
        <v>55.55607955242904</v>
      </c>
      <c r="V357" s="15">
        <f t="shared" si="191"/>
        <v>56.604436347046928</v>
      </c>
      <c r="W357" s="2">
        <f t="shared" si="170"/>
        <v>55.55607955242904</v>
      </c>
      <c r="X357" s="15">
        <f t="shared" si="192"/>
        <v>77.774960132519325</v>
      </c>
      <c r="Y357" s="15">
        <f t="shared" si="171"/>
        <v>197.77821920452487</v>
      </c>
      <c r="Z357" s="15">
        <f t="shared" si="172"/>
        <v>-197.22178079547513</v>
      </c>
      <c r="AA357" s="2">
        <f t="shared" si="193"/>
        <v>77.774960132519325</v>
      </c>
      <c r="AB357" s="15">
        <f t="shared" si="173"/>
        <v>26.462002737989721</v>
      </c>
      <c r="AC357" s="15">
        <f t="shared" si="194"/>
        <v>3.6643376397227172</v>
      </c>
      <c r="AD357" s="15">
        <f t="shared" si="195"/>
        <v>-55.51742377053057</v>
      </c>
      <c r="AE357" s="15">
        <f t="shared" si="196"/>
        <v>0</v>
      </c>
      <c r="AF357" s="2">
        <f t="shared" si="174"/>
        <v>3.0594622078721441E-2</v>
      </c>
      <c r="AG357" s="2">
        <f t="shared" si="175"/>
        <v>0.27762505281320171</v>
      </c>
      <c r="AH357" s="15">
        <f t="shared" si="176"/>
        <v>-0.90477347935581287</v>
      </c>
      <c r="AI357" s="15">
        <f t="shared" si="177"/>
        <v>-3.4759662236946625</v>
      </c>
      <c r="AJ357" s="2">
        <f t="shared" si="197"/>
        <v>1.7070265206441873</v>
      </c>
      <c r="AK357" s="2">
        <f t="shared" si="198"/>
        <v>-0.86416622369466234</v>
      </c>
    </row>
    <row r="358" spans="4:37">
      <c r="D358" s="13">
        <f t="shared" si="178"/>
        <v>7.1400000000000006</v>
      </c>
      <c r="E358" s="2">
        <v>244.67</v>
      </c>
      <c r="F358" s="14">
        <f t="shared" si="166"/>
        <v>198.62886908625183</v>
      </c>
      <c r="G358" s="14">
        <f t="shared" si="167"/>
        <v>10633.506221034058</v>
      </c>
      <c r="H358" s="2">
        <f t="shared" si="179"/>
        <v>1.9018068255921168E-3</v>
      </c>
      <c r="I358" s="2">
        <f t="shared" si="180"/>
        <v>1.1771143195062419E-2</v>
      </c>
      <c r="J358" s="2">
        <f t="shared" si="181"/>
        <v>9.8693363694703027E-3</v>
      </c>
      <c r="K358" s="15">
        <f t="shared" si="182"/>
        <v>-5.2999999999999999E-2</v>
      </c>
      <c r="L358" s="15">
        <f t="shared" si="183"/>
        <v>-830</v>
      </c>
      <c r="M358" s="15">
        <f t="shared" si="184"/>
        <v>5.2999999999999999E-2</v>
      </c>
      <c r="N358" s="15">
        <f t="shared" si="185"/>
        <v>830</v>
      </c>
      <c r="O358" s="15">
        <f t="shared" si="186"/>
        <v>-1.482419440435758E-3</v>
      </c>
      <c r="P358" s="15">
        <f t="shared" si="187"/>
        <v>66.330834814146343</v>
      </c>
      <c r="Q358" s="15">
        <f t="shared" si="168"/>
        <v>51.55622363419532</v>
      </c>
      <c r="R358" s="15">
        <f t="shared" si="169"/>
        <v>54.523286425601803</v>
      </c>
      <c r="S358" s="15">
        <f t="shared" si="188"/>
        <v>63.79913905550724</v>
      </c>
      <c r="T358" s="15">
        <f t="shared" si="189"/>
        <v>64.512846781842285</v>
      </c>
      <c r="U358" s="15">
        <f t="shared" si="190"/>
        <v>63.79913905550724</v>
      </c>
      <c r="V358" s="15">
        <f t="shared" si="191"/>
        <v>64.512846781842285</v>
      </c>
      <c r="W358" s="2">
        <f t="shared" si="170"/>
        <v>63.79913905550724</v>
      </c>
      <c r="X358" s="15">
        <f t="shared" si="192"/>
        <v>94.994769248411785</v>
      </c>
      <c r="Y358" s="15">
        <f t="shared" si="171"/>
        <v>197.99346681847351</v>
      </c>
      <c r="Z358" s="15">
        <f t="shared" si="172"/>
        <v>-197.00653318152649</v>
      </c>
      <c r="AA358" s="2">
        <f t="shared" si="193"/>
        <v>94.994769248411785</v>
      </c>
      <c r="AB358" s="15">
        <f t="shared" si="173"/>
        <v>28.993698496628824</v>
      </c>
      <c r="AC358" s="15">
        <f t="shared" si="194"/>
        <v>2.5316957586391027</v>
      </c>
      <c r="AD358" s="15">
        <f t="shared" si="195"/>
        <v>-55.517423770530577</v>
      </c>
      <c r="AE358" s="15">
        <f t="shared" si="196"/>
        <v>0</v>
      </c>
      <c r="AF358" s="2">
        <f t="shared" si="174"/>
        <v>2.677605821786724E-2</v>
      </c>
      <c r="AG358" s="2">
        <f t="shared" si="175"/>
        <v>0.20784341621532038</v>
      </c>
      <c r="AH358" s="15">
        <f t="shared" si="176"/>
        <v>0.28557061589797683</v>
      </c>
      <c r="AI358" s="15">
        <f t="shared" si="177"/>
        <v>-3.5021974360934678</v>
      </c>
      <c r="AJ358" s="2">
        <f t="shared" si="197"/>
        <v>2.7322706158979768</v>
      </c>
      <c r="AK358" s="2">
        <f t="shared" si="198"/>
        <v>-1.0554974360934679</v>
      </c>
    </row>
    <row r="359" spans="4:37">
      <c r="D359" s="13">
        <f t="shared" si="178"/>
        <v>7.16</v>
      </c>
      <c r="E359" s="2">
        <v>175.36</v>
      </c>
      <c r="F359" s="14">
        <f t="shared" si="166"/>
        <v>270.19578113407113</v>
      </c>
      <c r="G359" s="14">
        <f t="shared" si="167"/>
        <v>13806.671174413001</v>
      </c>
      <c r="H359" s="2">
        <f t="shared" si="179"/>
        <v>2.5644940850109979E-3</v>
      </c>
      <c r="I359" s="2">
        <f t="shared" si="180"/>
        <v>1.5284213662337438E-2</v>
      </c>
      <c r="J359" s="2">
        <f t="shared" si="181"/>
        <v>1.2719719577326441E-2</v>
      </c>
      <c r="K359" s="15">
        <f t="shared" si="182"/>
        <v>-5.2999999999999999E-2</v>
      </c>
      <c r="L359" s="15">
        <f t="shared" si="183"/>
        <v>-830</v>
      </c>
      <c r="M359" s="15">
        <f t="shared" si="184"/>
        <v>5.2999999999999999E-2</v>
      </c>
      <c r="N359" s="15">
        <f t="shared" si="185"/>
        <v>830</v>
      </c>
      <c r="O359" s="15">
        <f t="shared" si="186"/>
        <v>-1.3532512894847833E-3</v>
      </c>
      <c r="P359" s="15">
        <f t="shared" si="187"/>
        <v>76.787809340117306</v>
      </c>
      <c r="Q359" s="15">
        <f t="shared" si="168"/>
        <v>59.825835321475608</v>
      </c>
      <c r="R359" s="15">
        <f t="shared" si="169"/>
        <v>62.96095576234115</v>
      </c>
      <c r="S359" s="15">
        <f t="shared" si="188"/>
        <v>73.735919930921767</v>
      </c>
      <c r="T359" s="15">
        <f t="shared" si="189"/>
        <v>74.587660165809723</v>
      </c>
      <c r="U359" s="15">
        <f t="shared" si="190"/>
        <v>73.735919930921767</v>
      </c>
      <c r="V359" s="15">
        <f t="shared" si="191"/>
        <v>74.587660165809723</v>
      </c>
      <c r="W359" s="2">
        <f t="shared" si="170"/>
        <v>73.735919930921767</v>
      </c>
      <c r="X359" s="15">
        <f t="shared" si="192"/>
        <v>106.39630207983635</v>
      </c>
      <c r="Y359" s="15">
        <f t="shared" si="171"/>
        <v>198.13598597886633</v>
      </c>
      <c r="Z359" s="15">
        <f t="shared" si="172"/>
        <v>-196.86401402113367</v>
      </c>
      <c r="AA359" s="2">
        <f t="shared" si="193"/>
        <v>106.39630207983635</v>
      </c>
      <c r="AB359" s="15">
        <f t="shared" si="173"/>
        <v>32.045587905824377</v>
      </c>
      <c r="AC359" s="15">
        <f t="shared" si="194"/>
        <v>3.0518894091955531</v>
      </c>
      <c r="AD359" s="15">
        <f t="shared" si="195"/>
        <v>-55.517423770530584</v>
      </c>
      <c r="AE359" s="15">
        <f t="shared" si="196"/>
        <v>0</v>
      </c>
      <c r="AF359" s="2">
        <f t="shared" si="174"/>
        <v>4.2382714513031806E-2</v>
      </c>
      <c r="AG359" s="2">
        <f t="shared" si="175"/>
        <v>0.14346363051218153</v>
      </c>
      <c r="AH359" s="15">
        <f t="shared" si="176"/>
        <v>0.98898038150639711</v>
      </c>
      <c r="AI359" s="15">
        <f t="shared" si="177"/>
        <v>-2.935781134220413</v>
      </c>
      <c r="AJ359" s="2">
        <f t="shared" si="197"/>
        <v>2.7425803815063974</v>
      </c>
      <c r="AK359" s="2">
        <f t="shared" si="198"/>
        <v>-1.1821811342204129</v>
      </c>
    </row>
    <row r="360" spans="4:37">
      <c r="D360" s="13">
        <f t="shared" si="178"/>
        <v>7.18</v>
      </c>
      <c r="E360" s="2">
        <v>106.89</v>
      </c>
      <c r="F360" s="14">
        <f t="shared" si="166"/>
        <v>389.19582813684303</v>
      </c>
      <c r="G360" s="14">
        <f t="shared" si="167"/>
        <v>15922.198919472594</v>
      </c>
      <c r="H360" s="2">
        <f t="shared" si="179"/>
        <v>3.5581347645640077E-3</v>
      </c>
      <c r="I360" s="2">
        <f t="shared" si="180"/>
        <v>1.7628795861206692E-2</v>
      </c>
      <c r="J360" s="2">
        <f t="shared" si="181"/>
        <v>1.4070661096642685E-2</v>
      </c>
      <c r="K360" s="15">
        <f t="shared" si="182"/>
        <v>-5.2999999999999999E-2</v>
      </c>
      <c r="L360" s="15">
        <f t="shared" si="183"/>
        <v>-830</v>
      </c>
      <c r="M360" s="15">
        <f t="shared" si="184"/>
        <v>5.2999999999999999E-2</v>
      </c>
      <c r="N360" s="15">
        <f t="shared" si="185"/>
        <v>830</v>
      </c>
      <c r="O360" s="15">
        <f t="shared" si="186"/>
        <v>-1.1975426461584802E-3</v>
      </c>
      <c r="P360" s="15">
        <f t="shared" si="187"/>
        <v>93.211277250160762</v>
      </c>
      <c r="Q360" s="15">
        <f t="shared" si="168"/>
        <v>72.830096313959785</v>
      </c>
      <c r="R360" s="15">
        <f t="shared" si="169"/>
        <v>76.197393956388268</v>
      </c>
      <c r="S360" s="15">
        <f t="shared" si="188"/>
        <v>88.635240177812449</v>
      </c>
      <c r="T360" s="15">
        <f t="shared" si="189"/>
        <v>89.897117623871992</v>
      </c>
      <c r="U360" s="15">
        <f t="shared" si="190"/>
        <v>88.635240177812449</v>
      </c>
      <c r="V360" s="15">
        <f t="shared" si="191"/>
        <v>89.897117623871992</v>
      </c>
      <c r="W360" s="2">
        <f t="shared" si="170"/>
        <v>88.635240177812449</v>
      </c>
      <c r="X360" s="15">
        <f t="shared" si="192"/>
        <v>111.80006815710132</v>
      </c>
      <c r="Y360" s="15">
        <f t="shared" si="171"/>
        <v>198.20353305483212</v>
      </c>
      <c r="Z360" s="15">
        <f t="shared" si="172"/>
        <v>-196.79646694516788</v>
      </c>
      <c r="AA360" s="2">
        <f t="shared" si="193"/>
        <v>111.80006815710132</v>
      </c>
      <c r="AB360" s="15">
        <f t="shared" si="173"/>
        <v>36.62162497817269</v>
      </c>
      <c r="AC360" s="15">
        <f t="shared" si="194"/>
        <v>4.5760370723483135</v>
      </c>
      <c r="AD360" s="15">
        <f t="shared" si="195"/>
        <v>-55.517423770530584</v>
      </c>
      <c r="AE360" s="15">
        <f t="shared" si="196"/>
        <v>0</v>
      </c>
      <c r="AF360" s="2">
        <f t="shared" si="174"/>
        <v>6.1314721881992953E-2</v>
      </c>
      <c r="AG360" s="2">
        <f t="shared" si="175"/>
        <v>9.0994589374743862E-2</v>
      </c>
      <c r="AH360" s="15">
        <f t="shared" si="176"/>
        <v>0.47521687985706307</v>
      </c>
      <c r="AI360" s="15">
        <f t="shared" si="177"/>
        <v>-2.3111229795233541</v>
      </c>
      <c r="AJ360" s="2">
        <f t="shared" si="197"/>
        <v>1.544116879857063</v>
      </c>
      <c r="AK360" s="2">
        <f t="shared" si="198"/>
        <v>-1.2422229795233541</v>
      </c>
    </row>
    <row r="361" spans="4:37">
      <c r="D361" s="13">
        <f t="shared" si="178"/>
        <v>7.2</v>
      </c>
      <c r="E361" s="2">
        <v>41.83</v>
      </c>
      <c r="F361" s="14">
        <f t="shared" si="166"/>
        <v>538.99289310408005</v>
      </c>
      <c r="G361" s="14">
        <f t="shared" si="167"/>
        <v>17202.653391903779</v>
      </c>
      <c r="H361" s="2">
        <f t="shared" si="179"/>
        <v>4.7615720129824722E-3</v>
      </c>
      <c r="I361" s="2">
        <f t="shared" si="180"/>
        <v>1.9050552743313836E-2</v>
      </c>
      <c r="J361" s="2">
        <f t="shared" si="181"/>
        <v>1.4288980730331365E-2</v>
      </c>
      <c r="K361" s="15">
        <f t="shared" si="182"/>
        <v>-5.2999999999999999E-2</v>
      </c>
      <c r="L361" s="15">
        <f t="shared" si="183"/>
        <v>-830</v>
      </c>
      <c r="M361" s="15">
        <f t="shared" si="184"/>
        <v>5.2999999999999999E-2</v>
      </c>
      <c r="N361" s="15">
        <f t="shared" si="185"/>
        <v>830</v>
      </c>
      <c r="O361" s="15">
        <f t="shared" si="186"/>
        <v>-9.6407136695703544E-4</v>
      </c>
      <c r="P361" s="15">
        <f t="shared" si="187"/>
        <v>112.22261024681436</v>
      </c>
      <c r="Q361" s="15">
        <f t="shared" si="168"/>
        <v>88.063852207038664</v>
      </c>
      <c r="R361" s="15">
        <f t="shared" si="169"/>
        <v>91.326975998888543</v>
      </c>
      <c r="S361" s="15">
        <f t="shared" si="188"/>
        <v>106.6803920422567</v>
      </c>
      <c r="T361" s="15">
        <f t="shared" si="189"/>
        <v>108.18185129470656</v>
      </c>
      <c r="U361" s="15">
        <f t="shared" si="190"/>
        <v>106.6803920422567</v>
      </c>
      <c r="V361" s="15">
        <f t="shared" si="191"/>
        <v>108.18185129470656</v>
      </c>
      <c r="W361" s="2">
        <f t="shared" si="170"/>
        <v>106.6803920422567</v>
      </c>
      <c r="X361" s="15">
        <f t="shared" si="192"/>
        <v>112.67334669185604</v>
      </c>
      <c r="Y361" s="15">
        <f t="shared" si="171"/>
        <v>198.21444903651656</v>
      </c>
      <c r="Z361" s="15">
        <f t="shared" si="172"/>
        <v>-196.78555096348344</v>
      </c>
      <c r="AA361" s="2">
        <f t="shared" si="193"/>
        <v>112.67334669185604</v>
      </c>
      <c r="AB361" s="15">
        <f t="shared" si="173"/>
        <v>42.163843182730346</v>
      </c>
      <c r="AC361" s="15">
        <f t="shared" si="194"/>
        <v>5.5422182045576562</v>
      </c>
      <c r="AD361" s="15">
        <f t="shared" si="195"/>
        <v>-55.517423770530584</v>
      </c>
      <c r="AE361" s="15">
        <f t="shared" si="196"/>
        <v>0</v>
      </c>
      <c r="AF361" s="2">
        <f t="shared" si="174"/>
        <v>6.4277315653563399E-2</v>
      </c>
      <c r="AG361" s="2">
        <f t="shared" si="175"/>
        <v>5.1181098835970551E-2</v>
      </c>
      <c r="AH361" s="15">
        <f t="shared" si="176"/>
        <v>-0.69854045937729925</v>
      </c>
      <c r="AI361" s="15">
        <f t="shared" si="177"/>
        <v>-1.6702260743539785</v>
      </c>
      <c r="AJ361" s="2">
        <f t="shared" si="197"/>
        <v>-0.28024045937729924</v>
      </c>
      <c r="AK361" s="2">
        <f t="shared" si="198"/>
        <v>-1.2519260743539786</v>
      </c>
    </row>
    <row r="362" spans="4:37">
      <c r="D362" s="13">
        <f t="shared" si="178"/>
        <v>7.22</v>
      </c>
      <c r="E362" s="2">
        <v>-30.32</v>
      </c>
      <c r="F362" s="14">
        <f t="shared" si="166"/>
        <v>673.18660414363274</v>
      </c>
      <c r="G362" s="14">
        <f t="shared" si="167"/>
        <v>17888.207477567532</v>
      </c>
      <c r="H362" s="2">
        <f t="shared" si="179"/>
        <v>5.8238470712318651E-3</v>
      </c>
      <c r="I362" s="2">
        <f t="shared" si="180"/>
        <v>1.9813609364881038E-2</v>
      </c>
      <c r="J362" s="2">
        <f t="shared" si="181"/>
        <v>1.3989762293649174E-2</v>
      </c>
      <c r="K362" s="15">
        <f t="shared" si="182"/>
        <v>-5.2999999999999999E-2</v>
      </c>
      <c r="L362" s="15">
        <f t="shared" si="183"/>
        <v>-830</v>
      </c>
      <c r="M362" s="15">
        <f t="shared" si="184"/>
        <v>5.2999999999999999E-2</v>
      </c>
      <c r="N362" s="15">
        <f t="shared" si="185"/>
        <v>830</v>
      </c>
      <c r="O362" s="15">
        <f t="shared" si="186"/>
        <v>-6.8130513203062439E-4</v>
      </c>
      <c r="P362" s="15">
        <f t="shared" si="187"/>
        <v>127.5009831839448</v>
      </c>
      <c r="Q362" s="15">
        <f t="shared" si="168"/>
        <v>100.58019855195772</v>
      </c>
      <c r="R362" s="15">
        <f t="shared" si="169"/>
        <v>103.19975187327196</v>
      </c>
      <c r="S362" s="15">
        <f t="shared" si="188"/>
        <v>122.608862573739</v>
      </c>
      <c r="T362" s="15">
        <f t="shared" si="189"/>
        <v>123.90658903346936</v>
      </c>
      <c r="U362" s="15">
        <f t="shared" si="190"/>
        <v>122.608862573739</v>
      </c>
      <c r="V362" s="15">
        <f t="shared" si="191"/>
        <v>123.90658903346936</v>
      </c>
      <c r="W362" s="2">
        <f t="shared" si="170"/>
        <v>122.608862573739</v>
      </c>
      <c r="X362" s="15">
        <f t="shared" si="192"/>
        <v>111.47647294512727</v>
      </c>
      <c r="Y362" s="15">
        <f t="shared" si="171"/>
        <v>198.19948811468245</v>
      </c>
      <c r="Z362" s="15">
        <f t="shared" si="172"/>
        <v>-196.80051188531755</v>
      </c>
      <c r="AA362" s="2">
        <f t="shared" si="193"/>
        <v>111.47647294512727</v>
      </c>
      <c r="AB362" s="15">
        <f t="shared" si="173"/>
        <v>47.05596379293614</v>
      </c>
      <c r="AC362" s="15">
        <f t="shared" si="194"/>
        <v>4.8921206102057937</v>
      </c>
      <c r="AD362" s="15">
        <f t="shared" si="195"/>
        <v>-55.517423770530577</v>
      </c>
      <c r="AE362" s="15">
        <f t="shared" si="196"/>
        <v>0</v>
      </c>
      <c r="AF362" s="2">
        <f t="shared" si="174"/>
        <v>4.658288014316167E-2</v>
      </c>
      <c r="AG362" s="2">
        <f t="shared" si="175"/>
        <v>2.5124563320749652E-2</v>
      </c>
      <c r="AH362" s="15">
        <f t="shared" si="176"/>
        <v>-1.5295393988696655</v>
      </c>
      <c r="AI362" s="15">
        <f t="shared" si="177"/>
        <v>-0.93542747716811192</v>
      </c>
      <c r="AJ362" s="2">
        <f t="shared" si="197"/>
        <v>-1.8327393988696654</v>
      </c>
      <c r="AK362" s="2">
        <f t="shared" si="198"/>
        <v>-1.2386274771681118</v>
      </c>
    </row>
    <row r="363" spans="4:37">
      <c r="D363" s="13">
        <f t="shared" si="178"/>
        <v>7.24</v>
      </c>
      <c r="E363" s="2">
        <v>-124</v>
      </c>
      <c r="F363" s="14">
        <f t="shared" si="166"/>
        <v>754.93322210066481</v>
      </c>
      <c r="G363" s="14">
        <f t="shared" si="167"/>
        <v>18256.384671450767</v>
      </c>
      <c r="H363" s="2">
        <f t="shared" si="179"/>
        <v>6.4692584009084031E-3</v>
      </c>
      <c r="I363" s="2">
        <f t="shared" si="180"/>
        <v>2.0223740824175222E-2</v>
      </c>
      <c r="J363" s="2">
        <f t="shared" si="181"/>
        <v>1.3754482423266819E-2</v>
      </c>
      <c r="K363" s="15">
        <f t="shared" si="182"/>
        <v>-5.2999999999999999E-2</v>
      </c>
      <c r="L363" s="15">
        <f t="shared" si="183"/>
        <v>-830</v>
      </c>
      <c r="M363" s="15">
        <f t="shared" si="184"/>
        <v>5.2999999999999999E-2</v>
      </c>
      <c r="N363" s="15">
        <f t="shared" si="185"/>
        <v>830</v>
      </c>
      <c r="O363" s="15">
        <f t="shared" si="186"/>
        <v>-4.3170714171400244E-4</v>
      </c>
      <c r="P363" s="15">
        <f t="shared" si="187"/>
        <v>135.25892463539915</v>
      </c>
      <c r="Q363" s="15">
        <f t="shared" si="168"/>
        <v>107.19854758121542</v>
      </c>
      <c r="R363" s="15">
        <f t="shared" si="169"/>
        <v>108.95924309008183</v>
      </c>
      <c r="S363" s="15">
        <f t="shared" si="188"/>
        <v>132.2865964766506</v>
      </c>
      <c r="T363" s="15">
        <f t="shared" si="189"/>
        <v>133.06082352608641</v>
      </c>
      <c r="U363" s="15">
        <f t="shared" si="190"/>
        <v>132.2865964766506</v>
      </c>
      <c r="V363" s="15">
        <f t="shared" si="191"/>
        <v>133.06082352608641</v>
      </c>
      <c r="W363" s="2">
        <f t="shared" si="170"/>
        <v>132.2865964766506</v>
      </c>
      <c r="X363" s="15">
        <f t="shared" si="192"/>
        <v>110.53535346359786</v>
      </c>
      <c r="Y363" s="15">
        <f t="shared" si="171"/>
        <v>198.18772412116334</v>
      </c>
      <c r="Z363" s="15">
        <f t="shared" si="172"/>
        <v>-196.81227587883666</v>
      </c>
      <c r="AA363" s="2">
        <f t="shared" si="193"/>
        <v>110.53535346359786</v>
      </c>
      <c r="AB363" s="15">
        <f t="shared" si="173"/>
        <v>50.028291951684679</v>
      </c>
      <c r="AC363" s="15">
        <f t="shared" si="194"/>
        <v>2.9723281587485388</v>
      </c>
      <c r="AD363" s="15">
        <f t="shared" si="195"/>
        <v>-55.517423770530577</v>
      </c>
      <c r="AE363" s="15">
        <f t="shared" si="196"/>
        <v>0</v>
      </c>
      <c r="AF363" s="2">
        <f t="shared" si="174"/>
        <v>2.0772957520276737E-2</v>
      </c>
      <c r="AG363" s="2">
        <f t="shared" si="175"/>
        <v>1.5888582608668711E-2</v>
      </c>
      <c r="AH363" s="15">
        <f t="shared" si="176"/>
        <v>-1.330108628301502</v>
      </c>
      <c r="AI363" s="15">
        <f t="shared" si="177"/>
        <v>1.1829405960018136E-2</v>
      </c>
      <c r="AJ363" s="2">
        <f t="shared" si="197"/>
        <v>-2.5701086283015018</v>
      </c>
      <c r="AK363" s="2">
        <f t="shared" si="198"/>
        <v>-1.2281705940399819</v>
      </c>
    </row>
    <row r="364" spans="4:37">
      <c r="D364" s="13">
        <f t="shared" si="178"/>
        <v>7.26</v>
      </c>
      <c r="E364" s="2">
        <v>-240.64</v>
      </c>
      <c r="F364" s="14">
        <f t="shared" si="166"/>
        <v>786.65409346628599</v>
      </c>
      <c r="G364" s="14">
        <f t="shared" si="167"/>
        <v>18649.48445147961</v>
      </c>
      <c r="H364" s="2">
        <f t="shared" si="179"/>
        <v>6.7282741537944678E-3</v>
      </c>
      <c r="I364" s="2">
        <f t="shared" si="180"/>
        <v>2.0659731800989806E-2</v>
      </c>
      <c r="J364" s="2">
        <f t="shared" si="181"/>
        <v>1.3931457647195339E-2</v>
      </c>
      <c r="K364" s="15">
        <f t="shared" si="182"/>
        <v>-5.2999999999999999E-2</v>
      </c>
      <c r="L364" s="15">
        <f t="shared" si="183"/>
        <v>-830</v>
      </c>
      <c r="M364" s="15">
        <f t="shared" si="184"/>
        <v>5.2999999999999999E-2</v>
      </c>
      <c r="N364" s="15">
        <f t="shared" si="185"/>
        <v>830</v>
      </c>
      <c r="O364" s="15">
        <f t="shared" si="186"/>
        <v>-2.8005774585948464E-4</v>
      </c>
      <c r="P364" s="15">
        <f t="shared" si="187"/>
        <v>137.36330523321746</v>
      </c>
      <c r="Q364" s="15">
        <f t="shared" si="168"/>
        <v>109.17622320266396</v>
      </c>
      <c r="R364" s="15">
        <f t="shared" si="169"/>
        <v>110.33615038256102</v>
      </c>
      <c r="S364" s="15">
        <f t="shared" si="188"/>
        <v>136.17045382131471</v>
      </c>
      <c r="T364" s="15">
        <f t="shared" si="189"/>
        <v>136.47779364272728</v>
      </c>
      <c r="U364" s="15">
        <f t="shared" si="190"/>
        <v>136.17045382131471</v>
      </c>
      <c r="V364" s="15">
        <f t="shared" si="191"/>
        <v>136.47779364272728</v>
      </c>
      <c r="W364" s="2">
        <f t="shared" si="170"/>
        <v>136.17045382131471</v>
      </c>
      <c r="X364" s="15">
        <f t="shared" si="192"/>
        <v>111.24325435931193</v>
      </c>
      <c r="Y364" s="15">
        <f t="shared" si="171"/>
        <v>198.19657288235976</v>
      </c>
      <c r="Z364" s="15">
        <f t="shared" si="172"/>
        <v>-196.80342711764024</v>
      </c>
      <c r="AA364" s="2">
        <f t="shared" si="193"/>
        <v>111.24325435931193</v>
      </c>
      <c r="AB364" s="15">
        <f t="shared" si="173"/>
        <v>51.221143363587444</v>
      </c>
      <c r="AC364" s="15">
        <f t="shared" si="194"/>
        <v>1.1928514119027653</v>
      </c>
      <c r="AD364" s="15">
        <f t="shared" si="195"/>
        <v>-55.517423770530577</v>
      </c>
      <c r="AE364" s="15">
        <f t="shared" si="196"/>
        <v>0</v>
      </c>
      <c r="AF364" s="2">
        <f t="shared" si="174"/>
        <v>6.2582119083891725E-3</v>
      </c>
      <c r="AG364" s="2">
        <f t="shared" si="175"/>
        <v>2.7710515072789765E-2</v>
      </c>
      <c r="AH364" s="15">
        <f t="shared" si="176"/>
        <v>-0.23319575275313884</v>
      </c>
      <c r="AI364" s="15">
        <f t="shared" si="177"/>
        <v>1.1703638404520871</v>
      </c>
      <c r="AJ364" s="2">
        <f t="shared" si="197"/>
        <v>-2.6395957527531384</v>
      </c>
      <c r="AK364" s="2">
        <f t="shared" si="198"/>
        <v>-1.2360361595479126</v>
      </c>
    </row>
    <row r="365" spans="4:37">
      <c r="D365" s="13">
        <f t="shared" si="178"/>
        <v>7.28</v>
      </c>
      <c r="E365" s="2">
        <v>-352.88</v>
      </c>
      <c r="F365" s="14">
        <f t="shared" si="166"/>
        <v>807.54982016040003</v>
      </c>
      <c r="G365" s="14">
        <f t="shared" si="167"/>
        <v>19459.9552140712</v>
      </c>
      <c r="H365" s="2">
        <f t="shared" si="179"/>
        <v>6.9177883546035516E-3</v>
      </c>
      <c r="I365" s="2">
        <f t="shared" si="180"/>
        <v>2.1557108813594704E-2</v>
      </c>
      <c r="J365" s="2">
        <f t="shared" si="181"/>
        <v>1.4639320458991151E-2</v>
      </c>
      <c r="K365" s="15">
        <f t="shared" si="182"/>
        <v>-5.2999999999999999E-2</v>
      </c>
      <c r="L365" s="15">
        <f t="shared" si="183"/>
        <v>-830</v>
      </c>
      <c r="M365" s="15">
        <f t="shared" si="184"/>
        <v>5.2999999999999999E-2</v>
      </c>
      <c r="N365" s="15">
        <f t="shared" si="185"/>
        <v>830</v>
      </c>
      <c r="O365" s="15">
        <f t="shared" si="186"/>
        <v>-2.1919797994607824E-4</v>
      </c>
      <c r="P365" s="15">
        <f t="shared" si="187"/>
        <v>139.88493215717276</v>
      </c>
      <c r="Q365" s="15">
        <f t="shared" si="168"/>
        <v>111.30755220904203</v>
      </c>
      <c r="R365" s="15">
        <f t="shared" si="169"/>
        <v>112.23206982390111</v>
      </c>
      <c r="S365" s="15">
        <f t="shared" si="188"/>
        <v>139.01215789733774</v>
      </c>
      <c r="T365" s="15">
        <f t="shared" si="189"/>
        <v>139.23605422573664</v>
      </c>
      <c r="U365" s="15">
        <f t="shared" si="190"/>
        <v>139.01215789733774</v>
      </c>
      <c r="V365" s="15">
        <f t="shared" si="191"/>
        <v>139.23605422573664</v>
      </c>
      <c r="W365" s="2">
        <f t="shared" si="170"/>
        <v>139.01215789733774</v>
      </c>
      <c r="X365" s="15">
        <f t="shared" si="192"/>
        <v>114.07470560649519</v>
      </c>
      <c r="Y365" s="15">
        <f t="shared" si="171"/>
        <v>198.23196602294956</v>
      </c>
      <c r="Z365" s="15">
        <f t="shared" si="172"/>
        <v>-196.76803397705044</v>
      </c>
      <c r="AA365" s="2">
        <f t="shared" si="193"/>
        <v>114.07470560649519</v>
      </c>
      <c r="AB365" s="15">
        <f t="shared" si="173"/>
        <v>52.093917623422456</v>
      </c>
      <c r="AC365" s="15">
        <f t="shared" si="194"/>
        <v>0.87277425983501189</v>
      </c>
      <c r="AD365" s="15">
        <f t="shared" si="195"/>
        <v>-55.517423770530577</v>
      </c>
      <c r="AE365" s="15">
        <f t="shared" si="196"/>
        <v>0</v>
      </c>
      <c r="AF365" s="2">
        <f t="shared" si="174"/>
        <v>1.3519698948878117E-2</v>
      </c>
      <c r="AG365" s="2">
        <f t="shared" si="175"/>
        <v>6.2027186187699992E-2</v>
      </c>
      <c r="AH365" s="15">
        <f t="shared" si="176"/>
        <v>0.8775218699425007</v>
      </c>
      <c r="AI365" s="15">
        <f t="shared" si="177"/>
        <v>2.2613032710389351</v>
      </c>
      <c r="AJ365" s="2">
        <f t="shared" si="197"/>
        <v>-2.6512781300574995</v>
      </c>
      <c r="AK365" s="2">
        <f t="shared" si="198"/>
        <v>-1.2674967289610648</v>
      </c>
    </row>
    <row r="366" spans="4:37">
      <c r="D366" s="13">
        <f t="shared" si="178"/>
        <v>7.3</v>
      </c>
      <c r="E366" s="2">
        <v>-441.35</v>
      </c>
      <c r="F366" s="14">
        <f t="shared" si="166"/>
        <v>863.31908760787587</v>
      </c>
      <c r="G366" s="14">
        <f t="shared" si="167"/>
        <v>21063.102154236803</v>
      </c>
      <c r="H366" s="2">
        <f t="shared" si="179"/>
        <v>7.4044094903825547E-3</v>
      </c>
      <c r="I366" s="2">
        <f t="shared" si="180"/>
        <v>2.3332654637387533E-2</v>
      </c>
      <c r="J366" s="2">
        <f t="shared" si="181"/>
        <v>1.5928245147004978E-2</v>
      </c>
      <c r="K366" s="15">
        <f t="shared" si="182"/>
        <v>-5.2999999999999999E-2</v>
      </c>
      <c r="L366" s="15">
        <f t="shared" si="183"/>
        <v>-830</v>
      </c>
      <c r="M366" s="15">
        <f t="shared" si="184"/>
        <v>5.2999999999999999E-2</v>
      </c>
      <c r="N366" s="15">
        <f t="shared" si="185"/>
        <v>830</v>
      </c>
      <c r="O366" s="15">
        <f t="shared" si="186"/>
        <v>-1.7466868097490429E-4</v>
      </c>
      <c r="P366" s="15">
        <f t="shared" si="187"/>
        <v>148.5499321586062</v>
      </c>
      <c r="Q366" s="15">
        <f t="shared" si="168"/>
        <v>118.30134607829508</v>
      </c>
      <c r="R366" s="15">
        <f t="shared" si="169"/>
        <v>119.08368059702282</v>
      </c>
      <c r="S366" s="15">
        <f t="shared" si="188"/>
        <v>146.30888425936493</v>
      </c>
      <c r="T366" s="15">
        <f t="shared" si="189"/>
        <v>146.88197101642353</v>
      </c>
      <c r="U366" s="15">
        <f t="shared" si="190"/>
        <v>146.30888425936493</v>
      </c>
      <c r="V366" s="15">
        <f t="shared" si="191"/>
        <v>146.88197101642353</v>
      </c>
      <c r="W366" s="2">
        <f t="shared" si="170"/>
        <v>146.30888425936493</v>
      </c>
      <c r="X366" s="15">
        <f t="shared" si="192"/>
        <v>119.23040435855049</v>
      </c>
      <c r="Y366" s="15">
        <f t="shared" si="171"/>
        <v>198.29641225735026</v>
      </c>
      <c r="Z366" s="15">
        <f t="shared" si="172"/>
        <v>-196.70358774264974</v>
      </c>
      <c r="AA366" s="2">
        <f t="shared" si="193"/>
        <v>119.23040435855049</v>
      </c>
      <c r="AB366" s="15">
        <f t="shared" si="173"/>
        <v>54.334965522663708</v>
      </c>
      <c r="AC366" s="15">
        <f t="shared" si="194"/>
        <v>2.2410478992412521</v>
      </c>
      <c r="AD366" s="15">
        <f t="shared" si="195"/>
        <v>-55.517423770530577</v>
      </c>
      <c r="AE366" s="15">
        <f t="shared" si="196"/>
        <v>0</v>
      </c>
      <c r="AF366" s="2">
        <f t="shared" si="174"/>
        <v>3.7264619079061249E-2</v>
      </c>
      <c r="AG366" s="2">
        <f t="shared" si="175"/>
        <v>0.11552739619158291</v>
      </c>
      <c r="AH366" s="15">
        <f t="shared" si="176"/>
        <v>1.2868719025219457</v>
      </c>
      <c r="AI366" s="15">
        <f t="shared" si="177"/>
        <v>3.0887177293493568</v>
      </c>
      <c r="AJ366" s="2">
        <f t="shared" si="197"/>
        <v>-3.1266280974780543</v>
      </c>
      <c r="AK366" s="2">
        <f t="shared" si="198"/>
        <v>-1.3247822706506431</v>
      </c>
    </row>
    <row r="367" spans="4:37">
      <c r="D367" s="13">
        <f t="shared" si="178"/>
        <v>7.32</v>
      </c>
      <c r="E367" s="2">
        <v>-509.97</v>
      </c>
      <c r="F367" s="14">
        <f t="shared" si="166"/>
        <v>976.72238355883087</v>
      </c>
      <c r="G367" s="14">
        <f t="shared" si="167"/>
        <v>23760.322476968184</v>
      </c>
      <c r="H367" s="2">
        <f t="shared" si="179"/>
        <v>8.3746499822321459E-3</v>
      </c>
      <c r="I367" s="2">
        <f t="shared" si="180"/>
        <v>2.632059853639061E-2</v>
      </c>
      <c r="J367" s="2">
        <f t="shared" si="181"/>
        <v>1.7945948554158465E-2</v>
      </c>
      <c r="K367" s="15">
        <f t="shared" si="182"/>
        <v>-5.2999999999999999E-2</v>
      </c>
      <c r="L367" s="15">
        <f t="shared" si="183"/>
        <v>-830</v>
      </c>
      <c r="M367" s="15">
        <f t="shared" si="184"/>
        <v>5.2999999999999999E-2</v>
      </c>
      <c r="N367" s="15">
        <f t="shared" si="185"/>
        <v>830</v>
      </c>
      <c r="O367" s="15">
        <f t="shared" si="186"/>
        <v>-6.0329502442186406E-5</v>
      </c>
      <c r="P367" s="15">
        <f t="shared" si="187"/>
        <v>165.32559789961692</v>
      </c>
      <c r="Q367" s="15">
        <f t="shared" si="168"/>
        <v>131.944769999166</v>
      </c>
      <c r="R367" s="15">
        <f t="shared" si="169"/>
        <v>132.24549579700661</v>
      </c>
      <c r="S367" s="15">
        <f t="shared" si="188"/>
        <v>160.85732626867437</v>
      </c>
      <c r="T367" s="15">
        <f t="shared" si="189"/>
        <v>161.99075947431513</v>
      </c>
      <c r="U367" s="15">
        <f t="shared" si="190"/>
        <v>160.85732626867437</v>
      </c>
      <c r="V367" s="15">
        <f t="shared" si="191"/>
        <v>161.99075947431513</v>
      </c>
      <c r="W367" s="2">
        <f t="shared" si="170"/>
        <v>160.85732626867437</v>
      </c>
      <c r="X367" s="15">
        <f t="shared" si="192"/>
        <v>127.30121798716443</v>
      </c>
      <c r="Y367" s="15">
        <f t="shared" si="171"/>
        <v>198.39729742770791</v>
      </c>
      <c r="Z367" s="15">
        <f t="shared" si="172"/>
        <v>-196.60270257229209</v>
      </c>
      <c r="AA367" s="2">
        <f t="shared" si="193"/>
        <v>127.30121798716443</v>
      </c>
      <c r="AB367" s="15">
        <f t="shared" si="173"/>
        <v>58.803237153606261</v>
      </c>
      <c r="AC367" s="15">
        <f t="shared" si="194"/>
        <v>4.468271630942553</v>
      </c>
      <c r="AD367" s="15">
        <f t="shared" si="195"/>
        <v>-55.51742377053057</v>
      </c>
      <c r="AE367" s="15">
        <f t="shared" si="196"/>
        <v>0</v>
      </c>
      <c r="AF367" s="2">
        <f t="shared" si="174"/>
        <v>6.3990747938229842E-2</v>
      </c>
      <c r="AG367" s="2">
        <f t="shared" si="175"/>
        <v>0.18326699370872473</v>
      </c>
      <c r="AH367" s="15">
        <f t="shared" si="176"/>
        <v>0.96684051799404724</v>
      </c>
      <c r="AI367" s="15">
        <f t="shared" si="177"/>
        <v>3.6852420223648288</v>
      </c>
      <c r="AJ367" s="2">
        <f t="shared" si="197"/>
        <v>-4.1328594820059532</v>
      </c>
      <c r="AK367" s="2">
        <f t="shared" si="198"/>
        <v>-1.4144579776351716</v>
      </c>
    </row>
    <row r="368" spans="4:37">
      <c r="D368" s="13">
        <f t="shared" si="178"/>
        <v>7.34</v>
      </c>
      <c r="E368" s="2">
        <v>-577.91</v>
      </c>
      <c r="F368" s="14">
        <f t="shared" si="166"/>
        <v>1142.1906582182619</v>
      </c>
      <c r="G368" s="14">
        <f t="shared" si="167"/>
        <v>27783.617927750893</v>
      </c>
      <c r="H368" s="2">
        <f t="shared" si="179"/>
        <v>9.7933463954717921E-3</v>
      </c>
      <c r="I368" s="2">
        <f t="shared" si="180"/>
        <v>3.0777424019173428E-2</v>
      </c>
      <c r="J368" s="2">
        <f t="shared" si="181"/>
        <v>2.0984077623701636E-2</v>
      </c>
      <c r="K368" s="15">
        <f t="shared" si="182"/>
        <v>-5.2999999999999999E-2</v>
      </c>
      <c r="L368" s="15">
        <f t="shared" si="183"/>
        <v>-830</v>
      </c>
      <c r="M368" s="15">
        <f t="shared" si="184"/>
        <v>5.2999999999999999E-2</v>
      </c>
      <c r="N368" s="15">
        <f t="shared" si="185"/>
        <v>830</v>
      </c>
      <c r="O368" s="15">
        <f t="shared" si="186"/>
        <v>1.6764353995284142E-4</v>
      </c>
      <c r="P368" s="15">
        <f t="shared" si="187"/>
        <v>188.66377596817142</v>
      </c>
      <c r="Q368" s="15">
        <f t="shared" si="168"/>
        <v>151.22046233395659</v>
      </c>
      <c r="R368" s="15">
        <f t="shared" si="169"/>
        <v>150.26683219611081</v>
      </c>
      <c r="S368" s="15">
        <f t="shared" si="188"/>
        <v>182.13021960822789</v>
      </c>
      <c r="T368" s="15">
        <f t="shared" si="189"/>
        <v>183.76133851504235</v>
      </c>
      <c r="U368" s="15">
        <f t="shared" si="190"/>
        <v>182.13021960822789</v>
      </c>
      <c r="V368" s="15">
        <f t="shared" si="191"/>
        <v>183.76133851504235</v>
      </c>
      <c r="W368" s="2">
        <f t="shared" si="170"/>
        <v>182.13021960822789</v>
      </c>
      <c r="X368" s="15">
        <f t="shared" si="192"/>
        <v>139.45373426533712</v>
      </c>
      <c r="Y368" s="15">
        <f t="shared" si="171"/>
        <v>198.54920388118509</v>
      </c>
      <c r="Z368" s="15">
        <f t="shared" si="172"/>
        <v>-196.45079611881491</v>
      </c>
      <c r="AA368" s="2">
        <f t="shared" si="193"/>
        <v>139.45373426533712</v>
      </c>
      <c r="AB368" s="15">
        <f t="shared" si="173"/>
        <v>65.336793513549793</v>
      </c>
      <c r="AC368" s="15">
        <f t="shared" si="194"/>
        <v>6.5335563599435318</v>
      </c>
      <c r="AD368" s="15">
        <f t="shared" si="195"/>
        <v>-55.51742377053057</v>
      </c>
      <c r="AE368" s="15">
        <f t="shared" si="196"/>
        <v>0</v>
      </c>
      <c r="AF368" s="2">
        <f t="shared" si="174"/>
        <v>8.4065973272044944E-2</v>
      </c>
      <c r="AG368" s="2">
        <f t="shared" si="175"/>
        <v>0.26241555456955706</v>
      </c>
      <c r="AH368" s="15">
        <f t="shared" si="176"/>
        <v>0.42816110664275664</v>
      </c>
      <c r="AI368" s="15">
        <f t="shared" si="177"/>
        <v>4.2296140637184152</v>
      </c>
      <c r="AJ368" s="2">
        <f t="shared" si="197"/>
        <v>-5.3509388933572435</v>
      </c>
      <c r="AK368" s="2">
        <f t="shared" si="198"/>
        <v>-1.5494859362815845</v>
      </c>
    </row>
    <row r="369" spans="4:37">
      <c r="D369" s="13">
        <f t="shared" si="178"/>
        <v>7.36</v>
      </c>
      <c r="E369" s="2">
        <v>-659.44</v>
      </c>
      <c r="F369" s="14">
        <f t="shared" si="166"/>
        <v>1342.5794249891228</v>
      </c>
      <c r="G369" s="14">
        <f t="shared" si="167"/>
        <v>33341.805441472243</v>
      </c>
      <c r="H369" s="2">
        <f t="shared" si="179"/>
        <v>1.1534935725359444E-2</v>
      </c>
      <c r="I369" s="2">
        <f t="shared" si="180"/>
        <v>3.6933567681829288E-2</v>
      </c>
      <c r="J369" s="2">
        <f t="shared" si="181"/>
        <v>2.5398631956469846E-2</v>
      </c>
      <c r="K369" s="15">
        <f t="shared" si="182"/>
        <v>-5.2999999999999999E-2</v>
      </c>
      <c r="L369" s="15">
        <f t="shared" si="183"/>
        <v>-830</v>
      </c>
      <c r="M369" s="15">
        <f t="shared" si="184"/>
        <v>5.2999999999999999E-2</v>
      </c>
      <c r="N369" s="15">
        <f t="shared" si="185"/>
        <v>830</v>
      </c>
      <c r="O369" s="15">
        <f t="shared" si="186"/>
        <v>5.0098825219485957E-4</v>
      </c>
      <c r="P369" s="15">
        <f t="shared" si="187"/>
        <v>216.26537047402584</v>
      </c>
      <c r="Q369" s="15">
        <f t="shared" si="168"/>
        <v>174.44473901186316</v>
      </c>
      <c r="R369" s="15">
        <f t="shared" si="169"/>
        <v>171.1777053454876</v>
      </c>
      <c r="S369" s="15">
        <f t="shared" si="188"/>
        <v>208.24478767949168</v>
      </c>
      <c r="T369" s="15">
        <f t="shared" si="189"/>
        <v>210.20190701002639</v>
      </c>
      <c r="U369" s="15">
        <f t="shared" si="190"/>
        <v>208.24478767949168</v>
      </c>
      <c r="V369" s="15">
        <f t="shared" si="191"/>
        <v>210.20190701002639</v>
      </c>
      <c r="W369" s="2">
        <f t="shared" si="170"/>
        <v>208.24478767949168</v>
      </c>
      <c r="X369" s="15">
        <f t="shared" si="192"/>
        <v>157.11195159640997</v>
      </c>
      <c r="Y369" s="15">
        <f t="shared" si="171"/>
        <v>198.7699315978235</v>
      </c>
      <c r="Z369" s="15">
        <f t="shared" si="172"/>
        <v>-196.2300684021765</v>
      </c>
      <c r="AA369" s="2">
        <f t="shared" si="193"/>
        <v>157.11195159640997</v>
      </c>
      <c r="AB369" s="15">
        <f t="shared" si="173"/>
        <v>73.357376308084</v>
      </c>
      <c r="AC369" s="15">
        <f t="shared" si="194"/>
        <v>8.0205827945342065</v>
      </c>
      <c r="AD369" s="15">
        <f t="shared" si="195"/>
        <v>-55.517423770530584</v>
      </c>
      <c r="AE369" s="15">
        <f t="shared" si="196"/>
        <v>0</v>
      </c>
      <c r="AF369" s="2">
        <f t="shared" si="174"/>
        <v>9.7688208575180679E-2</v>
      </c>
      <c r="AG369" s="2">
        <f t="shared" si="175"/>
        <v>0.3531988116960289</v>
      </c>
      <c r="AH369" s="15">
        <f t="shared" si="176"/>
        <v>0.18213278668323263</v>
      </c>
      <c r="AI369" s="15">
        <f t="shared" si="177"/>
        <v>4.8487116489287772</v>
      </c>
      <c r="AJ369" s="2">
        <f t="shared" si="197"/>
        <v>-6.4122672133167677</v>
      </c>
      <c r="AK369" s="2">
        <f t="shared" si="198"/>
        <v>-1.7456883510712231</v>
      </c>
    </row>
    <row r="370" spans="4:37">
      <c r="D370" s="13">
        <f t="shared" si="178"/>
        <v>7.38</v>
      </c>
      <c r="E370" s="2">
        <v>-727.29</v>
      </c>
      <c r="F370" s="14">
        <f t="shared" si="166"/>
        <v>1566.8438736034452</v>
      </c>
      <c r="G370" s="14">
        <f t="shared" si="167"/>
        <v>40633.21714880794</v>
      </c>
      <c r="H370" s="2">
        <f t="shared" si="179"/>
        <v>1.3520713424918705E-2</v>
      </c>
      <c r="I370" s="2">
        <f t="shared" si="180"/>
        <v>4.5008075224012845E-2</v>
      </c>
      <c r="J370" s="2">
        <f t="shared" si="181"/>
        <v>3.1487361799094143E-2</v>
      </c>
      <c r="K370" s="15">
        <f t="shared" si="182"/>
        <v>-5.2999999999999999E-2</v>
      </c>
      <c r="L370" s="15">
        <f t="shared" si="183"/>
        <v>-830</v>
      </c>
      <c r="M370" s="15">
        <f t="shared" si="184"/>
        <v>5.2999999999999999E-2</v>
      </c>
      <c r="N370" s="15">
        <f t="shared" si="185"/>
        <v>830</v>
      </c>
      <c r="O370" s="15">
        <f t="shared" si="186"/>
        <v>9.1020166007925625E-4</v>
      </c>
      <c r="P370" s="15">
        <f t="shared" si="187"/>
        <v>247.16603059085318</v>
      </c>
      <c r="Q370" s="15">
        <f t="shared" si="168"/>
        <v>200.93617365370412</v>
      </c>
      <c r="R370" s="15">
        <f t="shared" si="169"/>
        <v>194.15109649955917</v>
      </c>
      <c r="S370" s="15">
        <f t="shared" si="188"/>
        <v>238.02088128525762</v>
      </c>
      <c r="T370" s="15">
        <f t="shared" si="189"/>
        <v>240.19218675697158</v>
      </c>
      <c r="U370" s="15">
        <f t="shared" si="190"/>
        <v>238.02088128525762</v>
      </c>
      <c r="V370" s="15">
        <f t="shared" si="191"/>
        <v>240.19218675697158</v>
      </c>
      <c r="W370" s="2">
        <f t="shared" si="170"/>
        <v>238.02088128525762</v>
      </c>
      <c r="X370" s="15">
        <f t="shared" si="192"/>
        <v>181.46687096690715</v>
      </c>
      <c r="Y370" s="15">
        <f t="shared" si="171"/>
        <v>199.0743680899547</v>
      </c>
      <c r="Z370" s="15">
        <f t="shared" si="172"/>
        <v>-195.9256319100453</v>
      </c>
      <c r="AA370" s="2">
        <f t="shared" si="193"/>
        <v>181.46687096690715</v>
      </c>
      <c r="AB370" s="15">
        <f t="shared" si="173"/>
        <v>82.50252561367958</v>
      </c>
      <c r="AC370" s="15">
        <f t="shared" si="194"/>
        <v>9.1451493055955808</v>
      </c>
      <c r="AD370" s="15">
        <f t="shared" si="195"/>
        <v>-55.517423770530584</v>
      </c>
      <c r="AE370" s="15">
        <f t="shared" si="196"/>
        <v>0</v>
      </c>
      <c r="AF370" s="2">
        <f t="shared" si="174"/>
        <v>0.10954974064740786</v>
      </c>
      <c r="AG370" s="2">
        <f t="shared" si="175"/>
        <v>0.45425194252232676</v>
      </c>
      <c r="AH370" s="15">
        <f t="shared" si="176"/>
        <v>0.14666267313989653</v>
      </c>
      <c r="AI370" s="15">
        <f t="shared" si="177"/>
        <v>5.2566014337010074</v>
      </c>
      <c r="AJ370" s="2">
        <f t="shared" si="197"/>
        <v>-7.1262373268601031</v>
      </c>
      <c r="AK370" s="2">
        <f t="shared" si="198"/>
        <v>-2.0162985662989925</v>
      </c>
    </row>
    <row r="371" spans="4:37">
      <c r="D371" s="13">
        <f t="shared" si="178"/>
        <v>7.4</v>
      </c>
      <c r="E371" s="2">
        <v>-699.39</v>
      </c>
      <c r="F371" s="14">
        <f t="shared" si="166"/>
        <v>1806.9297567875642</v>
      </c>
      <c r="G371" s="14">
        <f t="shared" si="167"/>
        <v>49730.830372275996</v>
      </c>
      <c r="H371" s="2">
        <f t="shared" si="179"/>
        <v>1.569083121219466E-2</v>
      </c>
      <c r="I371" s="2">
        <f t="shared" si="180"/>
        <v>5.5081408956996425E-2</v>
      </c>
      <c r="J371" s="2">
        <f t="shared" si="181"/>
        <v>3.9390577744801765E-2</v>
      </c>
      <c r="K371" s="15">
        <f t="shared" si="182"/>
        <v>-5.2999999999999999E-2</v>
      </c>
      <c r="L371" s="15">
        <f t="shared" si="183"/>
        <v>-830</v>
      </c>
      <c r="M371" s="15">
        <f t="shared" si="184"/>
        <v>5.2999999999999999E-2</v>
      </c>
      <c r="N371" s="15">
        <f t="shared" si="185"/>
        <v>830</v>
      </c>
      <c r="O371" s="15">
        <f t="shared" si="186"/>
        <v>1.3767909103647447E-3</v>
      </c>
      <c r="P371" s="15">
        <f t="shared" si="187"/>
        <v>280.55518991586632</v>
      </c>
      <c r="Q371" s="15">
        <f t="shared" si="168"/>
        <v>230.14170680265187</v>
      </c>
      <c r="R371" s="15">
        <f t="shared" si="169"/>
        <v>218.48757993282501</v>
      </c>
      <c r="S371" s="15">
        <f t="shared" si="188"/>
        <v>270.56109481661525</v>
      </c>
      <c r="T371" s="15">
        <f t="shared" si="189"/>
        <v>272.86312804310819</v>
      </c>
      <c r="U371" s="15">
        <f t="shared" si="190"/>
        <v>270.56109481661525</v>
      </c>
      <c r="V371" s="15">
        <f t="shared" si="191"/>
        <v>272.86312804310819</v>
      </c>
      <c r="W371" s="2">
        <f t="shared" si="170"/>
        <v>270.56109481661525</v>
      </c>
      <c r="X371" s="15">
        <f t="shared" si="192"/>
        <v>213.07973474973764</v>
      </c>
      <c r="Y371" s="15">
        <f t="shared" si="171"/>
        <v>199.4695288872401</v>
      </c>
      <c r="Z371" s="15">
        <f t="shared" si="172"/>
        <v>-195.5304711127599</v>
      </c>
      <c r="AA371" s="2">
        <f t="shared" si="193"/>
        <v>199.4695288872401</v>
      </c>
      <c r="AB371" s="15">
        <f t="shared" si="173"/>
        <v>78.886414850433141</v>
      </c>
      <c r="AC371" s="15">
        <f t="shared" si="194"/>
        <v>-3.6161107632464393</v>
      </c>
      <c r="AD371" s="15">
        <f t="shared" si="195"/>
        <v>-41.907217908033033</v>
      </c>
      <c r="AE371" s="15">
        <f t="shared" si="196"/>
        <v>13.610205862497551</v>
      </c>
      <c r="AF371" s="2">
        <f t="shared" si="174"/>
        <v>0.10403769076650733</v>
      </c>
      <c r="AG371" s="2">
        <f t="shared" si="175"/>
        <v>0.55459367587186426</v>
      </c>
      <c r="AH371" s="15">
        <f t="shared" si="176"/>
        <v>-0.35885727717559268</v>
      </c>
      <c r="AI371" s="15">
        <f t="shared" si="177"/>
        <v>4.7775719012527471</v>
      </c>
      <c r="AJ371" s="2">
        <f t="shared" si="197"/>
        <v>-7.3527572771755931</v>
      </c>
      <c r="AK371" s="2">
        <f t="shared" si="198"/>
        <v>-2.2163280987472529</v>
      </c>
    </row>
    <row r="372" spans="4:37">
      <c r="D372" s="13">
        <f t="shared" si="178"/>
        <v>7.42</v>
      </c>
      <c r="E372" s="2">
        <v>-525.34</v>
      </c>
      <c r="F372" s="14">
        <f t="shared" si="166"/>
        <v>1998.6851103023723</v>
      </c>
      <c r="G372" s="14">
        <f t="shared" si="167"/>
        <v>60416.834480195052</v>
      </c>
      <c r="H372" s="2">
        <f t="shared" si="179"/>
        <v>1.7541228332346795E-2</v>
      </c>
      <c r="I372" s="2">
        <f t="shared" si="180"/>
        <v>6.691039755920844E-2</v>
      </c>
      <c r="J372" s="2">
        <f t="shared" si="181"/>
        <v>4.9369169226861645E-2</v>
      </c>
      <c r="K372" s="15">
        <f t="shared" si="182"/>
        <v>-5.2999999999999999E-2</v>
      </c>
      <c r="L372" s="15">
        <f t="shared" si="183"/>
        <v>-830</v>
      </c>
      <c r="M372" s="15">
        <f t="shared" si="184"/>
        <v>5.2999999999999999E-2</v>
      </c>
      <c r="N372" s="15">
        <f t="shared" si="185"/>
        <v>830</v>
      </c>
      <c r="O372" s="15">
        <f t="shared" si="186"/>
        <v>1.8866937215510238E-3</v>
      </c>
      <c r="P372" s="15">
        <f t="shared" si="187"/>
        <v>306.82887837159717</v>
      </c>
      <c r="Q372" s="15">
        <f t="shared" si="168"/>
        <v>254.20511160395961</v>
      </c>
      <c r="R372" s="15">
        <f t="shared" si="169"/>
        <v>236.72884712053155</v>
      </c>
      <c r="S372" s="15">
        <f t="shared" si="188"/>
        <v>298.30720047069656</v>
      </c>
      <c r="T372" s="15">
        <f t="shared" si="189"/>
        <v>300.20806580913705</v>
      </c>
      <c r="U372" s="15">
        <f t="shared" si="190"/>
        <v>298.30720047069656</v>
      </c>
      <c r="V372" s="15">
        <f t="shared" si="191"/>
        <v>300.20806580913705</v>
      </c>
      <c r="W372" s="2">
        <f t="shared" si="170"/>
        <v>298.30720047069656</v>
      </c>
      <c r="X372" s="15">
        <f t="shared" si="192"/>
        <v>239.38389481547961</v>
      </c>
      <c r="Y372" s="15">
        <f t="shared" si="171"/>
        <v>199.96845846134309</v>
      </c>
      <c r="Z372" s="15">
        <f t="shared" si="172"/>
        <v>-195.03154153865691</v>
      </c>
      <c r="AA372" s="2">
        <f t="shared" si="193"/>
        <v>199.96845846134309</v>
      </c>
      <c r="AB372" s="15">
        <f t="shared" si="173"/>
        <v>47.992656397197123</v>
      </c>
      <c r="AC372" s="15">
        <f t="shared" si="194"/>
        <v>-30.893758453236018</v>
      </c>
      <c r="AD372" s="15">
        <f t="shared" si="195"/>
        <v>-2.4917815538965158</v>
      </c>
      <c r="AE372" s="15">
        <f t="shared" si="196"/>
        <v>39.415436354136517</v>
      </c>
      <c r="AF372" s="2">
        <f t="shared" si="174"/>
        <v>5.174656816799024E-2</v>
      </c>
      <c r="AG372" s="2">
        <f t="shared" si="175"/>
        <v>0.63268467727757471</v>
      </c>
      <c r="AH372" s="15">
        <f t="shared" si="176"/>
        <v>-1.9739651276852406</v>
      </c>
      <c r="AI372" s="15">
        <f t="shared" si="177"/>
        <v>3.031528239318285</v>
      </c>
      <c r="AJ372" s="2">
        <f t="shared" si="197"/>
        <v>-7.2273651276852409</v>
      </c>
      <c r="AK372" s="2">
        <f t="shared" si="198"/>
        <v>-2.2218717606817151</v>
      </c>
    </row>
    <row r="373" spans="4:37">
      <c r="D373" s="13">
        <f t="shared" si="178"/>
        <v>7.44</v>
      </c>
      <c r="E373" s="2">
        <v>-253.34</v>
      </c>
      <c r="F373" s="14">
        <f t="shared" si="166"/>
        <v>2012.3316611695543</v>
      </c>
      <c r="G373" s="14">
        <f t="shared" si="167"/>
        <v>72106.03375426869</v>
      </c>
      <c r="H373" s="2">
        <f t="shared" si="179"/>
        <v>1.8047247122081299E-2</v>
      </c>
      <c r="I373" s="2">
        <f t="shared" si="180"/>
        <v>7.9843166750837399E-2</v>
      </c>
      <c r="J373" s="2">
        <f t="shared" si="181"/>
        <v>6.1795919628756101E-2</v>
      </c>
      <c r="K373" s="15">
        <f t="shared" si="182"/>
        <v>-5.2999999999999999E-2</v>
      </c>
      <c r="L373" s="15">
        <f t="shared" si="183"/>
        <v>-830</v>
      </c>
      <c r="M373" s="15">
        <f t="shared" si="184"/>
        <v>5.2999999999999999E-2</v>
      </c>
      <c r="N373" s="15">
        <f t="shared" si="185"/>
        <v>830</v>
      </c>
      <c r="O373" s="15">
        <f t="shared" si="186"/>
        <v>2.3214732062908482E-3</v>
      </c>
      <c r="P373" s="15">
        <f t="shared" si="187"/>
        <v>308.22516874949281</v>
      </c>
      <c r="Q373" s="15">
        <f t="shared" si="168"/>
        <v>257.55271859493553</v>
      </c>
      <c r="R373" s="15">
        <f t="shared" si="169"/>
        <v>235.93717942821934</v>
      </c>
      <c r="S373" s="15">
        <f t="shared" si="188"/>
        <v>305.89478837278403</v>
      </c>
      <c r="T373" s="15">
        <f t="shared" si="189"/>
        <v>306.40097282947897</v>
      </c>
      <c r="U373" s="15">
        <f t="shared" si="190"/>
        <v>305.89478837278403</v>
      </c>
      <c r="V373" s="15">
        <f t="shared" si="191"/>
        <v>306.40097282947897</v>
      </c>
      <c r="W373" s="2">
        <f t="shared" si="170"/>
        <v>305.89478837278403</v>
      </c>
      <c r="X373" s="15">
        <f t="shared" si="192"/>
        <v>249.67546006892093</v>
      </c>
      <c r="Y373" s="15">
        <f t="shared" si="171"/>
        <v>200.58979598143782</v>
      </c>
      <c r="Z373" s="15">
        <f t="shared" si="172"/>
        <v>-194.41020401856218</v>
      </c>
      <c r="AA373" s="2">
        <f t="shared" si="193"/>
        <v>200.58979598143782</v>
      </c>
      <c r="AB373" s="15">
        <f t="shared" si="173"/>
        <v>1.2373726864228445</v>
      </c>
      <c r="AC373" s="15">
        <f t="shared" si="194"/>
        <v>-46.755283710774279</v>
      </c>
      <c r="AD373" s="15">
        <f t="shared" si="195"/>
        <v>46.593882533586594</v>
      </c>
      <c r="AE373" s="15">
        <f t="shared" si="196"/>
        <v>49.08566408748311</v>
      </c>
      <c r="AF373" s="2">
        <f t="shared" si="174"/>
        <v>-4.5420526041863973E-2</v>
      </c>
      <c r="AG373" s="2">
        <f t="shared" si="175"/>
        <v>0.66604620456170816</v>
      </c>
      <c r="AH373" s="15">
        <f t="shared" si="176"/>
        <v>-3.3594364454150925</v>
      </c>
      <c r="AI373" s="15">
        <f t="shared" si="177"/>
        <v>0.30462448909506934</v>
      </c>
      <c r="AJ373" s="2">
        <f t="shared" si="197"/>
        <v>-5.8928364454150923</v>
      </c>
      <c r="AK373" s="2">
        <f t="shared" si="198"/>
        <v>-2.2287755109049305</v>
      </c>
    </row>
    <row r="374" spans="4:37">
      <c r="D374" s="13">
        <f t="shared" si="178"/>
        <v>7.46</v>
      </c>
      <c r="E374" s="2">
        <v>29.66</v>
      </c>
      <c r="F374" s="14">
        <f t="shared" si="166"/>
        <v>1777.0817027819846</v>
      </c>
      <c r="G374" s="14">
        <f t="shared" si="167"/>
        <v>83894.997844416546</v>
      </c>
      <c r="H374" s="2">
        <f t="shared" si="179"/>
        <v>1.6629975566981734E-2</v>
      </c>
      <c r="I374" s="2">
        <f t="shared" si="180"/>
        <v>9.2877785118013784E-2</v>
      </c>
      <c r="J374" s="2">
        <f t="shared" si="181"/>
        <v>7.6247809551032053E-2</v>
      </c>
      <c r="K374" s="15">
        <f t="shared" si="182"/>
        <v>-5.2999999999999999E-2</v>
      </c>
      <c r="L374" s="15">
        <f t="shared" si="183"/>
        <v>-830</v>
      </c>
      <c r="M374" s="15">
        <f t="shared" si="184"/>
        <v>5.2999999999999999E-2</v>
      </c>
      <c r="N374" s="15">
        <f t="shared" si="185"/>
        <v>830</v>
      </c>
      <c r="O374" s="15">
        <f t="shared" si="186"/>
        <v>2.4403701642861948E-3</v>
      </c>
      <c r="P374" s="15">
        <f t="shared" si="187"/>
        <v>278.11626589283259</v>
      </c>
      <c r="Q374" s="15">
        <f t="shared" si="168"/>
        <v>232.94024348093851</v>
      </c>
      <c r="R374" s="15">
        <f t="shared" si="169"/>
        <v>212.43315023578421</v>
      </c>
      <c r="S374" s="15">
        <f t="shared" si="188"/>
        <v>284.64326031966885</v>
      </c>
      <c r="T374" s="15">
        <f t="shared" si="189"/>
        <v>283.2356222775752</v>
      </c>
      <c r="U374" s="15">
        <f t="shared" si="190"/>
        <v>278.11626589283259</v>
      </c>
      <c r="V374" s="15">
        <f t="shared" si="191"/>
        <v>278.11626589283259</v>
      </c>
      <c r="W374" s="2">
        <f t="shared" si="170"/>
        <v>278.11626589283259</v>
      </c>
      <c r="X374" s="15">
        <f t="shared" si="192"/>
        <v>258.39735567054163</v>
      </c>
      <c r="Y374" s="15">
        <f t="shared" si="171"/>
        <v>201.31239047755162</v>
      </c>
      <c r="Z374" s="15">
        <f t="shared" si="172"/>
        <v>-193.68760952244838</v>
      </c>
      <c r="AA374" s="2">
        <f t="shared" si="193"/>
        <v>201.31239047755162</v>
      </c>
      <c r="AB374" s="15">
        <f t="shared" si="173"/>
        <v>-55.847592506567196</v>
      </c>
      <c r="AC374" s="15">
        <f t="shared" si="194"/>
        <v>-57.08496519299004</v>
      </c>
      <c r="AD374" s="15">
        <f t="shared" si="195"/>
        <v>103.67884772657658</v>
      </c>
      <c r="AE374" s="15">
        <f t="shared" si="196"/>
        <v>57.084965192989984</v>
      </c>
      <c r="AF374" s="2">
        <f t="shared" si="174"/>
        <v>-0.15036436165842396</v>
      </c>
      <c r="AG374" s="2">
        <f t="shared" si="175"/>
        <v>0.64375840606626256</v>
      </c>
      <c r="AH374" s="15">
        <f t="shared" si="176"/>
        <v>-1.7832316293980932</v>
      </c>
      <c r="AI374" s="15">
        <f t="shared" si="177"/>
        <v>-2.5334043386396425</v>
      </c>
      <c r="AJ374" s="2">
        <f t="shared" si="197"/>
        <v>-1.4866316293980932</v>
      </c>
      <c r="AK374" s="2">
        <f t="shared" si="198"/>
        <v>-2.2368043386396428</v>
      </c>
    </row>
    <row r="375" spans="4:37">
      <c r="D375" s="13">
        <f t="shared" si="178"/>
        <v>7.48</v>
      </c>
      <c r="E375" s="2">
        <v>221.17</v>
      </c>
      <c r="F375" s="14">
        <f t="shared" si="166"/>
        <v>1351.1793835030032</v>
      </c>
      <c r="G375" s="14">
        <f t="shared" si="167"/>
        <v>94854.277372654135</v>
      </c>
      <c r="H375" s="2">
        <f t="shared" si="179"/>
        <v>1.3708445841930622E-2</v>
      </c>
      <c r="I375" s="2">
        <f t="shared" si="180"/>
        <v>0.10498795481860825</v>
      </c>
      <c r="J375" s="2">
        <f t="shared" si="181"/>
        <v>9.1279508976677623E-2</v>
      </c>
      <c r="K375" s="15">
        <f t="shared" si="182"/>
        <v>-5.2999999999999999E-2</v>
      </c>
      <c r="L375" s="15">
        <f t="shared" si="183"/>
        <v>-830</v>
      </c>
      <c r="M375" s="15">
        <f t="shared" si="184"/>
        <v>5.2999999999999999E-2</v>
      </c>
      <c r="N375" s="15">
        <f t="shared" si="185"/>
        <v>830</v>
      </c>
      <c r="O375" s="15">
        <f t="shared" si="186"/>
        <v>2.4403701642861948E-3</v>
      </c>
      <c r="P375" s="15">
        <f t="shared" si="187"/>
        <v>220.85428328183079</v>
      </c>
      <c r="Q375" s="15">
        <f t="shared" si="168"/>
        <v>184.97965358596332</v>
      </c>
      <c r="R375" s="15">
        <f t="shared" si="169"/>
        <v>168.69481182630361</v>
      </c>
      <c r="S375" s="15">
        <f t="shared" si="188"/>
        <v>233.7845735417398</v>
      </c>
      <c r="T375" s="15">
        <f t="shared" si="189"/>
        <v>231.62199983490061</v>
      </c>
      <c r="U375" s="15">
        <f t="shared" si="190"/>
        <v>220.85428328183079</v>
      </c>
      <c r="V375" s="15">
        <f t="shared" si="191"/>
        <v>220.85428328183079</v>
      </c>
      <c r="W375" s="2">
        <f t="shared" si="170"/>
        <v>220.85428328183079</v>
      </c>
      <c r="X375" s="15">
        <f t="shared" si="192"/>
        <v>261.4391881801339</v>
      </c>
      <c r="Y375" s="15">
        <f t="shared" si="171"/>
        <v>202.06397544883387</v>
      </c>
      <c r="Z375" s="15">
        <f t="shared" si="172"/>
        <v>-192.93602455116613</v>
      </c>
      <c r="AA375" s="2">
        <f t="shared" si="193"/>
        <v>202.06397544883387</v>
      </c>
      <c r="AB375" s="15">
        <f t="shared" si="173"/>
        <v>-115.22280523786716</v>
      </c>
      <c r="AC375" s="15">
        <f t="shared" si="194"/>
        <v>-59.375212731299968</v>
      </c>
      <c r="AD375" s="15">
        <f t="shared" si="195"/>
        <v>163.0540604578766</v>
      </c>
      <c r="AE375" s="15">
        <f t="shared" si="196"/>
        <v>59.375212731300024</v>
      </c>
      <c r="AF375" s="2">
        <f t="shared" si="174"/>
        <v>-0.19801513805435766</v>
      </c>
      <c r="AG375" s="2">
        <f t="shared" si="175"/>
        <v>0.57385580985221696</v>
      </c>
      <c r="AH375" s="15">
        <f t="shared" si="176"/>
        <v>2.5845801833640922</v>
      </c>
      <c r="AI375" s="15">
        <f t="shared" si="177"/>
        <v>-4.4568552827649199</v>
      </c>
      <c r="AJ375" s="2">
        <f t="shared" si="197"/>
        <v>4.7962801833640922</v>
      </c>
      <c r="AK375" s="2">
        <f t="shared" si="198"/>
        <v>-2.2451552827649199</v>
      </c>
    </row>
    <row r="376" spans="4:37">
      <c r="D376" s="13">
        <f t="shared" si="178"/>
        <v>7.5</v>
      </c>
      <c r="E376" s="2">
        <v>242.58</v>
      </c>
      <c r="F376" s="14">
        <f t="shared" si="166"/>
        <v>926.85775366388782</v>
      </c>
      <c r="G376" s="14">
        <f t="shared" si="167"/>
        <v>104362.17899909636</v>
      </c>
      <c r="H376" s="2">
        <f t="shared" si="179"/>
        <v>1.0749439336847667E-2</v>
      </c>
      <c r="I376" s="2">
        <f t="shared" si="180"/>
        <v>0.11549245216420768</v>
      </c>
      <c r="J376" s="2">
        <f t="shared" si="181"/>
        <v>0.10474301282736001</v>
      </c>
      <c r="K376" s="15">
        <f t="shared" si="182"/>
        <v>-5.2999999999999999E-2</v>
      </c>
      <c r="L376" s="15">
        <f t="shared" si="183"/>
        <v>-830</v>
      </c>
      <c r="M376" s="15">
        <f t="shared" si="184"/>
        <v>5.2999999999999999E-2</v>
      </c>
      <c r="N376" s="15">
        <f t="shared" si="185"/>
        <v>830</v>
      </c>
      <c r="O376" s="15">
        <f t="shared" si="186"/>
        <v>2.4403701642861948E-3</v>
      </c>
      <c r="P376" s="15">
        <f t="shared" si="187"/>
        <v>162.85775578220486</v>
      </c>
      <c r="Q376" s="15">
        <f t="shared" si="168"/>
        <v>136.40383514743462</v>
      </c>
      <c r="R376" s="15">
        <f t="shared" si="169"/>
        <v>124.39540704345181</v>
      </c>
      <c r="S376" s="15">
        <f t="shared" si="188"/>
        <v>174.98014628380864</v>
      </c>
      <c r="T376" s="15">
        <f t="shared" si="189"/>
        <v>174.24122520679603</v>
      </c>
      <c r="U376" s="15">
        <f t="shared" si="190"/>
        <v>162.85775578220486</v>
      </c>
      <c r="V376" s="15">
        <f t="shared" si="191"/>
        <v>162.85775578220486</v>
      </c>
      <c r="W376" s="2">
        <f t="shared" si="170"/>
        <v>162.85775578220486</v>
      </c>
      <c r="X376" s="15">
        <f t="shared" si="192"/>
        <v>255.91799085156342</v>
      </c>
      <c r="Y376" s="15">
        <f t="shared" si="171"/>
        <v>202.737150641368</v>
      </c>
      <c r="Z376" s="15">
        <f t="shared" si="172"/>
        <v>-192.262849358632</v>
      </c>
      <c r="AA376" s="2">
        <f t="shared" si="193"/>
        <v>202.737150641368</v>
      </c>
      <c r="AB376" s="15">
        <f t="shared" si="173"/>
        <v>-168.40364544806263</v>
      </c>
      <c r="AC376" s="15">
        <f t="shared" si="194"/>
        <v>-53.18084021019547</v>
      </c>
      <c r="AD376" s="15">
        <f t="shared" si="195"/>
        <v>216.23490066807202</v>
      </c>
      <c r="AE376" s="15">
        <f t="shared" si="196"/>
        <v>53.180840210195413</v>
      </c>
      <c r="AF376" s="2">
        <f t="shared" si="174"/>
        <v>-0.14824615659238052</v>
      </c>
      <c r="AG376" s="2">
        <f t="shared" si="175"/>
        <v>0.48250290695330428</v>
      </c>
      <c r="AH376" s="15">
        <f t="shared" si="176"/>
        <v>7.3780217325394561</v>
      </c>
      <c r="AI376" s="15">
        <f t="shared" si="177"/>
        <v>-4.6784350071263461</v>
      </c>
      <c r="AJ376" s="2">
        <f t="shared" si="197"/>
        <v>9.8038217325394559</v>
      </c>
      <c r="AK376" s="2">
        <f t="shared" si="198"/>
        <v>-2.2526350071263459</v>
      </c>
    </row>
    <row r="377" spans="4:37">
      <c r="D377" s="13">
        <f t="shared" si="178"/>
        <v>7.5200000000000005</v>
      </c>
      <c r="E377" s="2">
        <v>274.48</v>
      </c>
      <c r="F377" s="14">
        <f t="shared" si="166"/>
        <v>708.2752678945111</v>
      </c>
      <c r="G377" s="14">
        <f t="shared" si="167"/>
        <v>112176.40302297309</v>
      </c>
      <c r="H377" s="2">
        <f t="shared" si="179"/>
        <v>9.325047047704163E-3</v>
      </c>
      <c r="I377" s="2">
        <f t="shared" si="180"/>
        <v>0.12413020266721669</v>
      </c>
      <c r="J377" s="2">
        <f t="shared" si="181"/>
        <v>0.11480515561951253</v>
      </c>
      <c r="K377" s="15">
        <f t="shared" si="182"/>
        <v>-5.2999999999999999E-2</v>
      </c>
      <c r="L377" s="15">
        <f t="shared" si="183"/>
        <v>-830</v>
      </c>
      <c r="M377" s="15">
        <f t="shared" si="184"/>
        <v>5.2999999999999999E-2</v>
      </c>
      <c r="N377" s="15">
        <f t="shared" si="185"/>
        <v>830</v>
      </c>
      <c r="O377" s="15">
        <f t="shared" si="186"/>
        <v>2.4403701642861948E-3</v>
      </c>
      <c r="P377" s="15">
        <f t="shared" si="187"/>
        <v>134.93966691499219</v>
      </c>
      <c r="Q377" s="15">
        <f t="shared" si="168"/>
        <v>113.02064180067467</v>
      </c>
      <c r="R377" s="15">
        <f t="shared" si="169"/>
        <v>103.0707730901473</v>
      </c>
      <c r="S377" s="15">
        <f t="shared" si="188"/>
        <v>140.3664029217806</v>
      </c>
      <c r="T377" s="15">
        <f t="shared" si="189"/>
        <v>140.67373430273958</v>
      </c>
      <c r="U377" s="15">
        <f t="shared" si="190"/>
        <v>134.93966691499219</v>
      </c>
      <c r="V377" s="15">
        <f t="shared" si="191"/>
        <v>134.93966691499219</v>
      </c>
      <c r="W377" s="2">
        <f t="shared" si="170"/>
        <v>134.93966691499219</v>
      </c>
      <c r="X377" s="15">
        <f t="shared" si="192"/>
        <v>242.98572180997809</v>
      </c>
      <c r="Y377" s="15">
        <f t="shared" si="171"/>
        <v>203.24025778097564</v>
      </c>
      <c r="Z377" s="15">
        <f t="shared" si="172"/>
        <v>-191.75974221902436</v>
      </c>
      <c r="AA377" s="2">
        <f t="shared" si="193"/>
        <v>203.24025778097564</v>
      </c>
      <c r="AB377" s="15">
        <f t="shared" si="173"/>
        <v>-208.14910947706511</v>
      </c>
      <c r="AC377" s="15">
        <f t="shared" si="194"/>
        <v>-39.745464029002477</v>
      </c>
      <c r="AD377" s="15">
        <f t="shared" si="195"/>
        <v>255.98036469707449</v>
      </c>
      <c r="AE377" s="15">
        <f t="shared" si="196"/>
        <v>39.745464029002477</v>
      </c>
      <c r="AF377" s="2">
        <f t="shared" si="174"/>
        <v>-3.1830822349434372E-2</v>
      </c>
      <c r="AG377" s="2">
        <f t="shared" si="175"/>
        <v>0.38568830601748583</v>
      </c>
      <c r="AH377" s="15">
        <f t="shared" si="176"/>
        <v>7.9896489444741423</v>
      </c>
      <c r="AI377" s="15">
        <f t="shared" si="177"/>
        <v>-5.0030250864555086</v>
      </c>
      <c r="AJ377" s="2">
        <f t="shared" si="197"/>
        <v>10.734448944474142</v>
      </c>
      <c r="AK377" s="2">
        <f t="shared" si="198"/>
        <v>-2.2582250864555085</v>
      </c>
    </row>
    <row r="378" spans="4:37">
      <c r="D378" s="13">
        <f t="shared" si="178"/>
        <v>7.54</v>
      </c>
      <c r="E378" s="2">
        <v>388.76</v>
      </c>
      <c r="F378" s="14">
        <f t="shared" si="166"/>
        <v>752.15217745479868</v>
      </c>
      <c r="G378" s="14">
        <f t="shared" si="167"/>
        <v>118115.39601572586</v>
      </c>
      <c r="H378" s="2">
        <f t="shared" si="179"/>
        <v>9.868121750168192E-3</v>
      </c>
      <c r="I378" s="2">
        <f t="shared" si="180"/>
        <v>0.13070228816673288</v>
      </c>
      <c r="J378" s="2">
        <f t="shared" si="181"/>
        <v>0.12083416641656469</v>
      </c>
      <c r="K378" s="15">
        <f t="shared" si="182"/>
        <v>-5.2999999999999999E-2</v>
      </c>
      <c r="L378" s="15">
        <f t="shared" si="183"/>
        <v>-830</v>
      </c>
      <c r="M378" s="15">
        <f t="shared" si="184"/>
        <v>5.2999999999999999E-2</v>
      </c>
      <c r="N378" s="15">
        <f t="shared" si="185"/>
        <v>830</v>
      </c>
      <c r="O378" s="15">
        <f t="shared" si="186"/>
        <v>2.4403701642861939E-3</v>
      </c>
      <c r="P378" s="15">
        <f t="shared" si="187"/>
        <v>145.58393108328715</v>
      </c>
      <c r="Q378" s="15">
        <f t="shared" si="168"/>
        <v>121.93589700546548</v>
      </c>
      <c r="R378" s="15">
        <f t="shared" si="169"/>
        <v>111.20116619014703</v>
      </c>
      <c r="S378" s="15">
        <f t="shared" si="188"/>
        <v>143.58237075481046</v>
      </c>
      <c r="T378" s="15">
        <f t="shared" si="189"/>
        <v>143.34775238510019</v>
      </c>
      <c r="U378" s="15">
        <f t="shared" si="190"/>
        <v>143.58237075481046</v>
      </c>
      <c r="V378" s="15">
        <f t="shared" si="191"/>
        <v>143.34775238510019</v>
      </c>
      <c r="W378" s="2">
        <f t="shared" si="170"/>
        <v>143.58237075481046</v>
      </c>
      <c r="X378" s="15">
        <f t="shared" si="192"/>
        <v>227.35630096918428</v>
      </c>
      <c r="Y378" s="15">
        <f t="shared" si="171"/>
        <v>203.54170832082823</v>
      </c>
      <c r="Z378" s="15">
        <f t="shared" si="172"/>
        <v>-191.45829167917177</v>
      </c>
      <c r="AA378" s="2">
        <f t="shared" si="193"/>
        <v>203.54170832082823</v>
      </c>
      <c r="AB378" s="15">
        <f t="shared" si="173"/>
        <v>-229.96214179694445</v>
      </c>
      <c r="AC378" s="15">
        <f t="shared" si="194"/>
        <v>-21.813032319879341</v>
      </c>
      <c r="AD378" s="15">
        <f t="shared" si="195"/>
        <v>279.79495734543059</v>
      </c>
      <c r="AE378" s="15">
        <f t="shared" si="196"/>
        <v>23.814592648356097</v>
      </c>
      <c r="AF378" s="2">
        <f t="shared" si="174"/>
        <v>6.5482011989890926E-2</v>
      </c>
      <c r="AG378" s="2">
        <f t="shared" si="175"/>
        <v>0.2741663097839499</v>
      </c>
      <c r="AH378" s="15">
        <f t="shared" si="176"/>
        <v>3.7866062694470752</v>
      </c>
      <c r="AI378" s="15">
        <f t="shared" si="177"/>
        <v>-6.149174536898073</v>
      </c>
      <c r="AJ378" s="2">
        <f t="shared" si="197"/>
        <v>7.6742062694470752</v>
      </c>
      <c r="AK378" s="2">
        <f t="shared" si="198"/>
        <v>-2.2615745368980731</v>
      </c>
    </row>
    <row r="379" spans="4:37">
      <c r="D379" s="13">
        <f t="shared" si="178"/>
        <v>7.5600000000000005</v>
      </c>
      <c r="E379" s="2">
        <v>364.09</v>
      </c>
      <c r="F379" s="14">
        <f t="shared" si="166"/>
        <v>948.19959436650311</v>
      </c>
      <c r="G379" s="14">
        <f t="shared" si="167"/>
        <v>121965.74117519529</v>
      </c>
      <c r="H379" s="2">
        <f t="shared" si="179"/>
        <v>1.1517607329356368E-2</v>
      </c>
      <c r="I379" s="2">
        <f t="shared" si="180"/>
        <v>0.13496881814658485</v>
      </c>
      <c r="J379" s="2">
        <f t="shared" si="181"/>
        <v>0.12345121081722848</v>
      </c>
      <c r="K379" s="15">
        <f t="shared" si="182"/>
        <v>-5.2999999999999999E-2</v>
      </c>
      <c r="L379" s="15">
        <f t="shared" si="183"/>
        <v>-830</v>
      </c>
      <c r="M379" s="15">
        <f t="shared" si="184"/>
        <v>5.2999999999999999E-2</v>
      </c>
      <c r="N379" s="15">
        <f t="shared" si="185"/>
        <v>830</v>
      </c>
      <c r="O379" s="15">
        <f t="shared" si="186"/>
        <v>2.5424905892084751E-3</v>
      </c>
      <c r="P379" s="15">
        <f t="shared" si="187"/>
        <v>175.9122881068987</v>
      </c>
      <c r="Q379" s="15">
        <f t="shared" si="168"/>
        <v>147.63604032999564</v>
      </c>
      <c r="R379" s="15">
        <f t="shared" si="169"/>
        <v>134.11978496639668</v>
      </c>
      <c r="S379" s="15">
        <f t="shared" si="188"/>
        <v>169.83293128413058</v>
      </c>
      <c r="T379" s="15">
        <f t="shared" si="189"/>
        <v>169.12647857933919</v>
      </c>
      <c r="U379" s="15">
        <f t="shared" si="190"/>
        <v>169.83293128413058</v>
      </c>
      <c r="V379" s="15">
        <f t="shared" si="191"/>
        <v>169.12647857933919</v>
      </c>
      <c r="W379" s="2">
        <f t="shared" si="170"/>
        <v>169.83293128413058</v>
      </c>
      <c r="X379" s="15">
        <f t="shared" si="192"/>
        <v>214.00988592348341</v>
      </c>
      <c r="Y379" s="15">
        <f t="shared" si="171"/>
        <v>203.67256054086141</v>
      </c>
      <c r="Z379" s="15">
        <f t="shared" si="172"/>
        <v>-191.32743945913859</v>
      </c>
      <c r="AA379" s="2">
        <f t="shared" si="193"/>
        <v>203.67256054086141</v>
      </c>
      <c r="AB379" s="15">
        <f t="shared" si="173"/>
        <v>-234.22011035679833</v>
      </c>
      <c r="AC379" s="15">
        <f t="shared" si="194"/>
        <v>-4.2579685598538788</v>
      </c>
      <c r="AD379" s="15">
        <f t="shared" si="195"/>
        <v>290.13228272805253</v>
      </c>
      <c r="AE379" s="15">
        <f t="shared" si="196"/>
        <v>10.337325382621941</v>
      </c>
      <c r="AF379" s="2">
        <f t="shared" si="174"/>
        <v>9.5434378732095329E-2</v>
      </c>
      <c r="AG379" s="2">
        <f t="shared" si="175"/>
        <v>0.15363527991042716</v>
      </c>
      <c r="AH379" s="15">
        <f t="shared" si="176"/>
        <v>-0.39218504274033195</v>
      </c>
      <c r="AI379" s="15">
        <f t="shared" si="177"/>
        <v>-5.9039284504542042</v>
      </c>
      <c r="AJ379" s="2">
        <f t="shared" si="197"/>
        <v>3.2487149572596676</v>
      </c>
      <c r="AK379" s="2">
        <f t="shared" si="198"/>
        <v>-2.2630284504542044</v>
      </c>
    </row>
    <row r="380" spans="4:37">
      <c r="D380" s="13">
        <f t="shared" si="178"/>
        <v>7.58</v>
      </c>
      <c r="E380" s="2">
        <v>228.5</v>
      </c>
      <c r="F380" s="14">
        <f t="shared" si="166"/>
        <v>1151.4804558690189</v>
      </c>
      <c r="G380" s="14">
        <f t="shared" si="167"/>
        <v>123790.50009250121</v>
      </c>
      <c r="H380" s="2">
        <f t="shared" si="179"/>
        <v>1.3153706195501297E-2</v>
      </c>
      <c r="I380" s="2">
        <f t="shared" si="180"/>
        <v>0.13699459614743717</v>
      </c>
      <c r="J380" s="2">
        <f t="shared" si="181"/>
        <v>0.12384088995193587</v>
      </c>
      <c r="K380" s="15">
        <f t="shared" si="182"/>
        <v>-5.2999999999999999E-2</v>
      </c>
      <c r="L380" s="15">
        <f t="shared" si="183"/>
        <v>-830</v>
      </c>
      <c r="M380" s="15">
        <f t="shared" si="184"/>
        <v>5.2999999999999999E-2</v>
      </c>
      <c r="N380" s="15">
        <f t="shared" si="185"/>
        <v>830</v>
      </c>
      <c r="O380" s="15">
        <f t="shared" si="186"/>
        <v>2.8526618556762359E-3</v>
      </c>
      <c r="P380" s="15">
        <f t="shared" si="187"/>
        <v>201.9004690605712</v>
      </c>
      <c r="Q380" s="15">
        <f t="shared" si="168"/>
        <v>170.4949279151833</v>
      </c>
      <c r="R380" s="15">
        <f t="shared" si="169"/>
        <v>153.07894947151723</v>
      </c>
      <c r="S380" s="15">
        <f t="shared" si="188"/>
        <v>195.87045041104977</v>
      </c>
      <c r="T380" s="15">
        <f t="shared" si="189"/>
        <v>195.18764595694216</v>
      </c>
      <c r="U380" s="15">
        <f t="shared" si="190"/>
        <v>195.87045041104977</v>
      </c>
      <c r="V380" s="15">
        <f t="shared" si="191"/>
        <v>195.18764595694216</v>
      </c>
      <c r="W380" s="2">
        <f t="shared" si="170"/>
        <v>195.87045041104977</v>
      </c>
      <c r="X380" s="15">
        <f t="shared" si="192"/>
        <v>205.23127707969095</v>
      </c>
      <c r="Y380" s="15">
        <f t="shared" si="171"/>
        <v>203.69204449759678</v>
      </c>
      <c r="Z380" s="15">
        <f t="shared" si="172"/>
        <v>-191.30795550240322</v>
      </c>
      <c r="AA380" s="2">
        <f t="shared" si="193"/>
        <v>203.69204449759678</v>
      </c>
      <c r="AB380" s="15">
        <f t="shared" si="173"/>
        <v>-229.72932428937111</v>
      </c>
      <c r="AC380" s="15">
        <f t="shared" si="194"/>
        <v>4.4907860674272229</v>
      </c>
      <c r="AD380" s="15">
        <f t="shared" si="195"/>
        <v>291.67151531014673</v>
      </c>
      <c r="AE380" s="15">
        <f t="shared" si="196"/>
        <v>1.5392325820942006</v>
      </c>
      <c r="AF380" s="2">
        <f t="shared" si="174"/>
        <v>7.2428146203824872E-2</v>
      </c>
      <c r="AG380" s="2">
        <f t="shared" si="175"/>
        <v>4.9113546017260153E-2</v>
      </c>
      <c r="AH380" s="15">
        <f t="shared" si="176"/>
        <v>-2.3294494039080127</v>
      </c>
      <c r="AI380" s="15">
        <f t="shared" si="177"/>
        <v>-4.5482449388624966</v>
      </c>
      <c r="AJ380" s="2">
        <f t="shared" si="197"/>
        <v>-4.4449403908012552E-2</v>
      </c>
      <c r="AK380" s="2">
        <f t="shared" si="198"/>
        <v>-2.2632449388624964</v>
      </c>
    </row>
    <row r="381" spans="4:37">
      <c r="D381" s="13">
        <f t="shared" si="178"/>
        <v>7.6000000000000005</v>
      </c>
      <c r="E381" s="2">
        <v>107.28</v>
      </c>
      <c r="F381" s="14">
        <f t="shared" si="166"/>
        <v>1274.1918245115496</v>
      </c>
      <c r="G381" s="14">
        <f t="shared" si="167"/>
        <v>123964.95783181663</v>
      </c>
      <c r="H381" s="2">
        <f t="shared" si="179"/>
        <v>1.4109590280985466E-2</v>
      </c>
      <c r="I381" s="2">
        <f t="shared" si="180"/>
        <v>0.13719180994794311</v>
      </c>
      <c r="J381" s="2">
        <f t="shared" si="181"/>
        <v>0.12308221966695765</v>
      </c>
      <c r="K381" s="15">
        <f t="shared" si="182"/>
        <v>-5.2999999999999999E-2</v>
      </c>
      <c r="L381" s="15">
        <f t="shared" si="183"/>
        <v>-830</v>
      </c>
      <c r="M381" s="15">
        <f t="shared" si="184"/>
        <v>5.2999999999999999E-2</v>
      </c>
      <c r="N381" s="15">
        <f t="shared" si="185"/>
        <v>830</v>
      </c>
      <c r="O381" s="15">
        <f t="shared" si="186"/>
        <v>3.1603158684069214E-3</v>
      </c>
      <c r="P381" s="15">
        <f t="shared" si="187"/>
        <v>214.60577848653946</v>
      </c>
      <c r="Q381" s="15">
        <f t="shared" si="168"/>
        <v>182.34260350537471</v>
      </c>
      <c r="R381" s="15">
        <f t="shared" si="169"/>
        <v>161.8206312039745</v>
      </c>
      <c r="S381" s="15">
        <f t="shared" si="188"/>
        <v>211.08276469958435</v>
      </c>
      <c r="T381" s="15">
        <f t="shared" si="189"/>
        <v>210.69370512664247</v>
      </c>
      <c r="U381" s="15">
        <f t="shared" si="190"/>
        <v>211.08276469958435</v>
      </c>
      <c r="V381" s="15">
        <f t="shared" si="191"/>
        <v>210.69370512664247</v>
      </c>
      <c r="W381" s="2">
        <f t="shared" si="170"/>
        <v>211.08276469958435</v>
      </c>
      <c r="X381" s="15">
        <f t="shared" si="192"/>
        <v>200.65736335768389</v>
      </c>
      <c r="Y381" s="15">
        <f t="shared" si="171"/>
        <v>203.65411098334789</v>
      </c>
      <c r="Z381" s="15">
        <f t="shared" si="172"/>
        <v>-191.34588901665211</v>
      </c>
      <c r="AA381" s="2">
        <f t="shared" si="193"/>
        <v>200.65736335768389</v>
      </c>
      <c r="AB381" s="15">
        <f t="shared" si="173"/>
        <v>-226.20631050241593</v>
      </c>
      <c r="AC381" s="15">
        <f t="shared" si="194"/>
        <v>3.5230137869551754</v>
      </c>
      <c r="AD381" s="15">
        <f t="shared" si="195"/>
        <v>291.67151531014673</v>
      </c>
      <c r="AE381" s="15">
        <f t="shared" si="196"/>
        <v>0</v>
      </c>
      <c r="AF381" s="2">
        <f t="shared" si="174"/>
        <v>2.6496449642845029E-2</v>
      </c>
      <c r="AG381" s="2">
        <f t="shared" si="175"/>
        <v>-2.9392165966666058E-2</v>
      </c>
      <c r="AH381" s="15">
        <f t="shared" si="176"/>
        <v>-2.5940027947170203</v>
      </c>
      <c r="AI381" s="15">
        <f t="shared" si="177"/>
        <v>-3.3023262595301239</v>
      </c>
      <c r="AJ381" s="2">
        <f t="shared" si="197"/>
        <v>-1.5212027947170204</v>
      </c>
      <c r="AK381" s="2">
        <f t="shared" si="198"/>
        <v>-2.229526259530124</v>
      </c>
    </row>
    <row r="382" spans="4:37">
      <c r="D382" s="13">
        <f t="shared" si="178"/>
        <v>7.62</v>
      </c>
      <c r="E382" s="2">
        <v>-21.32</v>
      </c>
      <c r="F382" s="14">
        <f t="shared" si="166"/>
        <v>1294.4350956881681</v>
      </c>
      <c r="G382" s="14">
        <f t="shared" si="167"/>
        <v>122957.22011770123</v>
      </c>
      <c r="H382" s="2">
        <f t="shared" si="179"/>
        <v>1.4231776173591112E-2</v>
      </c>
      <c r="I382" s="2">
        <f t="shared" si="180"/>
        <v>0.13607759648495088</v>
      </c>
      <c r="J382" s="2">
        <f t="shared" si="181"/>
        <v>0.12184582031135976</v>
      </c>
      <c r="K382" s="15">
        <f t="shared" si="182"/>
        <v>-5.2999999999999999E-2</v>
      </c>
      <c r="L382" s="15">
        <f t="shared" si="183"/>
        <v>-830</v>
      </c>
      <c r="M382" s="15">
        <f t="shared" si="184"/>
        <v>5.2999999999999999E-2</v>
      </c>
      <c r="N382" s="15">
        <f t="shared" si="185"/>
        <v>830</v>
      </c>
      <c r="O382" s="15">
        <f t="shared" si="186"/>
        <v>3.3400614697821837E-3</v>
      </c>
      <c r="P382" s="15">
        <f t="shared" si="187"/>
        <v>213.47760819465498</v>
      </c>
      <c r="Q382" s="15">
        <f t="shared" si="168"/>
        <v>182.04056371637557</v>
      </c>
      <c r="R382" s="15">
        <f t="shared" si="169"/>
        <v>160.45639582786137</v>
      </c>
      <c r="S382" s="15">
        <f t="shared" si="188"/>
        <v>213.0272789227715</v>
      </c>
      <c r="T382" s="15">
        <f t="shared" si="189"/>
        <v>212.97825573668601</v>
      </c>
      <c r="U382" s="15">
        <f t="shared" si="190"/>
        <v>213.0272789227715</v>
      </c>
      <c r="V382" s="15">
        <f t="shared" si="191"/>
        <v>212.97825573668601</v>
      </c>
      <c r="W382" s="2">
        <f t="shared" si="170"/>
        <v>213.0272789227715</v>
      </c>
      <c r="X382" s="15">
        <f t="shared" si="192"/>
        <v>195.71176593529236</v>
      </c>
      <c r="Y382" s="15">
        <f t="shared" si="171"/>
        <v>203.59229101556798</v>
      </c>
      <c r="Z382" s="15">
        <f t="shared" si="172"/>
        <v>-191.40770898443202</v>
      </c>
      <c r="AA382" s="2">
        <f t="shared" si="193"/>
        <v>195.71176593529236</v>
      </c>
      <c r="AB382" s="15">
        <f t="shared" si="173"/>
        <v>-225.75598123053243</v>
      </c>
      <c r="AC382" s="15">
        <f t="shared" si="194"/>
        <v>0.45032927188350413</v>
      </c>
      <c r="AD382" s="15">
        <f t="shared" si="195"/>
        <v>291.67151531014667</v>
      </c>
      <c r="AE382" s="15">
        <f t="shared" si="196"/>
        <v>0</v>
      </c>
      <c r="AF382" s="2">
        <f t="shared" si="174"/>
        <v>-1.3851412208148324E-2</v>
      </c>
      <c r="AG382" s="2">
        <f t="shared" si="175"/>
        <v>-8.2029180332557017E-2</v>
      </c>
      <c r="AH382" s="15">
        <f t="shared" si="176"/>
        <v>-1.4830017596213931</v>
      </c>
      <c r="AI382" s="15">
        <f t="shared" si="177"/>
        <v>-1.9613751770589705</v>
      </c>
      <c r="AJ382" s="2">
        <f t="shared" si="197"/>
        <v>-1.6962017596213932</v>
      </c>
      <c r="AK382" s="2">
        <f t="shared" si="198"/>
        <v>-2.1745751770589705</v>
      </c>
    </row>
    <row r="383" spans="4:37">
      <c r="D383" s="13">
        <f t="shared" si="178"/>
        <v>7.6400000000000006</v>
      </c>
      <c r="E383" s="2">
        <v>-171.27</v>
      </c>
      <c r="F383" s="14">
        <f t="shared" si="166"/>
        <v>1250.9380616045216</v>
      </c>
      <c r="G383" s="14">
        <f t="shared" si="167"/>
        <v>121262.60233984461</v>
      </c>
      <c r="H383" s="2">
        <f t="shared" si="179"/>
        <v>1.383702130016121E-2</v>
      </c>
      <c r="I383" s="2">
        <f t="shared" si="180"/>
        <v>0.1342012725940766</v>
      </c>
      <c r="J383" s="2">
        <f t="shared" si="181"/>
        <v>0.1203642512939154</v>
      </c>
      <c r="K383" s="15">
        <f t="shared" si="182"/>
        <v>-5.2999999999999999E-2</v>
      </c>
      <c r="L383" s="15">
        <f t="shared" si="183"/>
        <v>-830</v>
      </c>
      <c r="M383" s="15">
        <f t="shared" si="184"/>
        <v>5.2999999999999999E-2</v>
      </c>
      <c r="N383" s="15">
        <f t="shared" si="185"/>
        <v>830</v>
      </c>
      <c r="O383" s="15">
        <f t="shared" si="186"/>
        <v>3.3630374530415463E-3</v>
      </c>
      <c r="P383" s="15">
        <f t="shared" si="187"/>
        <v>205.2900834035454</v>
      </c>
      <c r="Q383" s="15">
        <f t="shared" si="168"/>
        <v>175.13977783964981</v>
      </c>
      <c r="R383" s="15">
        <f t="shared" si="169"/>
        <v>154.2394978331707</v>
      </c>
      <c r="S383" s="15">
        <f t="shared" si="188"/>
        <v>206.74499502168044</v>
      </c>
      <c r="T383" s="15">
        <f t="shared" si="189"/>
        <v>206.9030899617066</v>
      </c>
      <c r="U383" s="15">
        <f t="shared" si="190"/>
        <v>205.2900834035454</v>
      </c>
      <c r="V383" s="15">
        <f t="shared" si="191"/>
        <v>205.2900834035454</v>
      </c>
      <c r="W383" s="2">
        <f t="shared" si="170"/>
        <v>205.2900834035454</v>
      </c>
      <c r="X383" s="15">
        <f t="shared" si="192"/>
        <v>189.7854898655149</v>
      </c>
      <c r="Y383" s="15">
        <f t="shared" si="171"/>
        <v>203.51821256469577</v>
      </c>
      <c r="Z383" s="15">
        <f t="shared" si="172"/>
        <v>-191.48178743530423</v>
      </c>
      <c r="AA383" s="2">
        <f t="shared" si="193"/>
        <v>189.7854898655149</v>
      </c>
      <c r="AB383" s="15">
        <f t="shared" si="173"/>
        <v>-225.7559812305324</v>
      </c>
      <c r="AC383" s="15">
        <f t="shared" si="194"/>
        <v>0</v>
      </c>
      <c r="AD383" s="15">
        <f t="shared" si="195"/>
        <v>291.67151531014667</v>
      </c>
      <c r="AE383" s="15">
        <f t="shared" si="196"/>
        <v>0</v>
      </c>
      <c r="AF383" s="2">
        <f t="shared" si="174"/>
        <v>-2.562407513484187E-2</v>
      </c>
      <c r="AG383" s="2">
        <f t="shared" si="175"/>
        <v>-0.10560320875487061</v>
      </c>
      <c r="AH383" s="15">
        <f t="shared" si="176"/>
        <v>0.30573546695203779</v>
      </c>
      <c r="AI383" s="15">
        <f t="shared" si="177"/>
        <v>-0.39602766517239019</v>
      </c>
      <c r="AJ383" s="2">
        <f t="shared" si="197"/>
        <v>-1.4069645330479623</v>
      </c>
      <c r="AK383" s="2">
        <f t="shared" si="198"/>
        <v>-2.1087276651723901</v>
      </c>
    </row>
    <row r="384" spans="4:37">
      <c r="D384" s="13">
        <f t="shared" si="178"/>
        <v>7.66</v>
      </c>
      <c r="E384" s="2">
        <v>-286.8</v>
      </c>
      <c r="F384" s="14">
        <f t="shared" si="166"/>
        <v>1214.4877242587768</v>
      </c>
      <c r="G384" s="14">
        <f t="shared" si="167"/>
        <v>119394.43660252592</v>
      </c>
      <c r="H384" s="2">
        <f t="shared" si="179"/>
        <v>1.3490870495321473E-2</v>
      </c>
      <c r="I384" s="2">
        <f t="shared" si="180"/>
        <v>0.13213318593418938</v>
      </c>
      <c r="J384" s="2">
        <f t="shared" si="181"/>
        <v>0.11864231543886791</v>
      </c>
      <c r="K384" s="15">
        <f t="shared" si="182"/>
        <v>-5.2999999999999999E-2</v>
      </c>
      <c r="L384" s="15">
        <f t="shared" si="183"/>
        <v>-830</v>
      </c>
      <c r="M384" s="15">
        <f t="shared" si="184"/>
        <v>5.2999999999999999E-2</v>
      </c>
      <c r="N384" s="15">
        <f t="shared" si="185"/>
        <v>830</v>
      </c>
      <c r="O384" s="15">
        <f t="shared" si="186"/>
        <v>3.3630374530415463E-3</v>
      </c>
      <c r="P384" s="15">
        <f t="shared" si="187"/>
        <v>198.50552762868656</v>
      </c>
      <c r="Q384" s="15">
        <f t="shared" si="168"/>
        <v>169.35164832336082</v>
      </c>
      <c r="R384" s="15">
        <f t="shared" si="169"/>
        <v>149.14209391386726</v>
      </c>
      <c r="S384" s="15">
        <f t="shared" si="188"/>
        <v>199.76844415136773</v>
      </c>
      <c r="T384" s="15">
        <f t="shared" si="189"/>
        <v>199.92828707208812</v>
      </c>
      <c r="U384" s="15">
        <f t="shared" si="190"/>
        <v>198.50552762868656</v>
      </c>
      <c r="V384" s="15">
        <f t="shared" si="191"/>
        <v>198.50552762868656</v>
      </c>
      <c r="W384" s="2">
        <f t="shared" si="170"/>
        <v>198.50552762868656</v>
      </c>
      <c r="X384" s="15">
        <f t="shared" si="192"/>
        <v>182.89774644532497</v>
      </c>
      <c r="Y384" s="15">
        <f t="shared" si="171"/>
        <v>203.43211577194339</v>
      </c>
      <c r="Z384" s="15">
        <f t="shared" si="172"/>
        <v>-191.56788422805661</v>
      </c>
      <c r="AA384" s="2">
        <f t="shared" si="193"/>
        <v>182.89774644532497</v>
      </c>
      <c r="AB384" s="15">
        <f t="shared" si="173"/>
        <v>-225.75598123053237</v>
      </c>
      <c r="AC384" s="15">
        <f t="shared" si="194"/>
        <v>0</v>
      </c>
      <c r="AD384" s="15">
        <f t="shared" si="195"/>
        <v>291.67151531014667</v>
      </c>
      <c r="AE384" s="15">
        <f t="shared" si="196"/>
        <v>0</v>
      </c>
      <c r="AF384" s="2">
        <f t="shared" si="174"/>
        <v>-8.9910053491317754E-3</v>
      </c>
      <c r="AG384" s="2">
        <f t="shared" si="175"/>
        <v>-0.10120545723385188</v>
      </c>
      <c r="AH384" s="15">
        <f t="shared" si="176"/>
        <v>1.3575715116189713</v>
      </c>
      <c r="AI384" s="15">
        <f t="shared" si="177"/>
        <v>0.83580281727426353</v>
      </c>
      <c r="AJ384" s="2">
        <f t="shared" si="197"/>
        <v>-1.5104284883810291</v>
      </c>
      <c r="AK384" s="2">
        <f t="shared" si="198"/>
        <v>-2.0321971827257368</v>
      </c>
    </row>
    <row r="385" spans="4:37">
      <c r="D385" s="13">
        <f t="shared" si="178"/>
        <v>7.68</v>
      </c>
      <c r="E385" s="2">
        <v>-332.31</v>
      </c>
      <c r="F385" s="14">
        <f t="shared" si="166"/>
        <v>1227.2011511937897</v>
      </c>
      <c r="G385" s="14">
        <f t="shared" si="167"/>
        <v>117764.14187942595</v>
      </c>
      <c r="H385" s="2">
        <f t="shared" si="179"/>
        <v>1.3533443923974573E-2</v>
      </c>
      <c r="I385" s="2">
        <f t="shared" si="180"/>
        <v>0.13032995094593122</v>
      </c>
      <c r="J385" s="2">
        <f t="shared" si="181"/>
        <v>0.11679650702195665</v>
      </c>
      <c r="K385" s="15">
        <f t="shared" si="182"/>
        <v>-5.2999999999999999E-2</v>
      </c>
      <c r="L385" s="15">
        <f t="shared" si="183"/>
        <v>-830</v>
      </c>
      <c r="M385" s="15">
        <f t="shared" si="184"/>
        <v>5.2999999999999999E-2</v>
      </c>
      <c r="N385" s="15">
        <f t="shared" si="185"/>
        <v>830</v>
      </c>
      <c r="O385" s="15">
        <f t="shared" si="186"/>
        <v>3.3630374530415463E-3</v>
      </c>
      <c r="P385" s="15">
        <f t="shared" si="187"/>
        <v>199.33996683028732</v>
      </c>
      <c r="Q385" s="15">
        <f t="shared" si="168"/>
        <v>170.06353607734343</v>
      </c>
      <c r="R385" s="15">
        <f t="shared" si="169"/>
        <v>149.7690286458982</v>
      </c>
      <c r="S385" s="15">
        <f t="shared" si="188"/>
        <v>199.18600034983683</v>
      </c>
      <c r="T385" s="15">
        <f t="shared" si="189"/>
        <v>199.16406926566063</v>
      </c>
      <c r="U385" s="15">
        <f t="shared" si="190"/>
        <v>199.18600034983683</v>
      </c>
      <c r="V385" s="15">
        <f t="shared" si="191"/>
        <v>199.16406926566063</v>
      </c>
      <c r="W385" s="2">
        <f t="shared" si="170"/>
        <v>199.18600034983683</v>
      </c>
      <c r="X385" s="15">
        <f t="shared" si="192"/>
        <v>175.51451277767993</v>
      </c>
      <c r="Y385" s="15">
        <f t="shared" si="171"/>
        <v>203.33982535109783</v>
      </c>
      <c r="Z385" s="15">
        <f t="shared" si="172"/>
        <v>-191.66017464890217</v>
      </c>
      <c r="AA385" s="2">
        <f t="shared" si="193"/>
        <v>175.51451277767993</v>
      </c>
      <c r="AB385" s="15">
        <f t="shared" si="173"/>
        <v>-225.60201475008191</v>
      </c>
      <c r="AC385" s="15">
        <f t="shared" si="194"/>
        <v>0.15396648045046391</v>
      </c>
      <c r="AD385" s="15">
        <f t="shared" si="195"/>
        <v>291.67151531014667</v>
      </c>
      <c r="AE385" s="15">
        <f t="shared" si="196"/>
        <v>0</v>
      </c>
      <c r="AF385" s="2">
        <f t="shared" si="174"/>
        <v>1.3394149805777416E-2</v>
      </c>
      <c r="AG385" s="2">
        <f t="shared" si="175"/>
        <v>-7.9118041591963784E-2</v>
      </c>
      <c r="AH385" s="15">
        <f t="shared" si="176"/>
        <v>0.86650964632971694</v>
      </c>
      <c r="AI385" s="15">
        <f t="shared" si="177"/>
        <v>1.3729387469145458</v>
      </c>
      <c r="AJ385" s="2">
        <f t="shared" si="197"/>
        <v>-2.4565903536702831</v>
      </c>
      <c r="AK385" s="2">
        <f t="shared" si="198"/>
        <v>-1.9501612530854544</v>
      </c>
    </row>
    <row r="386" spans="4:37">
      <c r="D386" s="13">
        <f t="shared" si="178"/>
        <v>7.7</v>
      </c>
      <c r="E386" s="2">
        <v>-322.74</v>
      </c>
      <c r="F386" s="14">
        <f t="shared" si="166"/>
        <v>1272.0071320856086</v>
      </c>
      <c r="G386" s="14">
        <f t="shared" si="167"/>
        <v>116578.53310521522</v>
      </c>
      <c r="H386" s="2">
        <f t="shared" si="179"/>
        <v>1.383967723997653E-2</v>
      </c>
      <c r="I386" s="2">
        <f t="shared" si="180"/>
        <v>0.12901979182983972</v>
      </c>
      <c r="J386" s="2">
        <f t="shared" si="181"/>
        <v>0.11518011458986319</v>
      </c>
      <c r="K386" s="15">
        <f t="shared" si="182"/>
        <v>-5.2999999999999999E-2</v>
      </c>
      <c r="L386" s="15">
        <f t="shared" si="183"/>
        <v>-830</v>
      </c>
      <c r="M386" s="15">
        <f t="shared" si="184"/>
        <v>5.2999999999999999E-2</v>
      </c>
      <c r="N386" s="15">
        <f t="shared" si="185"/>
        <v>830</v>
      </c>
      <c r="O386" s="15">
        <f t="shared" si="186"/>
        <v>3.3708928857175916E-3</v>
      </c>
      <c r="P386" s="15">
        <f t="shared" si="187"/>
        <v>205.1881733434752</v>
      </c>
      <c r="Q386" s="15">
        <f t="shared" si="168"/>
        <v>175.08054283600734</v>
      </c>
      <c r="R386" s="15">
        <f t="shared" si="169"/>
        <v>154.14144728291913</v>
      </c>
      <c r="S386" s="15">
        <f t="shared" si="188"/>
        <v>204.08068288867315</v>
      </c>
      <c r="T386" s="15">
        <f t="shared" si="189"/>
        <v>203.92303218047613</v>
      </c>
      <c r="U386" s="15">
        <f t="shared" si="190"/>
        <v>204.08068288867315</v>
      </c>
      <c r="V386" s="15">
        <f t="shared" si="191"/>
        <v>203.92303218047613</v>
      </c>
      <c r="W386" s="2">
        <f t="shared" si="170"/>
        <v>204.08068288867315</v>
      </c>
      <c r="X386" s="15">
        <f t="shared" si="192"/>
        <v>169.04894304930605</v>
      </c>
      <c r="Y386" s="15">
        <f t="shared" si="171"/>
        <v>203.25900572949317</v>
      </c>
      <c r="Z386" s="15">
        <f t="shared" si="172"/>
        <v>-191.74099427050683</v>
      </c>
      <c r="AA386" s="2">
        <f t="shared" si="193"/>
        <v>169.04894304930605</v>
      </c>
      <c r="AB386" s="15">
        <f t="shared" si="173"/>
        <v>-224.49452429527986</v>
      </c>
      <c r="AC386" s="15">
        <f t="shared" si="194"/>
        <v>1.107490454802047</v>
      </c>
      <c r="AD386" s="15">
        <f t="shared" si="195"/>
        <v>291.67151531014667</v>
      </c>
      <c r="AE386" s="15">
        <f t="shared" si="196"/>
        <v>0</v>
      </c>
      <c r="AF386" s="2">
        <f t="shared" si="174"/>
        <v>1.8277941694798981E-2</v>
      </c>
      <c r="AG386" s="2">
        <f t="shared" si="175"/>
        <v>-5.1897870017186487E-2</v>
      </c>
      <c r="AH386" s="15">
        <f t="shared" si="176"/>
        <v>-0.48195768756525187</v>
      </c>
      <c r="AI386" s="15">
        <f t="shared" si="177"/>
        <v>1.3490784105631839</v>
      </c>
      <c r="AJ386" s="2">
        <f t="shared" si="197"/>
        <v>-3.7093576875652521</v>
      </c>
      <c r="AK386" s="2">
        <f t="shared" si="198"/>
        <v>-1.8783215894368164</v>
      </c>
    </row>
    <row r="387" spans="4:37">
      <c r="D387" s="13">
        <f t="shared" si="178"/>
        <v>7.72</v>
      </c>
      <c r="E387" s="2">
        <v>-246.82</v>
      </c>
      <c r="F387" s="14">
        <f t="shared" ref="F387:F450" si="199">-$B$2*E387/100+AB386+$B$2*(4*H386/$B$12/$B$12+4*AF386/$B$12+AH386)+$B$32*(2*H386/$B$12+AF386)</f>
        <v>1294.4172634950958</v>
      </c>
      <c r="G387" s="14">
        <f t="shared" ref="G387:G450" si="200">-$B$3*E387/100+AD386+$B$3*(4*I386/$B$12/$B$12+4*AG386/$B$12+AI386)</f>
        <v>115818.87755880722</v>
      </c>
      <c r="H387" s="2">
        <f t="shared" si="179"/>
        <v>1.3987134155912578E-2</v>
      </c>
      <c r="I387" s="2">
        <f t="shared" si="180"/>
        <v>0.12818011736220225</v>
      </c>
      <c r="J387" s="2">
        <f t="shared" si="181"/>
        <v>0.11419298320628968</v>
      </c>
      <c r="K387" s="15">
        <f t="shared" si="182"/>
        <v>-5.2999999999999999E-2</v>
      </c>
      <c r="L387" s="15">
        <f t="shared" si="183"/>
        <v>-830</v>
      </c>
      <c r="M387" s="15">
        <f t="shared" si="184"/>
        <v>5.2999999999999999E-2</v>
      </c>
      <c r="N387" s="15">
        <f t="shared" si="185"/>
        <v>830</v>
      </c>
      <c r="O387" s="15">
        <f t="shared" si="186"/>
        <v>3.4273975007585115E-3</v>
      </c>
      <c r="P387" s="15">
        <f t="shared" si="187"/>
        <v>206.97083844101971</v>
      </c>
      <c r="Q387" s="15">
        <f t="shared" ref="Q387:Q450" si="201">(H387-O387)*((H387-$B$5)*$B$30+$B$4)/(M387-O387)</f>
        <v>176.80293109307669</v>
      </c>
      <c r="R387" s="15">
        <f t="shared" ref="R387:R450" si="202">(H387-O387)*($B$30*(H387+$B$5)-$B$4)/(K387-O387)</f>
        <v>155.32492746382746</v>
      </c>
      <c r="S387" s="15">
        <f t="shared" si="188"/>
        <v>206.43756162768736</v>
      </c>
      <c r="T387" s="15">
        <f t="shared" si="189"/>
        <v>206.36199773973601</v>
      </c>
      <c r="U387" s="15">
        <f t="shared" si="190"/>
        <v>206.43756162768736</v>
      </c>
      <c r="V387" s="15">
        <f t="shared" si="191"/>
        <v>206.36199773973601</v>
      </c>
      <c r="W387" s="2">
        <f t="shared" ref="W387:W450" si="203">IF(H387&gt;=H386,MIN(U387,$B$4+(H387-$B$5)*$B$30),MAX(V387,-$B$4+(H387+$B$5)*$B$30))</f>
        <v>206.43756162768736</v>
      </c>
      <c r="X387" s="15">
        <f t="shared" si="192"/>
        <v>165.10041751501203</v>
      </c>
      <c r="Y387" s="15">
        <f t="shared" ref="Y387:Y450" si="204">$B$11*(J387-$B$9)+$B$10</f>
        <v>203.20964916031448</v>
      </c>
      <c r="Z387" s="15">
        <f t="shared" ref="Z387:Z450" si="205">$B$11*(J387+$B$9)-$B$10</f>
        <v>-191.79035083968552</v>
      </c>
      <c r="AA387" s="2">
        <f t="shared" si="193"/>
        <v>165.10041751501203</v>
      </c>
      <c r="AB387" s="15">
        <f t="shared" ref="AB387:AB450" si="206">$B$29*H387-$B$31*J387-W387+AA387</f>
        <v>-223.96124748194748</v>
      </c>
      <c r="AC387" s="15">
        <f t="shared" si="194"/>
        <v>0.5332768133323782</v>
      </c>
      <c r="AD387" s="15">
        <f t="shared" si="195"/>
        <v>291.67151531014667</v>
      </c>
      <c r="AE387" s="15">
        <f t="shared" si="196"/>
        <v>0</v>
      </c>
      <c r="AF387" s="2">
        <f t="shared" ref="AF387:AF450" si="207">-AF386+2/$B$12*(H387-H386)+AC387/($B$2+$B$12*$B$32/2)*$B$12/2</f>
        <v>-3.027253118871837E-3</v>
      </c>
      <c r="AG387" s="2">
        <f t="shared" ref="AG387:AG450" si="208">-AG386+2/$B$12*(I387-I386)+AE387/$B$3*$B$12/2</f>
        <v>-3.2069576746560413E-2</v>
      </c>
      <c r="AH387" s="15">
        <f t="shared" ref="AH387:AH450" si="209">-AH386-4/$B$12*AF386+4/$B$12/$B$12*(H387-H386)+AC387/($B$2+$B$12*$B$32/2)*$B$12/2</f>
        <v>-1.6985564950517402</v>
      </c>
      <c r="AI387" s="15">
        <f t="shared" ref="AI387:AI450" si="210">-AI386-4/$B$12*AG386+4/$B$12/$B$12*(I387-I386)+AE387/$B$3</f>
        <v>0.63375091649942483</v>
      </c>
      <c r="AJ387" s="2">
        <f t="shared" si="197"/>
        <v>-4.1667564950517404</v>
      </c>
      <c r="AK387" s="2">
        <f t="shared" si="198"/>
        <v>-1.8344490835005751</v>
      </c>
    </row>
    <row r="388" spans="4:37">
      <c r="D388" s="13">
        <f t="shared" ref="D388:D451" si="211">IF(ROW(D387)&lt;=$B$13,ROW(D387)*$B$12," ")</f>
        <v>7.74</v>
      </c>
      <c r="E388" s="2">
        <v>-116.25</v>
      </c>
      <c r="F388" s="14">
        <f t="shared" si="199"/>
        <v>1241.4955220195025</v>
      </c>
      <c r="G388" s="14">
        <f t="shared" si="200"/>
        <v>115238.18734233902</v>
      </c>
      <c r="H388" s="2">
        <f t="shared" ref="H388:H451" si="212">$B$39*F388+$B$40*G388</f>
        <v>1.3557577112633123E-2</v>
      </c>
      <c r="I388" s="2">
        <f t="shared" ref="I388:I451" si="213">$B$40*F388+$B$41*G388</f>
        <v>0.12753586023317429</v>
      </c>
      <c r="J388" s="2">
        <f t="shared" ref="J388:J451" si="214">I388-H388</f>
        <v>0.11397828312054116</v>
      </c>
      <c r="K388" s="15">
        <f t="shared" ref="K388:K451" si="215">IF(H388&lt;K387,H388,K387)</f>
        <v>-5.2999999999999999E-2</v>
      </c>
      <c r="L388" s="15">
        <f t="shared" ref="L388:L451" si="216">IF(W387&lt;L387,W387,L387)</f>
        <v>-830</v>
      </c>
      <c r="M388" s="15">
        <f t="shared" ref="M388:M451" si="217">IF(H388&gt;M387,H388,M387)</f>
        <v>5.2999999999999999E-2</v>
      </c>
      <c r="N388" s="15">
        <f t="shared" ref="N388:N451" si="218">IF(W387&gt;N387,W387,N387)</f>
        <v>830</v>
      </c>
      <c r="O388" s="15">
        <f t="shared" ref="O388:O451" si="219">H387-W387/$B$29</f>
        <v>3.4546055014387338E-3</v>
      </c>
      <c r="P388" s="15">
        <f t="shared" ref="P388:P451" si="220">$B$29*(H388-O388)</f>
        <v>198.01824357941001</v>
      </c>
      <c r="Q388" s="15">
        <f t="shared" si="201"/>
        <v>169.24815156199526</v>
      </c>
      <c r="R388" s="15">
        <f t="shared" si="202"/>
        <v>148.53467423623468</v>
      </c>
      <c r="S388" s="15">
        <f t="shared" ref="S388:S451" si="221">W387+(N388-W387)*(H388-H387)/(M388-H387)</f>
        <v>199.5717333545785</v>
      </c>
      <c r="T388" s="15">
        <f t="shared" ref="T388:T451" si="222">W387+(W387-L388)*(H388-H387)/(H387-K388)</f>
        <v>199.79137411531622</v>
      </c>
      <c r="U388" s="15">
        <f t="shared" ref="U388:U451" si="223">MEDIAN(P388,Q388,S388)</f>
        <v>198.01824357941001</v>
      </c>
      <c r="V388" s="15">
        <f t="shared" ref="V388:V451" si="224">MEDIAN(P388,R388,T388)</f>
        <v>198.01824357941001</v>
      </c>
      <c r="W388" s="2">
        <f t="shared" si="203"/>
        <v>198.01824357941001</v>
      </c>
      <c r="X388" s="15">
        <f t="shared" ref="X388:X451" si="225">$B$31*(J388-J387)+AA387</f>
        <v>164.24161717201795</v>
      </c>
      <c r="Y388" s="15">
        <f t="shared" si="204"/>
        <v>203.19891415602706</v>
      </c>
      <c r="Z388" s="15">
        <f t="shared" si="205"/>
        <v>-191.80108584397294</v>
      </c>
      <c r="AA388" s="2">
        <f t="shared" ref="AA388:AA451" si="226">MEDIAN(X388:Z388)</f>
        <v>164.24161717201795</v>
      </c>
      <c r="AB388" s="15">
        <f t="shared" si="206"/>
        <v>-223.96124748194748</v>
      </c>
      <c r="AC388" s="15">
        <f t="shared" ref="AC388:AC451" si="227">AB388-AB387</f>
        <v>0</v>
      </c>
      <c r="AD388" s="15">
        <f t="shared" ref="AD388:AD451" si="228">$B$31*J388-AA388</f>
        <v>291.67151531014667</v>
      </c>
      <c r="AE388" s="15">
        <f t="shared" ref="AE388:AE451" si="229">AD388-AD387</f>
        <v>0</v>
      </c>
      <c r="AF388" s="2">
        <f t="shared" si="207"/>
        <v>-3.9928451209073686E-2</v>
      </c>
      <c r="AG388" s="2">
        <f t="shared" si="208"/>
        <v>-3.2356136156236004E-2</v>
      </c>
      <c r="AH388" s="15">
        <f t="shared" si="209"/>
        <v>-1.9915633139684443</v>
      </c>
      <c r="AI388" s="15">
        <f t="shared" si="210"/>
        <v>-0.66240685746698347</v>
      </c>
      <c r="AJ388" s="2">
        <f t="shared" ref="AJ388:AJ451" si="230">AH388+E388/100</f>
        <v>-3.1540633139684444</v>
      </c>
      <c r="AK388" s="2">
        <f t="shared" ref="AK388:AK451" si="231">AI388+E388/100</f>
        <v>-1.8249068574669836</v>
      </c>
    </row>
    <row r="389" spans="4:37">
      <c r="D389" s="13">
        <f t="shared" si="211"/>
        <v>7.76</v>
      </c>
      <c r="E389" s="2">
        <v>27.12</v>
      </c>
      <c r="F389" s="14">
        <f t="shared" si="199"/>
        <v>1102.9983667865704</v>
      </c>
      <c r="G389" s="14">
        <f t="shared" si="200"/>
        <v>114407.51065718272</v>
      </c>
      <c r="H389" s="2">
        <f t="shared" si="212"/>
        <v>1.2457018330100416E-2</v>
      </c>
      <c r="I389" s="2">
        <f t="shared" si="213"/>
        <v>0.12661210036560078</v>
      </c>
      <c r="J389" s="2">
        <f t="shared" si="214"/>
        <v>0.11415508203550036</v>
      </c>
      <c r="K389" s="15">
        <f t="shared" si="215"/>
        <v>-5.2999999999999999E-2</v>
      </c>
      <c r="L389" s="15">
        <f t="shared" si="216"/>
        <v>-830</v>
      </c>
      <c r="M389" s="15">
        <f t="shared" si="217"/>
        <v>5.2999999999999999E-2</v>
      </c>
      <c r="N389" s="15">
        <f t="shared" si="218"/>
        <v>830</v>
      </c>
      <c r="O389" s="15">
        <f t="shared" si="219"/>
        <v>3.4546055014387338E-3</v>
      </c>
      <c r="P389" s="15">
        <f t="shared" si="220"/>
        <v>176.44729144176898</v>
      </c>
      <c r="Q389" s="15">
        <f t="shared" si="201"/>
        <v>150.81124539246878</v>
      </c>
      <c r="R389" s="15">
        <f t="shared" si="202"/>
        <v>132.35417343583731</v>
      </c>
      <c r="S389" s="15">
        <f t="shared" si="221"/>
        <v>180.38410699466434</v>
      </c>
      <c r="T389" s="15">
        <f t="shared" si="222"/>
        <v>181.01951021715817</v>
      </c>
      <c r="U389" s="15">
        <f t="shared" si="223"/>
        <v>176.44729144176898</v>
      </c>
      <c r="V389" s="15">
        <f t="shared" si="224"/>
        <v>176.44729144176898</v>
      </c>
      <c r="W389" s="2">
        <f t="shared" si="203"/>
        <v>176.44729144176898</v>
      </c>
      <c r="X389" s="15">
        <f t="shared" si="225"/>
        <v>164.94881283185475</v>
      </c>
      <c r="Y389" s="15">
        <f t="shared" si="204"/>
        <v>203.20775410177501</v>
      </c>
      <c r="Z389" s="15">
        <f t="shared" si="205"/>
        <v>-191.79224589822499</v>
      </c>
      <c r="AA389" s="2">
        <f t="shared" si="226"/>
        <v>164.94881283185475</v>
      </c>
      <c r="AB389" s="15">
        <f t="shared" si="206"/>
        <v>-223.96124748194751</v>
      </c>
      <c r="AC389" s="15">
        <f t="shared" si="227"/>
        <v>0</v>
      </c>
      <c r="AD389" s="15">
        <f t="shared" si="228"/>
        <v>291.67151531014667</v>
      </c>
      <c r="AE389" s="15">
        <f t="shared" si="229"/>
        <v>0</v>
      </c>
      <c r="AF389" s="2">
        <f t="shared" si="207"/>
        <v>-7.0127427044196999E-2</v>
      </c>
      <c r="AG389" s="2">
        <f t="shared" si="208"/>
        <v>-6.0019850601114921E-2</v>
      </c>
      <c r="AH389" s="15">
        <f t="shared" si="209"/>
        <v>-1.0283342695438851</v>
      </c>
      <c r="AI389" s="15">
        <f t="shared" si="210"/>
        <v>-2.1039645870209087</v>
      </c>
      <c r="AJ389" s="2">
        <f t="shared" si="230"/>
        <v>-0.75713426954388507</v>
      </c>
      <c r="AK389" s="2">
        <f t="shared" si="231"/>
        <v>-1.8327645870209088</v>
      </c>
    </row>
    <row r="390" spans="4:37">
      <c r="D390" s="13">
        <f t="shared" si="211"/>
        <v>7.78</v>
      </c>
      <c r="E390" s="2">
        <v>161.79</v>
      </c>
      <c r="F390" s="14">
        <f t="shared" si="199"/>
        <v>920.85555547834838</v>
      </c>
      <c r="G390" s="14">
        <f t="shared" si="200"/>
        <v>112827.2367206989</v>
      </c>
      <c r="H390" s="2">
        <f t="shared" si="212"/>
        <v>1.0992923229120049E-2</v>
      </c>
      <c r="I390" s="2">
        <f t="shared" si="213"/>
        <v>0.12485753143099046</v>
      </c>
      <c r="J390" s="2">
        <f t="shared" si="214"/>
        <v>0.11386460820187042</v>
      </c>
      <c r="K390" s="15">
        <f t="shared" si="215"/>
        <v>-5.2999999999999999E-2</v>
      </c>
      <c r="L390" s="15">
        <f t="shared" si="216"/>
        <v>-830</v>
      </c>
      <c r="M390" s="15">
        <f t="shared" si="217"/>
        <v>5.2999999999999999E-2</v>
      </c>
      <c r="N390" s="15">
        <f t="shared" si="218"/>
        <v>830</v>
      </c>
      <c r="O390" s="15">
        <f t="shared" si="219"/>
        <v>3.4546055014387338E-3</v>
      </c>
      <c r="P390" s="15">
        <f t="shared" si="220"/>
        <v>147.75102746255379</v>
      </c>
      <c r="Q390" s="15">
        <f t="shared" si="201"/>
        <v>126.28426470914832</v>
      </c>
      <c r="R390" s="15">
        <f t="shared" si="202"/>
        <v>110.82893341298858</v>
      </c>
      <c r="S390" s="15">
        <f t="shared" si="221"/>
        <v>152.84608404603958</v>
      </c>
      <c r="T390" s="15">
        <f t="shared" si="222"/>
        <v>153.93580854219962</v>
      </c>
      <c r="U390" s="15">
        <f t="shared" si="223"/>
        <v>147.75102746255379</v>
      </c>
      <c r="V390" s="15">
        <f t="shared" si="224"/>
        <v>147.75102746255379</v>
      </c>
      <c r="W390" s="2">
        <f t="shared" si="203"/>
        <v>147.75102746255379</v>
      </c>
      <c r="X390" s="15">
        <f t="shared" si="225"/>
        <v>163.786917497335</v>
      </c>
      <c r="Y390" s="15">
        <f t="shared" si="204"/>
        <v>203.19323041009352</v>
      </c>
      <c r="Z390" s="15">
        <f t="shared" si="205"/>
        <v>-191.80676958990648</v>
      </c>
      <c r="AA390" s="2">
        <f t="shared" si="226"/>
        <v>163.786917497335</v>
      </c>
      <c r="AB390" s="15">
        <f t="shared" si="206"/>
        <v>-223.96124748194748</v>
      </c>
      <c r="AC390" s="15">
        <f t="shared" si="227"/>
        <v>0</v>
      </c>
      <c r="AD390" s="15">
        <f t="shared" si="228"/>
        <v>291.67151531014667</v>
      </c>
      <c r="AE390" s="15">
        <f t="shared" si="229"/>
        <v>0</v>
      </c>
      <c r="AF390" s="2">
        <f t="shared" si="207"/>
        <v>-7.6282083053839683E-2</v>
      </c>
      <c r="AG390" s="2">
        <f t="shared" si="208"/>
        <v>-0.11543704285991685</v>
      </c>
      <c r="AH390" s="15">
        <f t="shared" si="209"/>
        <v>0.41286866857961613</v>
      </c>
      <c r="AI390" s="15">
        <f t="shared" si="210"/>
        <v>-3.4377546388592854</v>
      </c>
      <c r="AJ390" s="2">
        <f t="shared" si="230"/>
        <v>2.0307686685796158</v>
      </c>
      <c r="AK390" s="2">
        <f t="shared" si="231"/>
        <v>-1.8198546388592856</v>
      </c>
    </row>
    <row r="391" spans="4:37">
      <c r="D391" s="13">
        <f t="shared" si="211"/>
        <v>7.8</v>
      </c>
      <c r="E391" s="2">
        <v>274.3</v>
      </c>
      <c r="F391" s="14">
        <f t="shared" si="199"/>
        <v>756.75416944023118</v>
      </c>
      <c r="G391" s="14">
        <f t="shared" si="200"/>
        <v>110029.31511422571</v>
      </c>
      <c r="H391" s="2">
        <f t="shared" si="212"/>
        <v>9.6267796558241747E-3</v>
      </c>
      <c r="I391" s="2">
        <f t="shared" si="213"/>
        <v>0.12175644052306304</v>
      </c>
      <c r="J391" s="2">
        <f t="shared" si="214"/>
        <v>0.11212966086723887</v>
      </c>
      <c r="K391" s="15">
        <f t="shared" si="215"/>
        <v>-5.2999999999999999E-2</v>
      </c>
      <c r="L391" s="15">
        <f t="shared" si="216"/>
        <v>-830</v>
      </c>
      <c r="M391" s="15">
        <f t="shared" si="217"/>
        <v>5.2999999999999999E-2</v>
      </c>
      <c r="N391" s="15">
        <f t="shared" si="218"/>
        <v>830</v>
      </c>
      <c r="O391" s="15">
        <f t="shared" si="219"/>
        <v>3.4546055014387329E-3</v>
      </c>
      <c r="P391" s="15">
        <f t="shared" si="220"/>
        <v>120.97461342595466</v>
      </c>
      <c r="Q391" s="15">
        <f t="shared" si="201"/>
        <v>103.39819876272615</v>
      </c>
      <c r="R391" s="15">
        <f t="shared" si="202"/>
        <v>90.743784366881471</v>
      </c>
      <c r="S391" s="15">
        <f t="shared" si="221"/>
        <v>125.56309816903391</v>
      </c>
      <c r="T391" s="15">
        <f t="shared" si="222"/>
        <v>126.87765248530987</v>
      </c>
      <c r="U391" s="15">
        <f t="shared" si="223"/>
        <v>120.97461342595466</v>
      </c>
      <c r="V391" s="15">
        <f t="shared" si="224"/>
        <v>120.97461342595466</v>
      </c>
      <c r="W391" s="2">
        <f t="shared" si="203"/>
        <v>120.97461342595466</v>
      </c>
      <c r="X391" s="15">
        <f t="shared" si="225"/>
        <v>156.84712815880883</v>
      </c>
      <c r="Y391" s="15">
        <f t="shared" si="204"/>
        <v>203.10648304336195</v>
      </c>
      <c r="Z391" s="15">
        <f t="shared" si="205"/>
        <v>-191.89351695663805</v>
      </c>
      <c r="AA391" s="2">
        <f t="shared" si="226"/>
        <v>156.84712815880883</v>
      </c>
      <c r="AB391" s="15">
        <f t="shared" si="206"/>
        <v>-223.96124748194748</v>
      </c>
      <c r="AC391" s="15">
        <f t="shared" si="227"/>
        <v>0</v>
      </c>
      <c r="AD391" s="15">
        <f t="shared" si="228"/>
        <v>291.67151531014667</v>
      </c>
      <c r="AE391" s="15">
        <f t="shared" si="229"/>
        <v>0</v>
      </c>
      <c r="AF391" s="2">
        <f t="shared" si="207"/>
        <v>-6.0332274275747777E-2</v>
      </c>
      <c r="AG391" s="2">
        <f t="shared" si="208"/>
        <v>-0.19467204793282461</v>
      </c>
      <c r="AH391" s="15">
        <f t="shared" si="209"/>
        <v>1.1821122092295759</v>
      </c>
      <c r="AI391" s="15">
        <f t="shared" si="210"/>
        <v>-4.4857458684314899</v>
      </c>
      <c r="AJ391" s="2">
        <f t="shared" si="230"/>
        <v>3.9251122092295763</v>
      </c>
      <c r="AK391" s="2">
        <f t="shared" si="231"/>
        <v>-1.7427458684314896</v>
      </c>
    </row>
    <row r="392" spans="4:37">
      <c r="D392" s="13">
        <f t="shared" si="211"/>
        <v>7.82</v>
      </c>
      <c r="E392" s="2">
        <v>390.88</v>
      </c>
      <c r="F392" s="14">
        <f t="shared" si="199"/>
        <v>641.3166503544436</v>
      </c>
      <c r="G392" s="14">
        <f t="shared" si="200"/>
        <v>105612.86199511721</v>
      </c>
      <c r="H392" s="2">
        <f t="shared" si="212"/>
        <v>8.5819047300659517E-3</v>
      </c>
      <c r="I392" s="2">
        <f t="shared" si="213"/>
        <v>0.11686636019251934</v>
      </c>
      <c r="J392" s="2">
        <f t="shared" si="214"/>
        <v>0.10828445546245338</v>
      </c>
      <c r="K392" s="15">
        <f t="shared" si="215"/>
        <v>-5.2999999999999999E-2</v>
      </c>
      <c r="L392" s="15">
        <f t="shared" si="216"/>
        <v>-830</v>
      </c>
      <c r="M392" s="15">
        <f t="shared" si="217"/>
        <v>5.2999999999999999E-2</v>
      </c>
      <c r="N392" s="15">
        <f t="shared" si="218"/>
        <v>830</v>
      </c>
      <c r="O392" s="15">
        <f t="shared" si="219"/>
        <v>3.4546055014387329E-3</v>
      </c>
      <c r="P392" s="15">
        <f t="shared" si="220"/>
        <v>100.49506488109348</v>
      </c>
      <c r="Q392" s="15">
        <f t="shared" si="201"/>
        <v>85.894126039992884</v>
      </c>
      <c r="R392" s="15">
        <f t="shared" si="202"/>
        <v>75.381951958766891</v>
      </c>
      <c r="S392" s="15">
        <f t="shared" si="221"/>
        <v>103.89396222508685</v>
      </c>
      <c r="T392" s="15">
        <f t="shared" si="222"/>
        <v>105.10840516708896</v>
      </c>
      <c r="U392" s="15">
        <f t="shared" si="223"/>
        <v>100.49506488109348</v>
      </c>
      <c r="V392" s="15">
        <f t="shared" si="224"/>
        <v>100.49506488109348</v>
      </c>
      <c r="W392" s="2">
        <f t="shared" si="203"/>
        <v>100.49506488109348</v>
      </c>
      <c r="X392" s="15">
        <f t="shared" si="225"/>
        <v>141.46630653966687</v>
      </c>
      <c r="Y392" s="15">
        <f t="shared" si="204"/>
        <v>202.91422277312267</v>
      </c>
      <c r="Z392" s="15">
        <f t="shared" si="205"/>
        <v>-192.08577722687733</v>
      </c>
      <c r="AA392" s="2">
        <f t="shared" si="226"/>
        <v>141.46630653966687</v>
      </c>
      <c r="AB392" s="15">
        <f t="shared" si="206"/>
        <v>-223.96124748194742</v>
      </c>
      <c r="AC392" s="15">
        <f t="shared" si="227"/>
        <v>0</v>
      </c>
      <c r="AD392" s="15">
        <f t="shared" si="228"/>
        <v>291.67151531014667</v>
      </c>
      <c r="AE392" s="15">
        <f t="shared" si="229"/>
        <v>0</v>
      </c>
      <c r="AF392" s="2">
        <f t="shared" si="207"/>
        <v>-4.4155218300074517E-2</v>
      </c>
      <c r="AG392" s="2">
        <f t="shared" si="208"/>
        <v>-0.29433598512154624</v>
      </c>
      <c r="AH392" s="15">
        <f t="shared" si="209"/>
        <v>0.43559338833774852</v>
      </c>
      <c r="AI392" s="15">
        <f t="shared" si="210"/>
        <v>-5.4806478504406684</v>
      </c>
      <c r="AJ392" s="2">
        <f t="shared" si="230"/>
        <v>4.3443933883377479</v>
      </c>
      <c r="AK392" s="2">
        <f t="shared" si="231"/>
        <v>-1.5718478504406685</v>
      </c>
    </row>
    <row r="393" spans="4:37">
      <c r="D393" s="13">
        <f t="shared" si="211"/>
        <v>7.84</v>
      </c>
      <c r="E393" s="2">
        <v>472.15</v>
      </c>
      <c r="F393" s="14">
        <f t="shared" si="199"/>
        <v>548.6456970714413</v>
      </c>
      <c r="G393" s="14">
        <f t="shared" si="200"/>
        <v>99255.154649850039</v>
      </c>
      <c r="H393" s="2">
        <f t="shared" si="212"/>
        <v>7.64677351715336E-3</v>
      </c>
      <c r="I393" s="2">
        <f t="shared" si="213"/>
        <v>0.10982936033619319</v>
      </c>
      <c r="J393" s="2">
        <f t="shared" si="214"/>
        <v>0.10218258681903983</v>
      </c>
      <c r="K393" s="15">
        <f t="shared" si="215"/>
        <v>-5.2999999999999999E-2</v>
      </c>
      <c r="L393" s="15">
        <f t="shared" si="216"/>
        <v>-830</v>
      </c>
      <c r="M393" s="15">
        <f t="shared" si="217"/>
        <v>5.2999999999999999E-2</v>
      </c>
      <c r="N393" s="15">
        <f t="shared" si="218"/>
        <v>830</v>
      </c>
      <c r="O393" s="15">
        <f t="shared" si="219"/>
        <v>3.4546055014387329E-3</v>
      </c>
      <c r="P393" s="15">
        <f t="shared" si="220"/>
        <v>82.166493108006691</v>
      </c>
      <c r="Q393" s="15">
        <f t="shared" si="201"/>
        <v>70.228514441320684</v>
      </c>
      <c r="R393" s="15">
        <f t="shared" si="202"/>
        <v>61.633580150594916</v>
      </c>
      <c r="S393" s="15">
        <f t="shared" si="221"/>
        <v>85.136845879180896</v>
      </c>
      <c r="T393" s="15">
        <f t="shared" si="222"/>
        <v>86.365346379440609</v>
      </c>
      <c r="U393" s="15">
        <f t="shared" si="223"/>
        <v>82.166493108006691</v>
      </c>
      <c r="V393" s="15">
        <f t="shared" si="224"/>
        <v>82.166493108006691</v>
      </c>
      <c r="W393" s="2">
        <f t="shared" si="203"/>
        <v>82.166493108006691</v>
      </c>
      <c r="X393" s="15">
        <f t="shared" si="225"/>
        <v>117.05883196601266</v>
      </c>
      <c r="Y393" s="15">
        <f t="shared" si="204"/>
        <v>202.60912934095199</v>
      </c>
      <c r="Z393" s="15">
        <f t="shared" si="205"/>
        <v>-192.39087065904801</v>
      </c>
      <c r="AA393" s="2">
        <f t="shared" si="226"/>
        <v>117.05883196601266</v>
      </c>
      <c r="AB393" s="15">
        <f t="shared" si="206"/>
        <v>-223.96124748194748</v>
      </c>
      <c r="AC393" s="15">
        <f t="shared" si="227"/>
        <v>0</v>
      </c>
      <c r="AD393" s="15">
        <f t="shared" si="228"/>
        <v>291.67151531014667</v>
      </c>
      <c r="AE393" s="15">
        <f t="shared" si="229"/>
        <v>0</v>
      </c>
      <c r="AF393" s="2">
        <f t="shared" si="207"/>
        <v>-4.9357902991184657E-2</v>
      </c>
      <c r="AG393" s="2">
        <f t="shared" si="208"/>
        <v>-0.40936400051106892</v>
      </c>
      <c r="AH393" s="15">
        <f t="shared" si="209"/>
        <v>-0.95586185744876317</v>
      </c>
      <c r="AI393" s="15">
        <f t="shared" si="210"/>
        <v>-6.0221536885115938</v>
      </c>
      <c r="AJ393" s="2">
        <f t="shared" si="230"/>
        <v>3.7656381425512366</v>
      </c>
      <c r="AK393" s="2">
        <f t="shared" si="231"/>
        <v>-1.300653688511594</v>
      </c>
    </row>
    <row r="394" spans="4:37">
      <c r="D394" s="13">
        <f t="shared" si="211"/>
        <v>7.86</v>
      </c>
      <c r="E394" s="2">
        <v>515.77</v>
      </c>
      <c r="F394" s="14">
        <f t="shared" si="199"/>
        <v>420.9225688050841</v>
      </c>
      <c r="G394" s="14">
        <f t="shared" si="200"/>
        <v>90763.356976718715</v>
      </c>
      <c r="H394" s="2">
        <f t="shared" si="212"/>
        <v>6.3672061683656125E-3</v>
      </c>
      <c r="I394" s="2">
        <f t="shared" si="213"/>
        <v>0.10043011703693823</v>
      </c>
      <c r="J394" s="2">
        <f t="shared" si="214"/>
        <v>9.4062910868572616E-2</v>
      </c>
      <c r="K394" s="15">
        <f t="shared" si="215"/>
        <v>-5.2999999999999999E-2</v>
      </c>
      <c r="L394" s="15">
        <f t="shared" si="216"/>
        <v>-830</v>
      </c>
      <c r="M394" s="15">
        <f t="shared" si="217"/>
        <v>5.2999999999999999E-2</v>
      </c>
      <c r="N394" s="15">
        <f t="shared" si="218"/>
        <v>830</v>
      </c>
      <c r="O394" s="15">
        <f t="shared" si="219"/>
        <v>3.4546055014387329E-3</v>
      </c>
      <c r="P394" s="15">
        <f t="shared" si="220"/>
        <v>57.086973071766842</v>
      </c>
      <c r="Q394" s="15">
        <f t="shared" si="201"/>
        <v>48.792800582494301</v>
      </c>
      <c r="R394" s="15">
        <f t="shared" si="202"/>
        <v>42.821281489385342</v>
      </c>
      <c r="S394" s="15">
        <f t="shared" si="221"/>
        <v>61.067589855547936</v>
      </c>
      <c r="T394" s="15">
        <f t="shared" si="222"/>
        <v>62.920976923883487</v>
      </c>
      <c r="U394" s="15">
        <f t="shared" si="223"/>
        <v>57.086973071766842</v>
      </c>
      <c r="V394" s="15">
        <f t="shared" si="224"/>
        <v>57.086973071766842</v>
      </c>
      <c r="W394" s="2">
        <f t="shared" si="203"/>
        <v>57.086973071766842</v>
      </c>
      <c r="X394" s="15">
        <f t="shared" si="225"/>
        <v>84.580128164143815</v>
      </c>
      <c r="Y394" s="15">
        <f t="shared" si="204"/>
        <v>202.20314554342863</v>
      </c>
      <c r="Z394" s="15">
        <f t="shared" si="205"/>
        <v>-192.79685445657137</v>
      </c>
      <c r="AA394" s="2">
        <f t="shared" si="226"/>
        <v>84.580128164143815</v>
      </c>
      <c r="AB394" s="15">
        <f t="shared" si="206"/>
        <v>-223.96124748194748</v>
      </c>
      <c r="AC394" s="15">
        <f t="shared" si="227"/>
        <v>0</v>
      </c>
      <c r="AD394" s="15">
        <f t="shared" si="228"/>
        <v>291.67151531014667</v>
      </c>
      <c r="AE394" s="15">
        <f t="shared" si="229"/>
        <v>0</v>
      </c>
      <c r="AF394" s="2">
        <f t="shared" si="207"/>
        <v>-7.8598831887590079E-2</v>
      </c>
      <c r="AG394" s="2">
        <f t="shared" si="208"/>
        <v>-0.53056032941442666</v>
      </c>
      <c r="AH394" s="15">
        <f t="shared" si="209"/>
        <v>-1.9682310321917793</v>
      </c>
      <c r="AI394" s="15">
        <f t="shared" si="210"/>
        <v>-6.0974792018241715</v>
      </c>
      <c r="AJ394" s="2">
        <f t="shared" si="230"/>
        <v>3.1894689678082209</v>
      </c>
      <c r="AK394" s="2">
        <f t="shared" si="231"/>
        <v>-0.9397792018241713</v>
      </c>
    </row>
    <row r="395" spans="4:37">
      <c r="D395" s="13">
        <f t="shared" si="211"/>
        <v>7.88</v>
      </c>
      <c r="E395" s="2">
        <v>560.51</v>
      </c>
      <c r="F395" s="14">
        <f t="shared" si="199"/>
        <v>211.0832152146582</v>
      </c>
      <c r="G395" s="14">
        <f t="shared" si="200"/>
        <v>80075.458790930701</v>
      </c>
      <c r="H395" s="2">
        <f t="shared" si="212"/>
        <v>4.3767559540418789E-3</v>
      </c>
      <c r="I395" s="2">
        <f t="shared" si="213"/>
        <v>8.8598413511888116E-2</v>
      </c>
      <c r="J395" s="2">
        <f t="shared" si="214"/>
        <v>8.4221657557846233E-2</v>
      </c>
      <c r="K395" s="15">
        <f t="shared" si="215"/>
        <v>-5.2999999999999999E-2</v>
      </c>
      <c r="L395" s="15">
        <f t="shared" si="216"/>
        <v>-830</v>
      </c>
      <c r="M395" s="15">
        <f t="shared" si="217"/>
        <v>5.2999999999999999E-2</v>
      </c>
      <c r="N395" s="15">
        <f t="shared" si="218"/>
        <v>830</v>
      </c>
      <c r="O395" s="15">
        <f t="shared" si="219"/>
        <v>3.4546055014387329E-3</v>
      </c>
      <c r="P395" s="15">
        <f t="shared" si="220"/>
        <v>18.074148871021663</v>
      </c>
      <c r="Q395" s="15">
        <f t="shared" si="201"/>
        <v>15.44815382755378</v>
      </c>
      <c r="R395" s="15">
        <f t="shared" si="202"/>
        <v>13.557527660716815</v>
      </c>
      <c r="S395" s="15">
        <f t="shared" si="221"/>
        <v>24.096350514229457</v>
      </c>
      <c r="T395" s="15">
        <f t="shared" si="222"/>
        <v>27.344922373491574</v>
      </c>
      <c r="U395" s="15">
        <f t="shared" si="223"/>
        <v>18.074148871021663</v>
      </c>
      <c r="V395" s="15">
        <f t="shared" si="224"/>
        <v>18.074148871021663</v>
      </c>
      <c r="W395" s="2">
        <f t="shared" si="203"/>
        <v>18.074148871021663</v>
      </c>
      <c r="X395" s="15">
        <f t="shared" si="225"/>
        <v>45.215114921238282</v>
      </c>
      <c r="Y395" s="15">
        <f t="shared" si="204"/>
        <v>201.71108287789232</v>
      </c>
      <c r="Z395" s="15">
        <f t="shared" si="205"/>
        <v>-193.28891712210768</v>
      </c>
      <c r="AA395" s="2">
        <f t="shared" si="226"/>
        <v>45.215114921238282</v>
      </c>
      <c r="AB395" s="15">
        <f t="shared" si="206"/>
        <v>-223.96124748194745</v>
      </c>
      <c r="AC395" s="15">
        <f t="shared" si="227"/>
        <v>0</v>
      </c>
      <c r="AD395" s="15">
        <f t="shared" si="228"/>
        <v>291.67151531014662</v>
      </c>
      <c r="AE395" s="15">
        <f t="shared" si="229"/>
        <v>0</v>
      </c>
      <c r="AF395" s="2">
        <f t="shared" si="207"/>
        <v>-0.12044618954478327</v>
      </c>
      <c r="AG395" s="2">
        <f t="shared" si="208"/>
        <v>-0.6526100230905848</v>
      </c>
      <c r="AH395" s="15">
        <f t="shared" si="209"/>
        <v>-2.2165047335275432</v>
      </c>
      <c r="AI395" s="15">
        <f t="shared" si="210"/>
        <v>-6.1074901657916314</v>
      </c>
      <c r="AJ395" s="2">
        <f t="shared" si="230"/>
        <v>3.388595266472457</v>
      </c>
      <c r="AK395" s="2">
        <f t="shared" si="231"/>
        <v>-0.5023901657916312</v>
      </c>
    </row>
    <row r="396" spans="4:37">
      <c r="D396" s="13">
        <f t="shared" si="211"/>
        <v>7.9</v>
      </c>
      <c r="E396" s="2">
        <v>578.83000000000004</v>
      </c>
      <c r="F396" s="14">
        <f t="shared" si="199"/>
        <v>-89.461231774474868</v>
      </c>
      <c r="G396" s="14">
        <f t="shared" si="200"/>
        <v>67212.642145457663</v>
      </c>
      <c r="H396" s="2">
        <f t="shared" si="212"/>
        <v>1.6096619911638334E-3</v>
      </c>
      <c r="I396" s="2">
        <f t="shared" si="213"/>
        <v>7.4357390258210532E-2</v>
      </c>
      <c r="J396" s="2">
        <f t="shared" si="214"/>
        <v>7.2747728267046702E-2</v>
      </c>
      <c r="K396" s="15">
        <f t="shared" si="215"/>
        <v>-5.2999999999999999E-2</v>
      </c>
      <c r="L396" s="15">
        <f t="shared" si="216"/>
        <v>-830</v>
      </c>
      <c r="M396" s="15">
        <f t="shared" si="217"/>
        <v>5.2999999999999999E-2</v>
      </c>
      <c r="N396" s="15">
        <f t="shared" si="218"/>
        <v>830</v>
      </c>
      <c r="O396" s="15">
        <f t="shared" si="219"/>
        <v>3.4546055014387329E-3</v>
      </c>
      <c r="P396" s="15">
        <f t="shared" si="220"/>
        <v>-36.16089280138803</v>
      </c>
      <c r="Q396" s="15">
        <f t="shared" si="201"/>
        <v>-30.907072776918419</v>
      </c>
      <c r="R396" s="15">
        <f t="shared" si="202"/>
        <v>-27.12450295112135</v>
      </c>
      <c r="S396" s="15">
        <f t="shared" si="221"/>
        <v>-28.131635318122193</v>
      </c>
      <c r="T396" s="15">
        <f t="shared" si="222"/>
        <v>-22.825703663227948</v>
      </c>
      <c r="U396" s="15">
        <f t="shared" si="223"/>
        <v>-30.907072776918419</v>
      </c>
      <c r="V396" s="15">
        <f t="shared" si="224"/>
        <v>-27.12450295112135</v>
      </c>
      <c r="W396" s="2">
        <f t="shared" si="203"/>
        <v>-27.12450295112135</v>
      </c>
      <c r="X396" s="15">
        <f t="shared" si="225"/>
        <v>-0.6806022419598392</v>
      </c>
      <c r="Y396" s="15">
        <f t="shared" si="204"/>
        <v>201.13738641335235</v>
      </c>
      <c r="Z396" s="15">
        <f t="shared" si="205"/>
        <v>-193.86261358664765</v>
      </c>
      <c r="AA396" s="2">
        <f t="shared" si="226"/>
        <v>-0.6806022419598392</v>
      </c>
      <c r="AB396" s="15">
        <f t="shared" si="206"/>
        <v>-232.99763733221417</v>
      </c>
      <c r="AC396" s="15">
        <f t="shared" si="227"/>
        <v>-9.0363898502667155</v>
      </c>
      <c r="AD396" s="15">
        <f t="shared" si="228"/>
        <v>291.67151531014662</v>
      </c>
      <c r="AE396" s="15">
        <f t="shared" si="229"/>
        <v>0</v>
      </c>
      <c r="AF396" s="2">
        <f t="shared" si="207"/>
        <v>-0.16482039410122842</v>
      </c>
      <c r="AG396" s="2">
        <f t="shared" si="208"/>
        <v>-0.77149230227717369</v>
      </c>
      <c r="AH396" s="15">
        <f t="shared" si="209"/>
        <v>-1.3737541736544652</v>
      </c>
      <c r="AI396" s="15">
        <f t="shared" si="210"/>
        <v>-5.7807377528672532</v>
      </c>
      <c r="AJ396" s="2">
        <f t="shared" si="230"/>
        <v>4.4145458263455355</v>
      </c>
      <c r="AK396" s="2">
        <f t="shared" si="231"/>
        <v>7.562247132747224E-3</v>
      </c>
    </row>
    <row r="397" spans="4:37">
      <c r="D397" s="13">
        <f t="shared" si="211"/>
        <v>7.92</v>
      </c>
      <c r="E397" s="2">
        <v>541.37</v>
      </c>
      <c r="F397" s="14">
        <f t="shared" si="199"/>
        <v>-469.76260307398371</v>
      </c>
      <c r="G397" s="14">
        <f t="shared" si="200"/>
        <v>52318.961908952435</v>
      </c>
      <c r="H397" s="2">
        <f t="shared" si="212"/>
        <v>-1.8443917625420578E-3</v>
      </c>
      <c r="I397" s="2">
        <f t="shared" si="213"/>
        <v>5.7866796838387462E-2</v>
      </c>
      <c r="J397" s="2">
        <f t="shared" si="214"/>
        <v>5.971118860092952E-2</v>
      </c>
      <c r="K397" s="15">
        <f t="shared" si="215"/>
        <v>-5.2999999999999999E-2</v>
      </c>
      <c r="L397" s="15">
        <f t="shared" si="216"/>
        <v>-830</v>
      </c>
      <c r="M397" s="15">
        <f t="shared" si="217"/>
        <v>5.2999999999999999E-2</v>
      </c>
      <c r="N397" s="15">
        <f t="shared" si="218"/>
        <v>830</v>
      </c>
      <c r="O397" s="15">
        <f t="shared" si="219"/>
        <v>2.9935652029557391E-3</v>
      </c>
      <c r="P397" s="15">
        <f t="shared" si="220"/>
        <v>-94.82395652375682</v>
      </c>
      <c r="Q397" s="15">
        <f t="shared" si="201"/>
        <v>-80.299751375207364</v>
      </c>
      <c r="R397" s="15">
        <f t="shared" si="202"/>
        <v>-71.713674005369555</v>
      </c>
      <c r="S397" s="15">
        <f t="shared" si="221"/>
        <v>-84.733661044274442</v>
      </c>
      <c r="T397" s="15">
        <f t="shared" si="222"/>
        <v>-77.906269825797835</v>
      </c>
      <c r="U397" s="15">
        <f t="shared" si="223"/>
        <v>-84.733661044274442</v>
      </c>
      <c r="V397" s="15">
        <f t="shared" si="224"/>
        <v>-77.906269825797835</v>
      </c>
      <c r="W397" s="2">
        <f t="shared" si="203"/>
        <v>-77.906269825797835</v>
      </c>
      <c r="X397" s="15">
        <f t="shared" si="225"/>
        <v>-52.826760906428568</v>
      </c>
      <c r="Y397" s="15">
        <f t="shared" si="204"/>
        <v>200.48555943004646</v>
      </c>
      <c r="Z397" s="15">
        <f t="shared" si="205"/>
        <v>-194.51444056995354</v>
      </c>
      <c r="AA397" s="2">
        <f t="shared" si="226"/>
        <v>-52.826760906428568</v>
      </c>
      <c r="AB397" s="15">
        <f t="shared" si="206"/>
        <v>-249.91532403017314</v>
      </c>
      <c r="AC397" s="15">
        <f t="shared" si="227"/>
        <v>-16.91768669795897</v>
      </c>
      <c r="AD397" s="15">
        <f t="shared" si="228"/>
        <v>291.67151531014662</v>
      </c>
      <c r="AE397" s="15">
        <f t="shared" si="229"/>
        <v>0</v>
      </c>
      <c r="AF397" s="2">
        <f t="shared" si="207"/>
        <v>-0.19660551791515518</v>
      </c>
      <c r="AG397" s="2">
        <f t="shared" si="208"/>
        <v>-0.87756703970513328</v>
      </c>
      <c r="AH397" s="15">
        <f t="shared" si="209"/>
        <v>-0.2187250798045611</v>
      </c>
      <c r="AI397" s="15">
        <f t="shared" si="210"/>
        <v>-4.8267359899287214</v>
      </c>
      <c r="AJ397" s="2">
        <f t="shared" si="230"/>
        <v>5.1949749201954392</v>
      </c>
      <c r="AK397" s="2">
        <f t="shared" si="231"/>
        <v>0.58696401007127896</v>
      </c>
    </row>
    <row r="398" spans="4:37">
      <c r="D398" s="13">
        <f t="shared" si="211"/>
        <v>7.94</v>
      </c>
      <c r="E398" s="2">
        <v>469.01</v>
      </c>
      <c r="F398" s="14">
        <f t="shared" si="199"/>
        <v>-897.99228978621909</v>
      </c>
      <c r="G398" s="14">
        <f t="shared" si="200"/>
        <v>35719.066716072884</v>
      </c>
      <c r="H398" s="2">
        <f t="shared" si="212"/>
        <v>-5.7279001608350911E-3</v>
      </c>
      <c r="I398" s="2">
        <f t="shared" si="213"/>
        <v>3.9486897251581353E-2</v>
      </c>
      <c r="J398" s="2">
        <f t="shared" si="214"/>
        <v>4.5214797412416442E-2</v>
      </c>
      <c r="K398" s="15">
        <f t="shared" si="215"/>
        <v>-5.2999999999999999E-2</v>
      </c>
      <c r="L398" s="15">
        <f t="shared" si="216"/>
        <v>-830</v>
      </c>
      <c r="M398" s="15">
        <f t="shared" si="217"/>
        <v>5.2999999999999999E-2</v>
      </c>
      <c r="N398" s="15">
        <f t="shared" si="218"/>
        <v>830</v>
      </c>
      <c r="O398" s="15">
        <f t="shared" si="219"/>
        <v>2.1304179224476277E-3</v>
      </c>
      <c r="P398" s="15">
        <f t="shared" si="220"/>
        <v>-154.02303443234129</v>
      </c>
      <c r="Q398" s="15">
        <f t="shared" si="201"/>
        <v>-128.21815597346631</v>
      </c>
      <c r="R398" s="15">
        <f t="shared" si="202"/>
        <v>-118.30862625238522</v>
      </c>
      <c r="S398" s="15">
        <f t="shared" si="221"/>
        <v>-142.19473233618891</v>
      </c>
      <c r="T398" s="15">
        <f t="shared" si="222"/>
        <v>-135.00191227964638</v>
      </c>
      <c r="U398" s="15">
        <f t="shared" si="223"/>
        <v>-142.19473233618891</v>
      </c>
      <c r="V398" s="15">
        <f t="shared" si="224"/>
        <v>-135.00191227964638</v>
      </c>
      <c r="W398" s="2">
        <f t="shared" si="203"/>
        <v>-135.00191227964638</v>
      </c>
      <c r="X398" s="15">
        <f t="shared" si="225"/>
        <v>-110.81232566048088</v>
      </c>
      <c r="Y398" s="15">
        <f t="shared" si="204"/>
        <v>199.76073987062082</v>
      </c>
      <c r="Z398" s="15">
        <f t="shared" si="205"/>
        <v>-195.23926012937918</v>
      </c>
      <c r="AA398" s="2">
        <f t="shared" si="226"/>
        <v>-110.81232566048088</v>
      </c>
      <c r="AB398" s="15">
        <f t="shared" si="206"/>
        <v>-268.93644618286811</v>
      </c>
      <c r="AC398" s="15">
        <f t="shared" si="227"/>
        <v>-19.021122152694971</v>
      </c>
      <c r="AD398" s="15">
        <f t="shared" si="228"/>
        <v>291.67151531014667</v>
      </c>
      <c r="AE398" s="15">
        <f t="shared" si="229"/>
        <v>0</v>
      </c>
      <c r="AF398" s="2">
        <f t="shared" si="207"/>
        <v>-0.20975774819510926</v>
      </c>
      <c r="AG398" s="2">
        <f t="shared" si="208"/>
        <v>-0.96042291897547749</v>
      </c>
      <c r="AH398" s="15">
        <f t="shared" si="209"/>
        <v>0.68673225362431389</v>
      </c>
      <c r="AI398" s="15">
        <f t="shared" si="210"/>
        <v>-3.4588519371057203</v>
      </c>
      <c r="AJ398" s="2">
        <f t="shared" si="230"/>
        <v>5.3768322536243138</v>
      </c>
      <c r="AK398" s="2">
        <f t="shared" si="231"/>
        <v>1.2312480628942799</v>
      </c>
    </row>
    <row r="399" spans="4:37">
      <c r="D399" s="13">
        <f t="shared" si="211"/>
        <v>7.96</v>
      </c>
      <c r="E399" s="2">
        <v>381.46</v>
      </c>
      <c r="F399" s="14">
        <f t="shared" si="199"/>
        <v>-1336.3433109199555</v>
      </c>
      <c r="G399" s="14">
        <f t="shared" si="200"/>
        <v>17887.65582583526</v>
      </c>
      <c r="H399" s="2">
        <f t="shared" si="212"/>
        <v>-9.7319399230721033E-3</v>
      </c>
      <c r="I399" s="2">
        <f t="shared" si="213"/>
        <v>1.9744168214759921E-2</v>
      </c>
      <c r="J399" s="2">
        <f t="shared" si="214"/>
        <v>2.9476108137832024E-2</v>
      </c>
      <c r="K399" s="15">
        <f t="shared" si="215"/>
        <v>-5.2999999999999999E-2</v>
      </c>
      <c r="L399" s="15">
        <f t="shared" si="216"/>
        <v>-830</v>
      </c>
      <c r="M399" s="15">
        <f t="shared" si="217"/>
        <v>5.2999999999999999E-2</v>
      </c>
      <c r="N399" s="15">
        <f t="shared" si="218"/>
        <v>830</v>
      </c>
      <c r="O399" s="15">
        <f t="shared" si="219"/>
        <v>1.1599525064938058E-3</v>
      </c>
      <c r="P399" s="15">
        <f t="shared" si="220"/>
        <v>-213.48109161949182</v>
      </c>
      <c r="Q399" s="15">
        <f t="shared" si="201"/>
        <v>-174.38777843851599</v>
      </c>
      <c r="R399" s="15">
        <f t="shared" si="202"/>
        <v>-166.91799564365891</v>
      </c>
      <c r="S399" s="15">
        <f t="shared" si="221"/>
        <v>-200.79527483510259</v>
      </c>
      <c r="T399" s="15">
        <f t="shared" si="222"/>
        <v>-193.86961621873468</v>
      </c>
      <c r="U399" s="15">
        <f t="shared" si="223"/>
        <v>-200.79527483510259</v>
      </c>
      <c r="V399" s="15">
        <f t="shared" si="224"/>
        <v>-193.86961621873468</v>
      </c>
      <c r="W399" s="2">
        <f t="shared" si="203"/>
        <v>-193.86961621873468</v>
      </c>
      <c r="X399" s="15">
        <f t="shared" si="225"/>
        <v>-173.76708275881856</v>
      </c>
      <c r="Y399" s="15">
        <f t="shared" si="204"/>
        <v>198.97380540689161</v>
      </c>
      <c r="Z399" s="15">
        <f t="shared" si="205"/>
        <v>-196.02619459310839</v>
      </c>
      <c r="AA399" s="2">
        <f t="shared" si="226"/>
        <v>-173.76708275881856</v>
      </c>
      <c r="AB399" s="15">
        <f t="shared" si="206"/>
        <v>-288.54792158362523</v>
      </c>
      <c r="AC399" s="15">
        <f t="shared" si="227"/>
        <v>-19.611475400757115</v>
      </c>
      <c r="AD399" s="15">
        <f t="shared" si="228"/>
        <v>291.67151531014667</v>
      </c>
      <c r="AE399" s="15">
        <f t="shared" si="229"/>
        <v>0</v>
      </c>
      <c r="AF399" s="2">
        <f t="shared" si="207"/>
        <v>-0.20921770094597558</v>
      </c>
      <c r="AG399" s="2">
        <f t="shared" si="208"/>
        <v>-1.0138499847066655</v>
      </c>
      <c r="AH399" s="15">
        <f t="shared" si="209"/>
        <v>1.2058482901100294</v>
      </c>
      <c r="AI399" s="15">
        <f t="shared" si="210"/>
        <v>-1.8838546360130977</v>
      </c>
      <c r="AJ399" s="2">
        <f t="shared" si="230"/>
        <v>5.0204482901100294</v>
      </c>
      <c r="AK399" s="2">
        <f t="shared" si="231"/>
        <v>1.9307453639869023</v>
      </c>
    </row>
    <row r="400" spans="4:37">
      <c r="D400" s="13">
        <f t="shared" si="211"/>
        <v>7.98</v>
      </c>
      <c r="E400" s="2">
        <v>291.29000000000002</v>
      </c>
      <c r="F400" s="14">
        <f t="shared" si="199"/>
        <v>-1763.4628877038649</v>
      </c>
      <c r="G400" s="14">
        <f t="shared" si="200"/>
        <v>-619.5847333670813</v>
      </c>
      <c r="H400" s="2">
        <f t="shared" si="212"/>
        <v>-1.367218574815177E-2</v>
      </c>
      <c r="I400" s="2">
        <f t="shared" si="213"/>
        <v>-7.4587773933593843E-4</v>
      </c>
      <c r="J400" s="2">
        <f t="shared" si="214"/>
        <v>1.2926308008815831E-2</v>
      </c>
      <c r="K400" s="15">
        <f t="shared" si="215"/>
        <v>-5.2999999999999999E-2</v>
      </c>
      <c r="L400" s="15">
        <f t="shared" si="216"/>
        <v>-830</v>
      </c>
      <c r="M400" s="15">
        <f t="shared" si="217"/>
        <v>5.2999999999999999E-2</v>
      </c>
      <c r="N400" s="15">
        <f t="shared" si="218"/>
        <v>830</v>
      </c>
      <c r="O400" s="15">
        <f t="shared" si="219"/>
        <v>1.5936702686334021E-4</v>
      </c>
      <c r="P400" s="15">
        <f t="shared" si="220"/>
        <v>-271.09843439029618</v>
      </c>
      <c r="Q400" s="15">
        <f t="shared" si="201"/>
        <v>-217.26062231500686</v>
      </c>
      <c r="R400" s="15">
        <f t="shared" si="202"/>
        <v>-215.95796649461965</v>
      </c>
      <c r="S400" s="15">
        <f t="shared" si="221"/>
        <v>-258.17972659757885</v>
      </c>
      <c r="T400" s="15">
        <f t="shared" si="222"/>
        <v>-251.79941673311038</v>
      </c>
      <c r="U400" s="15">
        <f t="shared" si="223"/>
        <v>-258.17972659757885</v>
      </c>
      <c r="V400" s="15">
        <f t="shared" si="224"/>
        <v>-251.79941673311038</v>
      </c>
      <c r="W400" s="2">
        <f t="shared" si="203"/>
        <v>-251.79941673311038</v>
      </c>
      <c r="X400" s="15">
        <f t="shared" si="225"/>
        <v>-239.96628327488332</v>
      </c>
      <c r="Y400" s="15">
        <f t="shared" si="204"/>
        <v>198.14631540044078</v>
      </c>
      <c r="Z400" s="15">
        <f t="shared" si="205"/>
        <v>-196.85368459955922</v>
      </c>
      <c r="AA400" s="2">
        <f t="shared" si="226"/>
        <v>-196.85368459955922</v>
      </c>
      <c r="AB400" s="15">
        <f t="shared" si="206"/>
        <v>-264.73434056548683</v>
      </c>
      <c r="AC400" s="15">
        <f t="shared" si="227"/>
        <v>23.813581018138393</v>
      </c>
      <c r="AD400" s="15">
        <f t="shared" si="228"/>
        <v>248.55891663482254</v>
      </c>
      <c r="AE400" s="15">
        <f t="shared" si="229"/>
        <v>-43.112598675324136</v>
      </c>
      <c r="AF400" s="2">
        <f t="shared" si="207"/>
        <v>-0.16225614196148119</v>
      </c>
      <c r="AG400" s="2">
        <f t="shared" si="208"/>
        <v>-1.0399448994446232</v>
      </c>
      <c r="AH400" s="15">
        <f t="shared" si="209"/>
        <v>1.2577843878889381</v>
      </c>
      <c r="AI400" s="15">
        <f t="shared" si="210"/>
        <v>-0.72563683778264476</v>
      </c>
      <c r="AJ400" s="2">
        <f t="shared" si="230"/>
        <v>4.1706843878889384</v>
      </c>
      <c r="AK400" s="2">
        <f t="shared" si="231"/>
        <v>2.1872631622173553</v>
      </c>
    </row>
    <row r="401" spans="4:37">
      <c r="D401" s="13">
        <f t="shared" si="211"/>
        <v>8</v>
      </c>
      <c r="E401" s="2">
        <v>202.36</v>
      </c>
      <c r="F401" s="14">
        <f t="shared" si="199"/>
        <v>-2049.7739395642293</v>
      </c>
      <c r="G401" s="14">
        <f t="shared" si="200"/>
        <v>-19389.170554171178</v>
      </c>
      <c r="H401" s="2">
        <f t="shared" si="212"/>
        <v>-1.6531418894054059E-2</v>
      </c>
      <c r="I401" s="2">
        <f t="shared" si="213"/>
        <v>-2.1521345386888709E-2</v>
      </c>
      <c r="J401" s="2">
        <f t="shared" si="214"/>
        <v>-4.9899264928346503E-3</v>
      </c>
      <c r="K401" s="15">
        <f t="shared" si="215"/>
        <v>-5.2999999999999999E-2</v>
      </c>
      <c r="L401" s="15">
        <f t="shared" si="216"/>
        <v>-830</v>
      </c>
      <c r="M401" s="15">
        <f t="shared" si="217"/>
        <v>5.2999999999999999E-2</v>
      </c>
      <c r="N401" s="15">
        <f t="shared" si="218"/>
        <v>830</v>
      </c>
      <c r="O401" s="15">
        <f t="shared" si="219"/>
        <v>-8.2527673115634186E-4</v>
      </c>
      <c r="P401" s="15">
        <f t="shared" si="220"/>
        <v>-307.84038639279521</v>
      </c>
      <c r="Q401" s="15">
        <f t="shared" si="201"/>
        <v>-242.19286526508949</v>
      </c>
      <c r="R401" s="15">
        <f t="shared" si="202"/>
        <v>-249.8546648351782</v>
      </c>
      <c r="S401" s="15">
        <f t="shared" si="221"/>
        <v>-298.19232728242167</v>
      </c>
      <c r="T401" s="15">
        <f t="shared" si="222"/>
        <v>-293.83608477852647</v>
      </c>
      <c r="U401" s="15">
        <f t="shared" si="223"/>
        <v>-298.19232728242167</v>
      </c>
      <c r="V401" s="15">
        <f t="shared" si="224"/>
        <v>-293.83608477852647</v>
      </c>
      <c r="W401" s="2">
        <f t="shared" si="203"/>
        <v>-293.83608477852647</v>
      </c>
      <c r="X401" s="15">
        <f t="shared" si="225"/>
        <v>-268.51862260616116</v>
      </c>
      <c r="Y401" s="15">
        <f t="shared" si="204"/>
        <v>197.25050367535826</v>
      </c>
      <c r="Z401" s="15">
        <f t="shared" si="205"/>
        <v>-197.74949632464174</v>
      </c>
      <c r="AA401" s="2">
        <f t="shared" si="226"/>
        <v>-197.74949632464174</v>
      </c>
      <c r="AB401" s="15">
        <f t="shared" si="206"/>
        <v>-207.96951589823621</v>
      </c>
      <c r="AC401" s="15">
        <f t="shared" si="227"/>
        <v>56.764824667250622</v>
      </c>
      <c r="AD401" s="15">
        <f t="shared" si="228"/>
        <v>177.78979035330315</v>
      </c>
      <c r="AE401" s="15">
        <f t="shared" si="229"/>
        <v>-70.769126281519391</v>
      </c>
      <c r="AF401" s="2">
        <f t="shared" si="207"/>
        <v>-6.9912603815063479E-2</v>
      </c>
      <c r="AG401" s="2">
        <f t="shared" si="208"/>
        <v>-1.0454651015641561</v>
      </c>
      <c r="AH401" s="15">
        <f t="shared" si="209"/>
        <v>2.6548671141980873</v>
      </c>
      <c r="AI401" s="15">
        <f t="shared" si="210"/>
        <v>0.17361662582935899</v>
      </c>
      <c r="AJ401" s="2">
        <f t="shared" si="230"/>
        <v>4.6784671141980869</v>
      </c>
      <c r="AK401" s="2">
        <f t="shared" si="231"/>
        <v>2.1972166258293591</v>
      </c>
    </row>
    <row r="402" spans="4:37">
      <c r="D402" s="13">
        <f t="shared" si="211"/>
        <v>8.02</v>
      </c>
      <c r="E402" s="2">
        <v>78.37</v>
      </c>
      <c r="F402" s="14">
        <f t="shared" si="199"/>
        <v>-2078.7159934121346</v>
      </c>
      <c r="G402" s="14">
        <f t="shared" si="200"/>
        <v>-38064.700389676698</v>
      </c>
      <c r="H402" s="2">
        <f t="shared" si="212"/>
        <v>-1.7395137382200471E-2</v>
      </c>
      <c r="I402" s="2">
        <f t="shared" si="213"/>
        <v>-4.2183939092041482E-2</v>
      </c>
      <c r="J402" s="2">
        <f t="shared" si="214"/>
        <v>-2.4788801709841012E-2</v>
      </c>
      <c r="K402" s="15">
        <f t="shared" si="215"/>
        <v>-5.2999999999999999E-2</v>
      </c>
      <c r="L402" s="15">
        <f t="shared" si="216"/>
        <v>-830</v>
      </c>
      <c r="M402" s="15">
        <f t="shared" si="217"/>
        <v>5.2999999999999999E-2</v>
      </c>
      <c r="N402" s="15">
        <f t="shared" si="218"/>
        <v>830</v>
      </c>
      <c r="O402" s="15">
        <f t="shared" si="219"/>
        <v>-1.5397819155578106E-3</v>
      </c>
      <c r="P402" s="15">
        <f t="shared" si="220"/>
        <v>-310.76496714619611</v>
      </c>
      <c r="Q402" s="15">
        <f t="shared" si="201"/>
        <v>-241.29075282494765</v>
      </c>
      <c r="R402" s="15">
        <f t="shared" si="202"/>
        <v>-255.73045601398283</v>
      </c>
      <c r="S402" s="15">
        <f t="shared" si="221"/>
        <v>-307.79636373599067</v>
      </c>
      <c r="T402" s="15">
        <f t="shared" si="222"/>
        <v>-306.53454115412285</v>
      </c>
      <c r="U402" s="15">
        <f t="shared" si="223"/>
        <v>-307.79636373599067</v>
      </c>
      <c r="V402" s="15">
        <f t="shared" si="224"/>
        <v>-306.53454115412285</v>
      </c>
      <c r="W402" s="2">
        <f t="shared" si="203"/>
        <v>-306.53454115412285</v>
      </c>
      <c r="X402" s="15">
        <f t="shared" si="225"/>
        <v>-276.94499719266719</v>
      </c>
      <c r="Y402" s="15">
        <f t="shared" si="204"/>
        <v>196.26055991450795</v>
      </c>
      <c r="Z402" s="15">
        <f t="shared" si="205"/>
        <v>-198.73944008549205</v>
      </c>
      <c r="AA402" s="2">
        <f t="shared" si="226"/>
        <v>-198.73944008549205</v>
      </c>
      <c r="AB402" s="15">
        <f t="shared" si="206"/>
        <v>-133.99438478313436</v>
      </c>
      <c r="AC402" s="15">
        <f t="shared" si="227"/>
        <v>73.975131115101846</v>
      </c>
      <c r="AD402" s="15">
        <f t="shared" si="228"/>
        <v>99.584233246128008</v>
      </c>
      <c r="AE402" s="15">
        <f t="shared" si="229"/>
        <v>-78.205557107175139</v>
      </c>
      <c r="AF402" s="2">
        <f t="shared" si="207"/>
        <v>5.3592962495783908E-2</v>
      </c>
      <c r="AG402" s="2">
        <f t="shared" si="208"/>
        <v>-1.0294837752963628</v>
      </c>
      <c r="AH402" s="15">
        <f t="shared" si="209"/>
        <v>2.7605209748458552</v>
      </c>
      <c r="AI402" s="15">
        <f t="shared" si="210"/>
        <v>1.42451600094995</v>
      </c>
      <c r="AJ402" s="2">
        <f t="shared" si="230"/>
        <v>3.5442209748458553</v>
      </c>
      <c r="AK402" s="2">
        <f t="shared" si="231"/>
        <v>2.2082160009499501</v>
      </c>
    </row>
    <row r="403" spans="4:37">
      <c r="D403" s="13">
        <f t="shared" si="211"/>
        <v>8.0400000000000009</v>
      </c>
      <c r="E403" s="2">
        <v>-96.7</v>
      </c>
      <c r="F403" s="14">
        <f t="shared" si="199"/>
        <v>-1823.4585517037133</v>
      </c>
      <c r="G403" s="14">
        <f t="shared" si="200"/>
        <v>-56181.432464840225</v>
      </c>
      <c r="H403" s="2">
        <f t="shared" si="212"/>
        <v>-1.6039727939862698E-2</v>
      </c>
      <c r="I403" s="2">
        <f t="shared" si="213"/>
        <v>-6.221857453163681E-2</v>
      </c>
      <c r="J403" s="2">
        <f t="shared" si="214"/>
        <v>-4.6178846591774111E-2</v>
      </c>
      <c r="K403" s="15">
        <f t="shared" si="215"/>
        <v>-5.2999999999999999E-2</v>
      </c>
      <c r="L403" s="15">
        <f t="shared" si="216"/>
        <v>-830</v>
      </c>
      <c r="M403" s="15">
        <f t="shared" si="217"/>
        <v>5.2999999999999999E-2</v>
      </c>
      <c r="N403" s="15">
        <f t="shared" si="218"/>
        <v>830</v>
      </c>
      <c r="O403" s="15">
        <f t="shared" si="219"/>
        <v>-1.7556199763778778E-3</v>
      </c>
      <c r="P403" s="15">
        <f t="shared" si="220"/>
        <v>-279.96851608430251</v>
      </c>
      <c r="Q403" s="15">
        <f t="shared" si="201"/>
        <v>-216.52224218823778</v>
      </c>
      <c r="R403" s="15">
        <f t="shared" si="202"/>
        <v>-231.3582407324906</v>
      </c>
      <c r="S403" s="15">
        <f t="shared" si="221"/>
        <v>-284.65135850956653</v>
      </c>
      <c r="T403" s="15">
        <f t="shared" si="222"/>
        <v>-286.60720613604923</v>
      </c>
      <c r="U403" s="15">
        <f t="shared" si="223"/>
        <v>-279.96851608430251</v>
      </c>
      <c r="V403" s="15">
        <f t="shared" si="224"/>
        <v>-279.96851608430251</v>
      </c>
      <c r="W403" s="2">
        <f t="shared" si="203"/>
        <v>-279.96851608430251</v>
      </c>
      <c r="X403" s="15">
        <f t="shared" si="225"/>
        <v>-284.29961961322442</v>
      </c>
      <c r="Y403" s="15">
        <f t="shared" si="204"/>
        <v>195.19105767041128</v>
      </c>
      <c r="Z403" s="15">
        <f t="shared" si="205"/>
        <v>-199.80894232958872</v>
      </c>
      <c r="AA403" s="2">
        <f t="shared" si="226"/>
        <v>-199.80894232958872</v>
      </c>
      <c r="AB403" s="15">
        <f t="shared" si="206"/>
        <v>-49.503707499498631</v>
      </c>
      <c r="AC403" s="15">
        <f t="shared" si="227"/>
        <v>84.490677283635733</v>
      </c>
      <c r="AD403" s="15">
        <f t="shared" si="228"/>
        <v>15.093555962492275</v>
      </c>
      <c r="AE403" s="15">
        <f t="shared" si="229"/>
        <v>-84.490677283635733</v>
      </c>
      <c r="AF403" s="2">
        <f t="shared" si="207"/>
        <v>0.16195809280204232</v>
      </c>
      <c r="AG403" s="2">
        <f t="shared" si="208"/>
        <v>-0.98336762169468483</v>
      </c>
      <c r="AH403" s="15">
        <f t="shared" si="209"/>
        <v>0.1549910604391378</v>
      </c>
      <c r="AI403" s="15">
        <f t="shared" si="210"/>
        <v>3.1870993592178078</v>
      </c>
      <c r="AJ403" s="2">
        <f t="shared" si="230"/>
        <v>-0.81200893956086229</v>
      </c>
      <c r="AK403" s="2">
        <f t="shared" si="231"/>
        <v>2.2200993592178078</v>
      </c>
    </row>
    <row r="404" spans="4:37">
      <c r="D404" s="13">
        <f t="shared" si="211"/>
        <v>8.06</v>
      </c>
      <c r="E404" s="2">
        <v>-244.4</v>
      </c>
      <c r="F404" s="14">
        <f t="shared" si="199"/>
        <v>-1384.323228543609</v>
      </c>
      <c r="G404" s="14">
        <f t="shared" si="200"/>
        <v>-73175.441770685356</v>
      </c>
      <c r="H404" s="2">
        <f t="shared" si="212"/>
        <v>-1.3222464357892427E-2</v>
      </c>
      <c r="I404" s="2">
        <f t="shared" si="213"/>
        <v>-8.1004791624023131E-2</v>
      </c>
      <c r="J404" s="2">
        <f t="shared" si="214"/>
        <v>-6.7782327266130704E-2</v>
      </c>
      <c r="K404" s="15">
        <f t="shared" si="215"/>
        <v>-5.2999999999999999E-2</v>
      </c>
      <c r="L404" s="15">
        <f t="shared" si="216"/>
        <v>-830</v>
      </c>
      <c r="M404" s="15">
        <f t="shared" si="217"/>
        <v>5.2999999999999999E-2</v>
      </c>
      <c r="N404" s="15">
        <f t="shared" si="218"/>
        <v>830</v>
      </c>
      <c r="O404" s="15">
        <f t="shared" si="219"/>
        <v>-1.755619976377876E-3</v>
      </c>
      <c r="P404" s="15">
        <f t="shared" si="220"/>
        <v>-224.7501498776852</v>
      </c>
      <c r="Q404" s="15">
        <f t="shared" si="201"/>
        <v>-173.81742441712859</v>
      </c>
      <c r="R404" s="15">
        <f t="shared" si="202"/>
        <v>-185.72730965365966</v>
      </c>
      <c r="S404" s="15">
        <f t="shared" si="221"/>
        <v>-234.67468352137965</v>
      </c>
      <c r="T404" s="15">
        <f t="shared" si="222"/>
        <v>-238.0428596375246</v>
      </c>
      <c r="U404" s="15">
        <f t="shared" si="223"/>
        <v>-224.7501498776852</v>
      </c>
      <c r="V404" s="15">
        <f t="shared" si="224"/>
        <v>-224.7501498776852</v>
      </c>
      <c r="W404" s="2">
        <f t="shared" si="203"/>
        <v>-224.7501498776852</v>
      </c>
      <c r="X404" s="15">
        <f t="shared" si="225"/>
        <v>-286.22286502701508</v>
      </c>
      <c r="Y404" s="15">
        <f t="shared" si="204"/>
        <v>194.11088363669347</v>
      </c>
      <c r="Z404" s="15">
        <f t="shared" si="205"/>
        <v>-200.88911636330653</v>
      </c>
      <c r="AA404" s="2">
        <f t="shared" si="226"/>
        <v>-200.88911636330653</v>
      </c>
      <c r="AB404" s="15">
        <f t="shared" si="206"/>
        <v>35.830041164209945</v>
      </c>
      <c r="AC404" s="15">
        <f t="shared" si="227"/>
        <v>85.333748663708576</v>
      </c>
      <c r="AD404" s="15">
        <f t="shared" si="228"/>
        <v>-70.240192701216301</v>
      </c>
      <c r="AE404" s="15">
        <f t="shared" si="229"/>
        <v>-85.333748663708576</v>
      </c>
      <c r="AF404" s="2">
        <f t="shared" si="207"/>
        <v>0.20057673950834515</v>
      </c>
      <c r="AG404" s="2">
        <f t="shared" si="208"/>
        <v>-0.9047356151732483</v>
      </c>
      <c r="AH404" s="15">
        <f t="shared" si="209"/>
        <v>-4.2931653270315282</v>
      </c>
      <c r="AI404" s="15">
        <f t="shared" si="210"/>
        <v>4.6761012929258756</v>
      </c>
      <c r="AJ404" s="2">
        <f t="shared" si="230"/>
        <v>-6.7371653270315282</v>
      </c>
      <c r="AK404" s="2">
        <f t="shared" si="231"/>
        <v>2.2321012929258757</v>
      </c>
    </row>
    <row r="405" spans="4:37">
      <c r="D405" s="13">
        <f t="shared" si="211"/>
        <v>8.08</v>
      </c>
      <c r="E405" s="2">
        <v>-290.77999999999997</v>
      </c>
      <c r="F405" s="14">
        <f t="shared" si="199"/>
        <v>-961.93007187038791</v>
      </c>
      <c r="G405" s="14">
        <f t="shared" si="200"/>
        <v>-88577.242611077192</v>
      </c>
      <c r="H405" s="2">
        <f t="shared" si="212"/>
        <v>-1.0480265209821645E-2</v>
      </c>
      <c r="I405" s="2">
        <f t="shared" si="213"/>
        <v>-9.8030048309642112E-2</v>
      </c>
      <c r="J405" s="2">
        <f t="shared" si="214"/>
        <v>-8.7549783099820463E-2</v>
      </c>
      <c r="K405" s="15">
        <f t="shared" si="215"/>
        <v>-5.2999999999999999E-2</v>
      </c>
      <c r="L405" s="15">
        <f t="shared" si="216"/>
        <v>-830</v>
      </c>
      <c r="M405" s="15">
        <f t="shared" si="217"/>
        <v>5.2999999999999999E-2</v>
      </c>
      <c r="N405" s="15">
        <f t="shared" si="218"/>
        <v>830</v>
      </c>
      <c r="O405" s="15">
        <f t="shared" si="219"/>
        <v>-1.755619976377876E-3</v>
      </c>
      <c r="P405" s="15">
        <f t="shared" si="220"/>
        <v>-171.00304657549788</v>
      </c>
      <c r="Q405" s="15">
        <f t="shared" si="201"/>
        <v>-132.25045295592244</v>
      </c>
      <c r="R405" s="15">
        <f t="shared" si="202"/>
        <v>-141.31218955952309</v>
      </c>
      <c r="S405" s="15">
        <f t="shared" si="221"/>
        <v>-181.07411047826338</v>
      </c>
      <c r="T405" s="15">
        <f t="shared" si="222"/>
        <v>-183.0252014467813</v>
      </c>
      <c r="U405" s="15">
        <f t="shared" si="223"/>
        <v>-171.00304657549788</v>
      </c>
      <c r="V405" s="15">
        <f t="shared" si="224"/>
        <v>-171.00304657549788</v>
      </c>
      <c r="W405" s="2">
        <f t="shared" si="203"/>
        <v>-171.00304657549788</v>
      </c>
      <c r="X405" s="15">
        <f t="shared" si="225"/>
        <v>-279.95893969806559</v>
      </c>
      <c r="Y405" s="15">
        <f t="shared" si="204"/>
        <v>193.12251084500897</v>
      </c>
      <c r="Z405" s="15">
        <f t="shared" si="205"/>
        <v>-201.87748915499103</v>
      </c>
      <c r="AA405" s="2">
        <f t="shared" si="226"/>
        <v>-201.87748915499103</v>
      </c>
      <c r="AB405" s="15">
        <f t="shared" si="206"/>
        <v>113.91149170728445</v>
      </c>
      <c r="AC405" s="15">
        <f t="shared" si="227"/>
        <v>78.08145054307451</v>
      </c>
      <c r="AD405" s="15">
        <f t="shared" si="228"/>
        <v>-148.32164324429081</v>
      </c>
      <c r="AE405" s="15">
        <f t="shared" si="229"/>
        <v>-78.08145054307451</v>
      </c>
      <c r="AF405" s="2">
        <f t="shared" si="207"/>
        <v>0.14758394285846269</v>
      </c>
      <c r="AG405" s="2">
        <f t="shared" si="208"/>
        <v>-0.80646577011565812</v>
      </c>
      <c r="AH405" s="15">
        <f t="shared" si="209"/>
        <v>-8.3262503263699514</v>
      </c>
      <c r="AI405" s="15">
        <f t="shared" si="210"/>
        <v>5.1508832128331417</v>
      </c>
      <c r="AJ405" s="2">
        <f t="shared" si="230"/>
        <v>-11.234050326369951</v>
      </c>
      <c r="AK405" s="2">
        <f t="shared" si="231"/>
        <v>2.2430832128331417</v>
      </c>
    </row>
    <row r="406" spans="4:37">
      <c r="D406" s="13">
        <f t="shared" si="211"/>
        <v>8.1</v>
      </c>
      <c r="E406" s="2">
        <v>-243.21</v>
      </c>
      <c r="F406" s="14">
        <f t="shared" si="199"/>
        <v>-748.3134311965814</v>
      </c>
      <c r="G406" s="14">
        <f t="shared" si="200"/>
        <v>-102209.28049484905</v>
      </c>
      <c r="H406" s="2">
        <f t="shared" si="212"/>
        <v>-9.2935864780949087E-3</v>
      </c>
      <c r="I406" s="2">
        <f t="shared" si="213"/>
        <v>-0.11310448544332016</v>
      </c>
      <c r="J406" s="2">
        <f t="shared" si="214"/>
        <v>-0.10381089896522526</v>
      </c>
      <c r="K406" s="15">
        <f t="shared" si="215"/>
        <v>-5.2999999999999999E-2</v>
      </c>
      <c r="L406" s="15">
        <f t="shared" si="216"/>
        <v>-830</v>
      </c>
      <c r="M406" s="15">
        <f t="shared" si="217"/>
        <v>5.2999999999999999E-2</v>
      </c>
      <c r="N406" s="15">
        <f t="shared" si="218"/>
        <v>830</v>
      </c>
      <c r="O406" s="15">
        <f t="shared" si="219"/>
        <v>-1.755619976377876E-3</v>
      </c>
      <c r="P406" s="15">
        <f t="shared" si="220"/>
        <v>-147.74414343365385</v>
      </c>
      <c r="Q406" s="15">
        <f t="shared" si="201"/>
        <v>-114.26246655821375</v>
      </c>
      <c r="R406" s="15">
        <f t="shared" si="202"/>
        <v>-122.09167509766091</v>
      </c>
      <c r="S406" s="15">
        <f t="shared" si="221"/>
        <v>-152.29063222375342</v>
      </c>
      <c r="T406" s="15">
        <f t="shared" si="222"/>
        <v>-152.61117106732303</v>
      </c>
      <c r="U406" s="15">
        <f t="shared" si="223"/>
        <v>-147.74414343365385</v>
      </c>
      <c r="V406" s="15">
        <f t="shared" si="224"/>
        <v>-147.74414343365385</v>
      </c>
      <c r="W406" s="2">
        <f t="shared" si="203"/>
        <v>-147.74414343365385</v>
      </c>
      <c r="X406" s="15">
        <f t="shared" si="225"/>
        <v>-266.92195261661021</v>
      </c>
      <c r="Y406" s="15">
        <f t="shared" si="204"/>
        <v>192.30945505173872</v>
      </c>
      <c r="Z406" s="15">
        <f t="shared" si="205"/>
        <v>-202.69054494826128</v>
      </c>
      <c r="AA406" s="2">
        <f t="shared" si="226"/>
        <v>-202.69054494826128</v>
      </c>
      <c r="AB406" s="15">
        <f t="shared" si="206"/>
        <v>178.14289937563342</v>
      </c>
      <c r="AC406" s="15">
        <f t="shared" si="227"/>
        <v>64.231407668348965</v>
      </c>
      <c r="AD406" s="15">
        <f t="shared" si="228"/>
        <v>-212.55305091263978</v>
      </c>
      <c r="AE406" s="15">
        <f t="shared" si="229"/>
        <v>-64.231407668348965</v>
      </c>
      <c r="AF406" s="2">
        <f t="shared" si="207"/>
        <v>3.1909126969844465E-2</v>
      </c>
      <c r="AG406" s="2">
        <f t="shared" si="208"/>
        <v>-0.70811476632640802</v>
      </c>
      <c r="AH406" s="15">
        <f t="shared" si="209"/>
        <v>-9.2629257313995872</v>
      </c>
      <c r="AI406" s="15">
        <f t="shared" si="210"/>
        <v>4.6842171660918535</v>
      </c>
      <c r="AJ406" s="2">
        <f t="shared" si="230"/>
        <v>-11.695025731399587</v>
      </c>
      <c r="AK406" s="2">
        <f t="shared" si="231"/>
        <v>2.2521171660918533</v>
      </c>
    </row>
    <row r="407" spans="4:37">
      <c r="D407" s="13">
        <f t="shared" si="211"/>
        <v>8.120000000000001</v>
      </c>
      <c r="E407" s="2">
        <v>-197.52</v>
      </c>
      <c r="F407" s="14">
        <f t="shared" si="199"/>
        <v>-810.53192497518467</v>
      </c>
      <c r="G407" s="14">
        <f t="shared" si="200"/>
        <v>-114153.30819882787</v>
      </c>
      <c r="H407" s="2">
        <f t="shared" si="212"/>
        <v>-1.0184329041870568E-2</v>
      </c>
      <c r="I407" s="2">
        <f t="shared" si="213"/>
        <v>-0.12632084680862318</v>
      </c>
      <c r="J407" s="2">
        <f t="shared" si="214"/>
        <v>-0.11613651776675261</v>
      </c>
      <c r="K407" s="15">
        <f t="shared" si="215"/>
        <v>-5.2999999999999999E-2</v>
      </c>
      <c r="L407" s="15">
        <f t="shared" si="216"/>
        <v>-830</v>
      </c>
      <c r="M407" s="15">
        <f t="shared" si="217"/>
        <v>5.2999999999999999E-2</v>
      </c>
      <c r="N407" s="15">
        <f t="shared" si="218"/>
        <v>830</v>
      </c>
      <c r="O407" s="15">
        <f t="shared" si="219"/>
        <v>-1.755619976377876E-3</v>
      </c>
      <c r="P407" s="15">
        <f t="shared" si="220"/>
        <v>-165.20269768365677</v>
      </c>
      <c r="Q407" s="15">
        <f t="shared" si="201"/>
        <v>-127.76457516830246</v>
      </c>
      <c r="R407" s="15">
        <f t="shared" si="202"/>
        <v>-136.51894161143264</v>
      </c>
      <c r="S407" s="15">
        <f t="shared" si="221"/>
        <v>-161.72501007303063</v>
      </c>
      <c r="T407" s="15">
        <f t="shared" si="222"/>
        <v>-161.6486092055774</v>
      </c>
      <c r="U407" s="15">
        <f t="shared" si="223"/>
        <v>-161.72501007303063</v>
      </c>
      <c r="V407" s="15">
        <f t="shared" si="224"/>
        <v>-161.6486092055774</v>
      </c>
      <c r="W407" s="2">
        <f t="shared" si="203"/>
        <v>-161.6486092055774</v>
      </c>
      <c r="X407" s="15">
        <f t="shared" si="225"/>
        <v>-251.9930201543707</v>
      </c>
      <c r="Y407" s="15">
        <f t="shared" si="204"/>
        <v>191.69317411166236</v>
      </c>
      <c r="Z407" s="15">
        <f t="shared" si="205"/>
        <v>-203.30682588833764</v>
      </c>
      <c r="AA407" s="2">
        <f t="shared" si="226"/>
        <v>-203.30682588833764</v>
      </c>
      <c r="AB407" s="15">
        <f t="shared" si="206"/>
        <v>223.27500516358708</v>
      </c>
      <c r="AC407" s="15">
        <f t="shared" si="227"/>
        <v>45.132105787953662</v>
      </c>
      <c r="AD407" s="15">
        <f t="shared" si="228"/>
        <v>-261.23924517867283</v>
      </c>
      <c r="AE407" s="15">
        <f t="shared" si="229"/>
        <v>-48.686194266033056</v>
      </c>
      <c r="AF407" s="2">
        <f t="shared" si="207"/>
        <v>-7.824464680578766E-2</v>
      </c>
      <c r="AG407" s="2">
        <f t="shared" si="208"/>
        <v>-0.61893094734456433</v>
      </c>
      <c r="AH407" s="15">
        <f t="shared" si="209"/>
        <v>-5.9835865637842804</v>
      </c>
      <c r="AI407" s="15">
        <f t="shared" si="210"/>
        <v>4.2341647320925091</v>
      </c>
      <c r="AJ407" s="2">
        <f t="shared" si="230"/>
        <v>-7.9587865637842805</v>
      </c>
      <c r="AK407" s="2">
        <f t="shared" si="231"/>
        <v>2.258964732092509</v>
      </c>
    </row>
    <row r="408" spans="4:37">
      <c r="D408" s="13">
        <f t="shared" si="211"/>
        <v>8.14</v>
      </c>
      <c r="E408" s="2">
        <v>-218.45</v>
      </c>
      <c r="F408" s="14">
        <f t="shared" si="199"/>
        <v>-1051.0520011284871</v>
      </c>
      <c r="G408" s="14">
        <f t="shared" si="200"/>
        <v>-124513.07859925336</v>
      </c>
      <c r="H408" s="2">
        <f t="shared" si="212"/>
        <v>-1.2401039583708674E-2</v>
      </c>
      <c r="I408" s="2">
        <f t="shared" si="213"/>
        <v>-0.13779057827166832</v>
      </c>
      <c r="J408" s="2">
        <f t="shared" si="214"/>
        <v>-0.12538953868795966</v>
      </c>
      <c r="K408" s="15">
        <f t="shared" si="215"/>
        <v>-5.2999999999999999E-2</v>
      </c>
      <c r="L408" s="15">
        <f t="shared" si="216"/>
        <v>-830</v>
      </c>
      <c r="M408" s="15">
        <f t="shared" si="217"/>
        <v>5.2999999999999999E-2</v>
      </c>
      <c r="N408" s="15">
        <f t="shared" si="218"/>
        <v>830</v>
      </c>
      <c r="O408" s="15">
        <f t="shared" si="219"/>
        <v>-1.9369510211778435E-3</v>
      </c>
      <c r="P408" s="15">
        <f t="shared" si="220"/>
        <v>-205.09613582560428</v>
      </c>
      <c r="Q408" s="15">
        <f t="shared" si="201"/>
        <v>-158.09383930958424</v>
      </c>
      <c r="R408" s="15">
        <f t="shared" si="202"/>
        <v>-170.08764029156737</v>
      </c>
      <c r="S408" s="15">
        <f t="shared" si="221"/>
        <v>-196.43884848102198</v>
      </c>
      <c r="T408" s="15">
        <f t="shared" si="222"/>
        <v>-196.25139693428062</v>
      </c>
      <c r="U408" s="15">
        <f t="shared" si="223"/>
        <v>-196.43884848102198</v>
      </c>
      <c r="V408" s="15">
        <f t="shared" si="224"/>
        <v>-196.25139693428062</v>
      </c>
      <c r="W408" s="2">
        <f t="shared" si="203"/>
        <v>-196.25139693428062</v>
      </c>
      <c r="X408" s="15">
        <f t="shared" si="225"/>
        <v>-240.3189095731658</v>
      </c>
      <c r="Y408" s="15">
        <f t="shared" si="204"/>
        <v>191.23052306560203</v>
      </c>
      <c r="Z408" s="15">
        <f t="shared" si="205"/>
        <v>-203.76947693439797</v>
      </c>
      <c r="AA408" s="2">
        <f t="shared" si="226"/>
        <v>-203.76947693439797</v>
      </c>
      <c r="AB408" s="15">
        <f t="shared" si="206"/>
        <v>250.97969891103128</v>
      </c>
      <c r="AC408" s="15">
        <f t="shared" si="227"/>
        <v>27.704693747444196</v>
      </c>
      <c r="AD408" s="15">
        <f t="shared" si="228"/>
        <v>-297.78867781744066</v>
      </c>
      <c r="AE408" s="15">
        <f t="shared" si="229"/>
        <v>-36.549432638767826</v>
      </c>
      <c r="AF408" s="2">
        <f t="shared" si="207"/>
        <v>-0.11719090193536744</v>
      </c>
      <c r="AG408" s="2">
        <f t="shared" si="208"/>
        <v>-0.53210324703092393</v>
      </c>
      <c r="AH408" s="15">
        <f t="shared" si="209"/>
        <v>-0.50835398799658993</v>
      </c>
      <c r="AI408" s="15">
        <f t="shared" si="210"/>
        <v>4.4486052992715353</v>
      </c>
      <c r="AJ408" s="2">
        <f t="shared" si="230"/>
        <v>-2.6928539879965898</v>
      </c>
      <c r="AK408" s="2">
        <f t="shared" si="231"/>
        <v>2.2641052992715354</v>
      </c>
    </row>
    <row r="409" spans="4:37">
      <c r="D409" s="13">
        <f t="shared" si="211"/>
        <v>8.16</v>
      </c>
      <c r="E409" s="2">
        <v>-291.91000000000003</v>
      </c>
      <c r="F409" s="14">
        <f t="shared" si="199"/>
        <v>-1275.4071153876864</v>
      </c>
      <c r="G409" s="14">
        <f t="shared" si="200"/>
        <v>-133224.07409194112</v>
      </c>
      <c r="H409" s="2">
        <f t="shared" si="212"/>
        <v>-1.4436143001916694E-2</v>
      </c>
      <c r="I409" s="2">
        <f t="shared" si="213"/>
        <v>-0.14743564011498758</v>
      </c>
      <c r="J409" s="2">
        <f t="shared" si="214"/>
        <v>-0.13299949711307088</v>
      </c>
      <c r="K409" s="15">
        <f t="shared" si="215"/>
        <v>-5.2999999999999999E-2</v>
      </c>
      <c r="L409" s="15">
        <f t="shared" si="216"/>
        <v>-830</v>
      </c>
      <c r="M409" s="15">
        <f t="shared" si="217"/>
        <v>5.2999999999999999E-2</v>
      </c>
      <c r="N409" s="15">
        <f t="shared" si="218"/>
        <v>830</v>
      </c>
      <c r="O409" s="15">
        <f t="shared" si="219"/>
        <v>-2.3882132095106832E-3</v>
      </c>
      <c r="P409" s="15">
        <f t="shared" si="220"/>
        <v>-236.13942393115781</v>
      </c>
      <c r="Q409" s="15">
        <f t="shared" si="201"/>
        <v>-180.53988652553124</v>
      </c>
      <c r="R409" s="15">
        <f t="shared" si="202"/>
        <v>-197.57812086523867</v>
      </c>
      <c r="S409" s="15">
        <f t="shared" si="221"/>
        <v>-228.18556402299399</v>
      </c>
      <c r="T409" s="15">
        <f t="shared" si="222"/>
        <v>-228.01930269243059</v>
      </c>
      <c r="U409" s="15">
        <f t="shared" si="223"/>
        <v>-228.18556402299399</v>
      </c>
      <c r="V409" s="15">
        <f t="shared" si="224"/>
        <v>-228.01930269243059</v>
      </c>
      <c r="W409" s="2">
        <f t="shared" si="203"/>
        <v>-228.01930269243059</v>
      </c>
      <c r="X409" s="15">
        <f t="shared" si="225"/>
        <v>-234.20931063484286</v>
      </c>
      <c r="Y409" s="15">
        <f t="shared" si="204"/>
        <v>190.85002514434646</v>
      </c>
      <c r="Z409" s="15">
        <f t="shared" si="205"/>
        <v>-204.14997485565354</v>
      </c>
      <c r="AA409" s="2">
        <f t="shared" si="226"/>
        <v>-204.14997485565354</v>
      </c>
      <c r="AB409" s="15">
        <f t="shared" si="206"/>
        <v>272.91891345149338</v>
      </c>
      <c r="AC409" s="15">
        <f t="shared" si="227"/>
        <v>21.939214540462103</v>
      </c>
      <c r="AD409" s="15">
        <f t="shared" si="228"/>
        <v>-327.84801359662993</v>
      </c>
      <c r="AE409" s="15">
        <f t="shared" si="229"/>
        <v>-30.059335779189269</v>
      </c>
      <c r="AF409" s="2">
        <f t="shared" si="207"/>
        <v>-6.5543668540300026E-2</v>
      </c>
      <c r="AG409" s="2">
        <f t="shared" si="208"/>
        <v>-0.43574286349868957</v>
      </c>
      <c r="AH409" s="15">
        <f t="shared" si="209"/>
        <v>3.6162759643350086</v>
      </c>
      <c r="AI409" s="15">
        <f t="shared" si="210"/>
        <v>5.1874330539519153</v>
      </c>
      <c r="AJ409" s="2">
        <f t="shared" si="230"/>
        <v>0.69717596433500839</v>
      </c>
      <c r="AK409" s="2">
        <f t="shared" si="231"/>
        <v>2.2683330539519151</v>
      </c>
    </row>
    <row r="410" spans="4:37">
      <c r="D410" s="13">
        <f t="shared" si="211"/>
        <v>8.18</v>
      </c>
      <c r="E410" s="2">
        <v>-342.41</v>
      </c>
      <c r="F410" s="14">
        <f t="shared" si="199"/>
        <v>-1315.8918104264162</v>
      </c>
      <c r="G410" s="14">
        <f t="shared" si="200"/>
        <v>-140088.25768520622</v>
      </c>
      <c r="H410" s="2">
        <f t="shared" si="212"/>
        <v>-1.4984648395680672E-2</v>
      </c>
      <c r="I410" s="2">
        <f t="shared" si="213"/>
        <v>-0.15503119057388157</v>
      </c>
      <c r="J410" s="2">
        <f t="shared" si="214"/>
        <v>-0.14004654217820089</v>
      </c>
      <c r="K410" s="15">
        <f t="shared" si="215"/>
        <v>-5.2999999999999999E-2</v>
      </c>
      <c r="L410" s="15">
        <f t="shared" si="216"/>
        <v>-830</v>
      </c>
      <c r="M410" s="15">
        <f t="shared" si="217"/>
        <v>5.2999999999999999E-2</v>
      </c>
      <c r="N410" s="15">
        <f t="shared" si="218"/>
        <v>830</v>
      </c>
      <c r="O410" s="15">
        <f t="shared" si="219"/>
        <v>-2.8025051094457461E-3</v>
      </c>
      <c r="P410" s="15">
        <f t="shared" si="220"/>
        <v>-238.77000841020455</v>
      </c>
      <c r="Q410" s="15">
        <f t="shared" si="201"/>
        <v>-181.19578875077167</v>
      </c>
      <c r="R410" s="15">
        <f t="shared" si="202"/>
        <v>-201.42795869834583</v>
      </c>
      <c r="S410" s="15">
        <f t="shared" si="221"/>
        <v>-236.62491488197568</v>
      </c>
      <c r="T410" s="15">
        <f t="shared" si="222"/>
        <v>-236.58145609506906</v>
      </c>
      <c r="U410" s="15">
        <f t="shared" si="223"/>
        <v>-236.62491488197568</v>
      </c>
      <c r="V410" s="15">
        <f t="shared" si="224"/>
        <v>-236.58145609506906</v>
      </c>
      <c r="W410" s="2">
        <f t="shared" si="203"/>
        <v>-236.58145609506906</v>
      </c>
      <c r="X410" s="15">
        <f t="shared" si="225"/>
        <v>-232.3381551161736</v>
      </c>
      <c r="Y410" s="15">
        <f t="shared" si="204"/>
        <v>190.49767289108996</v>
      </c>
      <c r="Z410" s="15">
        <f t="shared" si="205"/>
        <v>-204.50232710891004</v>
      </c>
      <c r="AA410" s="2">
        <f t="shared" si="226"/>
        <v>-204.50232710891004</v>
      </c>
      <c r="AB410" s="15">
        <f t="shared" si="206"/>
        <v>298.56618914362144</v>
      </c>
      <c r="AC410" s="15">
        <f t="shared" si="227"/>
        <v>25.647275692128062</v>
      </c>
      <c r="AD410" s="15">
        <f t="shared" si="228"/>
        <v>-355.68384160389354</v>
      </c>
      <c r="AE410" s="15">
        <f t="shared" si="229"/>
        <v>-27.835828007263615</v>
      </c>
      <c r="AF410" s="2">
        <f t="shared" si="207"/>
        <v>3.4980322054175061E-2</v>
      </c>
      <c r="AG410" s="2">
        <f t="shared" si="208"/>
        <v>-0.32690505216929377</v>
      </c>
      <c r="AH410" s="15">
        <f t="shared" si="209"/>
        <v>4.0316909989754937</v>
      </c>
      <c r="AI410" s="15">
        <f t="shared" si="210"/>
        <v>5.6963480789876604</v>
      </c>
      <c r="AJ410" s="2">
        <f t="shared" si="230"/>
        <v>0.60759099897549351</v>
      </c>
      <c r="AK410" s="2">
        <f t="shared" si="231"/>
        <v>2.2722480789876602</v>
      </c>
    </row>
    <row r="411" spans="4:37">
      <c r="D411" s="13">
        <f t="shared" si="211"/>
        <v>8.1999999999999993</v>
      </c>
      <c r="E411" s="2">
        <v>-302.14</v>
      </c>
      <c r="F411" s="14">
        <f t="shared" si="199"/>
        <v>-1141.3622293071187</v>
      </c>
      <c r="G411" s="14">
        <f t="shared" si="200"/>
        <v>-144983.44897003568</v>
      </c>
      <c r="H411" s="2">
        <f t="shared" si="212"/>
        <v>-1.3801286266011008E-2</v>
      </c>
      <c r="I411" s="2">
        <f t="shared" si="213"/>
        <v>-0.16044098906537577</v>
      </c>
      <c r="J411" s="2">
        <f t="shared" si="214"/>
        <v>-0.14663970279936475</v>
      </c>
      <c r="K411" s="15">
        <f t="shared" si="215"/>
        <v>-5.2999999999999999E-2</v>
      </c>
      <c r="L411" s="15">
        <f t="shared" si="216"/>
        <v>-830</v>
      </c>
      <c r="M411" s="15">
        <f t="shared" si="217"/>
        <v>5.2999999999999999E-2</v>
      </c>
      <c r="N411" s="15">
        <f t="shared" si="218"/>
        <v>830</v>
      </c>
      <c r="O411" s="15">
        <f t="shared" si="219"/>
        <v>-2.9141659418506181E-3</v>
      </c>
      <c r="P411" s="15">
        <f t="shared" si="220"/>
        <v>-213.38755835354362</v>
      </c>
      <c r="Q411" s="15">
        <f t="shared" si="201"/>
        <v>-161.61038471808143</v>
      </c>
      <c r="R411" s="15">
        <f t="shared" si="202"/>
        <v>-180.41647980868237</v>
      </c>
      <c r="S411" s="15">
        <f t="shared" si="221"/>
        <v>-218.01620448113232</v>
      </c>
      <c r="T411" s="15">
        <f t="shared" si="222"/>
        <v>-218.10920732541615</v>
      </c>
      <c r="U411" s="15">
        <f t="shared" si="223"/>
        <v>-213.38755835354362</v>
      </c>
      <c r="V411" s="15">
        <f t="shared" si="224"/>
        <v>-213.38755835354362</v>
      </c>
      <c r="W411" s="2">
        <f t="shared" si="203"/>
        <v>-213.38755835354362</v>
      </c>
      <c r="X411" s="15">
        <f t="shared" si="225"/>
        <v>-230.87496959356548</v>
      </c>
      <c r="Y411" s="15">
        <f t="shared" si="204"/>
        <v>190.16801486003175</v>
      </c>
      <c r="Z411" s="15">
        <f t="shared" si="205"/>
        <v>-204.83198513996822</v>
      </c>
      <c r="AA411" s="2">
        <f t="shared" si="226"/>
        <v>-204.83198513996822</v>
      </c>
      <c r="AB411" s="15">
        <f t="shared" si="206"/>
        <v>324.60917359721873</v>
      </c>
      <c r="AC411" s="15">
        <f t="shared" si="227"/>
        <v>26.042984453597285</v>
      </c>
      <c r="AD411" s="15">
        <f t="shared" si="228"/>
        <v>-381.72682605749083</v>
      </c>
      <c r="AE411" s="15">
        <f t="shared" si="229"/>
        <v>-26.042984453597285</v>
      </c>
      <c r="AF411" s="2">
        <f t="shared" si="207"/>
        <v>0.1080178080090009</v>
      </c>
      <c r="AG411" s="2">
        <f t="shared" si="208"/>
        <v>-0.2169684619194148</v>
      </c>
      <c r="AH411" s="15">
        <f t="shared" si="209"/>
        <v>0.8305278039823446</v>
      </c>
      <c r="AI411" s="15">
        <f t="shared" si="210"/>
        <v>5.2973109460002457</v>
      </c>
      <c r="AJ411" s="2">
        <f t="shared" si="230"/>
        <v>-2.1908721960176551</v>
      </c>
      <c r="AK411" s="2">
        <f t="shared" si="231"/>
        <v>2.2759109460002458</v>
      </c>
    </row>
    <row r="412" spans="4:37">
      <c r="D412" s="13">
        <f t="shared" si="211"/>
        <v>8.2200000000000006</v>
      </c>
      <c r="E412" s="2">
        <v>-184.12</v>
      </c>
      <c r="F412" s="14">
        <f t="shared" si="199"/>
        <v>-884.00476478721453</v>
      </c>
      <c r="G412" s="14">
        <f t="shared" si="200"/>
        <v>-148041.58331430514</v>
      </c>
      <c r="H412" s="2">
        <f t="shared" si="212"/>
        <v>-1.1913830361025635E-2</v>
      </c>
      <c r="I412" s="2">
        <f t="shared" si="213"/>
        <v>-0.16381552946432437</v>
      </c>
      <c r="J412" s="2">
        <f t="shared" si="214"/>
        <v>-0.15190169910329873</v>
      </c>
      <c r="K412" s="15">
        <f t="shared" si="215"/>
        <v>-5.2999999999999999E-2</v>
      </c>
      <c r="L412" s="15">
        <f t="shared" si="216"/>
        <v>-830</v>
      </c>
      <c r="M412" s="15">
        <f t="shared" si="217"/>
        <v>5.2999999999999999E-2</v>
      </c>
      <c r="N412" s="15">
        <f t="shared" si="218"/>
        <v>830</v>
      </c>
      <c r="O412" s="15">
        <f t="shared" si="219"/>
        <v>-2.9141659418506181E-3</v>
      </c>
      <c r="P412" s="15">
        <f t="shared" si="220"/>
        <v>-176.39342261583033</v>
      </c>
      <c r="Q412" s="15">
        <f t="shared" si="201"/>
        <v>-133.59264762499711</v>
      </c>
      <c r="R412" s="15">
        <f t="shared" si="202"/>
        <v>-149.13840626559113</v>
      </c>
      <c r="S412" s="15">
        <f t="shared" si="221"/>
        <v>-183.90686841053147</v>
      </c>
      <c r="T412" s="15">
        <f t="shared" si="222"/>
        <v>-183.69707406951716</v>
      </c>
      <c r="U412" s="15">
        <f t="shared" si="223"/>
        <v>-176.39342261583033</v>
      </c>
      <c r="V412" s="15">
        <f t="shared" si="224"/>
        <v>-176.39342261583033</v>
      </c>
      <c r="W412" s="2">
        <f t="shared" si="203"/>
        <v>-176.39342261583033</v>
      </c>
      <c r="X412" s="15">
        <f t="shared" si="225"/>
        <v>-225.87997035570413</v>
      </c>
      <c r="Y412" s="15">
        <f t="shared" si="204"/>
        <v>189.90491504483506</v>
      </c>
      <c r="Z412" s="15">
        <f t="shared" si="205"/>
        <v>-205.09508495516494</v>
      </c>
      <c r="AA412" s="2">
        <f t="shared" si="226"/>
        <v>-205.09508495516494</v>
      </c>
      <c r="AB412" s="15">
        <f t="shared" si="206"/>
        <v>345.39405899775795</v>
      </c>
      <c r="AC412" s="15">
        <f t="shared" si="227"/>
        <v>20.784885400539224</v>
      </c>
      <c r="AD412" s="15">
        <f t="shared" si="228"/>
        <v>-402.51171145803005</v>
      </c>
      <c r="AE412" s="15">
        <f t="shared" si="229"/>
        <v>-20.784885400539224</v>
      </c>
      <c r="AF412" s="2">
        <f t="shared" si="207"/>
        <v>0.10041043911883489</v>
      </c>
      <c r="AG412" s="2">
        <f t="shared" si="208"/>
        <v>-0.12279500968661679</v>
      </c>
      <c r="AH412" s="15">
        <f t="shared" si="209"/>
        <v>-3.5398476992995014</v>
      </c>
      <c r="AI412" s="15">
        <f t="shared" si="210"/>
        <v>4.1200342772795526</v>
      </c>
      <c r="AJ412" s="2">
        <f t="shared" si="230"/>
        <v>-5.3810476992995016</v>
      </c>
      <c r="AK412" s="2">
        <f t="shared" si="231"/>
        <v>2.2788342772795529</v>
      </c>
    </row>
    <row r="413" spans="4:37">
      <c r="D413" s="13">
        <f t="shared" si="211"/>
        <v>8.24</v>
      </c>
      <c r="E413" s="2">
        <v>-55.02</v>
      </c>
      <c r="F413" s="14">
        <f t="shared" si="199"/>
        <v>-736.15904129121941</v>
      </c>
      <c r="G413" s="14">
        <f t="shared" si="200"/>
        <v>-149626.47731875387</v>
      </c>
      <c r="H413" s="2">
        <f t="shared" si="212"/>
        <v>-1.0823642949887977E-2</v>
      </c>
      <c r="I413" s="2">
        <f t="shared" si="213"/>
        <v>-0.16556390695857678</v>
      </c>
      <c r="J413" s="2">
        <f t="shared" si="214"/>
        <v>-0.15474026400868882</v>
      </c>
      <c r="K413" s="15">
        <f t="shared" si="215"/>
        <v>-5.2999999999999999E-2</v>
      </c>
      <c r="L413" s="15">
        <f t="shared" si="216"/>
        <v>-830</v>
      </c>
      <c r="M413" s="15">
        <f t="shared" si="217"/>
        <v>5.2999999999999999E-2</v>
      </c>
      <c r="N413" s="15">
        <f t="shared" si="218"/>
        <v>830</v>
      </c>
      <c r="O413" s="15">
        <f t="shared" si="219"/>
        <v>-2.9141659418506181E-3</v>
      </c>
      <c r="P413" s="15">
        <f t="shared" si="220"/>
        <v>-155.02574935753222</v>
      </c>
      <c r="Q413" s="15">
        <f t="shared" si="201"/>
        <v>-117.40970836439392</v>
      </c>
      <c r="R413" s="15">
        <f t="shared" si="202"/>
        <v>-131.0723089696227</v>
      </c>
      <c r="S413" s="15">
        <f t="shared" si="221"/>
        <v>-159.49167095696885</v>
      </c>
      <c r="T413" s="15">
        <f t="shared" si="222"/>
        <v>-159.05051455790652</v>
      </c>
      <c r="U413" s="15">
        <f t="shared" si="223"/>
        <v>-155.02574935753222</v>
      </c>
      <c r="V413" s="15">
        <f t="shared" si="224"/>
        <v>-155.02574935753222</v>
      </c>
      <c r="W413" s="2">
        <f t="shared" si="203"/>
        <v>-155.02574935753222</v>
      </c>
      <c r="X413" s="15">
        <f t="shared" si="225"/>
        <v>-216.44934457672528</v>
      </c>
      <c r="Y413" s="15">
        <f t="shared" si="204"/>
        <v>189.76298679956557</v>
      </c>
      <c r="Z413" s="15">
        <f t="shared" si="205"/>
        <v>-205.23701320043443</v>
      </c>
      <c r="AA413" s="2">
        <f t="shared" si="226"/>
        <v>-205.23701320043443</v>
      </c>
      <c r="AB413" s="15">
        <f t="shared" si="206"/>
        <v>356.60639037404866</v>
      </c>
      <c r="AC413" s="15">
        <f t="shared" si="227"/>
        <v>11.212331376290706</v>
      </c>
      <c r="AD413" s="15">
        <f t="shared" si="228"/>
        <v>-413.72404283432087</v>
      </c>
      <c r="AE413" s="15">
        <f t="shared" si="229"/>
        <v>-11.21233137629082</v>
      </c>
      <c r="AF413" s="2">
        <f t="shared" si="207"/>
        <v>1.9226040040660749E-2</v>
      </c>
      <c r="AG413" s="2">
        <f t="shared" si="208"/>
        <v>-5.3288554335990078E-2</v>
      </c>
      <c r="AH413" s="15">
        <f t="shared" si="209"/>
        <v>-5.6297482750451691</v>
      </c>
      <c r="AI413" s="15">
        <f t="shared" si="210"/>
        <v>2.8306112577831217</v>
      </c>
      <c r="AJ413" s="2">
        <f t="shared" si="230"/>
        <v>-6.1799482750451693</v>
      </c>
      <c r="AK413" s="2">
        <f t="shared" si="231"/>
        <v>2.2804112577831219</v>
      </c>
    </row>
    <row r="414" spans="4:37">
      <c r="D414" s="13">
        <f t="shared" si="211"/>
        <v>8.26</v>
      </c>
      <c r="E414" s="2">
        <v>19.52</v>
      </c>
      <c r="F414" s="14">
        <f t="shared" si="199"/>
        <v>-805.09104956097497</v>
      </c>
      <c r="G414" s="14">
        <f t="shared" si="200"/>
        <v>-150143.24727040078</v>
      </c>
      <c r="H414" s="2">
        <f t="shared" si="212"/>
        <v>-1.1374946034662586E-2</v>
      </c>
      <c r="I414" s="2">
        <f t="shared" si="213"/>
        <v>-0.16613799452935779</v>
      </c>
      <c r="J414" s="2">
        <f t="shared" si="214"/>
        <v>-0.15476304849469522</v>
      </c>
      <c r="K414" s="15">
        <f t="shared" si="215"/>
        <v>-5.2999999999999999E-2</v>
      </c>
      <c r="L414" s="15">
        <f t="shared" si="216"/>
        <v>-830</v>
      </c>
      <c r="M414" s="15">
        <f t="shared" si="217"/>
        <v>5.2999999999999999E-2</v>
      </c>
      <c r="N414" s="15">
        <f t="shared" si="218"/>
        <v>830</v>
      </c>
      <c r="O414" s="15">
        <f t="shared" si="219"/>
        <v>-2.9141659418506181E-3</v>
      </c>
      <c r="P414" s="15">
        <f t="shared" si="220"/>
        <v>-165.83128981911457</v>
      </c>
      <c r="Q414" s="15">
        <f t="shared" si="201"/>
        <v>-125.59335114355652</v>
      </c>
      <c r="R414" s="15">
        <f t="shared" si="202"/>
        <v>-140.20825666756213</v>
      </c>
      <c r="S414" s="15">
        <f t="shared" si="221"/>
        <v>-163.5343162318739</v>
      </c>
      <c r="T414" s="15">
        <f t="shared" si="222"/>
        <v>-163.84859259362517</v>
      </c>
      <c r="U414" s="15">
        <f t="shared" si="223"/>
        <v>-163.5343162318739</v>
      </c>
      <c r="V414" s="15">
        <f t="shared" si="224"/>
        <v>-163.84859259362517</v>
      </c>
      <c r="W414" s="2">
        <f t="shared" si="203"/>
        <v>-163.84859259362517</v>
      </c>
      <c r="X414" s="15">
        <f t="shared" si="225"/>
        <v>-205.32815114446004</v>
      </c>
      <c r="Y414" s="15">
        <f t="shared" si="204"/>
        <v>189.76184757526525</v>
      </c>
      <c r="Z414" s="15">
        <f t="shared" si="205"/>
        <v>-205.23815242473475</v>
      </c>
      <c r="AA414" s="2">
        <f t="shared" si="226"/>
        <v>-205.23815242473475</v>
      </c>
      <c r="AB414" s="15">
        <f t="shared" si="206"/>
        <v>354.71369186828474</v>
      </c>
      <c r="AC414" s="15">
        <f t="shared" si="227"/>
        <v>-1.8926985057639172</v>
      </c>
      <c r="AD414" s="15">
        <f t="shared" si="228"/>
        <v>-413.81404155404618</v>
      </c>
      <c r="AE414" s="15">
        <f t="shared" si="229"/>
        <v>-8.9998719725315368E-2</v>
      </c>
      <c r="AF414" s="2">
        <f t="shared" si="207"/>
        <v>-7.6148676648579869E-2</v>
      </c>
      <c r="AG414" s="2">
        <f t="shared" si="208"/>
        <v>-4.1302025998578486E-3</v>
      </c>
      <c r="AH414" s="15">
        <f t="shared" si="209"/>
        <v>-3.7302829089635261</v>
      </c>
      <c r="AI414" s="15">
        <f t="shared" si="210"/>
        <v>2.0852239158301011</v>
      </c>
      <c r="AJ414" s="2">
        <f t="shared" si="230"/>
        <v>-3.5350829089635263</v>
      </c>
      <c r="AK414" s="2">
        <f t="shared" si="231"/>
        <v>2.280423915830101</v>
      </c>
    </row>
    <row r="415" spans="4:37">
      <c r="D415" s="13">
        <f t="shared" si="211"/>
        <v>8.2799999999999994</v>
      </c>
      <c r="E415" s="2">
        <v>25.06</v>
      </c>
      <c r="F415" s="14">
        <f t="shared" si="199"/>
        <v>-1042.8511176711995</v>
      </c>
      <c r="G415" s="14">
        <f t="shared" si="200"/>
        <v>-149847.23661234879</v>
      </c>
      <c r="H415" s="2">
        <f t="shared" si="212"/>
        <v>-1.3205307352100341E-2</v>
      </c>
      <c r="I415" s="2">
        <f t="shared" si="213"/>
        <v>-0.16581864805504112</v>
      </c>
      <c r="J415" s="2">
        <f t="shared" si="214"/>
        <v>-0.15261334070294078</v>
      </c>
      <c r="K415" s="15">
        <f t="shared" si="215"/>
        <v>-5.2999999999999999E-2</v>
      </c>
      <c r="L415" s="15">
        <f t="shared" si="216"/>
        <v>-830</v>
      </c>
      <c r="M415" s="15">
        <f t="shared" si="217"/>
        <v>5.2999999999999999E-2</v>
      </c>
      <c r="N415" s="15">
        <f t="shared" si="218"/>
        <v>830</v>
      </c>
      <c r="O415" s="15">
        <f t="shared" si="219"/>
        <v>-3.0153239635592605E-3</v>
      </c>
      <c r="P415" s="15">
        <f t="shared" si="220"/>
        <v>-199.72367441540518</v>
      </c>
      <c r="Q415" s="15">
        <f t="shared" si="201"/>
        <v>-150.98879403056279</v>
      </c>
      <c r="R415" s="15">
        <f t="shared" si="202"/>
        <v>-169.20558225331141</v>
      </c>
      <c r="S415" s="15">
        <f t="shared" si="221"/>
        <v>-192.10651172716254</v>
      </c>
      <c r="T415" s="15">
        <f t="shared" si="222"/>
        <v>-193.14099348008884</v>
      </c>
      <c r="U415" s="15">
        <f t="shared" si="223"/>
        <v>-192.10651172716254</v>
      </c>
      <c r="V415" s="15">
        <f t="shared" si="224"/>
        <v>-193.14099348008884</v>
      </c>
      <c r="W415" s="2">
        <f t="shared" si="203"/>
        <v>-193.14099348008884</v>
      </c>
      <c r="X415" s="15">
        <f t="shared" si="225"/>
        <v>-196.639321257717</v>
      </c>
      <c r="Y415" s="15">
        <f t="shared" si="204"/>
        <v>189.86933296485296</v>
      </c>
      <c r="Z415" s="15">
        <f t="shared" si="205"/>
        <v>-205.13066703514704</v>
      </c>
      <c r="AA415" s="2">
        <f t="shared" si="226"/>
        <v>-196.639321257717</v>
      </c>
      <c r="AB415" s="15">
        <f t="shared" si="206"/>
        <v>348.13101093296825</v>
      </c>
      <c r="AC415" s="15">
        <f t="shared" si="227"/>
        <v>-6.582680935316489</v>
      </c>
      <c r="AD415" s="15">
        <f t="shared" si="228"/>
        <v>-413.81404155404607</v>
      </c>
      <c r="AE415" s="15">
        <f t="shared" si="229"/>
        <v>0</v>
      </c>
      <c r="AF415" s="2">
        <f t="shared" si="207"/>
        <v>-0.11312105446576057</v>
      </c>
      <c r="AG415" s="2">
        <f t="shared" si="208"/>
        <v>3.6064850031524591E-2</v>
      </c>
      <c r="AH415" s="15">
        <f t="shared" si="209"/>
        <v>0.6501714649313779</v>
      </c>
      <c r="AI415" s="15">
        <f t="shared" si="210"/>
        <v>1.9342813473081426</v>
      </c>
      <c r="AJ415" s="2">
        <f t="shared" si="230"/>
        <v>0.90077146493137783</v>
      </c>
      <c r="AK415" s="2">
        <f t="shared" si="231"/>
        <v>2.1848813473081425</v>
      </c>
    </row>
    <row r="416" spans="4:37">
      <c r="D416" s="13">
        <f t="shared" si="211"/>
        <v>8.3000000000000007</v>
      </c>
      <c r="E416" s="2">
        <v>29.45</v>
      </c>
      <c r="F416" s="14">
        <f t="shared" si="199"/>
        <v>-1275.3696187811179</v>
      </c>
      <c r="G416" s="14">
        <f t="shared" si="200"/>
        <v>-148853.84966926588</v>
      </c>
      <c r="H416" s="2">
        <f t="shared" si="212"/>
        <v>-1.4971207031080401E-2</v>
      </c>
      <c r="I416" s="2">
        <f t="shared" si="213"/>
        <v>-0.16472758240861748</v>
      </c>
      <c r="J416" s="2">
        <f t="shared" si="214"/>
        <v>-0.14975637537753708</v>
      </c>
      <c r="K416" s="15">
        <f t="shared" si="215"/>
        <v>-5.2999999999999999E-2</v>
      </c>
      <c r="L416" s="15">
        <f t="shared" si="216"/>
        <v>-830</v>
      </c>
      <c r="M416" s="15">
        <f t="shared" si="217"/>
        <v>5.2999999999999999E-2</v>
      </c>
      <c r="N416" s="15">
        <f t="shared" si="218"/>
        <v>830</v>
      </c>
      <c r="O416" s="15">
        <f t="shared" si="219"/>
        <v>-3.3511750316876452E-3</v>
      </c>
      <c r="P416" s="15">
        <f t="shared" si="220"/>
        <v>-227.75262718809802</v>
      </c>
      <c r="Q416" s="15">
        <f t="shared" si="201"/>
        <v>-171.15218190343998</v>
      </c>
      <c r="R416" s="15">
        <f t="shared" si="202"/>
        <v>-194.2568946123404</v>
      </c>
      <c r="S416" s="15">
        <f t="shared" si="221"/>
        <v>-220.43131844344705</v>
      </c>
      <c r="T416" s="15">
        <f t="shared" si="222"/>
        <v>-221.4017750149458</v>
      </c>
      <c r="U416" s="15">
        <f t="shared" si="223"/>
        <v>-220.43131844344705</v>
      </c>
      <c r="V416" s="15">
        <f t="shared" si="224"/>
        <v>-221.4017750149458</v>
      </c>
      <c r="W416" s="2">
        <f t="shared" si="203"/>
        <v>-221.4017750149458</v>
      </c>
      <c r="X416" s="15">
        <f t="shared" si="225"/>
        <v>-185.21145995610223</v>
      </c>
      <c r="Y416" s="15">
        <f t="shared" si="204"/>
        <v>190.01218123112315</v>
      </c>
      <c r="Z416" s="15">
        <f t="shared" si="205"/>
        <v>-204.98781876887685</v>
      </c>
      <c r="AA416" s="2">
        <f t="shared" si="226"/>
        <v>-185.21145995610223</v>
      </c>
      <c r="AB416" s="15">
        <f t="shared" si="206"/>
        <v>341.780158759816</v>
      </c>
      <c r="AC416" s="15">
        <f t="shared" si="227"/>
        <v>-6.3508521731522478</v>
      </c>
      <c r="AD416" s="15">
        <f t="shared" si="228"/>
        <v>-413.81404155404607</v>
      </c>
      <c r="AE416" s="15">
        <f t="shared" si="229"/>
        <v>0</v>
      </c>
      <c r="AF416" s="2">
        <f t="shared" si="207"/>
        <v>-6.9482977990154696E-2</v>
      </c>
      <c r="AG416" s="2">
        <f t="shared" si="208"/>
        <v>7.3041714610839303E-2</v>
      </c>
      <c r="AH416" s="15">
        <f t="shared" si="209"/>
        <v>4.309028573862232</v>
      </c>
      <c r="AI416" s="15">
        <f t="shared" si="210"/>
        <v>1.7634051106233279</v>
      </c>
      <c r="AJ416" s="2">
        <f t="shared" si="230"/>
        <v>4.6035285738622322</v>
      </c>
      <c r="AK416" s="2">
        <f t="shared" si="231"/>
        <v>2.0579051106233281</v>
      </c>
    </row>
    <row r="417" spans="4:37">
      <c r="D417" s="13">
        <f t="shared" si="211"/>
        <v>8.32</v>
      </c>
      <c r="E417" s="2">
        <v>30.26</v>
      </c>
      <c r="F417" s="14">
        <f t="shared" si="199"/>
        <v>-1341.9720207314099</v>
      </c>
      <c r="G417" s="14">
        <f t="shared" si="200"/>
        <v>-147222.41488635857</v>
      </c>
      <c r="H417" s="2">
        <f t="shared" si="212"/>
        <v>-1.543089588602432E-2</v>
      </c>
      <c r="I417" s="2">
        <f t="shared" si="213"/>
        <v>-0.16292493193573304</v>
      </c>
      <c r="J417" s="2">
        <f t="shared" si="214"/>
        <v>-0.14749403604970873</v>
      </c>
      <c r="K417" s="15">
        <f t="shared" si="215"/>
        <v>-5.2999999999999999E-2</v>
      </c>
      <c r="L417" s="15">
        <f t="shared" si="216"/>
        <v>-830</v>
      </c>
      <c r="M417" s="15">
        <f t="shared" si="217"/>
        <v>5.2999999999999999E-2</v>
      </c>
      <c r="N417" s="15">
        <f t="shared" si="218"/>
        <v>830</v>
      </c>
      <c r="O417" s="15">
        <f t="shared" si="219"/>
        <v>-3.6751981017464318E-3</v>
      </c>
      <c r="P417" s="15">
        <f t="shared" si="220"/>
        <v>-230.41167657184661</v>
      </c>
      <c r="Q417" s="15">
        <f t="shared" si="201"/>
        <v>-172.16047738260983</v>
      </c>
      <c r="R417" s="15">
        <f t="shared" si="202"/>
        <v>-197.81588137095221</v>
      </c>
      <c r="S417" s="15">
        <f t="shared" si="221"/>
        <v>-228.51239875039931</v>
      </c>
      <c r="T417" s="15">
        <f t="shared" si="222"/>
        <v>-228.75845923558174</v>
      </c>
      <c r="U417" s="15">
        <f t="shared" si="223"/>
        <v>-228.51239875039931</v>
      </c>
      <c r="V417" s="15">
        <f t="shared" si="224"/>
        <v>-228.75845923558174</v>
      </c>
      <c r="W417" s="2">
        <f t="shared" si="203"/>
        <v>-228.75845923558174</v>
      </c>
      <c r="X417" s="15">
        <f t="shared" si="225"/>
        <v>-176.16210264478883</v>
      </c>
      <c r="Y417" s="15">
        <f t="shared" si="204"/>
        <v>190.12529819751455</v>
      </c>
      <c r="Z417" s="15">
        <f t="shared" si="205"/>
        <v>-204.87470180248545</v>
      </c>
      <c r="AA417" s="2">
        <f t="shared" si="226"/>
        <v>-176.16210264478883</v>
      </c>
      <c r="AB417" s="15">
        <f t="shared" si="206"/>
        <v>340.12694142355116</v>
      </c>
      <c r="AC417" s="15">
        <f t="shared" si="227"/>
        <v>-1.653217336264845</v>
      </c>
      <c r="AD417" s="15">
        <f t="shared" si="228"/>
        <v>-413.81404155404613</v>
      </c>
      <c r="AE417" s="15">
        <f t="shared" si="229"/>
        <v>0</v>
      </c>
      <c r="AF417" s="2">
        <f t="shared" si="207"/>
        <v>2.1948545775815002E-2</v>
      </c>
      <c r="AG417" s="2">
        <f t="shared" si="208"/>
        <v>0.10722333267760498</v>
      </c>
      <c r="AH417" s="15">
        <f t="shared" si="209"/>
        <v>4.9891129280095674</v>
      </c>
      <c r="AI417" s="15">
        <f t="shared" si="210"/>
        <v>1.6547566960532407</v>
      </c>
      <c r="AJ417" s="2">
        <f t="shared" si="230"/>
        <v>5.2917129280095674</v>
      </c>
      <c r="AK417" s="2">
        <f t="shared" si="231"/>
        <v>1.9573566960532407</v>
      </c>
    </row>
    <row r="418" spans="4:37">
      <c r="D418" s="13">
        <f t="shared" si="211"/>
        <v>8.34</v>
      </c>
      <c r="E418" s="2">
        <v>2.39</v>
      </c>
      <c r="F418" s="14">
        <f t="shared" si="199"/>
        <v>-1194.5973247454456</v>
      </c>
      <c r="G418" s="14">
        <f t="shared" si="200"/>
        <v>-144969.45569287208</v>
      </c>
      <c r="H418" s="2">
        <f t="shared" si="212"/>
        <v>-1.4212899760417563E-2</v>
      </c>
      <c r="I418" s="2">
        <f t="shared" si="213"/>
        <v>-0.16042733107512583</v>
      </c>
      <c r="J418" s="2">
        <f t="shared" si="214"/>
        <v>-0.14621443131470827</v>
      </c>
      <c r="K418" s="15">
        <f t="shared" si="215"/>
        <v>-5.2999999999999999E-2</v>
      </c>
      <c r="L418" s="15">
        <f t="shared" si="216"/>
        <v>-830</v>
      </c>
      <c r="M418" s="15">
        <f t="shared" si="217"/>
        <v>5.2999999999999999E-2</v>
      </c>
      <c r="N418" s="15">
        <f t="shared" si="218"/>
        <v>830</v>
      </c>
      <c r="O418" s="15">
        <f t="shared" si="219"/>
        <v>-3.7595459250252521E-3</v>
      </c>
      <c r="P418" s="15">
        <f t="shared" si="220"/>
        <v>-204.88573517368931</v>
      </c>
      <c r="Q418" s="15">
        <f t="shared" si="201"/>
        <v>-152.86034343608534</v>
      </c>
      <c r="R418" s="15">
        <f t="shared" si="202"/>
        <v>-176.2023491937116</v>
      </c>
      <c r="S418" s="15">
        <f t="shared" si="221"/>
        <v>-209.91370081753965</v>
      </c>
      <c r="T418" s="15">
        <f t="shared" si="222"/>
        <v>-209.26611613942364</v>
      </c>
      <c r="U418" s="15">
        <f t="shared" si="223"/>
        <v>-204.88573517368931</v>
      </c>
      <c r="V418" s="15">
        <f t="shared" si="224"/>
        <v>-204.88573517368931</v>
      </c>
      <c r="W418" s="2">
        <f t="shared" si="203"/>
        <v>-204.88573517368931</v>
      </c>
      <c r="X418" s="15">
        <f t="shared" si="225"/>
        <v>-171.04368370478696</v>
      </c>
      <c r="Y418" s="15">
        <f t="shared" si="204"/>
        <v>190.18927843426459</v>
      </c>
      <c r="Z418" s="15">
        <f t="shared" si="205"/>
        <v>-204.81072156573541</v>
      </c>
      <c r="AA418" s="2">
        <f t="shared" si="226"/>
        <v>-171.04368370478696</v>
      </c>
      <c r="AB418" s="15">
        <f t="shared" si="206"/>
        <v>340.1269414235511</v>
      </c>
      <c r="AC418" s="15">
        <f t="shared" si="227"/>
        <v>0</v>
      </c>
      <c r="AD418" s="15">
        <f t="shared" si="228"/>
        <v>-413.81404155404607</v>
      </c>
      <c r="AE418" s="15">
        <f t="shared" si="229"/>
        <v>0</v>
      </c>
      <c r="AF418" s="2">
        <f t="shared" si="207"/>
        <v>9.9851066784860665E-2</v>
      </c>
      <c r="AG418" s="2">
        <f t="shared" si="208"/>
        <v>0.14253675338311633</v>
      </c>
      <c r="AH418" s="15">
        <f t="shared" si="209"/>
        <v>2.801139172894997</v>
      </c>
      <c r="AI418" s="15">
        <f t="shared" si="210"/>
        <v>1.8765853744978962</v>
      </c>
      <c r="AJ418" s="2">
        <f t="shared" si="230"/>
        <v>2.8250391728949968</v>
      </c>
      <c r="AK418" s="2">
        <f t="shared" si="231"/>
        <v>1.9004853744978962</v>
      </c>
    </row>
    <row r="419" spans="4:37">
      <c r="D419" s="13">
        <f t="shared" si="211"/>
        <v>8.36</v>
      </c>
      <c r="E419" s="2">
        <v>-28.52</v>
      </c>
      <c r="F419" s="14">
        <f t="shared" si="199"/>
        <v>-924.59808823792025</v>
      </c>
      <c r="G419" s="14">
        <f t="shared" si="200"/>
        <v>-142038.1897645664</v>
      </c>
      <c r="H419" s="2">
        <f t="shared" si="212"/>
        <v>-1.2022433746175275E-2</v>
      </c>
      <c r="I419" s="2">
        <f t="shared" si="213"/>
        <v>-0.15717508794198129</v>
      </c>
      <c r="J419" s="2">
        <f t="shared" si="214"/>
        <v>-0.145152654195806</v>
      </c>
      <c r="K419" s="15">
        <f t="shared" si="215"/>
        <v>-5.2999999999999999E-2</v>
      </c>
      <c r="L419" s="15">
        <f t="shared" si="216"/>
        <v>-830</v>
      </c>
      <c r="M419" s="15">
        <f t="shared" si="217"/>
        <v>5.2999999999999999E-2</v>
      </c>
      <c r="N419" s="15">
        <f t="shared" si="218"/>
        <v>830</v>
      </c>
      <c r="O419" s="15">
        <f t="shared" si="219"/>
        <v>-3.7595459250252521E-3</v>
      </c>
      <c r="P419" s="15">
        <f t="shared" si="220"/>
        <v>-161.95260129454044</v>
      </c>
      <c r="Q419" s="15">
        <f t="shared" si="201"/>
        <v>-120.82895977733226</v>
      </c>
      <c r="R419" s="15">
        <f t="shared" si="202"/>
        <v>-139.27972477898066</v>
      </c>
      <c r="S419" s="15">
        <f t="shared" si="221"/>
        <v>-171.15884584734746</v>
      </c>
      <c r="T419" s="15">
        <f t="shared" si="222"/>
        <v>-169.58297875049277</v>
      </c>
      <c r="U419" s="15">
        <f t="shared" si="223"/>
        <v>-161.95260129454044</v>
      </c>
      <c r="V419" s="15">
        <f t="shared" si="224"/>
        <v>-161.95260129454044</v>
      </c>
      <c r="W419" s="2">
        <f t="shared" si="203"/>
        <v>-161.95260129454044</v>
      </c>
      <c r="X419" s="15">
        <f t="shared" si="225"/>
        <v>-166.7965752291779</v>
      </c>
      <c r="Y419" s="15">
        <f t="shared" si="204"/>
        <v>190.2423672902097</v>
      </c>
      <c r="Z419" s="15">
        <f t="shared" si="205"/>
        <v>-204.7576327097903</v>
      </c>
      <c r="AA419" s="2">
        <f t="shared" si="226"/>
        <v>-166.7965752291779</v>
      </c>
      <c r="AB419" s="15">
        <f t="shared" si="206"/>
        <v>340.12694142355122</v>
      </c>
      <c r="AC419" s="15">
        <f t="shared" si="227"/>
        <v>0</v>
      </c>
      <c r="AD419" s="15">
        <f t="shared" si="228"/>
        <v>-413.81404155404613</v>
      </c>
      <c r="AE419" s="15">
        <f t="shared" si="229"/>
        <v>0</v>
      </c>
      <c r="AF419" s="2">
        <f t="shared" si="207"/>
        <v>0.11919553463936816</v>
      </c>
      <c r="AG419" s="2">
        <f t="shared" si="208"/>
        <v>0.18268755993133756</v>
      </c>
      <c r="AH419" s="15">
        <f t="shared" si="209"/>
        <v>-0.86669238744424959</v>
      </c>
      <c r="AI419" s="15">
        <f t="shared" si="210"/>
        <v>2.138495280324225</v>
      </c>
      <c r="AJ419" s="2">
        <f t="shared" si="230"/>
        <v>-1.1518923874442497</v>
      </c>
      <c r="AK419" s="2">
        <f t="shared" si="231"/>
        <v>1.8532952803242249</v>
      </c>
    </row>
    <row r="420" spans="4:37">
      <c r="D420" s="13">
        <f t="shared" si="211"/>
        <v>8.3800000000000008</v>
      </c>
      <c r="E420" s="2">
        <v>-55.4</v>
      </c>
      <c r="F420" s="14">
        <f t="shared" si="199"/>
        <v>-687.50296682845931</v>
      </c>
      <c r="G420" s="14">
        <f t="shared" si="200"/>
        <v>-138340.69253534393</v>
      </c>
      <c r="H420" s="2">
        <f t="shared" si="212"/>
        <v>-1.0060433325977412E-2</v>
      </c>
      <c r="I420" s="2">
        <f t="shared" si="213"/>
        <v>-0.15307625472195555</v>
      </c>
      <c r="J420" s="2">
        <f t="shared" si="214"/>
        <v>-0.14301582139597813</v>
      </c>
      <c r="K420" s="15">
        <f t="shared" si="215"/>
        <v>-5.2999999999999999E-2</v>
      </c>
      <c r="L420" s="15">
        <f t="shared" si="216"/>
        <v>-830</v>
      </c>
      <c r="M420" s="15">
        <f t="shared" si="217"/>
        <v>5.2999999999999999E-2</v>
      </c>
      <c r="N420" s="15">
        <f t="shared" si="218"/>
        <v>830</v>
      </c>
      <c r="O420" s="15">
        <f t="shared" si="219"/>
        <v>-3.7595459250252521E-3</v>
      </c>
      <c r="P420" s="15">
        <f t="shared" si="220"/>
        <v>-123.49739305866234</v>
      </c>
      <c r="Q420" s="15">
        <f t="shared" si="201"/>
        <v>-92.138449269808277</v>
      </c>
      <c r="R420" s="15">
        <f t="shared" si="202"/>
        <v>-106.20812990122644</v>
      </c>
      <c r="S420" s="15">
        <f t="shared" si="221"/>
        <v>-132.0212174870137</v>
      </c>
      <c r="T420" s="15">
        <f t="shared" si="222"/>
        <v>-129.96658072774159</v>
      </c>
      <c r="U420" s="15">
        <f t="shared" si="223"/>
        <v>-123.49739305866234</v>
      </c>
      <c r="V420" s="15">
        <f t="shared" si="224"/>
        <v>-123.49739305866234</v>
      </c>
      <c r="W420" s="2">
        <f t="shared" si="203"/>
        <v>-123.49739305866234</v>
      </c>
      <c r="X420" s="15">
        <f t="shared" si="225"/>
        <v>-158.24924402986639</v>
      </c>
      <c r="Y420" s="15">
        <f t="shared" si="204"/>
        <v>190.34920893020109</v>
      </c>
      <c r="Z420" s="15">
        <f t="shared" si="205"/>
        <v>-204.65079106979891</v>
      </c>
      <c r="AA420" s="2">
        <f t="shared" si="226"/>
        <v>-158.24924402986639</v>
      </c>
      <c r="AB420" s="15">
        <f t="shared" si="206"/>
        <v>340.12694142355122</v>
      </c>
      <c r="AC420" s="15">
        <f t="shared" si="227"/>
        <v>0</v>
      </c>
      <c r="AD420" s="15">
        <f t="shared" si="228"/>
        <v>-413.81404155404607</v>
      </c>
      <c r="AE420" s="15">
        <f t="shared" si="229"/>
        <v>0</v>
      </c>
      <c r="AF420" s="2">
        <f t="shared" si="207"/>
        <v>7.7004507380418113E-2</v>
      </c>
      <c r="AG420" s="2">
        <f t="shared" si="208"/>
        <v>0.22719576207123682</v>
      </c>
      <c r="AH420" s="15">
        <f t="shared" si="209"/>
        <v>-3.3524103384507562</v>
      </c>
      <c r="AI420" s="15">
        <f t="shared" si="210"/>
        <v>2.3123249336656997</v>
      </c>
      <c r="AJ420" s="2">
        <f t="shared" si="230"/>
        <v>-3.906410338450756</v>
      </c>
      <c r="AK420" s="2">
        <f t="shared" si="231"/>
        <v>1.7583249336656999</v>
      </c>
    </row>
    <row r="421" spans="4:37">
      <c r="D421" s="13">
        <f t="shared" si="211"/>
        <v>8.4</v>
      </c>
      <c r="E421" s="2">
        <v>-86.23</v>
      </c>
      <c r="F421" s="14">
        <f t="shared" si="199"/>
        <v>-588.83465401003139</v>
      </c>
      <c r="G421" s="14">
        <f t="shared" si="200"/>
        <v>-133807.20333000185</v>
      </c>
      <c r="H421" s="2">
        <f t="shared" si="212"/>
        <v>-9.1413600570048829E-3</v>
      </c>
      <c r="I421" s="2">
        <f t="shared" si="213"/>
        <v>-0.14805726633874983</v>
      </c>
      <c r="J421" s="2">
        <f t="shared" si="214"/>
        <v>-0.13891590628174494</v>
      </c>
      <c r="K421" s="15">
        <f t="shared" si="215"/>
        <v>-5.2999999999999999E-2</v>
      </c>
      <c r="L421" s="15">
        <f t="shared" si="216"/>
        <v>-830</v>
      </c>
      <c r="M421" s="15">
        <f t="shared" si="217"/>
        <v>5.2999999999999999E-2</v>
      </c>
      <c r="N421" s="15">
        <f t="shared" si="218"/>
        <v>830</v>
      </c>
      <c r="O421" s="15">
        <f t="shared" si="219"/>
        <v>-3.7595459250252521E-3</v>
      </c>
      <c r="P421" s="15">
        <f t="shared" si="220"/>
        <v>-105.48355698680076</v>
      </c>
      <c r="Q421" s="15">
        <f t="shared" si="201"/>
        <v>-78.698757305837375</v>
      </c>
      <c r="R421" s="15">
        <f t="shared" si="202"/>
        <v>-90.71617663682936</v>
      </c>
      <c r="S421" s="15">
        <f t="shared" si="221"/>
        <v>-109.60066067394831</v>
      </c>
      <c r="T421" s="15">
        <f t="shared" si="222"/>
        <v>-108.37549708265993</v>
      </c>
      <c r="U421" s="15">
        <f t="shared" si="223"/>
        <v>-105.48355698680076</v>
      </c>
      <c r="V421" s="15">
        <f t="shared" si="224"/>
        <v>-105.48355698680076</v>
      </c>
      <c r="W421" s="2">
        <f t="shared" si="203"/>
        <v>-105.48355698680076</v>
      </c>
      <c r="X421" s="15">
        <f t="shared" si="225"/>
        <v>-141.84958357293362</v>
      </c>
      <c r="Y421" s="15">
        <f t="shared" si="204"/>
        <v>190.55420468591277</v>
      </c>
      <c r="Z421" s="15">
        <f t="shared" si="205"/>
        <v>-204.44579531408723</v>
      </c>
      <c r="AA421" s="2">
        <f t="shared" si="226"/>
        <v>-141.84958357293362</v>
      </c>
      <c r="AB421" s="15">
        <f t="shared" si="206"/>
        <v>340.12694142355122</v>
      </c>
      <c r="AC421" s="15">
        <f t="shared" si="227"/>
        <v>0</v>
      </c>
      <c r="AD421" s="15">
        <f t="shared" si="228"/>
        <v>-413.81404155404618</v>
      </c>
      <c r="AE421" s="15">
        <f t="shared" si="229"/>
        <v>0</v>
      </c>
      <c r="AF421" s="2">
        <f t="shared" si="207"/>
        <v>1.4902819516834837E-2</v>
      </c>
      <c r="AG421" s="2">
        <f t="shared" si="208"/>
        <v>0.2747030762493351</v>
      </c>
      <c r="AH421" s="15">
        <f t="shared" si="209"/>
        <v>-2.8577584479075728</v>
      </c>
      <c r="AI421" s="15">
        <f t="shared" si="210"/>
        <v>2.4384064841441315</v>
      </c>
      <c r="AJ421" s="2">
        <f t="shared" si="230"/>
        <v>-3.7200584479075731</v>
      </c>
      <c r="AK421" s="2">
        <f t="shared" si="231"/>
        <v>1.5761064841441315</v>
      </c>
    </row>
    <row r="422" spans="4:37">
      <c r="D422" s="13">
        <f t="shared" si="211"/>
        <v>8.42</v>
      </c>
      <c r="E422" s="2">
        <v>-97.74</v>
      </c>
      <c r="F422" s="14">
        <f t="shared" si="199"/>
        <v>-613.36406814862767</v>
      </c>
      <c r="G422" s="14">
        <f t="shared" si="200"/>
        <v>-128413.27579036789</v>
      </c>
      <c r="H422" s="2">
        <f t="shared" si="212"/>
        <v>-9.146488299171019E-3</v>
      </c>
      <c r="I422" s="2">
        <f t="shared" si="213"/>
        <v>-0.14209055502606699</v>
      </c>
      <c r="J422" s="2">
        <f t="shared" si="214"/>
        <v>-0.13294406672689596</v>
      </c>
      <c r="K422" s="15">
        <f t="shared" si="215"/>
        <v>-5.2999999999999999E-2</v>
      </c>
      <c r="L422" s="15">
        <f t="shared" si="216"/>
        <v>-830</v>
      </c>
      <c r="M422" s="15">
        <f t="shared" si="217"/>
        <v>5.2999999999999999E-2</v>
      </c>
      <c r="N422" s="15">
        <f t="shared" si="218"/>
        <v>830</v>
      </c>
      <c r="O422" s="15">
        <f t="shared" si="219"/>
        <v>-3.7595459250252521E-3</v>
      </c>
      <c r="P422" s="15">
        <f t="shared" si="220"/>
        <v>-105.58407053325703</v>
      </c>
      <c r="Q422" s="15">
        <f t="shared" si="201"/>
        <v>-78.773748057234783</v>
      </c>
      <c r="R422" s="15">
        <f t="shared" si="202"/>
        <v>-90.802618589444421</v>
      </c>
      <c r="S422" s="15">
        <f t="shared" si="221"/>
        <v>-105.56075816518286</v>
      </c>
      <c r="T422" s="15">
        <f t="shared" si="222"/>
        <v>-105.56827223966653</v>
      </c>
      <c r="U422" s="15">
        <f t="shared" si="223"/>
        <v>-105.56075816518286</v>
      </c>
      <c r="V422" s="15">
        <f t="shared" si="224"/>
        <v>-105.56827223966653</v>
      </c>
      <c r="W422" s="2">
        <f t="shared" si="203"/>
        <v>-105.56827223966653</v>
      </c>
      <c r="X422" s="15">
        <f t="shared" si="225"/>
        <v>-117.96222535353772</v>
      </c>
      <c r="Y422" s="15">
        <f t="shared" si="204"/>
        <v>190.8527966636552</v>
      </c>
      <c r="Z422" s="15">
        <f t="shared" si="205"/>
        <v>-204.1472033363448</v>
      </c>
      <c r="AA422" s="2">
        <f t="shared" si="226"/>
        <v>-117.96222535353772</v>
      </c>
      <c r="AB422" s="15">
        <f t="shared" si="206"/>
        <v>340.11114312996062</v>
      </c>
      <c r="AC422" s="15">
        <f t="shared" si="227"/>
        <v>-1.5798293590592039E-2</v>
      </c>
      <c r="AD422" s="15">
        <f t="shared" si="228"/>
        <v>-413.81404155404607</v>
      </c>
      <c r="AE422" s="15">
        <f t="shared" si="229"/>
        <v>0</v>
      </c>
      <c r="AF422" s="2">
        <f t="shared" si="207"/>
        <v>-1.5430604238742575E-2</v>
      </c>
      <c r="AG422" s="2">
        <f t="shared" si="208"/>
        <v>0.32196805501894865</v>
      </c>
      <c r="AH422" s="15">
        <f t="shared" si="209"/>
        <v>-0.17410283762605017</v>
      </c>
      <c r="AI422" s="15">
        <f t="shared" si="210"/>
        <v>2.288091392817222</v>
      </c>
      <c r="AJ422" s="2">
        <f t="shared" si="230"/>
        <v>-1.1515028376260501</v>
      </c>
      <c r="AK422" s="2">
        <f t="shared" si="231"/>
        <v>1.3106913928172221</v>
      </c>
    </row>
    <row r="423" spans="4:37">
      <c r="D423" s="13">
        <f t="shared" si="211"/>
        <v>8.44</v>
      </c>
      <c r="E423" s="2">
        <v>-34.299999999999997</v>
      </c>
      <c r="F423" s="14">
        <f t="shared" si="199"/>
        <v>-655.79437195361425</v>
      </c>
      <c r="G423" s="14">
        <f t="shared" si="200"/>
        <v>-122263.09034931968</v>
      </c>
      <c r="H423" s="2">
        <f t="shared" si="212"/>
        <v>-9.2642838004479006E-3</v>
      </c>
      <c r="I423" s="2">
        <f t="shared" si="213"/>
        <v>-0.13528777376606357</v>
      </c>
      <c r="J423" s="2">
        <f t="shared" si="214"/>
        <v>-0.12602348996561569</v>
      </c>
      <c r="K423" s="15">
        <f t="shared" si="215"/>
        <v>-5.2999999999999999E-2</v>
      </c>
      <c r="L423" s="15">
        <f t="shared" si="216"/>
        <v>-830</v>
      </c>
      <c r="M423" s="15">
        <f t="shared" si="217"/>
        <v>5.2999999999999999E-2</v>
      </c>
      <c r="N423" s="15">
        <f t="shared" si="218"/>
        <v>830</v>
      </c>
      <c r="O423" s="15">
        <f t="shared" si="219"/>
        <v>-3.7603519604125224E-3</v>
      </c>
      <c r="P423" s="15">
        <f t="shared" si="220"/>
        <v>-107.87706406469341</v>
      </c>
      <c r="Q423" s="15">
        <f t="shared" si="201"/>
        <v>-80.483352718029252</v>
      </c>
      <c r="R423" s="15">
        <f t="shared" si="202"/>
        <v>-92.77611861800051</v>
      </c>
      <c r="S423" s="15">
        <f t="shared" si="221"/>
        <v>-107.34159421848359</v>
      </c>
      <c r="T423" s="15">
        <f t="shared" si="222"/>
        <v>-107.51417794260234</v>
      </c>
      <c r="U423" s="15">
        <f t="shared" si="223"/>
        <v>-107.34159421848359</v>
      </c>
      <c r="V423" s="15">
        <f t="shared" si="224"/>
        <v>-107.51417794260234</v>
      </c>
      <c r="W423" s="2">
        <f t="shared" si="203"/>
        <v>-107.51417794260234</v>
      </c>
      <c r="X423" s="15">
        <f t="shared" si="225"/>
        <v>-90.279918308416626</v>
      </c>
      <c r="Y423" s="15">
        <f t="shared" si="204"/>
        <v>191.19882550171923</v>
      </c>
      <c r="Z423" s="15">
        <f t="shared" si="205"/>
        <v>-203.80117449828077</v>
      </c>
      <c r="AA423" s="2">
        <f t="shared" si="226"/>
        <v>-90.279918308416626</v>
      </c>
      <c r="AB423" s="15">
        <f t="shared" si="206"/>
        <v>339.7482570078696</v>
      </c>
      <c r="AC423" s="15">
        <f t="shared" si="227"/>
        <v>-0.36288612209102666</v>
      </c>
      <c r="AD423" s="15">
        <f t="shared" si="228"/>
        <v>-413.81404155404607</v>
      </c>
      <c r="AE423" s="15">
        <f t="shared" si="229"/>
        <v>0</v>
      </c>
      <c r="AF423" s="2">
        <f t="shared" si="207"/>
        <v>3.3074119499833755E-3</v>
      </c>
      <c r="AG423" s="2">
        <f t="shared" si="208"/>
        <v>0.35831007098139289</v>
      </c>
      <c r="AH423" s="15">
        <f t="shared" si="209"/>
        <v>2.0819250304446792</v>
      </c>
      <c r="AI423" s="15">
        <f t="shared" si="210"/>
        <v>1.3461102034272017</v>
      </c>
      <c r="AJ423" s="2">
        <f t="shared" si="230"/>
        <v>1.7389250304446793</v>
      </c>
      <c r="AK423" s="2">
        <f t="shared" si="231"/>
        <v>1.0031102034272017</v>
      </c>
    </row>
    <row r="424" spans="4:37">
      <c r="D424" s="13">
        <f t="shared" si="211"/>
        <v>8.4600000000000009</v>
      </c>
      <c r="E424" s="2">
        <v>81.48</v>
      </c>
      <c r="F424" s="14">
        <f t="shared" si="199"/>
        <v>-619.08882304581607</v>
      </c>
      <c r="G424" s="14">
        <f t="shared" si="200"/>
        <v>-115675.41123503773</v>
      </c>
      <c r="H424" s="2">
        <f t="shared" si="212"/>
        <v>-8.7545036596218609E-3</v>
      </c>
      <c r="I424" s="2">
        <f t="shared" si="213"/>
        <v>-0.1279982624443321</v>
      </c>
      <c r="J424" s="2">
        <f t="shared" si="214"/>
        <v>-0.11924375878471025</v>
      </c>
      <c r="K424" s="15">
        <f t="shared" si="215"/>
        <v>-5.2999999999999999E-2</v>
      </c>
      <c r="L424" s="15">
        <f t="shared" si="216"/>
        <v>-830</v>
      </c>
      <c r="M424" s="15">
        <f t="shared" si="217"/>
        <v>5.2999999999999999E-2</v>
      </c>
      <c r="N424" s="15">
        <f t="shared" si="218"/>
        <v>830</v>
      </c>
      <c r="O424" s="15">
        <f t="shared" si="219"/>
        <v>-3.7788665584783934E-3</v>
      </c>
      <c r="P424" s="15">
        <f t="shared" si="220"/>
        <v>-97.522487182411965</v>
      </c>
      <c r="Q424" s="15">
        <f t="shared" si="201"/>
        <v>-72.734435262029848</v>
      </c>
      <c r="R424" s="15">
        <f t="shared" si="202"/>
        <v>-83.902553744634204</v>
      </c>
      <c r="S424" s="15">
        <f t="shared" si="221"/>
        <v>-99.838411347587709</v>
      </c>
      <c r="T424" s="15">
        <f t="shared" si="222"/>
        <v>-99.092938824606392</v>
      </c>
      <c r="U424" s="15">
        <f t="shared" si="223"/>
        <v>-97.522487182411965</v>
      </c>
      <c r="V424" s="15">
        <f t="shared" si="224"/>
        <v>-97.522487182411965</v>
      </c>
      <c r="W424" s="2">
        <f t="shared" si="203"/>
        <v>-97.522487182411965</v>
      </c>
      <c r="X424" s="15">
        <f t="shared" si="225"/>
        <v>-63.160993584794866</v>
      </c>
      <c r="Y424" s="15">
        <f t="shared" si="204"/>
        <v>191.53781206076448</v>
      </c>
      <c r="Z424" s="15">
        <f t="shared" si="205"/>
        <v>-203.46218793923552</v>
      </c>
      <c r="AA424" s="2">
        <f t="shared" si="226"/>
        <v>-63.160993584794866</v>
      </c>
      <c r="AB424" s="15">
        <f t="shared" si="206"/>
        <v>339.74825700786965</v>
      </c>
      <c r="AC424" s="15">
        <f t="shared" si="227"/>
        <v>0</v>
      </c>
      <c r="AD424" s="15">
        <f t="shared" si="228"/>
        <v>-413.81404155404613</v>
      </c>
      <c r="AE424" s="15">
        <f t="shared" si="229"/>
        <v>0</v>
      </c>
      <c r="AF424" s="2">
        <f t="shared" si="207"/>
        <v>4.7670602132620594E-2</v>
      </c>
      <c r="AG424" s="2">
        <f t="shared" si="208"/>
        <v>0.37064106119175444</v>
      </c>
      <c r="AH424" s="15">
        <f t="shared" si="209"/>
        <v>2.3543939878190425</v>
      </c>
      <c r="AI424" s="15">
        <f t="shared" si="210"/>
        <v>-0.11301118239104824</v>
      </c>
      <c r="AJ424" s="2">
        <f t="shared" si="230"/>
        <v>3.1691939878190425</v>
      </c>
      <c r="AK424" s="2">
        <f t="shared" si="231"/>
        <v>0.70178881760895184</v>
      </c>
    </row>
    <row r="425" spans="4:37">
      <c r="D425" s="13">
        <f t="shared" si="211"/>
        <v>8.48</v>
      </c>
      <c r="E425" s="2">
        <v>164.75</v>
      </c>
      <c r="F425" s="14">
        <f t="shared" si="199"/>
        <v>-479.6476315853406</v>
      </c>
      <c r="G425" s="14">
        <f t="shared" si="200"/>
        <v>-109099.15714641655</v>
      </c>
      <c r="H425" s="2">
        <f t="shared" si="212"/>
        <v>-7.4498383941436789E-3</v>
      </c>
      <c r="I425" s="2">
        <f t="shared" si="213"/>
        <v>-0.12071787223450565</v>
      </c>
      <c r="J425" s="2">
        <f t="shared" si="214"/>
        <v>-0.11326803384036198</v>
      </c>
      <c r="K425" s="15">
        <f t="shared" si="215"/>
        <v>-5.2999999999999999E-2</v>
      </c>
      <c r="L425" s="15">
        <f t="shared" si="216"/>
        <v>-830</v>
      </c>
      <c r="M425" s="15">
        <f t="shared" si="217"/>
        <v>5.2999999999999999E-2</v>
      </c>
      <c r="N425" s="15">
        <f t="shared" si="218"/>
        <v>830</v>
      </c>
      <c r="O425" s="15">
        <f t="shared" si="219"/>
        <v>-3.7788665584783934E-3</v>
      </c>
      <c r="P425" s="15">
        <f t="shared" si="220"/>
        <v>-71.9510479790396</v>
      </c>
      <c r="Q425" s="15">
        <f t="shared" si="201"/>
        <v>-53.662688395938289</v>
      </c>
      <c r="R425" s="15">
        <f t="shared" si="202"/>
        <v>-61.902406762374554</v>
      </c>
      <c r="S425" s="15">
        <f t="shared" si="221"/>
        <v>-77.927052027646852</v>
      </c>
      <c r="T425" s="15">
        <f t="shared" si="222"/>
        <v>-75.923950658710496</v>
      </c>
      <c r="U425" s="15">
        <f t="shared" si="223"/>
        <v>-71.9510479790396</v>
      </c>
      <c r="V425" s="15">
        <f t="shared" si="224"/>
        <v>-71.9510479790396</v>
      </c>
      <c r="W425" s="2">
        <f t="shared" si="203"/>
        <v>-71.9510479790396</v>
      </c>
      <c r="X425" s="15">
        <f t="shared" si="225"/>
        <v>-39.258093807401792</v>
      </c>
      <c r="Y425" s="15">
        <f t="shared" si="204"/>
        <v>191.83659830798189</v>
      </c>
      <c r="Z425" s="15">
        <f t="shared" si="205"/>
        <v>-203.16340169201811</v>
      </c>
      <c r="AA425" s="2">
        <f t="shared" si="226"/>
        <v>-39.258093807401792</v>
      </c>
      <c r="AB425" s="15">
        <f t="shared" si="206"/>
        <v>339.7482570078696</v>
      </c>
      <c r="AC425" s="15">
        <f t="shared" si="227"/>
        <v>0</v>
      </c>
      <c r="AD425" s="15">
        <f t="shared" si="228"/>
        <v>-413.81404155404613</v>
      </c>
      <c r="AE425" s="15">
        <f t="shared" si="229"/>
        <v>0</v>
      </c>
      <c r="AF425" s="2">
        <f t="shared" si="207"/>
        <v>8.2795924415197619E-2</v>
      </c>
      <c r="AG425" s="2">
        <f t="shared" si="208"/>
        <v>0.35739795979089017</v>
      </c>
      <c r="AH425" s="15">
        <f t="shared" si="209"/>
        <v>1.1581382404386584</v>
      </c>
      <c r="AI425" s="15">
        <f t="shared" si="210"/>
        <v>-1.2112989576953765</v>
      </c>
      <c r="AJ425" s="2">
        <f t="shared" si="230"/>
        <v>2.8056382404386584</v>
      </c>
      <c r="AK425" s="2">
        <f t="shared" si="231"/>
        <v>0.43620104230462342</v>
      </c>
    </row>
    <row r="426" spans="4:37">
      <c r="D426" s="13">
        <f t="shared" si="211"/>
        <v>8.5</v>
      </c>
      <c r="E426" s="2">
        <v>195.25</v>
      </c>
      <c r="F426" s="14">
        <f t="shared" si="199"/>
        <v>-284.66987441167004</v>
      </c>
      <c r="G426" s="14">
        <f t="shared" si="200"/>
        <v>-102911.4776825657</v>
      </c>
      <c r="H426" s="2">
        <f t="shared" si="212"/>
        <v>-5.7285741936894813E-3</v>
      </c>
      <c r="I426" s="2">
        <f t="shared" si="213"/>
        <v>-0.11386547785325271</v>
      </c>
      <c r="J426" s="2">
        <f t="shared" si="214"/>
        <v>-0.10813690365956323</v>
      </c>
      <c r="K426" s="15">
        <f t="shared" si="215"/>
        <v>-5.2999999999999999E-2</v>
      </c>
      <c r="L426" s="15">
        <f t="shared" si="216"/>
        <v>-830</v>
      </c>
      <c r="M426" s="15">
        <f t="shared" si="217"/>
        <v>5.2999999999999999E-2</v>
      </c>
      <c r="N426" s="15">
        <f t="shared" si="218"/>
        <v>830</v>
      </c>
      <c r="O426" s="15">
        <f t="shared" si="219"/>
        <v>-3.7788665584783934E-3</v>
      </c>
      <c r="P426" s="15">
        <f t="shared" si="220"/>
        <v>-38.214269650137325</v>
      </c>
      <c r="Q426" s="15">
        <f t="shared" si="201"/>
        <v>-28.501050396250996</v>
      </c>
      <c r="R426" s="15">
        <f t="shared" si="202"/>
        <v>-32.877287134149682</v>
      </c>
      <c r="S426" s="15">
        <f t="shared" si="221"/>
        <v>-46.268662538636647</v>
      </c>
      <c r="T426" s="15">
        <f t="shared" si="222"/>
        <v>-43.305649646627444</v>
      </c>
      <c r="U426" s="15">
        <f t="shared" si="223"/>
        <v>-38.214269650137325</v>
      </c>
      <c r="V426" s="15">
        <f t="shared" si="224"/>
        <v>-38.214269650137325</v>
      </c>
      <c r="W426" s="2">
        <f t="shared" si="203"/>
        <v>-38.214269650137325</v>
      </c>
      <c r="X426" s="15">
        <f t="shared" si="225"/>
        <v>-18.733573084206796</v>
      </c>
      <c r="Y426" s="15">
        <f t="shared" si="204"/>
        <v>192.09315481702183</v>
      </c>
      <c r="Z426" s="15">
        <f t="shared" si="205"/>
        <v>-202.90684518297817</v>
      </c>
      <c r="AA426" s="2">
        <f t="shared" si="226"/>
        <v>-18.733573084206796</v>
      </c>
      <c r="AB426" s="15">
        <f t="shared" si="206"/>
        <v>339.74825700786965</v>
      </c>
      <c r="AC426" s="15">
        <f t="shared" si="227"/>
        <v>0</v>
      </c>
      <c r="AD426" s="15">
        <f t="shared" si="228"/>
        <v>-413.81404155404613</v>
      </c>
      <c r="AE426" s="15">
        <f t="shared" si="229"/>
        <v>0</v>
      </c>
      <c r="AF426" s="2">
        <f t="shared" si="207"/>
        <v>8.9330495630222134E-2</v>
      </c>
      <c r="AG426" s="2">
        <f t="shared" si="208"/>
        <v>0.32784147833440425</v>
      </c>
      <c r="AH426" s="15">
        <f t="shared" si="209"/>
        <v>-0.5046811189362046</v>
      </c>
      <c r="AI426" s="15">
        <f t="shared" si="210"/>
        <v>-1.7443491879532189</v>
      </c>
      <c r="AJ426" s="2">
        <f t="shared" si="230"/>
        <v>1.4478188810637953</v>
      </c>
      <c r="AK426" s="2">
        <f t="shared" si="231"/>
        <v>0.20815081204678099</v>
      </c>
    </row>
    <row r="427" spans="4:37">
      <c r="D427" s="13">
        <f t="shared" si="211"/>
        <v>8.52</v>
      </c>
      <c r="E427" s="2">
        <v>229.54</v>
      </c>
      <c r="F427" s="14">
        <f t="shared" si="199"/>
        <v>-109.5264900193649</v>
      </c>
      <c r="G427" s="14">
        <f t="shared" si="200"/>
        <v>-97355.174926378008</v>
      </c>
      <c r="H427" s="2">
        <f t="shared" si="212"/>
        <v>-4.1824738885417627E-3</v>
      </c>
      <c r="I427" s="2">
        <f t="shared" si="213"/>
        <v>-0.1077122840950577</v>
      </c>
      <c r="J427" s="2">
        <f t="shared" si="214"/>
        <v>-0.10352981020651594</v>
      </c>
      <c r="K427" s="15">
        <f t="shared" si="215"/>
        <v>-5.2999999999999999E-2</v>
      </c>
      <c r="L427" s="15">
        <f t="shared" si="216"/>
        <v>-830</v>
      </c>
      <c r="M427" s="15">
        <f t="shared" si="217"/>
        <v>5.2999999999999999E-2</v>
      </c>
      <c r="N427" s="15">
        <f t="shared" si="218"/>
        <v>830</v>
      </c>
      <c r="O427" s="15">
        <f t="shared" si="219"/>
        <v>-3.7788665584783934E-3</v>
      </c>
      <c r="P427" s="15">
        <f t="shared" si="220"/>
        <v>-7.9107036692420376</v>
      </c>
      <c r="Q427" s="15">
        <f t="shared" si="201"/>
        <v>-5.8999783591589532</v>
      </c>
      <c r="R427" s="15">
        <f t="shared" si="202"/>
        <v>-6.8058994283541763</v>
      </c>
      <c r="S427" s="15">
        <f t="shared" si="221"/>
        <v>-15.357485441268871</v>
      </c>
      <c r="T427" s="15">
        <f t="shared" si="222"/>
        <v>-12.317437929396007</v>
      </c>
      <c r="U427" s="15">
        <f t="shared" si="223"/>
        <v>-7.9107036692420376</v>
      </c>
      <c r="V427" s="15">
        <f t="shared" si="224"/>
        <v>-7.9107036692420376</v>
      </c>
      <c r="W427" s="2">
        <f t="shared" si="203"/>
        <v>-7.9107036692420376</v>
      </c>
      <c r="X427" s="15">
        <f t="shared" si="225"/>
        <v>-0.30519927201764929</v>
      </c>
      <c r="Y427" s="15">
        <f t="shared" si="204"/>
        <v>192.32350948967419</v>
      </c>
      <c r="Z427" s="15">
        <f t="shared" si="205"/>
        <v>-202.67649051032581</v>
      </c>
      <c r="AA427" s="2">
        <f t="shared" si="226"/>
        <v>-0.30519927201764929</v>
      </c>
      <c r="AB427" s="15">
        <f t="shared" si="206"/>
        <v>339.7482570078696</v>
      </c>
      <c r="AC427" s="15">
        <f t="shared" si="227"/>
        <v>0</v>
      </c>
      <c r="AD427" s="15">
        <f t="shared" si="228"/>
        <v>-413.81404155404613</v>
      </c>
      <c r="AE427" s="15">
        <f t="shared" si="229"/>
        <v>0</v>
      </c>
      <c r="AF427" s="2">
        <f t="shared" si="207"/>
        <v>6.5279534884549739E-2</v>
      </c>
      <c r="AG427" s="2">
        <f t="shared" si="208"/>
        <v>0.28747789748509656</v>
      </c>
      <c r="AH427" s="15">
        <f t="shared" si="209"/>
        <v>-1.900414955631037</v>
      </c>
      <c r="AI427" s="15">
        <f t="shared" si="210"/>
        <v>-2.2920088969775421</v>
      </c>
      <c r="AJ427" s="2">
        <f t="shared" si="230"/>
        <v>0.39498504436896287</v>
      </c>
      <c r="AK427" s="2">
        <f t="shared" si="231"/>
        <v>3.3911030224578198E-3</v>
      </c>
    </row>
    <row r="428" spans="4:37">
      <c r="D428" s="13">
        <f t="shared" si="211"/>
        <v>8.5400000000000009</v>
      </c>
      <c r="E428" s="2">
        <v>327.43</v>
      </c>
      <c r="F428" s="14">
        <f t="shared" si="199"/>
        <v>-19.453411455816706</v>
      </c>
      <c r="G428" s="14">
        <f t="shared" si="200"/>
        <v>-92681.235373102216</v>
      </c>
      <c r="H428" s="2">
        <f t="shared" si="212"/>
        <v>-3.3251255809899159E-3</v>
      </c>
      <c r="I428" s="2">
        <f t="shared" si="213"/>
        <v>-0.10253820340202009</v>
      </c>
      <c r="J428" s="2">
        <f t="shared" si="214"/>
        <v>-9.9213077821030171E-2</v>
      </c>
      <c r="K428" s="15">
        <f t="shared" si="215"/>
        <v>-5.2999999999999999E-2</v>
      </c>
      <c r="L428" s="15">
        <f t="shared" si="216"/>
        <v>-830</v>
      </c>
      <c r="M428" s="15">
        <f t="shared" si="217"/>
        <v>5.2999999999999999E-2</v>
      </c>
      <c r="N428" s="15">
        <f t="shared" si="218"/>
        <v>830</v>
      </c>
      <c r="O428" s="15">
        <f t="shared" si="219"/>
        <v>-3.7788665584783934E-3</v>
      </c>
      <c r="P428" s="15">
        <f t="shared" si="220"/>
        <v>8.8933231587741588</v>
      </c>
      <c r="Q428" s="15">
        <f t="shared" si="201"/>
        <v>6.6328377817749962</v>
      </c>
      <c r="R428" s="15">
        <f t="shared" si="202"/>
        <v>7.6512868555306905</v>
      </c>
      <c r="S428" s="15">
        <f t="shared" si="221"/>
        <v>4.6522596798192044</v>
      </c>
      <c r="T428" s="15">
        <f t="shared" si="222"/>
        <v>6.5270797050414959</v>
      </c>
      <c r="U428" s="15">
        <f t="shared" si="223"/>
        <v>6.6328377817749962</v>
      </c>
      <c r="V428" s="15">
        <f t="shared" si="224"/>
        <v>7.6512868555306905</v>
      </c>
      <c r="W428" s="2">
        <f t="shared" si="203"/>
        <v>6.6328377817749962</v>
      </c>
      <c r="X428" s="15">
        <f t="shared" si="225"/>
        <v>16.96173026992544</v>
      </c>
      <c r="Y428" s="15">
        <f t="shared" si="204"/>
        <v>192.53934610894848</v>
      </c>
      <c r="Z428" s="15">
        <f t="shared" si="205"/>
        <v>-202.46065389105152</v>
      </c>
      <c r="AA428" s="2">
        <f t="shared" si="226"/>
        <v>16.96173026992544</v>
      </c>
      <c r="AB428" s="15">
        <f t="shared" si="206"/>
        <v>342.00874238486881</v>
      </c>
      <c r="AC428" s="15">
        <f t="shared" si="227"/>
        <v>2.2604853769992133</v>
      </c>
      <c r="AD428" s="15">
        <f t="shared" si="228"/>
        <v>-413.81404155404613</v>
      </c>
      <c r="AE428" s="15">
        <f t="shared" si="229"/>
        <v>0</v>
      </c>
      <c r="AF428" s="2">
        <f t="shared" si="207"/>
        <v>2.2595907023096315E-2</v>
      </c>
      <c r="AG428" s="2">
        <f t="shared" si="208"/>
        <v>0.22993017181866449</v>
      </c>
      <c r="AH428" s="15">
        <f t="shared" si="209"/>
        <v>-2.5798683346079829</v>
      </c>
      <c r="AI428" s="15">
        <f t="shared" si="210"/>
        <v>-3.4627636696656623</v>
      </c>
      <c r="AJ428" s="2">
        <f t="shared" si="230"/>
        <v>0.69443166539201728</v>
      </c>
      <c r="AK428" s="2">
        <f t="shared" si="231"/>
        <v>-0.18846366966566208</v>
      </c>
    </row>
    <row r="429" spans="4:37">
      <c r="D429" s="13">
        <f t="shared" si="211"/>
        <v>8.56</v>
      </c>
      <c r="E429" s="2">
        <v>435.73</v>
      </c>
      <c r="F429" s="14">
        <f t="shared" si="199"/>
        <v>-32.039017474260135</v>
      </c>
      <c r="G429" s="14">
        <f t="shared" si="200"/>
        <v>-89263.259740906098</v>
      </c>
      <c r="H429" s="2">
        <f t="shared" si="212"/>
        <v>-3.3054775336387112E-3</v>
      </c>
      <c r="I429" s="2">
        <f t="shared" si="213"/>
        <v>-9.8757169967965311E-2</v>
      </c>
      <c r="J429" s="2">
        <f t="shared" si="214"/>
        <v>-9.5451692434326593E-2</v>
      </c>
      <c r="K429" s="15">
        <f t="shared" si="215"/>
        <v>-5.2999999999999999E-2</v>
      </c>
      <c r="L429" s="15">
        <f t="shared" si="216"/>
        <v>-830</v>
      </c>
      <c r="M429" s="15">
        <f t="shared" si="217"/>
        <v>5.2999999999999999E-2</v>
      </c>
      <c r="N429" s="15">
        <f t="shared" si="218"/>
        <v>830</v>
      </c>
      <c r="O429" s="15">
        <f t="shared" si="219"/>
        <v>-3.6635356718968033E-3</v>
      </c>
      <c r="P429" s="15">
        <f t="shared" si="220"/>
        <v>7.0179395098586053</v>
      </c>
      <c r="Q429" s="15">
        <f t="shared" si="201"/>
        <v>5.2447884028107303</v>
      </c>
      <c r="R429" s="15">
        <f t="shared" si="202"/>
        <v>6.0237039439595819</v>
      </c>
      <c r="S429" s="15">
        <f t="shared" si="221"/>
        <v>6.9200551971614743</v>
      </c>
      <c r="T429" s="15">
        <f t="shared" si="222"/>
        <v>6.9637535979611034</v>
      </c>
      <c r="U429" s="15">
        <f t="shared" si="223"/>
        <v>6.9200551971614743</v>
      </c>
      <c r="V429" s="15">
        <f t="shared" si="224"/>
        <v>6.9637535979611034</v>
      </c>
      <c r="W429" s="2">
        <f t="shared" si="203"/>
        <v>6.9200551971614743</v>
      </c>
      <c r="X429" s="15">
        <f t="shared" si="225"/>
        <v>32.007271816739753</v>
      </c>
      <c r="Y429" s="15">
        <f t="shared" si="204"/>
        <v>192.72741537828367</v>
      </c>
      <c r="Z429" s="15">
        <f t="shared" si="205"/>
        <v>-202.27258462171633</v>
      </c>
      <c r="AA429" s="2">
        <f t="shared" si="226"/>
        <v>32.007271816739753</v>
      </c>
      <c r="AB429" s="15">
        <f t="shared" si="206"/>
        <v>342.1066266975659</v>
      </c>
      <c r="AC429" s="15">
        <f t="shared" si="227"/>
        <v>9.7884312697090081E-2</v>
      </c>
      <c r="AD429" s="15">
        <f t="shared" si="228"/>
        <v>-413.81404155404613</v>
      </c>
      <c r="AE429" s="15">
        <f t="shared" si="229"/>
        <v>0</v>
      </c>
      <c r="AF429" s="2">
        <f t="shared" si="207"/>
        <v>-2.0538408810042992E-2</v>
      </c>
      <c r="AG429" s="2">
        <f t="shared" si="208"/>
        <v>0.14817317158681365</v>
      </c>
      <c r="AH429" s="15">
        <f t="shared" si="209"/>
        <v>-1.7427399030213002</v>
      </c>
      <c r="AI429" s="15">
        <f t="shared" si="210"/>
        <v>-4.7129363535194244</v>
      </c>
      <c r="AJ429" s="2">
        <f t="shared" si="230"/>
        <v>2.6145600969787002</v>
      </c>
      <c r="AK429" s="2">
        <f t="shared" si="231"/>
        <v>-0.35563635351942402</v>
      </c>
    </row>
    <row r="430" spans="4:37">
      <c r="D430" s="13">
        <f t="shared" si="211"/>
        <v>8.58</v>
      </c>
      <c r="E430" s="2">
        <v>478.79</v>
      </c>
      <c r="F430" s="14">
        <f t="shared" si="199"/>
        <v>-114.48516839834339</v>
      </c>
      <c r="G430" s="14">
        <f t="shared" si="200"/>
        <v>-87483.22519597692</v>
      </c>
      <c r="H430" s="2">
        <f t="shared" si="212"/>
        <v>-3.8827229563079728E-3</v>
      </c>
      <c r="I430" s="2">
        <f t="shared" si="213"/>
        <v>-9.6790659389161662E-2</v>
      </c>
      <c r="J430" s="2">
        <f t="shared" si="214"/>
        <v>-9.2907936432853694E-2</v>
      </c>
      <c r="K430" s="15">
        <f t="shared" si="215"/>
        <v>-5.2999999999999999E-2</v>
      </c>
      <c r="L430" s="15">
        <f t="shared" si="216"/>
        <v>-830</v>
      </c>
      <c r="M430" s="15">
        <f t="shared" si="217"/>
        <v>5.2999999999999999E-2</v>
      </c>
      <c r="N430" s="15">
        <f t="shared" si="218"/>
        <v>830</v>
      </c>
      <c r="O430" s="15">
        <f t="shared" si="219"/>
        <v>-3.6585415743102148E-3</v>
      </c>
      <c r="P430" s="15">
        <f t="shared" si="220"/>
        <v>-4.3939550871560575</v>
      </c>
      <c r="Q430" s="15">
        <f t="shared" si="201"/>
        <v>-3.2840687721214872</v>
      </c>
      <c r="R430" s="15">
        <f t="shared" si="202"/>
        <v>-3.7710791896913398</v>
      </c>
      <c r="S430" s="15">
        <f t="shared" si="221"/>
        <v>-1.5181847652730092</v>
      </c>
      <c r="T430" s="15">
        <f t="shared" si="222"/>
        <v>-2.8015045849993871</v>
      </c>
      <c r="U430" s="15">
        <f t="shared" si="223"/>
        <v>-3.2840687721214872</v>
      </c>
      <c r="V430" s="15">
        <f t="shared" si="224"/>
        <v>-3.7710791896913398</v>
      </c>
      <c r="W430" s="2">
        <f t="shared" si="203"/>
        <v>-3.7710791896913398</v>
      </c>
      <c r="X430" s="15">
        <f t="shared" si="225"/>
        <v>42.182295822631346</v>
      </c>
      <c r="Y430" s="15">
        <f t="shared" si="204"/>
        <v>192.85460317835731</v>
      </c>
      <c r="Z430" s="15">
        <f t="shared" si="205"/>
        <v>-202.14539682164269</v>
      </c>
      <c r="AA430" s="2">
        <f t="shared" si="226"/>
        <v>42.182295822631346</v>
      </c>
      <c r="AB430" s="15">
        <f t="shared" si="206"/>
        <v>341.48375080010123</v>
      </c>
      <c r="AC430" s="15">
        <f t="shared" si="227"/>
        <v>-0.62287589746466665</v>
      </c>
      <c r="AD430" s="15">
        <f t="shared" si="228"/>
        <v>-413.81404155404607</v>
      </c>
      <c r="AE430" s="15">
        <f t="shared" si="229"/>
        <v>0</v>
      </c>
      <c r="AF430" s="2">
        <f t="shared" si="207"/>
        <v>-3.7775978056755019E-2</v>
      </c>
      <c r="AG430" s="2">
        <f t="shared" si="208"/>
        <v>4.8477886293551209E-2</v>
      </c>
      <c r="AH430" s="15">
        <f t="shared" si="209"/>
        <v>7.7377593737410308E-2</v>
      </c>
      <c r="AI430" s="15">
        <f t="shared" si="210"/>
        <v>-5.2565921758068193</v>
      </c>
      <c r="AJ430" s="2">
        <f t="shared" si="230"/>
        <v>4.8652775937374111</v>
      </c>
      <c r="AK430" s="2">
        <f t="shared" si="231"/>
        <v>-0.46869217580681877</v>
      </c>
    </row>
    <row r="431" spans="4:37">
      <c r="D431" s="13">
        <f t="shared" si="211"/>
        <v>8.6</v>
      </c>
      <c r="E431" s="2">
        <v>416.99</v>
      </c>
      <c r="F431" s="14">
        <f t="shared" si="199"/>
        <v>-187.12442833333492</v>
      </c>
      <c r="G431" s="14">
        <f t="shared" si="200"/>
        <v>-87501.189834338235</v>
      </c>
      <c r="H431" s="2">
        <f t="shared" si="212"/>
        <v>-4.4456386884718013E-3</v>
      </c>
      <c r="I431" s="2">
        <f t="shared" si="213"/>
        <v>-9.6813022554305433E-2</v>
      </c>
      <c r="J431" s="2">
        <f t="shared" si="214"/>
        <v>-9.2367383865833638E-2</v>
      </c>
      <c r="K431" s="15">
        <f t="shared" si="215"/>
        <v>-5.2999999999999999E-2</v>
      </c>
      <c r="L431" s="15">
        <f t="shared" si="216"/>
        <v>-830</v>
      </c>
      <c r="M431" s="15">
        <f t="shared" si="217"/>
        <v>5.2999999999999999E-2</v>
      </c>
      <c r="N431" s="15">
        <f t="shared" si="218"/>
        <v>830</v>
      </c>
      <c r="O431" s="15">
        <f t="shared" si="219"/>
        <v>-3.690320956833925E-3</v>
      </c>
      <c r="P431" s="15">
        <f t="shared" si="220"/>
        <v>-14.804227540102376</v>
      </c>
      <c r="Q431" s="15">
        <f t="shared" si="201"/>
        <v>-11.05856708302626</v>
      </c>
      <c r="R431" s="15">
        <f t="shared" si="202"/>
        <v>-12.713806486362083</v>
      </c>
      <c r="S431" s="15">
        <f t="shared" si="221"/>
        <v>-12.022140902394442</v>
      </c>
      <c r="T431" s="15">
        <f t="shared" si="222"/>
        <v>-13.240196491921671</v>
      </c>
      <c r="U431" s="15">
        <f t="shared" si="223"/>
        <v>-12.022140902394442</v>
      </c>
      <c r="V431" s="15">
        <f t="shared" si="224"/>
        <v>-13.240196491921671</v>
      </c>
      <c r="W431" s="2">
        <f t="shared" si="203"/>
        <v>-13.240196491921671</v>
      </c>
      <c r="X431" s="15">
        <f t="shared" si="225"/>
        <v>44.344506090711569</v>
      </c>
      <c r="Y431" s="15">
        <f t="shared" si="204"/>
        <v>192.88163080670833</v>
      </c>
      <c r="Z431" s="15">
        <f t="shared" si="205"/>
        <v>-202.11836919329167</v>
      </c>
      <c r="AA431" s="2">
        <f t="shared" si="226"/>
        <v>44.344506090711569</v>
      </c>
      <c r="AB431" s="15">
        <f t="shared" si="206"/>
        <v>339.91971975192047</v>
      </c>
      <c r="AC431" s="15">
        <f t="shared" si="227"/>
        <v>-1.564031048180766</v>
      </c>
      <c r="AD431" s="15">
        <f t="shared" si="228"/>
        <v>-413.81404155404613</v>
      </c>
      <c r="AE431" s="15">
        <f t="shared" si="229"/>
        <v>0</v>
      </c>
      <c r="AF431" s="2">
        <f t="shared" si="207"/>
        <v>-1.9996685167374764E-2</v>
      </c>
      <c r="AG431" s="2">
        <f t="shared" si="208"/>
        <v>-5.0714202807928321E-2</v>
      </c>
      <c r="AH431" s="15">
        <f t="shared" si="209"/>
        <v>1.8471796059675614</v>
      </c>
      <c r="AI431" s="15">
        <f t="shared" si="210"/>
        <v>-4.6626167343411327</v>
      </c>
      <c r="AJ431" s="2">
        <f t="shared" si="230"/>
        <v>6.0170796059675613</v>
      </c>
      <c r="AK431" s="2">
        <f t="shared" si="231"/>
        <v>-0.4927167343411325</v>
      </c>
    </row>
    <row r="432" spans="4:37">
      <c r="D432" s="13">
        <f t="shared" si="211"/>
        <v>8.620000000000001</v>
      </c>
      <c r="E432" s="2">
        <v>261.57</v>
      </c>
      <c r="F432" s="14">
        <f t="shared" si="199"/>
        <v>-178.33811439514864</v>
      </c>
      <c r="G432" s="14">
        <f t="shared" si="200"/>
        <v>-89113.438497062336</v>
      </c>
      <c r="H432" s="2">
        <f t="shared" si="212"/>
        <v>-4.4328469183415745E-3</v>
      </c>
      <c r="I432" s="2">
        <f t="shared" si="213"/>
        <v>-9.8596426863645684E-2</v>
      </c>
      <c r="J432" s="2">
        <f t="shared" si="214"/>
        <v>-9.416357994530411E-2</v>
      </c>
      <c r="K432" s="15">
        <f t="shared" si="215"/>
        <v>-5.2999999999999999E-2</v>
      </c>
      <c r="L432" s="15">
        <f t="shared" si="216"/>
        <v>-830</v>
      </c>
      <c r="M432" s="15">
        <f t="shared" si="217"/>
        <v>5.2999999999999999E-2</v>
      </c>
      <c r="N432" s="15">
        <f t="shared" si="218"/>
        <v>830</v>
      </c>
      <c r="O432" s="15">
        <f t="shared" si="219"/>
        <v>-3.7701184592921241E-3</v>
      </c>
      <c r="P432" s="15">
        <f t="shared" si="220"/>
        <v>-12.989477797369227</v>
      </c>
      <c r="Q432" s="15">
        <f t="shared" si="201"/>
        <v>-9.6893336836257618</v>
      </c>
      <c r="R432" s="15">
        <f t="shared" si="202"/>
        <v>-11.173389083948919</v>
      </c>
      <c r="S432" s="15">
        <f t="shared" si="221"/>
        <v>-13.052427063217301</v>
      </c>
      <c r="T432" s="15">
        <f t="shared" si="222"/>
        <v>-13.025019041825052</v>
      </c>
      <c r="U432" s="15">
        <f t="shared" si="223"/>
        <v>-12.989477797369227</v>
      </c>
      <c r="V432" s="15">
        <f t="shared" si="224"/>
        <v>-12.989477797369227</v>
      </c>
      <c r="W432" s="2">
        <f t="shared" si="203"/>
        <v>-12.989477797369227</v>
      </c>
      <c r="X432" s="15">
        <f t="shared" si="225"/>
        <v>37.159721772829684</v>
      </c>
      <c r="Y432" s="15">
        <f t="shared" si="204"/>
        <v>192.79182100273479</v>
      </c>
      <c r="Z432" s="15">
        <f t="shared" si="205"/>
        <v>-202.20817899726521</v>
      </c>
      <c r="AA432" s="2">
        <f t="shared" si="226"/>
        <v>37.159721772829684</v>
      </c>
      <c r="AB432" s="15">
        <f t="shared" si="206"/>
        <v>339.91971975192047</v>
      </c>
      <c r="AC432" s="15">
        <f t="shared" si="227"/>
        <v>0</v>
      </c>
      <c r="AD432" s="15">
        <f t="shared" si="228"/>
        <v>-413.81404155404613</v>
      </c>
      <c r="AE432" s="15">
        <f t="shared" si="229"/>
        <v>0</v>
      </c>
      <c r="AF432" s="2">
        <f t="shared" si="207"/>
        <v>2.1275862180397443E-2</v>
      </c>
      <c r="AG432" s="2">
        <f t="shared" si="208"/>
        <v>-0.1276262281260967</v>
      </c>
      <c r="AH432" s="15">
        <f t="shared" si="209"/>
        <v>2.280075128809659</v>
      </c>
      <c r="AI432" s="15">
        <f t="shared" si="210"/>
        <v>-3.0285857974757064</v>
      </c>
      <c r="AJ432" s="2">
        <f t="shared" si="230"/>
        <v>4.8957751288096585</v>
      </c>
      <c r="AK432" s="2">
        <f t="shared" si="231"/>
        <v>-0.41288579747570653</v>
      </c>
    </row>
    <row r="433" spans="4:37">
      <c r="D433" s="13">
        <f t="shared" si="211"/>
        <v>8.64</v>
      </c>
      <c r="E433" s="2">
        <v>72.69</v>
      </c>
      <c r="F433" s="14">
        <f t="shared" si="199"/>
        <v>-68.913990893956026</v>
      </c>
      <c r="G433" s="14">
        <f t="shared" si="200"/>
        <v>-91785.864046877701</v>
      </c>
      <c r="H433" s="2">
        <f t="shared" si="212"/>
        <v>-3.6773314102630491E-3</v>
      </c>
      <c r="I433" s="2">
        <f t="shared" si="213"/>
        <v>-0.10154930682800746</v>
      </c>
      <c r="J433" s="2">
        <f t="shared" si="214"/>
        <v>-9.7871975417744408E-2</v>
      </c>
      <c r="K433" s="15">
        <f t="shared" si="215"/>
        <v>-5.2999999999999999E-2</v>
      </c>
      <c r="L433" s="15">
        <f t="shared" si="216"/>
        <v>-830</v>
      </c>
      <c r="M433" s="15">
        <f t="shared" si="217"/>
        <v>5.2999999999999999E-2</v>
      </c>
      <c r="N433" s="15">
        <f t="shared" si="218"/>
        <v>830</v>
      </c>
      <c r="O433" s="15">
        <f t="shared" si="219"/>
        <v>-3.7701184592921241E-3</v>
      </c>
      <c r="P433" s="15">
        <f t="shared" si="220"/>
        <v>1.8186261609698713</v>
      </c>
      <c r="Q433" s="15">
        <f t="shared" si="201"/>
        <v>1.3565807643920247</v>
      </c>
      <c r="R433" s="15">
        <f t="shared" si="202"/>
        <v>1.5643598620169445</v>
      </c>
      <c r="S433" s="15">
        <f t="shared" si="221"/>
        <v>-1.9001507346090047</v>
      </c>
      <c r="T433" s="15">
        <f t="shared" si="222"/>
        <v>-0.27998010971221277</v>
      </c>
      <c r="U433" s="15">
        <f t="shared" si="223"/>
        <v>1.3565807643920247</v>
      </c>
      <c r="V433" s="15">
        <f t="shared" si="224"/>
        <v>1.5643598620169445</v>
      </c>
      <c r="W433" s="2">
        <f t="shared" si="203"/>
        <v>1.3565807643920247</v>
      </c>
      <c r="X433" s="15">
        <f t="shared" si="225"/>
        <v>22.326139883068493</v>
      </c>
      <c r="Y433" s="15">
        <f t="shared" si="204"/>
        <v>192.60640122911278</v>
      </c>
      <c r="Z433" s="15">
        <f t="shared" si="205"/>
        <v>-202.39359877088722</v>
      </c>
      <c r="AA433" s="2">
        <f t="shared" si="226"/>
        <v>22.326139883068493</v>
      </c>
      <c r="AB433" s="15">
        <f t="shared" si="206"/>
        <v>340.38176514849829</v>
      </c>
      <c r="AC433" s="15">
        <f t="shared" si="227"/>
        <v>0.46204539657782107</v>
      </c>
      <c r="AD433" s="15">
        <f t="shared" si="228"/>
        <v>-413.81404155404613</v>
      </c>
      <c r="AE433" s="15">
        <f t="shared" si="229"/>
        <v>0</v>
      </c>
      <c r="AF433" s="2">
        <f t="shared" si="207"/>
        <v>5.4713231616638644E-2</v>
      </c>
      <c r="AG433" s="2">
        <f t="shared" si="208"/>
        <v>-0.16766176831008095</v>
      </c>
      <c r="AH433" s="15">
        <f t="shared" si="209"/>
        <v>1.0203450588852898</v>
      </c>
      <c r="AI433" s="15">
        <f t="shared" si="210"/>
        <v>-0.97496822092271884</v>
      </c>
      <c r="AJ433" s="2">
        <f t="shared" si="230"/>
        <v>1.7472450588852899</v>
      </c>
      <c r="AK433" s="2">
        <f t="shared" si="231"/>
        <v>-0.24806822092271885</v>
      </c>
    </row>
    <row r="434" spans="4:37">
      <c r="D434" s="13">
        <f t="shared" si="211"/>
        <v>8.66</v>
      </c>
      <c r="E434" s="2">
        <v>-110.81</v>
      </c>
      <c r="F434" s="14">
        <f t="shared" si="199"/>
        <v>85.830423017382316</v>
      </c>
      <c r="G434" s="14">
        <f t="shared" si="200"/>
        <v>-94814.120156225254</v>
      </c>
      <c r="H434" s="2">
        <f t="shared" si="212"/>
        <v>-2.583179582749796E-3</v>
      </c>
      <c r="I434" s="2">
        <f t="shared" si="213"/>
        <v>-0.10489430627716398</v>
      </c>
      <c r="J434" s="2">
        <f t="shared" si="214"/>
        <v>-0.10231112669441418</v>
      </c>
      <c r="K434" s="15">
        <f t="shared" si="215"/>
        <v>-5.2999999999999999E-2</v>
      </c>
      <c r="L434" s="15">
        <f t="shared" si="216"/>
        <v>-830</v>
      </c>
      <c r="M434" s="15">
        <f t="shared" si="217"/>
        <v>5.2999999999999999E-2</v>
      </c>
      <c r="N434" s="15">
        <f t="shared" si="218"/>
        <v>830</v>
      </c>
      <c r="O434" s="15">
        <f t="shared" si="219"/>
        <v>-3.7465447145687645E-3</v>
      </c>
      <c r="P434" s="15">
        <f t="shared" si="220"/>
        <v>22.801956583651783</v>
      </c>
      <c r="Q434" s="15">
        <f t="shared" si="201"/>
        <v>17.01589170347923</v>
      </c>
      <c r="R434" s="15">
        <f t="shared" si="202"/>
        <v>19.604575025528376</v>
      </c>
      <c r="S434" s="15">
        <f t="shared" si="221"/>
        <v>17.353482681854114</v>
      </c>
      <c r="T434" s="15">
        <f t="shared" si="222"/>
        <v>19.799020076116623</v>
      </c>
      <c r="U434" s="15">
        <f t="shared" si="223"/>
        <v>17.353482681854114</v>
      </c>
      <c r="V434" s="15">
        <f t="shared" si="224"/>
        <v>19.799020076116623</v>
      </c>
      <c r="W434" s="2">
        <f t="shared" si="203"/>
        <v>17.353482681854114</v>
      </c>
      <c r="X434" s="15">
        <f t="shared" si="225"/>
        <v>4.5695347763894034</v>
      </c>
      <c r="Y434" s="15">
        <f t="shared" si="204"/>
        <v>192.38444366527929</v>
      </c>
      <c r="Z434" s="15">
        <f t="shared" si="205"/>
        <v>-202.61555633472071</v>
      </c>
      <c r="AA434" s="2">
        <f t="shared" si="226"/>
        <v>4.5695347763894034</v>
      </c>
      <c r="AB434" s="15">
        <f t="shared" si="206"/>
        <v>345.83023905029597</v>
      </c>
      <c r="AC434" s="15">
        <f t="shared" si="227"/>
        <v>5.4484739017976835</v>
      </c>
      <c r="AD434" s="15">
        <f t="shared" si="228"/>
        <v>-413.81404155404613</v>
      </c>
      <c r="AE434" s="15">
        <f t="shared" si="229"/>
        <v>0</v>
      </c>
      <c r="AF434" s="2">
        <f t="shared" si="207"/>
        <v>5.986149081441932E-2</v>
      </c>
      <c r="AG434" s="2">
        <f t="shared" si="208"/>
        <v>-0.16683817660557093</v>
      </c>
      <c r="AH434" s="15">
        <f t="shared" si="209"/>
        <v>-1.0163135674007562</v>
      </c>
      <c r="AI434" s="15">
        <f t="shared" si="210"/>
        <v>1.0573273913737253</v>
      </c>
      <c r="AJ434" s="2">
        <f t="shared" si="230"/>
        <v>-2.1244135674007563</v>
      </c>
      <c r="AK434" s="2">
        <f t="shared" si="231"/>
        <v>-5.0772608626274751E-2</v>
      </c>
    </row>
    <row r="435" spans="4:37">
      <c r="D435" s="13">
        <f t="shared" si="211"/>
        <v>8.68</v>
      </c>
      <c r="E435" s="2">
        <v>-274.99</v>
      </c>
      <c r="F435" s="14">
        <f t="shared" si="199"/>
        <v>213.4575645523561</v>
      </c>
      <c r="G435" s="14">
        <f t="shared" si="200"/>
        <v>-97479.126404678274</v>
      </c>
      <c r="H435" s="2">
        <f t="shared" si="212"/>
        <v>-1.6865004115692236E-3</v>
      </c>
      <c r="I435" s="2">
        <f t="shared" si="213"/>
        <v>-0.10783835443177493</v>
      </c>
      <c r="J435" s="2">
        <f t="shared" si="214"/>
        <v>-0.10615185402020572</v>
      </c>
      <c r="K435" s="15">
        <f t="shared" si="215"/>
        <v>-5.2999999999999999E-2</v>
      </c>
      <c r="L435" s="15">
        <f t="shared" si="216"/>
        <v>-830</v>
      </c>
      <c r="M435" s="15">
        <f t="shared" si="217"/>
        <v>5.2999999999999999E-2</v>
      </c>
      <c r="N435" s="15">
        <f t="shared" si="218"/>
        <v>830</v>
      </c>
      <c r="O435" s="15">
        <f t="shared" si="219"/>
        <v>-3.468561352232149E-3</v>
      </c>
      <c r="P435" s="15">
        <f t="shared" si="220"/>
        <v>34.928394436993337</v>
      </c>
      <c r="Q435" s="15">
        <f t="shared" si="201"/>
        <v>26.193523357608264</v>
      </c>
      <c r="R435" s="15">
        <f t="shared" si="202"/>
        <v>29.862055719168669</v>
      </c>
      <c r="S435" s="15">
        <f t="shared" si="221"/>
        <v>30.463261774768043</v>
      </c>
      <c r="T435" s="15">
        <f t="shared" si="222"/>
        <v>32.423933619854324</v>
      </c>
      <c r="U435" s="15">
        <f t="shared" si="223"/>
        <v>30.463261774768043</v>
      </c>
      <c r="V435" s="15">
        <f t="shared" si="224"/>
        <v>32.423933619854324</v>
      </c>
      <c r="W435" s="2">
        <f t="shared" si="203"/>
        <v>30.463261774768043</v>
      </c>
      <c r="X435" s="15">
        <f t="shared" si="225"/>
        <v>-10.793374526776736</v>
      </c>
      <c r="Y435" s="15">
        <f t="shared" si="204"/>
        <v>192.19240729898971</v>
      </c>
      <c r="Z435" s="15">
        <f t="shared" si="205"/>
        <v>-202.80759270101029</v>
      </c>
      <c r="AA435" s="2">
        <f t="shared" si="226"/>
        <v>-10.793374526776736</v>
      </c>
      <c r="AB435" s="15">
        <f t="shared" si="206"/>
        <v>350.29537171252127</v>
      </c>
      <c r="AC435" s="15">
        <f t="shared" si="227"/>
        <v>4.4651326622253009</v>
      </c>
      <c r="AD435" s="15">
        <f t="shared" si="228"/>
        <v>-413.81404155404613</v>
      </c>
      <c r="AE435" s="15">
        <f t="shared" si="229"/>
        <v>0</v>
      </c>
      <c r="AF435" s="2">
        <f t="shared" si="207"/>
        <v>3.4034771627714913E-2</v>
      </c>
      <c r="AG435" s="2">
        <f t="shared" si="208"/>
        <v>-0.12756663885552444</v>
      </c>
      <c r="AH435" s="15">
        <f t="shared" si="209"/>
        <v>-1.9849645383533059</v>
      </c>
      <c r="AI435" s="15">
        <f t="shared" si="210"/>
        <v>2.8698263836309224</v>
      </c>
      <c r="AJ435" s="2">
        <f t="shared" si="230"/>
        <v>-4.7348645383533059</v>
      </c>
      <c r="AK435" s="2">
        <f t="shared" si="231"/>
        <v>0.11992638363092212</v>
      </c>
    </row>
    <row r="436" spans="4:37">
      <c r="D436" s="13">
        <f t="shared" si="211"/>
        <v>8.7000000000000011</v>
      </c>
      <c r="E436" s="2">
        <v>-411.51</v>
      </c>
      <c r="F436" s="14">
        <f t="shared" si="199"/>
        <v>263.47777333386006</v>
      </c>
      <c r="G436" s="14">
        <f t="shared" si="200"/>
        <v>-99135.889155024153</v>
      </c>
      <c r="H436" s="2">
        <f t="shared" si="212"/>
        <v>-1.3560418281625668E-3</v>
      </c>
      <c r="I436" s="2">
        <f t="shared" si="213"/>
        <v>-0.10966959438311592</v>
      </c>
      <c r="J436" s="2">
        <f t="shared" si="214"/>
        <v>-0.10831355255495335</v>
      </c>
      <c r="K436" s="15">
        <f t="shared" si="215"/>
        <v>-5.2999999999999999E-2</v>
      </c>
      <c r="L436" s="15">
        <f t="shared" si="216"/>
        <v>-830</v>
      </c>
      <c r="M436" s="15">
        <f t="shared" si="217"/>
        <v>5.2999999999999999E-2</v>
      </c>
      <c r="N436" s="15">
        <f t="shared" si="218"/>
        <v>830</v>
      </c>
      <c r="O436" s="15">
        <f t="shared" si="219"/>
        <v>-3.2407484613022871E-3</v>
      </c>
      <c r="P436" s="15">
        <f t="shared" si="220"/>
        <v>36.940250009538516</v>
      </c>
      <c r="Q436" s="15">
        <f t="shared" si="201"/>
        <v>27.81446812683021</v>
      </c>
      <c r="R436" s="15">
        <f t="shared" si="202"/>
        <v>31.437500708574937</v>
      </c>
      <c r="S436" s="15">
        <f t="shared" si="221"/>
        <v>35.294687737428347</v>
      </c>
      <c r="T436" s="15">
        <f t="shared" si="222"/>
        <v>36.004639245418488</v>
      </c>
      <c r="U436" s="15">
        <f t="shared" si="223"/>
        <v>35.294687737428347</v>
      </c>
      <c r="V436" s="15">
        <f t="shared" si="224"/>
        <v>36.004639245418488</v>
      </c>
      <c r="W436" s="2">
        <f t="shared" si="203"/>
        <v>35.294687737428347</v>
      </c>
      <c r="X436" s="15">
        <f t="shared" si="225"/>
        <v>-19.440168665767288</v>
      </c>
      <c r="Y436" s="15">
        <f t="shared" si="204"/>
        <v>192.08432237225233</v>
      </c>
      <c r="Z436" s="15">
        <f t="shared" si="205"/>
        <v>-202.91567762774767</v>
      </c>
      <c r="AA436" s="2">
        <f t="shared" si="226"/>
        <v>-19.440168665767288</v>
      </c>
      <c r="AB436" s="15">
        <f t="shared" si="206"/>
        <v>351.94093398463156</v>
      </c>
      <c r="AC436" s="15">
        <f t="shared" si="227"/>
        <v>1.6455622721102827</v>
      </c>
      <c r="AD436" s="15">
        <f t="shared" si="228"/>
        <v>-413.81404155404618</v>
      </c>
      <c r="AE436" s="15">
        <f t="shared" si="229"/>
        <v>0</v>
      </c>
      <c r="AF436" s="2">
        <f t="shared" si="207"/>
        <v>5.693843191158076E-4</v>
      </c>
      <c r="AG436" s="2">
        <f t="shared" si="208"/>
        <v>-5.555735627857461E-2</v>
      </c>
      <c r="AH436" s="15">
        <f t="shared" si="209"/>
        <v>-1.5158456555169442</v>
      </c>
      <c r="AI436" s="15">
        <f t="shared" si="210"/>
        <v>4.3311018740640606</v>
      </c>
      <c r="AJ436" s="2">
        <f t="shared" si="230"/>
        <v>-5.6309456555169444</v>
      </c>
      <c r="AK436" s="2">
        <f t="shared" si="231"/>
        <v>0.21600187406406057</v>
      </c>
    </row>
    <row r="437" spans="4:37">
      <c r="D437" s="13">
        <f t="shared" si="211"/>
        <v>8.7200000000000006</v>
      </c>
      <c r="E437" s="2">
        <v>-503.79</v>
      </c>
      <c r="F437" s="14">
        <f t="shared" si="199"/>
        <v>245.13411453559718</v>
      </c>
      <c r="G437" s="14">
        <f t="shared" si="200"/>
        <v>-99273.27123070696</v>
      </c>
      <c r="H437" s="2">
        <f t="shared" si="212"/>
        <v>-1.5027457029121909E-3</v>
      </c>
      <c r="I437" s="2">
        <f t="shared" si="213"/>
        <v>-0.10982221483796305</v>
      </c>
      <c r="J437" s="2">
        <f t="shared" si="214"/>
        <v>-0.10831946913505086</v>
      </c>
      <c r="K437" s="15">
        <f t="shared" si="215"/>
        <v>-5.2999999999999999E-2</v>
      </c>
      <c r="L437" s="15">
        <f t="shared" si="216"/>
        <v>-830</v>
      </c>
      <c r="M437" s="15">
        <f t="shared" si="217"/>
        <v>5.2999999999999999E-2</v>
      </c>
      <c r="N437" s="15">
        <f t="shared" si="218"/>
        <v>830</v>
      </c>
      <c r="O437" s="15">
        <f t="shared" si="219"/>
        <v>-3.156791202521156E-3</v>
      </c>
      <c r="P437" s="15">
        <f t="shared" si="220"/>
        <v>32.41929179233572</v>
      </c>
      <c r="Q437" s="15">
        <f t="shared" si="201"/>
        <v>24.446869831369685</v>
      </c>
      <c r="R437" s="15">
        <f t="shared" si="202"/>
        <v>27.543526947745036</v>
      </c>
      <c r="S437" s="15">
        <f t="shared" si="221"/>
        <v>33.149823161718487</v>
      </c>
      <c r="T437" s="15">
        <f t="shared" si="222"/>
        <v>32.836663837150098</v>
      </c>
      <c r="U437" s="15">
        <f t="shared" si="223"/>
        <v>32.41929179233572</v>
      </c>
      <c r="V437" s="15">
        <f t="shared" si="224"/>
        <v>32.41929179233572</v>
      </c>
      <c r="W437" s="2">
        <f t="shared" si="203"/>
        <v>32.41929179233572</v>
      </c>
      <c r="X437" s="15">
        <f t="shared" si="225"/>
        <v>-19.463834986157313</v>
      </c>
      <c r="Y437" s="15">
        <f t="shared" si="204"/>
        <v>192.08402654324746</v>
      </c>
      <c r="Z437" s="15">
        <f t="shared" si="205"/>
        <v>-202.91597345675254</v>
      </c>
      <c r="AA437" s="2">
        <f t="shared" si="226"/>
        <v>-19.463834986157313</v>
      </c>
      <c r="AB437" s="15">
        <f t="shared" si="206"/>
        <v>351.94093398463144</v>
      </c>
      <c r="AC437" s="15">
        <f t="shared" si="227"/>
        <v>0</v>
      </c>
      <c r="AD437" s="15">
        <f t="shared" si="228"/>
        <v>-413.81404155404613</v>
      </c>
      <c r="AE437" s="15">
        <f t="shared" si="229"/>
        <v>0</v>
      </c>
      <c r="AF437" s="2">
        <f t="shared" si="207"/>
        <v>-1.5239771794078214E-2</v>
      </c>
      <c r="AG437" s="2">
        <f t="shared" si="208"/>
        <v>4.0295310793862171E-2</v>
      </c>
      <c r="AH437" s="15">
        <f t="shared" si="209"/>
        <v>-6.5069955802457891E-2</v>
      </c>
      <c r="AI437" s="15">
        <f t="shared" si="210"/>
        <v>5.2541648331796171</v>
      </c>
      <c r="AJ437" s="2">
        <f t="shared" si="230"/>
        <v>-5.1029699558024584</v>
      </c>
      <c r="AK437" s="2">
        <f t="shared" si="231"/>
        <v>0.21626483317961664</v>
      </c>
    </row>
    <row r="438" spans="4:37">
      <c r="D438" s="13">
        <f t="shared" si="211"/>
        <v>8.74</v>
      </c>
      <c r="E438" s="2">
        <v>-512.9</v>
      </c>
      <c r="F438" s="14">
        <f t="shared" si="199"/>
        <v>212.55731739045473</v>
      </c>
      <c r="G438" s="14">
        <f t="shared" si="200"/>
        <v>-97594.0069664451</v>
      </c>
      <c r="H438" s="2">
        <f t="shared" si="212"/>
        <v>-1.6974041361662992E-3</v>
      </c>
      <c r="I438" s="2">
        <f t="shared" si="213"/>
        <v>-0.10796548294578513</v>
      </c>
      <c r="J438" s="2">
        <f t="shared" si="214"/>
        <v>-0.10626807880961883</v>
      </c>
      <c r="K438" s="15">
        <f t="shared" si="215"/>
        <v>-5.2999999999999999E-2</v>
      </c>
      <c r="L438" s="15">
        <f t="shared" si="216"/>
        <v>-830</v>
      </c>
      <c r="M438" s="15">
        <f t="shared" si="217"/>
        <v>5.2999999999999999E-2</v>
      </c>
      <c r="N438" s="15">
        <f t="shared" si="218"/>
        <v>830</v>
      </c>
      <c r="O438" s="15">
        <f t="shared" si="219"/>
        <v>-3.156791202521156E-3</v>
      </c>
      <c r="P438" s="15">
        <f t="shared" si="220"/>
        <v>28.603986500555195</v>
      </c>
      <c r="Q438" s="15">
        <f t="shared" si="201"/>
        <v>21.569809085177042</v>
      </c>
      <c r="R438" s="15">
        <f t="shared" si="202"/>
        <v>24.302032198532942</v>
      </c>
      <c r="S438" s="15">
        <f t="shared" si="221"/>
        <v>29.570704825732488</v>
      </c>
      <c r="T438" s="15">
        <f t="shared" si="222"/>
        <v>29.159366764489967</v>
      </c>
      <c r="U438" s="15">
        <f t="shared" si="223"/>
        <v>28.603986500555195</v>
      </c>
      <c r="V438" s="15">
        <f t="shared" si="224"/>
        <v>28.603986500555195</v>
      </c>
      <c r="W438" s="2">
        <f t="shared" si="203"/>
        <v>28.603986500555195</v>
      </c>
      <c r="X438" s="15">
        <f t="shared" si="225"/>
        <v>-11.258273684429199</v>
      </c>
      <c r="Y438" s="15">
        <f t="shared" si="204"/>
        <v>192.18659605951905</v>
      </c>
      <c r="Z438" s="15">
        <f t="shared" si="205"/>
        <v>-202.81340394048095</v>
      </c>
      <c r="AA438" s="2">
        <f t="shared" si="226"/>
        <v>-11.258273684429199</v>
      </c>
      <c r="AB438" s="15">
        <f t="shared" si="206"/>
        <v>351.94093398463144</v>
      </c>
      <c r="AC438" s="15">
        <f t="shared" si="227"/>
        <v>0</v>
      </c>
      <c r="AD438" s="15">
        <f t="shared" si="228"/>
        <v>-413.81404155404613</v>
      </c>
      <c r="AE438" s="15">
        <f t="shared" si="229"/>
        <v>0</v>
      </c>
      <c r="AF438" s="2">
        <f t="shared" si="207"/>
        <v>-4.226071531332613E-3</v>
      </c>
      <c r="AG438" s="2">
        <f t="shared" si="208"/>
        <v>0.14537787842392935</v>
      </c>
      <c r="AH438" s="15">
        <f t="shared" si="209"/>
        <v>1.1664399820770179</v>
      </c>
      <c r="AI438" s="15">
        <f t="shared" si="210"/>
        <v>5.2540919298270996</v>
      </c>
      <c r="AJ438" s="2">
        <f t="shared" si="230"/>
        <v>-3.9625600179229816</v>
      </c>
      <c r="AK438" s="2">
        <f t="shared" si="231"/>
        <v>0.12509192982710005</v>
      </c>
    </row>
    <row r="439" spans="4:37">
      <c r="D439" s="13">
        <f t="shared" si="211"/>
        <v>8.76</v>
      </c>
      <c r="E439" s="2">
        <v>-422.52</v>
      </c>
      <c r="F439" s="14">
        <f t="shared" si="199"/>
        <v>217.92265395782061</v>
      </c>
      <c r="G439" s="14">
        <f t="shared" si="200"/>
        <v>-94112.810607445484</v>
      </c>
      <c r="H439" s="2">
        <f t="shared" si="212"/>
        <v>-1.5366324194723115E-3</v>
      </c>
      <c r="I439" s="2">
        <f t="shared" si="213"/>
        <v>-0.10411389063841081</v>
      </c>
      <c r="J439" s="2">
        <f t="shared" si="214"/>
        <v>-0.1025772582189385</v>
      </c>
      <c r="K439" s="15">
        <f t="shared" si="215"/>
        <v>-5.2999999999999999E-2</v>
      </c>
      <c r="L439" s="15">
        <f t="shared" si="216"/>
        <v>-830</v>
      </c>
      <c r="M439" s="15">
        <f t="shared" si="217"/>
        <v>5.2999999999999999E-2</v>
      </c>
      <c r="N439" s="15">
        <f t="shared" si="218"/>
        <v>830</v>
      </c>
      <c r="O439" s="15">
        <f t="shared" si="219"/>
        <v>-3.156791202521156E-3</v>
      </c>
      <c r="P439" s="15">
        <f t="shared" si="220"/>
        <v>31.755112147757352</v>
      </c>
      <c r="Q439" s="15">
        <f t="shared" si="201"/>
        <v>23.946022575986664</v>
      </c>
      <c r="R439" s="15">
        <f t="shared" si="202"/>
        <v>26.979237941810837</v>
      </c>
      <c r="S439" s="15">
        <f t="shared" si="221"/>
        <v>30.95952448040665</v>
      </c>
      <c r="T439" s="15">
        <f t="shared" si="222"/>
        <v>31.294673678186061</v>
      </c>
      <c r="U439" s="15">
        <f t="shared" si="223"/>
        <v>30.95952448040665</v>
      </c>
      <c r="V439" s="15">
        <f t="shared" si="224"/>
        <v>31.294673678186061</v>
      </c>
      <c r="W439" s="2">
        <f t="shared" si="203"/>
        <v>30.95952448040665</v>
      </c>
      <c r="X439" s="15">
        <f t="shared" si="225"/>
        <v>3.5050086782921426</v>
      </c>
      <c r="Y439" s="15">
        <f t="shared" si="204"/>
        <v>192.37113708905306</v>
      </c>
      <c r="Z439" s="15">
        <f t="shared" si="205"/>
        <v>-202.62886291094694</v>
      </c>
      <c r="AA439" s="2">
        <f t="shared" si="226"/>
        <v>3.5050086782921426</v>
      </c>
      <c r="AB439" s="15">
        <f t="shared" si="206"/>
        <v>352.73652165198217</v>
      </c>
      <c r="AC439" s="15">
        <f t="shared" si="227"/>
        <v>0.7955876673507305</v>
      </c>
      <c r="AD439" s="15">
        <f t="shared" si="228"/>
        <v>-413.81404155404613</v>
      </c>
      <c r="AE439" s="15">
        <f t="shared" si="229"/>
        <v>0</v>
      </c>
      <c r="AF439" s="2">
        <f t="shared" si="207"/>
        <v>2.105664061299533E-2</v>
      </c>
      <c r="AG439" s="2">
        <f t="shared" si="208"/>
        <v>0.23978135231350278</v>
      </c>
      <c r="AH439" s="15">
        <f t="shared" si="209"/>
        <v>1.2872448885416454</v>
      </c>
      <c r="AI439" s="15">
        <f t="shared" si="210"/>
        <v>4.1862554591302441</v>
      </c>
      <c r="AJ439" s="2">
        <f t="shared" si="230"/>
        <v>-2.9379551114583546</v>
      </c>
      <c r="AK439" s="2">
        <f t="shared" si="231"/>
        <v>-3.8944540869755961E-2</v>
      </c>
    </row>
    <row r="440" spans="4:37">
      <c r="D440" s="13">
        <f t="shared" si="211"/>
        <v>8.7799999999999994</v>
      </c>
      <c r="E440" s="2">
        <v>-321.99</v>
      </c>
      <c r="F440" s="14">
        <f t="shared" si="199"/>
        <v>278.83204014144098</v>
      </c>
      <c r="G440" s="14">
        <f t="shared" si="200"/>
        <v>-89133.697283158996</v>
      </c>
      <c r="H440" s="2">
        <f t="shared" si="212"/>
        <v>-8.9458733665785228E-4</v>
      </c>
      <c r="I440" s="2">
        <f t="shared" si="213"/>
        <v>-9.8603181009408875E-2</v>
      </c>
      <c r="J440" s="2">
        <f t="shared" si="214"/>
        <v>-9.7708593672751018E-2</v>
      </c>
      <c r="K440" s="15">
        <f t="shared" si="215"/>
        <v>-5.2999999999999999E-2</v>
      </c>
      <c r="L440" s="15">
        <f t="shared" si="216"/>
        <v>-830</v>
      </c>
      <c r="M440" s="15">
        <f t="shared" si="217"/>
        <v>5.2999999999999999E-2</v>
      </c>
      <c r="N440" s="15">
        <f t="shared" si="218"/>
        <v>830</v>
      </c>
      <c r="O440" s="15">
        <f t="shared" si="219"/>
        <v>-3.116199995003263E-3</v>
      </c>
      <c r="P440" s="15">
        <f t="shared" si="220"/>
        <v>43.543608103570051</v>
      </c>
      <c r="Q440" s="15">
        <f t="shared" si="201"/>
        <v>32.859290304597963</v>
      </c>
      <c r="R440" s="15">
        <f t="shared" si="202"/>
        <v>36.964676031937984</v>
      </c>
      <c r="S440" s="15">
        <f t="shared" si="221"/>
        <v>40.366412759300601</v>
      </c>
      <c r="T440" s="15">
        <f t="shared" si="222"/>
        <v>41.700656574608644</v>
      </c>
      <c r="U440" s="15">
        <f t="shared" si="223"/>
        <v>40.366412759300601</v>
      </c>
      <c r="V440" s="15">
        <f t="shared" si="224"/>
        <v>41.700656574608644</v>
      </c>
      <c r="W440" s="2">
        <f t="shared" si="203"/>
        <v>40.366412759300601</v>
      </c>
      <c r="X440" s="15">
        <f t="shared" si="225"/>
        <v>22.979666863042059</v>
      </c>
      <c r="Y440" s="15">
        <f t="shared" si="204"/>
        <v>192.61457031636246</v>
      </c>
      <c r="Z440" s="15">
        <f t="shared" si="205"/>
        <v>-202.38542968363754</v>
      </c>
      <c r="AA440" s="2">
        <f t="shared" si="226"/>
        <v>22.979666863042059</v>
      </c>
      <c r="AB440" s="15">
        <f t="shared" si="206"/>
        <v>355.91371699625159</v>
      </c>
      <c r="AC440" s="15">
        <f t="shared" si="227"/>
        <v>3.1771953442694212</v>
      </c>
      <c r="AD440" s="15">
        <f t="shared" si="228"/>
        <v>-413.81404155404613</v>
      </c>
      <c r="AE440" s="15">
        <f t="shared" si="229"/>
        <v>0</v>
      </c>
      <c r="AF440" s="2">
        <f t="shared" si="207"/>
        <v>4.6156575380826931E-2</v>
      </c>
      <c r="AG440" s="2">
        <f t="shared" si="208"/>
        <v>0.31128961058669086</v>
      </c>
      <c r="AH440" s="15">
        <f t="shared" si="209"/>
        <v>0.92488652471625721</v>
      </c>
      <c r="AI440" s="15">
        <f t="shared" si="210"/>
        <v>2.9645703681885607</v>
      </c>
      <c r="AJ440" s="2">
        <f t="shared" si="230"/>
        <v>-2.295013475283743</v>
      </c>
      <c r="AK440" s="2">
        <f t="shared" si="231"/>
        <v>-0.25532963181143931</v>
      </c>
    </row>
    <row r="441" spans="4:37">
      <c r="D441" s="13">
        <f t="shared" si="211"/>
        <v>8.8000000000000007</v>
      </c>
      <c r="E441" s="2">
        <v>-257.17</v>
      </c>
      <c r="F441" s="14">
        <f t="shared" si="199"/>
        <v>391.30907847532512</v>
      </c>
      <c r="G441" s="14">
        <f t="shared" si="200"/>
        <v>-83055.199626324626</v>
      </c>
      <c r="H441" s="2">
        <f t="shared" si="212"/>
        <v>1.8429920360534804E-4</v>
      </c>
      <c r="I441" s="2">
        <f t="shared" si="213"/>
        <v>-9.1874405342378535E-2</v>
      </c>
      <c r="J441" s="2">
        <f t="shared" si="214"/>
        <v>-9.2058704545983888E-2</v>
      </c>
      <c r="K441" s="15">
        <f t="shared" si="215"/>
        <v>-5.2999999999999999E-2</v>
      </c>
      <c r="L441" s="15">
        <f t="shared" si="216"/>
        <v>-830</v>
      </c>
      <c r="M441" s="15">
        <f t="shared" si="217"/>
        <v>5.2999999999999999E-2</v>
      </c>
      <c r="N441" s="15">
        <f t="shared" si="218"/>
        <v>830</v>
      </c>
      <c r="O441" s="15">
        <f t="shared" si="219"/>
        <v>-2.9540981917242095E-3</v>
      </c>
      <c r="P441" s="15">
        <f t="shared" si="220"/>
        <v>61.512588948459324</v>
      </c>
      <c r="Q441" s="15">
        <f t="shared" si="201"/>
        <v>46.553691727781278</v>
      </c>
      <c r="R441" s="15">
        <f t="shared" si="202"/>
        <v>52.049613335027985</v>
      </c>
      <c r="S441" s="15">
        <f t="shared" si="221"/>
        <v>56.173659666900143</v>
      </c>
      <c r="T441" s="15">
        <f t="shared" si="222"/>
        <v>58.388083826187867</v>
      </c>
      <c r="U441" s="15">
        <f t="shared" si="223"/>
        <v>56.173659666900143</v>
      </c>
      <c r="V441" s="15">
        <f t="shared" si="224"/>
        <v>58.388083826187867</v>
      </c>
      <c r="W441" s="2">
        <f t="shared" si="203"/>
        <v>56.173659666900143</v>
      </c>
      <c r="X441" s="15">
        <f t="shared" si="225"/>
        <v>45.579223370110583</v>
      </c>
      <c r="Y441" s="15">
        <f t="shared" si="204"/>
        <v>192.89706477270082</v>
      </c>
      <c r="Z441" s="15">
        <f t="shared" si="205"/>
        <v>-202.10293522729918</v>
      </c>
      <c r="AA441" s="2">
        <f t="shared" si="226"/>
        <v>45.579223370110583</v>
      </c>
      <c r="AB441" s="15">
        <f t="shared" si="206"/>
        <v>361.25264627781081</v>
      </c>
      <c r="AC441" s="15">
        <f t="shared" si="227"/>
        <v>5.3389292815592171</v>
      </c>
      <c r="AD441" s="15">
        <f t="shared" si="228"/>
        <v>-413.81404155404613</v>
      </c>
      <c r="AE441" s="15">
        <f t="shared" si="229"/>
        <v>0</v>
      </c>
      <c r="AF441" s="2">
        <f t="shared" si="207"/>
        <v>6.6787882889393871E-2</v>
      </c>
      <c r="AG441" s="2">
        <f t="shared" si="208"/>
        <v>0.36158795611634315</v>
      </c>
      <c r="AH441" s="15">
        <f t="shared" si="209"/>
        <v>0.63771960599426192</v>
      </c>
      <c r="AI441" s="15">
        <f t="shared" si="210"/>
        <v>2.065264184776666</v>
      </c>
      <c r="AJ441" s="2">
        <f t="shared" si="230"/>
        <v>-1.9339803940057383</v>
      </c>
      <c r="AK441" s="2">
        <f t="shared" si="231"/>
        <v>-0.50643581522333436</v>
      </c>
    </row>
    <row r="442" spans="4:37">
      <c r="D442" s="13">
        <f t="shared" si="211"/>
        <v>8.82</v>
      </c>
      <c r="E442" s="2">
        <v>-194.83</v>
      </c>
      <c r="F442" s="14">
        <f t="shared" si="199"/>
        <v>543.89072545907197</v>
      </c>
      <c r="G442" s="14">
        <f t="shared" si="200"/>
        <v>-76230.97486297063</v>
      </c>
      <c r="H442" s="2">
        <f t="shared" si="212"/>
        <v>1.5991782584390463E-3</v>
      </c>
      <c r="I442" s="2">
        <f t="shared" si="213"/>
        <v>-8.43192236171868E-2</v>
      </c>
      <c r="J442" s="2">
        <f t="shared" si="214"/>
        <v>-8.5918401875625841E-2</v>
      </c>
      <c r="K442" s="15">
        <f t="shared" si="215"/>
        <v>-5.2999999999999999E-2</v>
      </c>
      <c r="L442" s="15">
        <f t="shared" si="216"/>
        <v>-830</v>
      </c>
      <c r="M442" s="15">
        <f t="shared" si="217"/>
        <v>5.2999999999999999E-2</v>
      </c>
      <c r="N442" s="15">
        <f t="shared" si="218"/>
        <v>830</v>
      </c>
      <c r="O442" s="15">
        <f t="shared" si="219"/>
        <v>-2.6817038406242509E-3</v>
      </c>
      <c r="P442" s="15">
        <f t="shared" si="220"/>
        <v>83.905289141640623</v>
      </c>
      <c r="Q442" s="15">
        <f t="shared" si="201"/>
        <v>63.811483793537278</v>
      </c>
      <c r="R442" s="15">
        <f t="shared" si="202"/>
        <v>70.613125113944974</v>
      </c>
      <c r="S442" s="15">
        <f t="shared" si="221"/>
        <v>76.903682453810788</v>
      </c>
      <c r="T442" s="15">
        <f t="shared" si="222"/>
        <v>79.748823179123804</v>
      </c>
      <c r="U442" s="15">
        <f t="shared" si="223"/>
        <v>76.903682453810788</v>
      </c>
      <c r="V442" s="15">
        <f t="shared" si="224"/>
        <v>79.748823179123804</v>
      </c>
      <c r="W442" s="2">
        <f t="shared" si="203"/>
        <v>76.903682453810788</v>
      </c>
      <c r="X442" s="15">
        <f t="shared" si="225"/>
        <v>70.140434051542769</v>
      </c>
      <c r="Y442" s="15">
        <f t="shared" si="204"/>
        <v>193.20407990621871</v>
      </c>
      <c r="Z442" s="15">
        <f t="shared" si="205"/>
        <v>-201.79592009378129</v>
      </c>
      <c r="AA442" s="2">
        <f t="shared" si="226"/>
        <v>70.140434051542769</v>
      </c>
      <c r="AB442" s="15">
        <f t="shared" si="206"/>
        <v>368.25425296564072</v>
      </c>
      <c r="AC442" s="15">
        <f t="shared" si="227"/>
        <v>7.0016066878299057</v>
      </c>
      <c r="AD442" s="15">
        <f t="shared" si="228"/>
        <v>-413.81404155404618</v>
      </c>
      <c r="AE442" s="15">
        <f t="shared" si="229"/>
        <v>0</v>
      </c>
      <c r="AF442" s="2">
        <f t="shared" si="207"/>
        <v>8.1330331957451263E-2</v>
      </c>
      <c r="AG442" s="2">
        <f t="shared" si="208"/>
        <v>0.39393021640283027</v>
      </c>
      <c r="AH442" s="15">
        <f t="shared" si="209"/>
        <v>0.16012467382742254</v>
      </c>
      <c r="AI442" s="15">
        <f t="shared" si="210"/>
        <v>1.1689618438720402</v>
      </c>
      <c r="AJ442" s="2">
        <f t="shared" si="230"/>
        <v>-1.7881753261725777</v>
      </c>
      <c r="AK442" s="2">
        <f t="shared" si="231"/>
        <v>-0.77933815612795998</v>
      </c>
    </row>
    <row r="443" spans="4:37">
      <c r="D443" s="13">
        <f t="shared" si="211"/>
        <v>8.84</v>
      </c>
      <c r="E443" s="2">
        <v>-125.79</v>
      </c>
      <c r="F443" s="14">
        <f t="shared" si="199"/>
        <v>718.52288629959799</v>
      </c>
      <c r="G443" s="14">
        <f t="shared" si="200"/>
        <v>-68991.953835822744</v>
      </c>
      <c r="H443" s="2">
        <f t="shared" si="212"/>
        <v>3.1989579954200143E-3</v>
      </c>
      <c r="I443" s="2">
        <f t="shared" si="213"/>
        <v>-7.630437832283303E-2</v>
      </c>
      <c r="J443" s="2">
        <f t="shared" si="214"/>
        <v>-7.9503336318253043E-2</v>
      </c>
      <c r="K443" s="15">
        <f t="shared" si="215"/>
        <v>-5.2999999999999999E-2</v>
      </c>
      <c r="L443" s="15">
        <f t="shared" si="216"/>
        <v>-830</v>
      </c>
      <c r="M443" s="15">
        <f t="shared" si="217"/>
        <v>5.2999999999999999E-2</v>
      </c>
      <c r="N443" s="15">
        <f t="shared" si="218"/>
        <v>830</v>
      </c>
      <c r="O443" s="15">
        <f t="shared" si="219"/>
        <v>-2.3244790096125247E-3</v>
      </c>
      <c r="P443" s="15">
        <f t="shared" si="220"/>
        <v>108.25936529863777</v>
      </c>
      <c r="Q443" s="15">
        <f t="shared" si="201"/>
        <v>82.864814929038346</v>
      </c>
      <c r="R443" s="15">
        <f t="shared" si="202"/>
        <v>90.466809705747721</v>
      </c>
      <c r="S443" s="15">
        <f t="shared" si="221"/>
        <v>100.34276743309289</v>
      </c>
      <c r="T443" s="15">
        <f t="shared" si="222"/>
        <v>103.4763559053344</v>
      </c>
      <c r="U443" s="15">
        <f t="shared" si="223"/>
        <v>100.34276743309289</v>
      </c>
      <c r="V443" s="15">
        <f t="shared" si="224"/>
        <v>103.4763559053344</v>
      </c>
      <c r="W443" s="2">
        <f t="shared" si="203"/>
        <v>100.34276743309289</v>
      </c>
      <c r="X443" s="15">
        <f t="shared" si="225"/>
        <v>95.800696281033964</v>
      </c>
      <c r="Y443" s="15">
        <f t="shared" si="204"/>
        <v>193.52483318408736</v>
      </c>
      <c r="Z443" s="15">
        <f t="shared" si="205"/>
        <v>-201.47516681591264</v>
      </c>
      <c r="AA443" s="2">
        <f t="shared" si="226"/>
        <v>95.800696281033964</v>
      </c>
      <c r="AB443" s="15">
        <f t="shared" si="206"/>
        <v>376.17085083118559</v>
      </c>
      <c r="AC443" s="15">
        <f t="shared" si="227"/>
        <v>7.9165978655448725</v>
      </c>
      <c r="AD443" s="15">
        <f t="shared" si="228"/>
        <v>-413.81404155404618</v>
      </c>
      <c r="AE443" s="15">
        <f t="shared" si="229"/>
        <v>0</v>
      </c>
      <c r="AF443" s="2">
        <f t="shared" si="207"/>
        <v>8.6144420022411516E-2</v>
      </c>
      <c r="AG443" s="2">
        <f t="shared" si="208"/>
        <v>0.40755431303254669</v>
      </c>
      <c r="AH443" s="15">
        <f t="shared" si="209"/>
        <v>-0.42089691722622813</v>
      </c>
      <c r="AI443" s="15">
        <f t="shared" si="210"/>
        <v>0.19344781909961739</v>
      </c>
      <c r="AJ443" s="2">
        <f t="shared" si="230"/>
        <v>-1.678796917226228</v>
      </c>
      <c r="AK443" s="2">
        <f t="shared" si="231"/>
        <v>-1.0644521809003826</v>
      </c>
    </row>
    <row r="444" spans="4:37">
      <c r="D444" s="13">
        <f t="shared" si="211"/>
        <v>8.86</v>
      </c>
      <c r="E444" s="2">
        <v>-63.09</v>
      </c>
      <c r="F444" s="14">
        <f t="shared" si="199"/>
        <v>893.19377354135497</v>
      </c>
      <c r="G444" s="14">
        <f t="shared" si="200"/>
        <v>-61677.585593798962</v>
      </c>
      <c r="H444" s="2">
        <f t="shared" si="212"/>
        <v>4.801618321729163E-3</v>
      </c>
      <c r="I444" s="2">
        <f t="shared" si="213"/>
        <v>-6.820617159348677E-2</v>
      </c>
      <c r="J444" s="2">
        <f t="shared" si="214"/>
        <v>-7.3007789915215934E-2</v>
      </c>
      <c r="K444" s="15">
        <f t="shared" si="215"/>
        <v>-5.2999999999999999E-2</v>
      </c>
      <c r="L444" s="15">
        <f t="shared" si="216"/>
        <v>-830</v>
      </c>
      <c r="M444" s="15">
        <f t="shared" si="217"/>
        <v>5.2999999999999999E-2</v>
      </c>
      <c r="N444" s="15">
        <f t="shared" si="218"/>
        <v>830</v>
      </c>
      <c r="O444" s="15">
        <f t="shared" si="219"/>
        <v>-1.92057095524799E-3</v>
      </c>
      <c r="P444" s="15">
        <f t="shared" si="220"/>
        <v>131.7549098287522</v>
      </c>
      <c r="Q444" s="15">
        <f t="shared" si="201"/>
        <v>101.59066089166159</v>
      </c>
      <c r="R444" s="15">
        <f t="shared" si="202"/>
        <v>109.23021662992288</v>
      </c>
      <c r="S444" s="15">
        <f t="shared" si="221"/>
        <v>123.82405720875593</v>
      </c>
      <c r="T444" s="15">
        <f t="shared" si="222"/>
        <v>126.87392559718535</v>
      </c>
      <c r="U444" s="15">
        <f t="shared" si="223"/>
        <v>123.82405720875593</v>
      </c>
      <c r="V444" s="15">
        <f t="shared" si="224"/>
        <v>126.87392559718535</v>
      </c>
      <c r="W444" s="2">
        <f t="shared" si="203"/>
        <v>123.82405720875593</v>
      </c>
      <c r="X444" s="15">
        <f t="shared" si="225"/>
        <v>121.78288189318241</v>
      </c>
      <c r="Y444" s="15">
        <f t="shared" si="204"/>
        <v>193.84961050423919</v>
      </c>
      <c r="Z444" s="15">
        <f t="shared" si="205"/>
        <v>-201.15038949576081</v>
      </c>
      <c r="AA444" s="2">
        <f t="shared" si="226"/>
        <v>121.78288189318241</v>
      </c>
      <c r="AB444" s="15">
        <f t="shared" si="206"/>
        <v>384.10170345118183</v>
      </c>
      <c r="AC444" s="15">
        <f t="shared" si="227"/>
        <v>7.9308526199962444</v>
      </c>
      <c r="AD444" s="15">
        <f t="shared" si="228"/>
        <v>-413.81404155404618</v>
      </c>
      <c r="AE444" s="15">
        <f t="shared" si="229"/>
        <v>0</v>
      </c>
      <c r="AF444" s="2">
        <f t="shared" si="207"/>
        <v>8.1631889710772537E-2</v>
      </c>
      <c r="AG444" s="2">
        <f t="shared" si="208"/>
        <v>0.40226635990207932</v>
      </c>
      <c r="AH444" s="15">
        <f t="shared" si="209"/>
        <v>-0.77387354706231981</v>
      </c>
      <c r="AI444" s="15">
        <f t="shared" si="210"/>
        <v>-0.72224313214634606</v>
      </c>
      <c r="AJ444" s="2">
        <f t="shared" si="230"/>
        <v>-1.4047735470623199</v>
      </c>
      <c r="AK444" s="2">
        <f t="shared" si="231"/>
        <v>-1.3531431321463461</v>
      </c>
    </row>
    <row r="445" spans="4:37">
      <c r="D445" s="13">
        <f t="shared" si="211"/>
        <v>8.8800000000000008</v>
      </c>
      <c r="E445" s="2">
        <v>3.5</v>
      </c>
      <c r="F445" s="14">
        <f t="shared" si="199"/>
        <v>1050.8990280005066</v>
      </c>
      <c r="G445" s="14">
        <f t="shared" si="200"/>
        <v>-54626.72587934789</v>
      </c>
      <c r="H445" s="2">
        <f t="shared" si="212"/>
        <v>6.2639219614445745E-3</v>
      </c>
      <c r="I445" s="2">
        <f t="shared" si="213"/>
        <v>-6.0400077645466933E-2</v>
      </c>
      <c r="J445" s="2">
        <f t="shared" si="214"/>
        <v>-6.6663999606911509E-2</v>
      </c>
      <c r="K445" s="15">
        <f t="shared" si="215"/>
        <v>-5.2999999999999999E-2</v>
      </c>
      <c r="L445" s="15">
        <f t="shared" si="216"/>
        <v>-830</v>
      </c>
      <c r="M445" s="15">
        <f t="shared" si="217"/>
        <v>5.2999999999999999E-2</v>
      </c>
      <c r="N445" s="15">
        <f t="shared" si="218"/>
        <v>830</v>
      </c>
      <c r="O445" s="15">
        <f t="shared" si="219"/>
        <v>-1.5159356174930787E-3</v>
      </c>
      <c r="P445" s="15">
        <f t="shared" si="220"/>
        <v>152.48520854717802</v>
      </c>
      <c r="Q445" s="15">
        <f t="shared" si="201"/>
        <v>118.44760100652549</v>
      </c>
      <c r="R445" s="15">
        <f t="shared" si="202"/>
        <v>125.42292198500718</v>
      </c>
      <c r="S445" s="15">
        <f t="shared" si="221"/>
        <v>145.24891869717896</v>
      </c>
      <c r="T445" s="15">
        <f t="shared" si="222"/>
        <v>147.95453021283356</v>
      </c>
      <c r="U445" s="15">
        <f t="shared" si="223"/>
        <v>145.24891869717896</v>
      </c>
      <c r="V445" s="15">
        <f t="shared" si="224"/>
        <v>147.95453021283356</v>
      </c>
      <c r="W445" s="2">
        <f t="shared" si="203"/>
        <v>145.24891869717896</v>
      </c>
      <c r="X445" s="15">
        <f t="shared" si="225"/>
        <v>147.15804312640012</v>
      </c>
      <c r="Y445" s="15">
        <f t="shared" si="204"/>
        <v>194.16680001965443</v>
      </c>
      <c r="Z445" s="15">
        <f t="shared" si="205"/>
        <v>-200.83319998034557</v>
      </c>
      <c r="AA445" s="2">
        <f t="shared" si="226"/>
        <v>147.15804312640012</v>
      </c>
      <c r="AB445" s="15">
        <f t="shared" si="206"/>
        <v>391.33799330118086</v>
      </c>
      <c r="AC445" s="15">
        <f t="shared" si="227"/>
        <v>7.2362898499990251</v>
      </c>
      <c r="AD445" s="15">
        <f t="shared" si="228"/>
        <v>-413.81404155404613</v>
      </c>
      <c r="AE445" s="15">
        <f t="shared" si="229"/>
        <v>0</v>
      </c>
      <c r="AF445" s="2">
        <f t="shared" si="207"/>
        <v>7.1451021467207082E-2</v>
      </c>
      <c r="AG445" s="2">
        <f t="shared" si="208"/>
        <v>0.37834303489990434</v>
      </c>
      <c r="AH445" s="15">
        <f t="shared" si="209"/>
        <v>-0.92261545073163398</v>
      </c>
      <c r="AI445" s="15">
        <f t="shared" si="210"/>
        <v>-1.6700893680711602</v>
      </c>
      <c r="AJ445" s="2">
        <f t="shared" si="230"/>
        <v>-0.88761545073163395</v>
      </c>
      <c r="AK445" s="2">
        <f t="shared" si="231"/>
        <v>-1.6350893680711602</v>
      </c>
    </row>
    <row r="446" spans="4:37">
      <c r="D446" s="13">
        <f t="shared" si="211"/>
        <v>8.9</v>
      </c>
      <c r="E446" s="2">
        <v>13.16</v>
      </c>
      <c r="F446" s="14">
        <f t="shared" si="199"/>
        <v>1189.1692980589892</v>
      </c>
      <c r="G446" s="14">
        <f t="shared" si="200"/>
        <v>-48125.861337402406</v>
      </c>
      <c r="H446" s="2">
        <f t="shared" si="212"/>
        <v>7.5569408678114606E-3</v>
      </c>
      <c r="I446" s="2">
        <f t="shared" si="213"/>
        <v>-5.3203134484437122E-2</v>
      </c>
      <c r="J446" s="2">
        <f t="shared" si="214"/>
        <v>-6.0760075352248581E-2</v>
      </c>
      <c r="K446" s="15">
        <f t="shared" si="215"/>
        <v>-5.2999999999999999E-2</v>
      </c>
      <c r="L446" s="15">
        <f t="shared" si="216"/>
        <v>-830</v>
      </c>
      <c r="M446" s="15">
        <f t="shared" si="217"/>
        <v>5.2999999999999999E-2</v>
      </c>
      <c r="N446" s="15">
        <f t="shared" si="218"/>
        <v>830</v>
      </c>
      <c r="O446" s="15">
        <f t="shared" si="219"/>
        <v>-1.146737155758434E-3</v>
      </c>
      <c r="P446" s="15">
        <f t="shared" si="220"/>
        <v>170.59208926196996</v>
      </c>
      <c r="Q446" s="15">
        <f t="shared" si="201"/>
        <v>133.41621562130905</v>
      </c>
      <c r="R446" s="15">
        <f t="shared" si="202"/>
        <v>139.31722640603826</v>
      </c>
      <c r="S446" s="15">
        <f t="shared" si="221"/>
        <v>164.19351420965006</v>
      </c>
      <c r="T446" s="15">
        <f t="shared" si="222"/>
        <v>166.52687750506371</v>
      </c>
      <c r="U446" s="15">
        <f t="shared" si="223"/>
        <v>164.19351420965006</v>
      </c>
      <c r="V446" s="15">
        <f t="shared" si="224"/>
        <v>166.52687750506371</v>
      </c>
      <c r="W446" s="2">
        <f t="shared" si="203"/>
        <v>164.19351420965006</v>
      </c>
      <c r="X446" s="15">
        <f t="shared" si="225"/>
        <v>170.77374014505182</v>
      </c>
      <c r="Y446" s="15">
        <f t="shared" si="204"/>
        <v>194.46199623238758</v>
      </c>
      <c r="Z446" s="15">
        <f t="shared" si="205"/>
        <v>-200.53800376761242</v>
      </c>
      <c r="AA446" s="2">
        <f t="shared" si="226"/>
        <v>170.77374014505182</v>
      </c>
      <c r="AB446" s="15">
        <f t="shared" si="206"/>
        <v>397.73656835350073</v>
      </c>
      <c r="AC446" s="15">
        <f t="shared" si="227"/>
        <v>6.3985750523198703</v>
      </c>
      <c r="AD446" s="15">
        <f t="shared" si="228"/>
        <v>-413.81404155404618</v>
      </c>
      <c r="AE446" s="15">
        <f t="shared" si="229"/>
        <v>0</v>
      </c>
      <c r="AF446" s="2">
        <f t="shared" si="207"/>
        <v>6.3910125847814719E-2</v>
      </c>
      <c r="AG446" s="2">
        <f t="shared" si="208"/>
        <v>0.34135128120307684</v>
      </c>
      <c r="AH446" s="15">
        <f t="shared" si="209"/>
        <v>-0.43134052236258841</v>
      </c>
      <c r="AI446" s="15">
        <f t="shared" si="210"/>
        <v>-2.0290860016115886</v>
      </c>
      <c r="AJ446" s="2">
        <f t="shared" si="230"/>
        <v>-0.29974052236258841</v>
      </c>
      <c r="AK446" s="2">
        <f t="shared" si="231"/>
        <v>-1.8974860016115886</v>
      </c>
    </row>
    <row r="447" spans="4:37">
      <c r="D447" s="13">
        <f t="shared" si="211"/>
        <v>8.92</v>
      </c>
      <c r="E447" s="2">
        <v>-85.6</v>
      </c>
      <c r="F447" s="14">
        <f t="shared" si="199"/>
        <v>1331.3953375138722</v>
      </c>
      <c r="G447" s="14">
        <f t="shared" si="200"/>
        <v>-42257.889756037119</v>
      </c>
      <c r="H447" s="2">
        <f t="shared" si="212"/>
        <v>8.8589033992607681E-3</v>
      </c>
      <c r="I447" s="2">
        <f t="shared" si="213"/>
        <v>-4.6706254582345209E-2</v>
      </c>
      <c r="J447" s="2">
        <f t="shared" si="214"/>
        <v>-5.5565157981605981E-2</v>
      </c>
      <c r="K447" s="15">
        <f t="shared" si="215"/>
        <v>-5.2999999999999999E-2</v>
      </c>
      <c r="L447" s="15">
        <f t="shared" si="216"/>
        <v>-830</v>
      </c>
      <c r="M447" s="15">
        <f t="shared" si="217"/>
        <v>5.2999999999999999E-2</v>
      </c>
      <c r="N447" s="15">
        <f t="shared" si="218"/>
        <v>830</v>
      </c>
      <c r="O447" s="15">
        <f t="shared" si="219"/>
        <v>-8.2027924492578726E-4</v>
      </c>
      <c r="P447" s="15">
        <f t="shared" si="220"/>
        <v>189.71197982605651</v>
      </c>
      <c r="Q447" s="15">
        <f t="shared" si="201"/>
        <v>149.269414937721</v>
      </c>
      <c r="R447" s="15">
        <f t="shared" si="202"/>
        <v>153.96252564064559</v>
      </c>
      <c r="S447" s="15">
        <f t="shared" si="221"/>
        <v>183.26914675395989</v>
      </c>
      <c r="T447" s="15">
        <f t="shared" si="222"/>
        <v>185.56848272624677</v>
      </c>
      <c r="U447" s="15">
        <f t="shared" si="223"/>
        <v>183.26914675395989</v>
      </c>
      <c r="V447" s="15">
        <f t="shared" si="224"/>
        <v>185.56848272624677</v>
      </c>
      <c r="W447" s="2">
        <f t="shared" si="203"/>
        <v>183.26914675395989</v>
      </c>
      <c r="X447" s="15">
        <f t="shared" si="225"/>
        <v>191.55340962762222</v>
      </c>
      <c r="Y447" s="15">
        <f t="shared" si="204"/>
        <v>194.7217421009197</v>
      </c>
      <c r="Z447" s="15">
        <f t="shared" si="205"/>
        <v>-200.2782578990803</v>
      </c>
      <c r="AA447" s="2">
        <f t="shared" si="226"/>
        <v>191.55340962762222</v>
      </c>
      <c r="AB447" s="15">
        <f t="shared" si="206"/>
        <v>404.17940142559729</v>
      </c>
      <c r="AC447" s="15">
        <f t="shared" si="227"/>
        <v>6.4428330720965619</v>
      </c>
      <c r="AD447" s="15">
        <f t="shared" si="228"/>
        <v>-413.81404155404613</v>
      </c>
      <c r="AE447" s="15">
        <f t="shared" si="229"/>
        <v>0</v>
      </c>
      <c r="AF447" s="2">
        <f t="shared" si="207"/>
        <v>7.2387294979025643E-2</v>
      </c>
      <c r="AG447" s="2">
        <f t="shared" si="208"/>
        <v>0.30833670900611437</v>
      </c>
      <c r="AH447" s="15">
        <f t="shared" si="209"/>
        <v>0.67504183497463122</v>
      </c>
      <c r="AI447" s="15">
        <f t="shared" si="210"/>
        <v>-1.2723712180846576</v>
      </c>
      <c r="AJ447" s="2">
        <f t="shared" si="230"/>
        <v>-0.18095816502536877</v>
      </c>
      <c r="AK447" s="2">
        <f t="shared" si="231"/>
        <v>-2.1283712180846575</v>
      </c>
    </row>
    <row r="448" spans="4:37">
      <c r="D448" s="13">
        <f t="shared" si="211"/>
        <v>8.94</v>
      </c>
      <c r="E448" s="2">
        <v>-210.08</v>
      </c>
      <c r="F448" s="14">
        <f t="shared" si="199"/>
        <v>1516.2662972141572</v>
      </c>
      <c r="G448" s="14">
        <f t="shared" si="200"/>
        <v>-36824.823813182302</v>
      </c>
      <c r="H448" s="2">
        <f t="shared" si="212"/>
        <v>1.0476083717776115E-2</v>
      </c>
      <c r="I448" s="2">
        <f t="shared" si="213"/>
        <v>-4.0689070219370786E-2</v>
      </c>
      <c r="J448" s="2">
        <f t="shared" si="214"/>
        <v>-5.11651539371469E-2</v>
      </c>
      <c r="K448" s="15">
        <f t="shared" si="215"/>
        <v>-5.2999999999999999E-2</v>
      </c>
      <c r="L448" s="15">
        <f t="shared" si="216"/>
        <v>-830</v>
      </c>
      <c r="M448" s="15">
        <f t="shared" si="217"/>
        <v>5.2999999999999999E-2</v>
      </c>
      <c r="N448" s="15">
        <f t="shared" si="218"/>
        <v>830</v>
      </c>
      <c r="O448" s="15">
        <f t="shared" si="219"/>
        <v>-4.9156327185963418E-4</v>
      </c>
      <c r="P448" s="15">
        <f t="shared" si="220"/>
        <v>214.96588099686068</v>
      </c>
      <c r="Q448" s="15">
        <f t="shared" si="201"/>
        <v>170.17911694098075</v>
      </c>
      <c r="R448" s="15">
        <f t="shared" si="202"/>
        <v>173.36541646685711</v>
      </c>
      <c r="S448" s="15">
        <f t="shared" si="221"/>
        <v>206.96317539820109</v>
      </c>
      <c r="T448" s="15">
        <f t="shared" si="222"/>
        <v>209.75909131235187</v>
      </c>
      <c r="U448" s="15">
        <f t="shared" si="223"/>
        <v>206.96317539820109</v>
      </c>
      <c r="V448" s="15">
        <f t="shared" si="224"/>
        <v>209.75909131235187</v>
      </c>
      <c r="W448" s="2">
        <f t="shared" si="203"/>
        <v>206.96317539820109</v>
      </c>
      <c r="X448" s="15">
        <f t="shared" si="225"/>
        <v>209.15342580545854</v>
      </c>
      <c r="Y448" s="15">
        <f t="shared" si="204"/>
        <v>194.94174230314266</v>
      </c>
      <c r="Z448" s="15">
        <f t="shared" si="205"/>
        <v>-200.05825769685734</v>
      </c>
      <c r="AA448" s="2">
        <f t="shared" si="226"/>
        <v>194.94174230314266</v>
      </c>
      <c r="AB448" s="15">
        <f t="shared" si="206"/>
        <v>397.97042352194103</v>
      </c>
      <c r="AC448" s="15">
        <f t="shared" si="227"/>
        <v>-6.2089779036562618</v>
      </c>
      <c r="AD448" s="15">
        <f t="shared" si="228"/>
        <v>-399.60235805173022</v>
      </c>
      <c r="AE448" s="15">
        <f t="shared" si="229"/>
        <v>14.211683502315907</v>
      </c>
      <c r="AF448" s="2">
        <f t="shared" si="207"/>
        <v>8.3451022948592163E-2</v>
      </c>
      <c r="AG448" s="2">
        <f t="shared" si="208"/>
        <v>0.29496080323602974</v>
      </c>
      <c r="AH448" s="15">
        <f t="shared" si="209"/>
        <v>1.0134226404497937</v>
      </c>
      <c r="AI448" s="15">
        <f t="shared" si="210"/>
        <v>-6.5219358923809839E-2</v>
      </c>
      <c r="AJ448" s="2">
        <f t="shared" si="230"/>
        <v>-1.0873773595502063</v>
      </c>
      <c r="AK448" s="2">
        <f t="shared" si="231"/>
        <v>-2.1660193589238097</v>
      </c>
    </row>
    <row r="449" spans="4:37">
      <c r="D449" s="13">
        <f t="shared" si="211"/>
        <v>8.9600000000000009</v>
      </c>
      <c r="E449" s="2">
        <v>-274.83999999999997</v>
      </c>
      <c r="F449" s="14">
        <f t="shared" si="199"/>
        <v>1713.4383937059022</v>
      </c>
      <c r="G449" s="14">
        <f t="shared" si="200"/>
        <v>-31468.984839540037</v>
      </c>
      <c r="H449" s="2">
        <f t="shared" si="212"/>
        <v>1.2185841923946193E-2</v>
      </c>
      <c r="I449" s="2">
        <f t="shared" si="213"/>
        <v>-3.4756904283013548E-2</v>
      </c>
      <c r="J449" s="2">
        <f t="shared" si="214"/>
        <v>-4.6942746206959741E-2</v>
      </c>
      <c r="K449" s="15">
        <f t="shared" si="215"/>
        <v>-5.2999999999999999E-2</v>
      </c>
      <c r="L449" s="15">
        <f t="shared" si="216"/>
        <v>-830</v>
      </c>
      <c r="M449" s="15">
        <f t="shared" si="217"/>
        <v>5.2999999999999999E-2</v>
      </c>
      <c r="N449" s="15">
        <f t="shared" si="218"/>
        <v>830</v>
      </c>
      <c r="O449" s="15">
        <f t="shared" si="219"/>
        <v>-8.3261965805573809E-5</v>
      </c>
      <c r="P449" s="15">
        <f t="shared" si="220"/>
        <v>240.47443623913463</v>
      </c>
      <c r="Q449" s="15">
        <f t="shared" si="201"/>
        <v>191.83742391441086</v>
      </c>
      <c r="R449" s="15">
        <f t="shared" si="202"/>
        <v>192.44111800530021</v>
      </c>
      <c r="S449" s="15">
        <f t="shared" si="221"/>
        <v>232.01360388035789</v>
      </c>
      <c r="T449" s="15">
        <f t="shared" si="222"/>
        <v>234.8942668391299</v>
      </c>
      <c r="U449" s="15">
        <f t="shared" si="223"/>
        <v>232.01360388035789</v>
      </c>
      <c r="V449" s="15">
        <f t="shared" si="224"/>
        <v>234.8942668391299</v>
      </c>
      <c r="W449" s="2">
        <f t="shared" si="203"/>
        <v>232.01360388035789</v>
      </c>
      <c r="X449" s="15">
        <f t="shared" si="225"/>
        <v>211.83137322389129</v>
      </c>
      <c r="Y449" s="15">
        <f t="shared" si="204"/>
        <v>195.15286268965201</v>
      </c>
      <c r="Z449" s="15">
        <f t="shared" si="205"/>
        <v>-199.84713731034799</v>
      </c>
      <c r="AA449" s="2">
        <f t="shared" si="226"/>
        <v>195.15286268965201</v>
      </c>
      <c r="AB449" s="15">
        <f t="shared" si="206"/>
        <v>389.75274534647849</v>
      </c>
      <c r="AC449" s="15">
        <f t="shared" si="227"/>
        <v>-8.2176781754625381</v>
      </c>
      <c r="AD449" s="15">
        <f t="shared" si="228"/>
        <v>-382.92384751749097</v>
      </c>
      <c r="AE449" s="15">
        <f t="shared" si="229"/>
        <v>16.678510534239251</v>
      </c>
      <c r="AF449" s="2">
        <f t="shared" si="207"/>
        <v>7.974290545680339E-2</v>
      </c>
      <c r="AG449" s="2">
        <f t="shared" si="208"/>
        <v>0.3001089582368317</v>
      </c>
      <c r="AH449" s="15">
        <f t="shared" si="209"/>
        <v>-0.61382706067905846</v>
      </c>
      <c r="AI449" s="15">
        <f t="shared" si="210"/>
        <v>0.58003485900401208</v>
      </c>
      <c r="AJ449" s="2">
        <f t="shared" si="230"/>
        <v>-3.3622270606790581</v>
      </c>
      <c r="AK449" s="2">
        <f t="shared" si="231"/>
        <v>-2.1683651409959879</v>
      </c>
    </row>
    <row r="450" spans="4:37">
      <c r="D450" s="13">
        <f t="shared" si="211"/>
        <v>8.98</v>
      </c>
      <c r="E450" s="2">
        <v>-238.9</v>
      </c>
      <c r="F450" s="14">
        <f t="shared" si="199"/>
        <v>1858.2807955275937</v>
      </c>
      <c r="G450" s="14">
        <f t="shared" si="200"/>
        <v>-25994.963316656351</v>
      </c>
      <c r="H450" s="2">
        <f t="shared" si="212"/>
        <v>1.3494564054110945E-2</v>
      </c>
      <c r="I450" s="2">
        <f t="shared" si="213"/>
        <v>-2.8695779934114939E-2</v>
      </c>
      <c r="J450" s="2">
        <f t="shared" si="214"/>
        <v>-4.2190343988225881E-2</v>
      </c>
      <c r="K450" s="15">
        <f t="shared" si="215"/>
        <v>-5.2999999999999999E-2</v>
      </c>
      <c r="L450" s="15">
        <f t="shared" si="216"/>
        <v>-830</v>
      </c>
      <c r="M450" s="15">
        <f t="shared" si="217"/>
        <v>5.2999999999999999E-2</v>
      </c>
      <c r="N450" s="15">
        <f t="shared" si="218"/>
        <v>830</v>
      </c>
      <c r="O450" s="15">
        <f t="shared" si="219"/>
        <v>3.4841315454017807E-4</v>
      </c>
      <c r="P450" s="15">
        <f t="shared" si="220"/>
        <v>257.66455763158706</v>
      </c>
      <c r="Q450" s="15">
        <f t="shared" si="201"/>
        <v>207.23601890043747</v>
      </c>
      <c r="R450" s="15">
        <f t="shared" si="202"/>
        <v>204.52914344491873</v>
      </c>
      <c r="S450" s="15">
        <f t="shared" si="221"/>
        <v>251.18827431410625</v>
      </c>
      <c r="T450" s="15">
        <f t="shared" si="222"/>
        <v>253.3354226206275</v>
      </c>
      <c r="U450" s="15">
        <f t="shared" si="223"/>
        <v>251.18827431410625</v>
      </c>
      <c r="V450" s="15">
        <f t="shared" si="224"/>
        <v>253.3354226206275</v>
      </c>
      <c r="W450" s="2">
        <f t="shared" si="203"/>
        <v>251.18827431410625</v>
      </c>
      <c r="X450" s="15">
        <f t="shared" si="225"/>
        <v>214.16247156458746</v>
      </c>
      <c r="Y450" s="15">
        <f t="shared" si="204"/>
        <v>195.3904828005887</v>
      </c>
      <c r="Z450" s="15">
        <f t="shared" si="205"/>
        <v>-199.6095171994113</v>
      </c>
      <c r="AA450" s="2">
        <f t="shared" si="226"/>
        <v>195.3904828005887</v>
      </c>
      <c r="AB450" s="15">
        <f t="shared" si="206"/>
        <v>377.45703989996053</v>
      </c>
      <c r="AC450" s="15">
        <f t="shared" si="227"/>
        <v>-12.295705446517957</v>
      </c>
      <c r="AD450" s="15">
        <f t="shared" si="228"/>
        <v>-364.15185875349221</v>
      </c>
      <c r="AE450" s="15">
        <f t="shared" si="229"/>
        <v>18.771988763998763</v>
      </c>
      <c r="AF450" s="2">
        <f t="shared" si="207"/>
        <v>3.9485647098954073E-2</v>
      </c>
      <c r="AG450" s="2">
        <f t="shared" si="208"/>
        <v>0.30808925318236235</v>
      </c>
      <c r="AH450" s="15">
        <f t="shared" si="209"/>
        <v>-2.2591763894948147</v>
      </c>
      <c r="AI450" s="15">
        <f t="shared" si="210"/>
        <v>0.21799463554905935</v>
      </c>
      <c r="AJ450" s="2">
        <f t="shared" si="230"/>
        <v>-4.6481763894948145</v>
      </c>
      <c r="AK450" s="2">
        <f t="shared" si="231"/>
        <v>-2.1710053644509411</v>
      </c>
    </row>
    <row r="451" spans="4:37">
      <c r="D451" s="13">
        <f t="shared" si="211"/>
        <v>9</v>
      </c>
      <c r="E451" s="2">
        <v>-145.97</v>
      </c>
      <c r="F451" s="14">
        <f t="shared" ref="F451:F514" si="232">-$B$2*E451/100+AB450+$B$2*(4*H450/$B$12/$B$12+4*AF450/$B$12+AH450)+$B$32*(2*H450/$B$12+AF450)</f>
        <v>1875.6707305545776</v>
      </c>
      <c r="G451" s="14">
        <f t="shared" ref="G451:G514" si="233">-$B$3*E451/100+AD450+$B$3*(4*I450/$B$12/$B$12+4*AG450/$B$12+AI450)</f>
        <v>-20493.754724974999</v>
      </c>
      <c r="H451" s="2">
        <f t="shared" si="212"/>
        <v>1.3817608044485379E-2</v>
      </c>
      <c r="I451" s="2">
        <f t="shared" si="213"/>
        <v>-2.2608942801766653E-2</v>
      </c>
      <c r="J451" s="2">
        <f t="shared" si="214"/>
        <v>-3.6426550846252029E-2</v>
      </c>
      <c r="K451" s="15">
        <f t="shared" si="215"/>
        <v>-5.2999999999999999E-2</v>
      </c>
      <c r="L451" s="15">
        <f t="shared" si="216"/>
        <v>-830</v>
      </c>
      <c r="M451" s="15">
        <f t="shared" si="217"/>
        <v>5.2999999999999999E-2</v>
      </c>
      <c r="N451" s="15">
        <f t="shared" si="218"/>
        <v>830</v>
      </c>
      <c r="O451" s="15">
        <f t="shared" si="219"/>
        <v>6.7883577277899447E-4</v>
      </c>
      <c r="P451" s="15">
        <f t="shared" si="220"/>
        <v>257.51993652544513</v>
      </c>
      <c r="Q451" s="15">
        <f t="shared" ref="Q451:Q514" si="234">(H451-O451)*((H451-$B$5)*$B$30+$B$4)/(M451-O451)</f>
        <v>208.42772034194698</v>
      </c>
      <c r="R451" s="15">
        <f t="shared" ref="R451:R514" si="235">(H451-O451)*($B$30*(H451+$B$5)-$B$4)/(K451-O451)</f>
        <v>203.1560638102813</v>
      </c>
      <c r="S451" s="15">
        <f t="shared" si="221"/>
        <v>255.92133560210706</v>
      </c>
      <c r="T451" s="15">
        <f t="shared" si="222"/>
        <v>256.44090480276174</v>
      </c>
      <c r="U451" s="15">
        <f t="shared" si="223"/>
        <v>255.92133560210706</v>
      </c>
      <c r="V451" s="15">
        <f t="shared" si="224"/>
        <v>256.44090480276174</v>
      </c>
      <c r="W451" s="2">
        <f t="shared" ref="W451:W514" si="236">IF(H451&gt;=H450,MIN(U451,$B$4+(H451-$B$5)*$B$30),MAX(V451,-$B$4+(H451+$B$5)*$B$30))</f>
        <v>255.92133560210706</v>
      </c>
      <c r="X451" s="15">
        <f t="shared" si="225"/>
        <v>218.4456553684841</v>
      </c>
      <c r="Y451" s="15">
        <f t="shared" ref="Y451:Y514" si="237">$B$11*(J451-$B$9)+$B$10</f>
        <v>195.67867245768741</v>
      </c>
      <c r="Z451" s="15">
        <f t="shared" ref="Z451:Z514" si="238">$B$11*(J451+$B$9)-$B$10</f>
        <v>-199.32132754231259</v>
      </c>
      <c r="AA451" s="2">
        <f t="shared" si="226"/>
        <v>195.67867245768741</v>
      </c>
      <c r="AB451" s="15">
        <f t="shared" ref="AB451:AB514" si="239">$B$29*H451-$B$31*J451-W451+AA451</f>
        <v>356.28865791250189</v>
      </c>
      <c r="AC451" s="15">
        <f t="shared" si="227"/>
        <v>-21.168381987458645</v>
      </c>
      <c r="AD451" s="15">
        <f t="shared" si="228"/>
        <v>-341.38487584269552</v>
      </c>
      <c r="AE451" s="15">
        <f t="shared" si="229"/>
        <v>22.766982910796685</v>
      </c>
      <c r="AF451" s="2">
        <f t="shared" ref="AF451:AF514" si="240">-AF450+2/$B$12*(H451-H450)+AC451/($B$2+$B$12*$B$32/2)*$B$12/2</f>
        <v>-2.7227064337513197E-2</v>
      </c>
      <c r="AG451" s="2">
        <f t="shared" ref="AG451:AG514" si="241">-AG450+2/$B$12*(I451-I450)+AE451/$B$3*$B$12/2</f>
        <v>0.30312412482033257</v>
      </c>
      <c r="AH451" s="15">
        <f t="shared" ref="AH451:AH514" si="242">-AH450-4/$B$12*AF450+4/$B$12/$B$12*(H451-H450)+AC451/($B$2+$B$12*$B$32/2)*$B$12/2</f>
        <v>-2.4275589428276643</v>
      </c>
      <c r="AI451" s="15">
        <f t="shared" ref="AI451:AI514" si="243">-AI450-4/$B$12*AG450+4/$B$12/$B$12*(I451-I450)+AE451/$B$3</f>
        <v>-0.71450747175203833</v>
      </c>
      <c r="AJ451" s="2">
        <f t="shared" si="230"/>
        <v>-3.887258942827664</v>
      </c>
      <c r="AK451" s="2">
        <f t="shared" si="231"/>
        <v>-2.1742074717520383</v>
      </c>
    </row>
    <row r="452" spans="4:37">
      <c r="D452" s="13">
        <f t="shared" ref="D452:D515" si="244">IF(ROW(D451)&lt;=$B$13,ROW(D451)*$B$12," ")</f>
        <v>9.02</v>
      </c>
      <c r="E452" s="2">
        <v>-75.680000000000007</v>
      </c>
      <c r="F452" s="14">
        <f t="shared" si="232"/>
        <v>1742.7416337039542</v>
      </c>
      <c r="G452" s="14">
        <f t="shared" si="233"/>
        <v>-15229.392823124381</v>
      </c>
      <c r="H452" s="2">
        <f t="shared" ref="H452:H515" si="245">$B$39*F452+$B$40*G452</f>
        <v>1.296892010994853E-2</v>
      </c>
      <c r="I452" s="2">
        <f t="shared" ref="I452:I515" si="246">$B$40*F452+$B$41*G452</f>
        <v>-1.6789288874651091E-2</v>
      </c>
      <c r="J452" s="2">
        <f t="shared" ref="J452:J515" si="247">I452-H452</f>
        <v>-2.9758208984599618E-2</v>
      </c>
      <c r="K452" s="15">
        <f t="shared" ref="K452:K515" si="248">IF(H452&lt;K451,H452,K451)</f>
        <v>-5.2999999999999999E-2</v>
      </c>
      <c r="L452" s="15">
        <f t="shared" ref="L452:L515" si="249">IF(W451&lt;L451,W451,L451)</f>
        <v>-830</v>
      </c>
      <c r="M452" s="15">
        <f t="shared" ref="M452:M515" si="250">IF(H452&gt;M451,H452,M451)</f>
        <v>5.2999999999999999E-2</v>
      </c>
      <c r="N452" s="15">
        <f t="shared" ref="N452:N515" si="251">IF(W451&gt;N451,W451,N451)</f>
        <v>830</v>
      </c>
      <c r="O452" s="15">
        <f t="shared" ref="O452:O515" si="252">H451-W451/$B$29</f>
        <v>7.6039704437787584E-4</v>
      </c>
      <c r="P452" s="15">
        <f t="shared" ref="P452:P515" si="253">$B$29*(H452-O452)</f>
        <v>239.28705208518483</v>
      </c>
      <c r="Q452" s="15">
        <f t="shared" si="234"/>
        <v>193.97303139979365</v>
      </c>
      <c r="R452" s="15">
        <f t="shared" si="235"/>
        <v>188.48585020789636</v>
      </c>
      <c r="S452" s="15">
        <f t="shared" ref="S452:S515" si="254">W451+(N452-W451)*(H452-H451)/(M452-H451)</f>
        <v>243.48683092708174</v>
      </c>
      <c r="T452" s="15">
        <f t="shared" ref="T452:T515" si="255">W451+(W451-L452)*(H452-H451)/(H451-K452)</f>
        <v>242.12843935284195</v>
      </c>
      <c r="U452" s="15">
        <f t="shared" ref="U452:U515" si="256">MEDIAN(P452,Q452,S452)</f>
        <v>239.28705208518483</v>
      </c>
      <c r="V452" s="15">
        <f t="shared" ref="V452:V515" si="257">MEDIAN(P452,R452,T452)</f>
        <v>239.28705208518483</v>
      </c>
      <c r="W452" s="2">
        <f t="shared" si="236"/>
        <v>239.28705208518483</v>
      </c>
      <c r="X452" s="15">
        <f t="shared" ref="X452:X515" si="258">$B$31*(J452-J451)+AA451</f>
        <v>222.35203990429704</v>
      </c>
      <c r="Y452" s="15">
        <f t="shared" si="237"/>
        <v>196.01208955077001</v>
      </c>
      <c r="Z452" s="15">
        <f t="shared" si="238"/>
        <v>-198.98791044922999</v>
      </c>
      <c r="AA452" s="2">
        <f t="shared" ref="AA452:AA515" si="259">MEDIAN(X452:Z452)</f>
        <v>196.01208955077001</v>
      </c>
      <c r="AB452" s="15">
        <f t="shared" si="239"/>
        <v>329.94870755897477</v>
      </c>
      <c r="AC452" s="15">
        <f t="shared" ref="AC452:AC515" si="260">AB452-AB451</f>
        <v>-26.339950353527115</v>
      </c>
      <c r="AD452" s="15">
        <f t="shared" ref="AD452:AD515" si="261">$B$31*J452-AA452</f>
        <v>-315.04492548916846</v>
      </c>
      <c r="AE452" s="15">
        <f t="shared" ref="AE452:AE515" si="262">AD452-AD451</f>
        <v>26.339950353527058</v>
      </c>
      <c r="AF452" s="2">
        <f t="shared" si="240"/>
        <v>-8.2584863920648219E-2</v>
      </c>
      <c r="AG452" s="2">
        <f t="shared" si="241"/>
        <v>0.28176792904161557</v>
      </c>
      <c r="AH452" s="15">
        <f t="shared" si="242"/>
        <v>-0.63885066984266903</v>
      </c>
      <c r="AI452" s="15">
        <f t="shared" si="243"/>
        <v>-1.4211121061196648</v>
      </c>
      <c r="AJ452" s="2">
        <f t="shared" ref="AJ452:AJ515" si="263">AH452+E452/100</f>
        <v>-1.3956506698426692</v>
      </c>
      <c r="AK452" s="2">
        <f t="shared" ref="AK452:AK515" si="264">AI452+E452/100</f>
        <v>-2.1779121061196647</v>
      </c>
    </row>
    <row r="453" spans="4:37">
      <c r="D453" s="13">
        <f t="shared" si="244"/>
        <v>9.0400000000000009</v>
      </c>
      <c r="E453" s="2">
        <v>9.3000000000000007</v>
      </c>
      <c r="F453" s="14">
        <f t="shared" si="232"/>
        <v>1522.3536842502599</v>
      </c>
      <c r="G453" s="14">
        <f t="shared" si="233"/>
        <v>-10489.852279476838</v>
      </c>
      <c r="H453" s="2">
        <f t="shared" si="245"/>
        <v>1.1425237037632279E-2</v>
      </c>
      <c r="I453" s="2">
        <f t="shared" si="246"/>
        <v>-1.1553264747042376E-2</v>
      </c>
      <c r="J453" s="2">
        <f t="shared" si="247"/>
        <v>-2.2978501784674657E-2</v>
      </c>
      <c r="K453" s="15">
        <f t="shared" si="248"/>
        <v>-5.2999999999999999E-2</v>
      </c>
      <c r="L453" s="15">
        <f t="shared" si="249"/>
        <v>-830</v>
      </c>
      <c r="M453" s="15">
        <f t="shared" si="250"/>
        <v>5.2999999999999999E-2</v>
      </c>
      <c r="N453" s="15">
        <f t="shared" si="251"/>
        <v>830</v>
      </c>
      <c r="O453" s="15">
        <f t="shared" si="252"/>
        <v>7.6039704437787584E-4</v>
      </c>
      <c r="P453" s="15">
        <f t="shared" si="253"/>
        <v>209.03086386778631</v>
      </c>
      <c r="Q453" s="15">
        <f t="shared" si="234"/>
        <v>169.44648683338636</v>
      </c>
      <c r="R453" s="15">
        <f t="shared" si="235"/>
        <v>164.65312164815671</v>
      </c>
      <c r="S453" s="15">
        <f t="shared" si="254"/>
        <v>216.50791195709775</v>
      </c>
      <c r="T453" s="15">
        <f t="shared" si="255"/>
        <v>214.26556743756942</v>
      </c>
      <c r="U453" s="15">
        <f t="shared" si="256"/>
        <v>209.03086386778631</v>
      </c>
      <c r="V453" s="15">
        <f t="shared" si="257"/>
        <v>209.03086386778631</v>
      </c>
      <c r="W453" s="2">
        <f t="shared" si="236"/>
        <v>209.03086386778631</v>
      </c>
      <c r="X453" s="15">
        <f t="shared" si="258"/>
        <v>223.13091835046987</v>
      </c>
      <c r="Y453" s="15">
        <f t="shared" si="237"/>
        <v>196.35107491076627</v>
      </c>
      <c r="Z453" s="15">
        <f t="shared" si="238"/>
        <v>-198.64892508923373</v>
      </c>
      <c r="AA453" s="2">
        <f t="shared" si="259"/>
        <v>196.35107491076627</v>
      </c>
      <c r="AB453" s="15">
        <f t="shared" si="239"/>
        <v>303.16886411927123</v>
      </c>
      <c r="AC453" s="15">
        <f t="shared" si="260"/>
        <v>-26.779843439703541</v>
      </c>
      <c r="AD453" s="15">
        <f t="shared" si="261"/>
        <v>-288.26508204946492</v>
      </c>
      <c r="AE453" s="15">
        <f t="shared" si="262"/>
        <v>26.779843439703541</v>
      </c>
      <c r="AF453" s="2">
        <f t="shared" si="240"/>
        <v>-9.7143143537968865E-2</v>
      </c>
      <c r="AG453" s="2">
        <f t="shared" si="241"/>
        <v>0.24481002187922288</v>
      </c>
      <c r="AH453" s="15">
        <f t="shared" si="242"/>
        <v>1.69363303058281</v>
      </c>
      <c r="AI453" s="15">
        <f t="shared" si="243"/>
        <v>-2.2746786101196022</v>
      </c>
      <c r="AJ453" s="2">
        <f t="shared" si="263"/>
        <v>1.78663303058281</v>
      </c>
      <c r="AK453" s="2">
        <f t="shared" si="264"/>
        <v>-2.1816786101196022</v>
      </c>
    </row>
    <row r="454" spans="4:37">
      <c r="D454" s="13">
        <f t="shared" si="244"/>
        <v>9.06</v>
      </c>
      <c r="E454" s="2">
        <v>138.77000000000001</v>
      </c>
      <c r="F454" s="14">
        <f t="shared" si="232"/>
        <v>1313.006922485004</v>
      </c>
      <c r="G454" s="14">
        <f t="shared" si="233"/>
        <v>-6609.2370354723562</v>
      </c>
      <c r="H454" s="2">
        <f t="shared" si="245"/>
        <v>9.9376036967083123E-3</v>
      </c>
      <c r="I454" s="2">
        <f t="shared" si="246"/>
        <v>-7.2671312175724805E-3</v>
      </c>
      <c r="J454" s="2">
        <f t="shared" si="247"/>
        <v>-1.7204734914280793E-2</v>
      </c>
      <c r="K454" s="15">
        <f t="shared" si="248"/>
        <v>-5.2999999999999999E-2</v>
      </c>
      <c r="L454" s="15">
        <f t="shared" si="249"/>
        <v>-830</v>
      </c>
      <c r="M454" s="15">
        <f t="shared" si="250"/>
        <v>5.2999999999999999E-2</v>
      </c>
      <c r="N454" s="15">
        <f t="shared" si="251"/>
        <v>830</v>
      </c>
      <c r="O454" s="15">
        <f t="shared" si="252"/>
        <v>7.6039704437787584E-4</v>
      </c>
      <c r="P454" s="15">
        <f t="shared" si="253"/>
        <v>179.87325038567656</v>
      </c>
      <c r="Q454" s="15">
        <f t="shared" si="234"/>
        <v>145.81047884121597</v>
      </c>
      <c r="R454" s="15">
        <f t="shared" si="235"/>
        <v>141.68573783312183</v>
      </c>
      <c r="S454" s="15">
        <f t="shared" si="254"/>
        <v>186.81126897962764</v>
      </c>
      <c r="T454" s="15">
        <f t="shared" si="255"/>
        <v>185.03876036282173</v>
      </c>
      <c r="U454" s="15">
        <f t="shared" si="256"/>
        <v>179.87325038567656</v>
      </c>
      <c r="V454" s="15">
        <f t="shared" si="257"/>
        <v>179.87325038567656</v>
      </c>
      <c r="W454" s="2">
        <f t="shared" si="236"/>
        <v>179.87325038567656</v>
      </c>
      <c r="X454" s="15">
        <f t="shared" si="258"/>
        <v>219.44614239234173</v>
      </c>
      <c r="Y454" s="15">
        <f t="shared" si="237"/>
        <v>196.63976325428595</v>
      </c>
      <c r="Z454" s="15">
        <f t="shared" si="238"/>
        <v>-198.36023674571405</v>
      </c>
      <c r="AA454" s="2">
        <f t="shared" si="259"/>
        <v>196.63976325428595</v>
      </c>
      <c r="AB454" s="15">
        <f t="shared" si="239"/>
        <v>280.36248498121552</v>
      </c>
      <c r="AC454" s="15">
        <f t="shared" si="260"/>
        <v>-22.806379138055718</v>
      </c>
      <c r="AD454" s="15">
        <f t="shared" si="261"/>
        <v>-265.45870291140909</v>
      </c>
      <c r="AE454" s="15">
        <f t="shared" si="262"/>
        <v>22.806379138055831</v>
      </c>
      <c r="AF454" s="2">
        <f t="shared" si="240"/>
        <v>-7.3217140495768412E-2</v>
      </c>
      <c r="AG454" s="2">
        <f t="shared" si="241"/>
        <v>0.18633737319421737</v>
      </c>
      <c r="AH454" s="15">
        <f t="shared" si="242"/>
        <v>2.8370653178299587</v>
      </c>
      <c r="AI454" s="15">
        <f t="shared" si="243"/>
        <v>-3.5725862583809525</v>
      </c>
      <c r="AJ454" s="2">
        <f t="shared" si="263"/>
        <v>4.2247653178299593</v>
      </c>
      <c r="AK454" s="2">
        <f t="shared" si="264"/>
        <v>-2.1848862583809523</v>
      </c>
    </row>
    <row r="455" spans="4:37">
      <c r="D455" s="13">
        <f t="shared" si="244"/>
        <v>9.08</v>
      </c>
      <c r="E455" s="2">
        <v>275.35000000000002</v>
      </c>
      <c r="F455" s="14">
        <f t="shared" si="232"/>
        <v>1180.0746476726131</v>
      </c>
      <c r="G455" s="14">
        <f t="shared" si="233"/>
        <v>-4021.1518444850135</v>
      </c>
      <c r="H455" s="2">
        <f t="shared" si="245"/>
        <v>8.997222780783333E-3</v>
      </c>
      <c r="I455" s="2">
        <f t="shared" si="246"/>
        <v>-4.4083660988516364E-3</v>
      </c>
      <c r="J455" s="2">
        <f t="shared" si="247"/>
        <v>-1.3405588879634969E-2</v>
      </c>
      <c r="K455" s="15">
        <f t="shared" si="248"/>
        <v>-5.2999999999999999E-2</v>
      </c>
      <c r="L455" s="15">
        <f t="shared" si="249"/>
        <v>-830</v>
      </c>
      <c r="M455" s="15">
        <f t="shared" si="250"/>
        <v>5.2999999999999999E-2</v>
      </c>
      <c r="N455" s="15">
        <f t="shared" si="251"/>
        <v>830</v>
      </c>
      <c r="O455" s="15">
        <f t="shared" si="252"/>
        <v>7.6039704437787584E-4</v>
      </c>
      <c r="P455" s="15">
        <f t="shared" si="253"/>
        <v>161.44178443354696</v>
      </c>
      <c r="Q455" s="15">
        <f t="shared" si="234"/>
        <v>130.86939743826608</v>
      </c>
      <c r="R455" s="15">
        <f t="shared" si="235"/>
        <v>127.16731529294908</v>
      </c>
      <c r="S455" s="15">
        <f t="shared" si="254"/>
        <v>165.67601937317681</v>
      </c>
      <c r="T455" s="15">
        <f t="shared" si="255"/>
        <v>164.78424990923347</v>
      </c>
      <c r="U455" s="15">
        <f t="shared" si="256"/>
        <v>161.44178443354696</v>
      </c>
      <c r="V455" s="15">
        <f t="shared" si="257"/>
        <v>161.44178443354696</v>
      </c>
      <c r="W455" s="2">
        <f t="shared" si="236"/>
        <v>161.44178443354696</v>
      </c>
      <c r="X455" s="15">
        <f t="shared" si="258"/>
        <v>211.83634739286924</v>
      </c>
      <c r="Y455" s="15">
        <f t="shared" si="237"/>
        <v>196.82972055601826</v>
      </c>
      <c r="Z455" s="15">
        <f t="shared" si="238"/>
        <v>-198.17027944398174</v>
      </c>
      <c r="AA455" s="2">
        <f t="shared" si="259"/>
        <v>196.82972055601826</v>
      </c>
      <c r="AB455" s="15">
        <f t="shared" si="239"/>
        <v>265.3558581443645</v>
      </c>
      <c r="AC455" s="15">
        <f t="shared" si="260"/>
        <v>-15.006626836851012</v>
      </c>
      <c r="AD455" s="15">
        <f t="shared" si="261"/>
        <v>-250.45207607455814</v>
      </c>
      <c r="AE455" s="15">
        <f t="shared" si="262"/>
        <v>15.006626836850955</v>
      </c>
      <c r="AF455" s="2">
        <f t="shared" si="240"/>
        <v>-3.5031771964959643E-2</v>
      </c>
      <c r="AG455" s="2">
        <f t="shared" si="241"/>
        <v>0.10120654165973937</v>
      </c>
      <c r="AH455" s="15">
        <f t="shared" si="242"/>
        <v>2.3883428012057011</v>
      </c>
      <c r="AI455" s="15">
        <f t="shared" si="243"/>
        <v>-4.9404968950668495</v>
      </c>
      <c r="AJ455" s="2">
        <f t="shared" si="263"/>
        <v>5.1418428012057014</v>
      </c>
      <c r="AK455" s="2">
        <f t="shared" si="264"/>
        <v>-2.1869968950668492</v>
      </c>
    </row>
    <row r="456" spans="4:37">
      <c r="D456" s="13">
        <f t="shared" si="244"/>
        <v>9.1</v>
      </c>
      <c r="E456" s="2">
        <v>368.82</v>
      </c>
      <c r="F456" s="14">
        <f t="shared" si="232"/>
        <v>1130.4386886471843</v>
      </c>
      <c r="G456" s="14">
        <f t="shared" si="233"/>
        <v>-3172.8465357217387</v>
      </c>
      <c r="H456" s="2">
        <f t="shared" si="245"/>
        <v>8.6420472234662524E-3</v>
      </c>
      <c r="I456" s="2">
        <f t="shared" si="246"/>
        <v>-3.4715468438361432E-3</v>
      </c>
      <c r="J456" s="2">
        <f t="shared" si="247"/>
        <v>-1.2113594067302395E-2</v>
      </c>
      <c r="K456" s="15">
        <f t="shared" si="248"/>
        <v>-5.2999999999999999E-2</v>
      </c>
      <c r="L456" s="15">
        <f t="shared" si="249"/>
        <v>-830</v>
      </c>
      <c r="M456" s="15">
        <f t="shared" si="250"/>
        <v>5.2999999999999999E-2</v>
      </c>
      <c r="N456" s="15">
        <f t="shared" si="251"/>
        <v>830</v>
      </c>
      <c r="O456" s="15">
        <f t="shared" si="252"/>
        <v>7.6039704437787584E-4</v>
      </c>
      <c r="P456" s="15">
        <f t="shared" si="253"/>
        <v>154.48034351013217</v>
      </c>
      <c r="Q456" s="15">
        <f t="shared" si="234"/>
        <v>125.2262513212558</v>
      </c>
      <c r="R456" s="15">
        <f t="shared" si="235"/>
        <v>121.68380459026901</v>
      </c>
      <c r="S456" s="15">
        <f t="shared" si="254"/>
        <v>156.04540829960996</v>
      </c>
      <c r="T456" s="15">
        <f t="shared" si="255"/>
        <v>155.7619189083</v>
      </c>
      <c r="U456" s="15">
        <f t="shared" si="256"/>
        <v>154.48034351013217</v>
      </c>
      <c r="V456" s="15">
        <f t="shared" si="257"/>
        <v>154.48034351013217</v>
      </c>
      <c r="W456" s="2">
        <f t="shared" si="236"/>
        <v>154.48034351013217</v>
      </c>
      <c r="X456" s="15">
        <f t="shared" si="258"/>
        <v>201.99769980534856</v>
      </c>
      <c r="Y456" s="15">
        <f t="shared" si="237"/>
        <v>196.89432029663487</v>
      </c>
      <c r="Z456" s="15">
        <f t="shared" si="238"/>
        <v>-198.10567970336513</v>
      </c>
      <c r="AA456" s="2">
        <f t="shared" si="259"/>
        <v>196.89432029663487</v>
      </c>
      <c r="AB456" s="15">
        <f t="shared" si="239"/>
        <v>260.25247863565085</v>
      </c>
      <c r="AC456" s="15">
        <f t="shared" si="260"/>
        <v>-5.1033795087136582</v>
      </c>
      <c r="AD456" s="15">
        <f t="shared" si="261"/>
        <v>-245.34869656584445</v>
      </c>
      <c r="AE456" s="15">
        <f t="shared" si="262"/>
        <v>5.1033795087136866</v>
      </c>
      <c r="AF456" s="2">
        <f t="shared" si="240"/>
        <v>-5.318529513636352E-3</v>
      </c>
      <c r="AG456" s="2">
        <f t="shared" si="241"/>
        <v>-6.9575739905551881E-3</v>
      </c>
      <c r="AH456" s="15">
        <f t="shared" si="242"/>
        <v>1.0614232728685342</v>
      </c>
      <c r="AI456" s="15">
        <f t="shared" si="243"/>
        <v>-5.8759146699626044</v>
      </c>
      <c r="AJ456" s="2">
        <f t="shared" si="263"/>
        <v>4.7496232728685346</v>
      </c>
      <c r="AK456" s="2">
        <f t="shared" si="264"/>
        <v>-2.1877146699626042</v>
      </c>
    </row>
    <row r="457" spans="4:37">
      <c r="D457" s="13">
        <f t="shared" si="244"/>
        <v>9.120000000000001</v>
      </c>
      <c r="E457" s="2">
        <v>398.54</v>
      </c>
      <c r="F457" s="14">
        <f t="shared" si="232"/>
        <v>1132.6780014823362</v>
      </c>
      <c r="G457" s="14">
        <f t="shared" si="233"/>
        <v>-4382.4955081450007</v>
      </c>
      <c r="H457" s="2">
        <f t="shared" si="245"/>
        <v>8.6179485952095885E-3</v>
      </c>
      <c r="I457" s="2">
        <f t="shared" si="246"/>
        <v>-4.8097607453143386E-3</v>
      </c>
      <c r="J457" s="2">
        <f t="shared" si="247"/>
        <v>-1.3427709340523928E-2</v>
      </c>
      <c r="K457" s="15">
        <f t="shared" si="248"/>
        <v>-5.2999999999999999E-2</v>
      </c>
      <c r="L457" s="15">
        <f t="shared" si="249"/>
        <v>-830</v>
      </c>
      <c r="M457" s="15">
        <f t="shared" si="250"/>
        <v>5.2999999999999999E-2</v>
      </c>
      <c r="N457" s="15">
        <f t="shared" si="251"/>
        <v>830</v>
      </c>
      <c r="O457" s="15">
        <f t="shared" si="252"/>
        <v>7.6039704437787584E-4</v>
      </c>
      <c r="P457" s="15">
        <f t="shared" si="253"/>
        <v>154.00801039630156</v>
      </c>
      <c r="Q457" s="15">
        <f t="shared" si="234"/>
        <v>124.843364386414</v>
      </c>
      <c r="R457" s="15">
        <f t="shared" si="235"/>
        <v>121.31174890331936</v>
      </c>
      <c r="S457" s="15">
        <f t="shared" si="254"/>
        <v>154.11334963275849</v>
      </c>
      <c r="T457" s="15">
        <f t="shared" si="255"/>
        <v>154.09546619192378</v>
      </c>
      <c r="U457" s="15">
        <f t="shared" si="256"/>
        <v>154.00801039630156</v>
      </c>
      <c r="V457" s="15">
        <f t="shared" si="257"/>
        <v>154.00801039630156</v>
      </c>
      <c r="W457" s="2">
        <f t="shared" si="236"/>
        <v>154.00801039630156</v>
      </c>
      <c r="X457" s="15">
        <f t="shared" si="258"/>
        <v>191.63785920374875</v>
      </c>
      <c r="Y457" s="15">
        <f t="shared" si="237"/>
        <v>196.8286145329738</v>
      </c>
      <c r="Z457" s="15">
        <f t="shared" si="238"/>
        <v>-198.1713854670262</v>
      </c>
      <c r="AA457" s="2">
        <f t="shared" si="259"/>
        <v>191.63785920374875</v>
      </c>
      <c r="AB457" s="15">
        <f t="shared" si="239"/>
        <v>260.25247863565085</v>
      </c>
      <c r="AC457" s="15">
        <f t="shared" si="260"/>
        <v>0</v>
      </c>
      <c r="AD457" s="15">
        <f t="shared" si="261"/>
        <v>-245.34869656584445</v>
      </c>
      <c r="AE457" s="15">
        <f t="shared" si="262"/>
        <v>0</v>
      </c>
      <c r="AF457" s="2">
        <f t="shared" si="240"/>
        <v>2.9086666879699638E-3</v>
      </c>
      <c r="AG457" s="2">
        <f t="shared" si="241"/>
        <v>-0.12686381615726436</v>
      </c>
      <c r="AH457" s="15">
        <f t="shared" si="242"/>
        <v>-0.23870365270790264</v>
      </c>
      <c r="AI457" s="15">
        <f t="shared" si="243"/>
        <v>-6.1147095467083119</v>
      </c>
      <c r="AJ457" s="2">
        <f t="shared" si="263"/>
        <v>3.7466963472920978</v>
      </c>
      <c r="AK457" s="2">
        <f t="shared" si="264"/>
        <v>-2.1293095467083116</v>
      </c>
    </row>
    <row r="458" spans="4:37">
      <c r="D458" s="13">
        <f t="shared" si="244"/>
        <v>9.14</v>
      </c>
      <c r="E458" s="2">
        <v>402.99</v>
      </c>
      <c r="F458" s="14">
        <f t="shared" si="232"/>
        <v>1133.6020324731703</v>
      </c>
      <c r="G458" s="14">
        <f t="shared" si="233"/>
        <v>-7770.6969173832558</v>
      </c>
      <c r="H458" s="2">
        <f t="shared" si="245"/>
        <v>8.5090481456387788E-3</v>
      </c>
      <c r="I458" s="2">
        <f t="shared" si="246"/>
        <v>-8.5582530141600655E-3</v>
      </c>
      <c r="J458" s="2">
        <f t="shared" si="247"/>
        <v>-1.7067301159798844E-2</v>
      </c>
      <c r="K458" s="15">
        <f t="shared" si="248"/>
        <v>-5.2999999999999999E-2</v>
      </c>
      <c r="L458" s="15">
        <f t="shared" si="249"/>
        <v>-830</v>
      </c>
      <c r="M458" s="15">
        <f t="shared" si="250"/>
        <v>5.2999999999999999E-2</v>
      </c>
      <c r="N458" s="15">
        <f t="shared" si="251"/>
        <v>830</v>
      </c>
      <c r="O458" s="15">
        <f t="shared" si="252"/>
        <v>7.6039704437787584E-4</v>
      </c>
      <c r="P458" s="15">
        <f t="shared" si="253"/>
        <v>151.87356158471368</v>
      </c>
      <c r="Q458" s="15">
        <f t="shared" si="234"/>
        <v>123.11311821244217</v>
      </c>
      <c r="R458" s="15">
        <f t="shared" si="235"/>
        <v>119.63044857606994</v>
      </c>
      <c r="S458" s="15">
        <f t="shared" si="254"/>
        <v>152.34932565226643</v>
      </c>
      <c r="T458" s="15">
        <f t="shared" si="255"/>
        <v>152.26892434821838</v>
      </c>
      <c r="U458" s="15">
        <f t="shared" si="256"/>
        <v>151.87356158471368</v>
      </c>
      <c r="V458" s="15">
        <f t="shared" si="257"/>
        <v>151.87356158471368</v>
      </c>
      <c r="W458" s="2">
        <f t="shared" si="236"/>
        <v>151.87356158471368</v>
      </c>
      <c r="X458" s="15">
        <f t="shared" si="258"/>
        <v>177.07949192664907</v>
      </c>
      <c r="Y458" s="15">
        <f t="shared" si="237"/>
        <v>196.64663494201005</v>
      </c>
      <c r="Z458" s="15">
        <f t="shared" si="238"/>
        <v>-198.35336505798995</v>
      </c>
      <c r="AA458" s="2">
        <f t="shared" si="259"/>
        <v>177.07949192664907</v>
      </c>
      <c r="AB458" s="15">
        <f t="shared" si="239"/>
        <v>260.25247863565085</v>
      </c>
      <c r="AC458" s="15">
        <f t="shared" si="260"/>
        <v>0</v>
      </c>
      <c r="AD458" s="15">
        <f t="shared" si="261"/>
        <v>-245.34869656584445</v>
      </c>
      <c r="AE458" s="15">
        <f t="shared" si="262"/>
        <v>0</v>
      </c>
      <c r="AF458" s="2">
        <f t="shared" si="240"/>
        <v>-1.3798711645050935E-2</v>
      </c>
      <c r="AG458" s="2">
        <f t="shared" si="241"/>
        <v>-0.24798541072730831</v>
      </c>
      <c r="AH458" s="15">
        <f t="shared" si="242"/>
        <v>-1.4320341805941874</v>
      </c>
      <c r="AI458" s="15">
        <f t="shared" si="243"/>
        <v>-5.9974499102960834</v>
      </c>
      <c r="AJ458" s="2">
        <f t="shared" si="263"/>
        <v>2.5978658194058131</v>
      </c>
      <c r="AK458" s="2">
        <f t="shared" si="264"/>
        <v>-1.9675499102960829</v>
      </c>
    </row>
    <row r="459" spans="4:37">
      <c r="D459" s="13">
        <f t="shared" si="244"/>
        <v>9.16</v>
      </c>
      <c r="E459" s="2">
        <v>389.87</v>
      </c>
      <c r="F459" s="14">
        <f t="shared" si="232"/>
        <v>1077.1304698669394</v>
      </c>
      <c r="G459" s="14">
        <f t="shared" si="233"/>
        <v>-13302.167294328101</v>
      </c>
      <c r="H459" s="2">
        <f t="shared" si="245"/>
        <v>7.8824368011042988E-3</v>
      </c>
      <c r="I459" s="2">
        <f t="shared" si="246"/>
        <v>-1.467990879106602E-2</v>
      </c>
      <c r="J459" s="2">
        <f t="shared" si="247"/>
        <v>-2.2562345592170317E-2</v>
      </c>
      <c r="K459" s="15">
        <f t="shared" si="248"/>
        <v>-5.2999999999999999E-2</v>
      </c>
      <c r="L459" s="15">
        <f t="shared" si="249"/>
        <v>-830</v>
      </c>
      <c r="M459" s="15">
        <f t="shared" si="250"/>
        <v>5.2999999999999999E-2</v>
      </c>
      <c r="N459" s="15">
        <f t="shared" si="251"/>
        <v>830</v>
      </c>
      <c r="O459" s="15">
        <f t="shared" si="252"/>
        <v>7.603970443778767E-4</v>
      </c>
      <c r="P459" s="15">
        <f t="shared" si="253"/>
        <v>139.59197923183788</v>
      </c>
      <c r="Q459" s="15">
        <f t="shared" si="234"/>
        <v>113.15731099841268</v>
      </c>
      <c r="R459" s="15">
        <f t="shared" si="235"/>
        <v>109.95627493605198</v>
      </c>
      <c r="S459" s="15">
        <f t="shared" si="254"/>
        <v>142.32281695846385</v>
      </c>
      <c r="T459" s="15">
        <f t="shared" si="255"/>
        <v>141.87091756507803</v>
      </c>
      <c r="U459" s="15">
        <f t="shared" si="256"/>
        <v>139.59197923183788</v>
      </c>
      <c r="V459" s="15">
        <f t="shared" si="257"/>
        <v>139.59197923183788</v>
      </c>
      <c r="W459" s="2">
        <f t="shared" si="236"/>
        <v>139.59197923183788</v>
      </c>
      <c r="X459" s="15">
        <f t="shared" si="258"/>
        <v>155.09931419716318</v>
      </c>
      <c r="Y459" s="15">
        <f t="shared" si="237"/>
        <v>196.37188272039148</v>
      </c>
      <c r="Z459" s="15">
        <f t="shared" si="238"/>
        <v>-198.62811727960852</v>
      </c>
      <c r="AA459" s="2">
        <f t="shared" si="259"/>
        <v>155.09931419716318</v>
      </c>
      <c r="AB459" s="15">
        <f t="shared" si="239"/>
        <v>260.25247863565085</v>
      </c>
      <c r="AC459" s="15">
        <f t="shared" si="260"/>
        <v>0</v>
      </c>
      <c r="AD459" s="15">
        <f t="shared" si="261"/>
        <v>-245.34869656584445</v>
      </c>
      <c r="AE459" s="15">
        <f t="shared" si="262"/>
        <v>0</v>
      </c>
      <c r="AF459" s="2">
        <f t="shared" si="240"/>
        <v>-4.886242280839706E-2</v>
      </c>
      <c r="AG459" s="2">
        <f t="shared" si="241"/>
        <v>-0.36418016696328714</v>
      </c>
      <c r="AH459" s="15">
        <f t="shared" si="242"/>
        <v>-2.0743369357404253</v>
      </c>
      <c r="AI459" s="15">
        <f t="shared" si="243"/>
        <v>-5.6220257133018023</v>
      </c>
      <c r="AJ459" s="2">
        <f t="shared" si="263"/>
        <v>1.8243630642595745</v>
      </c>
      <c r="AK459" s="2">
        <f t="shared" si="264"/>
        <v>-1.7233257133018025</v>
      </c>
    </row>
    <row r="460" spans="4:37">
      <c r="D460" s="13">
        <f t="shared" si="244"/>
        <v>9.18</v>
      </c>
      <c r="E460" s="2">
        <v>367.35</v>
      </c>
      <c r="F460" s="14">
        <f t="shared" si="232"/>
        <v>934.69829418079621</v>
      </c>
      <c r="G460" s="14">
        <f t="shared" si="233"/>
        <v>-20849.106928061592</v>
      </c>
      <c r="H460" s="2">
        <f t="shared" si="245"/>
        <v>6.5213702100618727E-3</v>
      </c>
      <c r="I460" s="2">
        <f t="shared" si="246"/>
        <v>-2.30343157602006E-2</v>
      </c>
      <c r="J460" s="2">
        <f t="shared" si="247"/>
        <v>-2.9555685970262473E-2</v>
      </c>
      <c r="K460" s="15">
        <f t="shared" si="248"/>
        <v>-5.2999999999999999E-2</v>
      </c>
      <c r="L460" s="15">
        <f t="shared" si="249"/>
        <v>-830</v>
      </c>
      <c r="M460" s="15">
        <f t="shared" si="250"/>
        <v>5.2999999999999999E-2</v>
      </c>
      <c r="N460" s="15">
        <f t="shared" si="251"/>
        <v>830</v>
      </c>
      <c r="O460" s="15">
        <f t="shared" si="252"/>
        <v>7.6039704437787584E-4</v>
      </c>
      <c r="P460" s="15">
        <f t="shared" si="253"/>
        <v>112.91507404740634</v>
      </c>
      <c r="Q460" s="15">
        <f t="shared" si="234"/>
        <v>91.532237172241224</v>
      </c>
      <c r="R460" s="15">
        <f t="shared" si="235"/>
        <v>88.942939234072597</v>
      </c>
      <c r="S460" s="15">
        <f t="shared" si="254"/>
        <v>118.76436300813477</v>
      </c>
      <c r="T460" s="15">
        <f t="shared" si="255"/>
        <v>117.91611802762242</v>
      </c>
      <c r="U460" s="15">
        <f t="shared" si="256"/>
        <v>112.91507404740634</v>
      </c>
      <c r="V460" s="15">
        <f t="shared" si="257"/>
        <v>112.91507404740634</v>
      </c>
      <c r="W460" s="2">
        <f t="shared" si="236"/>
        <v>112.91507404740634</v>
      </c>
      <c r="X460" s="15">
        <f t="shared" si="258"/>
        <v>127.12595268479456</v>
      </c>
      <c r="Y460" s="15">
        <f t="shared" si="237"/>
        <v>196.02221570148689</v>
      </c>
      <c r="Z460" s="15">
        <f t="shared" si="238"/>
        <v>-198.97778429851311</v>
      </c>
      <c r="AA460" s="2">
        <f t="shared" si="259"/>
        <v>127.12595268479456</v>
      </c>
      <c r="AB460" s="15">
        <f t="shared" si="239"/>
        <v>260.25247863565085</v>
      </c>
      <c r="AC460" s="15">
        <f t="shared" si="260"/>
        <v>0</v>
      </c>
      <c r="AD460" s="15">
        <f t="shared" si="261"/>
        <v>-245.34869656584445</v>
      </c>
      <c r="AE460" s="15">
        <f t="shared" si="262"/>
        <v>0</v>
      </c>
      <c r="AF460" s="2">
        <f t="shared" si="240"/>
        <v>-8.7244236295845545E-2</v>
      </c>
      <c r="AG460" s="2">
        <f t="shared" si="241"/>
        <v>-0.47126052995017087</v>
      </c>
      <c r="AH460" s="15">
        <f t="shared" si="242"/>
        <v>-1.7638444130044224</v>
      </c>
      <c r="AI460" s="15">
        <f t="shared" si="243"/>
        <v>-5.0860105853865747</v>
      </c>
      <c r="AJ460" s="2">
        <f t="shared" si="263"/>
        <v>1.9096555869955778</v>
      </c>
      <c r="AK460" s="2">
        <f t="shared" si="264"/>
        <v>-1.4125105853865745</v>
      </c>
    </row>
    <row r="461" spans="4:37">
      <c r="D461" s="13">
        <f t="shared" si="244"/>
        <v>9.2000000000000011</v>
      </c>
      <c r="E461" s="2">
        <v>343.4</v>
      </c>
      <c r="F461" s="14">
        <f t="shared" si="232"/>
        <v>717.55657886388201</v>
      </c>
      <c r="G461" s="14">
        <f t="shared" si="233"/>
        <v>-30225.723372534252</v>
      </c>
      <c r="H461" s="2">
        <f t="shared" si="245"/>
        <v>4.5193067165391256E-3</v>
      </c>
      <c r="I461" s="2">
        <f t="shared" si="246"/>
        <v>-3.3415537771756744E-2</v>
      </c>
      <c r="J461" s="2">
        <f t="shared" si="247"/>
        <v>-3.7934844488295871E-2</v>
      </c>
      <c r="K461" s="15">
        <f t="shared" si="248"/>
        <v>-5.2999999999999999E-2</v>
      </c>
      <c r="L461" s="15">
        <f t="shared" si="249"/>
        <v>-830</v>
      </c>
      <c r="M461" s="15">
        <f t="shared" si="250"/>
        <v>5.2999999999999999E-2</v>
      </c>
      <c r="N461" s="15">
        <f t="shared" si="251"/>
        <v>830</v>
      </c>
      <c r="O461" s="15">
        <f t="shared" si="252"/>
        <v>7.6039704437787584E-4</v>
      </c>
      <c r="P461" s="15">
        <f t="shared" si="253"/>
        <v>73.674629574360495</v>
      </c>
      <c r="Q461" s="15">
        <f t="shared" si="234"/>
        <v>59.722793654159432</v>
      </c>
      <c r="R461" s="15">
        <f t="shared" si="235"/>
        <v>58.033333074501684</v>
      </c>
      <c r="S461" s="15">
        <f t="shared" si="254"/>
        <v>82.026694624570055</v>
      </c>
      <c r="T461" s="15">
        <f t="shared" si="255"/>
        <v>81.199140079819543</v>
      </c>
      <c r="U461" s="15">
        <f t="shared" si="256"/>
        <v>73.674629574360495</v>
      </c>
      <c r="V461" s="15">
        <f t="shared" si="257"/>
        <v>73.674629574360495</v>
      </c>
      <c r="W461" s="2">
        <f t="shared" si="236"/>
        <v>73.674629574360495</v>
      </c>
      <c r="X461" s="15">
        <f t="shared" si="258"/>
        <v>93.609318612660957</v>
      </c>
      <c r="Y461" s="15">
        <f t="shared" si="237"/>
        <v>195.60325777558521</v>
      </c>
      <c r="Z461" s="15">
        <f t="shared" si="238"/>
        <v>-199.39674222441479</v>
      </c>
      <c r="AA461" s="2">
        <f t="shared" si="259"/>
        <v>93.609318612660957</v>
      </c>
      <c r="AB461" s="15">
        <f t="shared" si="239"/>
        <v>260.25247863565085</v>
      </c>
      <c r="AC461" s="15">
        <f t="shared" si="260"/>
        <v>0</v>
      </c>
      <c r="AD461" s="15">
        <f t="shared" si="261"/>
        <v>-245.34869656584445</v>
      </c>
      <c r="AE461" s="15">
        <f t="shared" si="262"/>
        <v>0</v>
      </c>
      <c r="AF461" s="2">
        <f t="shared" si="240"/>
        <v>-0.11296211305642917</v>
      </c>
      <c r="AG461" s="2">
        <f t="shared" si="241"/>
        <v>-0.56686167120544351</v>
      </c>
      <c r="AH461" s="15">
        <f t="shared" si="242"/>
        <v>-0.80794326305393582</v>
      </c>
      <c r="AI461" s="15">
        <f t="shared" si="243"/>
        <v>-4.474103540140689</v>
      </c>
      <c r="AJ461" s="2">
        <f t="shared" si="263"/>
        <v>2.6260567369460639</v>
      </c>
      <c r="AK461" s="2">
        <f t="shared" si="264"/>
        <v>-1.0401035401406893</v>
      </c>
    </row>
    <row r="462" spans="4:37">
      <c r="D462" s="13">
        <f t="shared" si="244"/>
        <v>9.2200000000000006</v>
      </c>
      <c r="E462" s="2">
        <v>313.5</v>
      </c>
      <c r="F462" s="14">
        <f t="shared" si="232"/>
        <v>465.81173082762479</v>
      </c>
      <c r="G462" s="14">
        <f t="shared" si="233"/>
        <v>-41207.662091457561</v>
      </c>
      <c r="H462" s="2">
        <f t="shared" si="245"/>
        <v>2.194394594850717E-3</v>
      </c>
      <c r="I462" s="2">
        <f t="shared" si="246"/>
        <v>-4.5573987293228049E-2</v>
      </c>
      <c r="J462" s="2">
        <f t="shared" si="247"/>
        <v>-4.7768381888078769E-2</v>
      </c>
      <c r="K462" s="15">
        <f t="shared" si="248"/>
        <v>-5.2999999999999999E-2</v>
      </c>
      <c r="L462" s="15">
        <f t="shared" si="249"/>
        <v>-830</v>
      </c>
      <c r="M462" s="15">
        <f t="shared" si="250"/>
        <v>5.2999999999999999E-2</v>
      </c>
      <c r="N462" s="15">
        <f t="shared" si="251"/>
        <v>830</v>
      </c>
      <c r="O462" s="15">
        <f t="shared" si="252"/>
        <v>7.6039704437787584E-4</v>
      </c>
      <c r="P462" s="15">
        <f t="shared" si="253"/>
        <v>28.106351989267687</v>
      </c>
      <c r="Q462" s="15">
        <f t="shared" si="234"/>
        <v>22.783824905858417</v>
      </c>
      <c r="R462" s="15">
        <f t="shared" si="235"/>
        <v>22.139307600536558</v>
      </c>
      <c r="S462" s="15">
        <f t="shared" si="254"/>
        <v>37.404727010014994</v>
      </c>
      <c r="T462" s="15">
        <f t="shared" si="255"/>
        <v>37.148387860191832</v>
      </c>
      <c r="U462" s="15">
        <f t="shared" si="256"/>
        <v>28.106351989267687</v>
      </c>
      <c r="V462" s="15">
        <f t="shared" si="257"/>
        <v>28.106351989267687</v>
      </c>
      <c r="W462" s="2">
        <f t="shared" si="236"/>
        <v>28.106351989267687</v>
      </c>
      <c r="X462" s="15">
        <f t="shared" si="258"/>
        <v>54.275169013529364</v>
      </c>
      <c r="Y462" s="15">
        <f t="shared" si="237"/>
        <v>195.11158090559607</v>
      </c>
      <c r="Z462" s="15">
        <f t="shared" si="238"/>
        <v>-199.88841909440393</v>
      </c>
      <c r="AA462" s="2">
        <f t="shared" si="259"/>
        <v>54.275169013529364</v>
      </c>
      <c r="AB462" s="15">
        <f t="shared" si="239"/>
        <v>260.25247863565085</v>
      </c>
      <c r="AC462" s="15">
        <f t="shared" si="260"/>
        <v>0</v>
      </c>
      <c r="AD462" s="15">
        <f t="shared" si="261"/>
        <v>-245.34869656584445</v>
      </c>
      <c r="AE462" s="15">
        <f t="shared" si="262"/>
        <v>0</v>
      </c>
      <c r="AF462" s="2">
        <f t="shared" si="240"/>
        <v>-0.11952909911241169</v>
      </c>
      <c r="AG462" s="2">
        <f t="shared" si="241"/>
        <v>-0.64898328094168711</v>
      </c>
      <c r="AH462" s="15">
        <f t="shared" si="242"/>
        <v>0.15124465745568116</v>
      </c>
      <c r="AI462" s="15">
        <f t="shared" si="243"/>
        <v>-3.7380574334836609</v>
      </c>
      <c r="AJ462" s="2">
        <f t="shared" si="263"/>
        <v>3.286244657455681</v>
      </c>
      <c r="AK462" s="2">
        <f t="shared" si="264"/>
        <v>-0.60305743348366114</v>
      </c>
    </row>
    <row r="463" spans="4:37">
      <c r="D463" s="13">
        <f t="shared" si="244"/>
        <v>9.24</v>
      </c>
      <c r="E463" s="2">
        <v>282.55</v>
      </c>
      <c r="F463" s="14">
        <f t="shared" si="232"/>
        <v>219.48616665132491</v>
      </c>
      <c r="G463" s="14">
        <f t="shared" si="233"/>
        <v>-53534.356486434976</v>
      </c>
      <c r="H463" s="2">
        <f t="shared" si="245"/>
        <v>-1.3462770672013013E-4</v>
      </c>
      <c r="I463" s="2">
        <f t="shared" si="246"/>
        <v>-5.9220016589891428E-2</v>
      </c>
      <c r="J463" s="2">
        <f t="shared" si="247"/>
        <v>-5.9085388883171296E-2</v>
      </c>
      <c r="K463" s="15">
        <f t="shared" si="248"/>
        <v>-5.2999999999999999E-2</v>
      </c>
      <c r="L463" s="15">
        <f t="shared" si="249"/>
        <v>-830</v>
      </c>
      <c r="M463" s="15">
        <f t="shared" si="250"/>
        <v>5.2999999999999999E-2</v>
      </c>
      <c r="N463" s="15">
        <f t="shared" si="251"/>
        <v>830</v>
      </c>
      <c r="O463" s="15">
        <f t="shared" si="252"/>
        <v>7.6039704437787584E-4</v>
      </c>
      <c r="P463" s="15">
        <f t="shared" si="253"/>
        <v>-17.542485121520915</v>
      </c>
      <c r="Q463" s="15">
        <f t="shared" si="234"/>
        <v>-14.220447732775042</v>
      </c>
      <c r="R463" s="15">
        <f t="shared" si="235"/>
        <v>-13.818174423044601</v>
      </c>
      <c r="S463" s="15">
        <f t="shared" si="254"/>
        <v>-8.6539262282950915</v>
      </c>
      <c r="T463" s="15">
        <f t="shared" si="255"/>
        <v>-8.1029197234264814</v>
      </c>
      <c r="U463" s="15">
        <f t="shared" si="256"/>
        <v>-14.220447732775042</v>
      </c>
      <c r="V463" s="15">
        <f t="shared" si="257"/>
        <v>-13.818174423044601</v>
      </c>
      <c r="W463" s="2">
        <f t="shared" si="236"/>
        <v>-13.818174423044601</v>
      </c>
      <c r="X463" s="15">
        <f t="shared" si="258"/>
        <v>9.0071410331592574</v>
      </c>
      <c r="Y463" s="15">
        <f t="shared" si="237"/>
        <v>194.54573055584143</v>
      </c>
      <c r="Z463" s="15">
        <f t="shared" si="238"/>
        <v>-200.45426944415857</v>
      </c>
      <c r="AA463" s="2">
        <f t="shared" si="259"/>
        <v>9.0071410331592574</v>
      </c>
      <c r="AB463" s="15">
        <f t="shared" si="239"/>
        <v>256.52816793717454</v>
      </c>
      <c r="AC463" s="15">
        <f t="shared" si="260"/>
        <v>-3.7243106984763017</v>
      </c>
      <c r="AD463" s="15">
        <f t="shared" si="261"/>
        <v>-245.34869656584445</v>
      </c>
      <c r="AE463" s="15">
        <f t="shared" si="262"/>
        <v>0</v>
      </c>
      <c r="AF463" s="2">
        <f t="shared" si="240"/>
        <v>-0.11689994041823014</v>
      </c>
      <c r="AG463" s="2">
        <f t="shared" si="241"/>
        <v>-0.71561964872465067</v>
      </c>
      <c r="AH463" s="15">
        <f t="shared" si="242"/>
        <v>0.46082533994462727</v>
      </c>
      <c r="AI463" s="15">
        <f t="shared" si="243"/>
        <v>-2.9255793448126894</v>
      </c>
      <c r="AJ463" s="2">
        <f t="shared" si="263"/>
        <v>3.2863253399446273</v>
      </c>
      <c r="AK463" s="2">
        <f t="shared" si="264"/>
        <v>-0.10007934481268954</v>
      </c>
    </row>
    <row r="464" spans="4:37">
      <c r="D464" s="13">
        <f t="shared" si="244"/>
        <v>9.26</v>
      </c>
      <c r="E464" s="2">
        <v>229</v>
      </c>
      <c r="F464" s="14">
        <f t="shared" si="232"/>
        <v>-16.326541992906076</v>
      </c>
      <c r="G464" s="14">
        <f t="shared" si="233"/>
        <v>-66893.919445544976</v>
      </c>
      <c r="H464" s="2">
        <f t="shared" si="245"/>
        <v>-2.4176480358395129E-3</v>
      </c>
      <c r="I464" s="2">
        <f t="shared" si="246"/>
        <v>-7.4008396059389733E-2</v>
      </c>
      <c r="J464" s="2">
        <f t="shared" si="247"/>
        <v>-7.1590748023550227E-2</v>
      </c>
      <c r="K464" s="15">
        <f t="shared" si="248"/>
        <v>-5.2999999999999999E-2</v>
      </c>
      <c r="L464" s="15">
        <f t="shared" si="249"/>
        <v>-830</v>
      </c>
      <c r="M464" s="15">
        <f t="shared" si="250"/>
        <v>5.2999999999999999E-2</v>
      </c>
      <c r="N464" s="15">
        <f t="shared" si="251"/>
        <v>830</v>
      </c>
      <c r="O464" s="15">
        <f t="shared" si="252"/>
        <v>5.7038119241479852E-4</v>
      </c>
      <c r="P464" s="15">
        <f t="shared" si="253"/>
        <v>-58.565372873784504</v>
      </c>
      <c r="Q464" s="15">
        <f t="shared" si="234"/>
        <v>-47.302732994356198</v>
      </c>
      <c r="R464" s="15">
        <f t="shared" si="235"/>
        <v>-46.295437968663151</v>
      </c>
      <c r="S464" s="15">
        <f t="shared" si="254"/>
        <v>-50.074268225402619</v>
      </c>
      <c r="T464" s="15">
        <f t="shared" si="255"/>
        <v>-49.065437786908703</v>
      </c>
      <c r="U464" s="15">
        <f t="shared" si="256"/>
        <v>-50.074268225402619</v>
      </c>
      <c r="V464" s="15">
        <f t="shared" si="257"/>
        <v>-49.065437786908703</v>
      </c>
      <c r="W464" s="2">
        <f t="shared" si="236"/>
        <v>-49.065437786908703</v>
      </c>
      <c r="X464" s="15">
        <f t="shared" si="258"/>
        <v>-41.01429552835647</v>
      </c>
      <c r="Y464" s="15">
        <f t="shared" si="237"/>
        <v>193.9204625988225</v>
      </c>
      <c r="Z464" s="15">
        <f t="shared" si="238"/>
        <v>-201.0795374011775</v>
      </c>
      <c r="AA464" s="2">
        <f t="shared" si="259"/>
        <v>-41.01429552835647</v>
      </c>
      <c r="AB464" s="15">
        <f t="shared" si="239"/>
        <v>247.02823285029871</v>
      </c>
      <c r="AC464" s="15">
        <f t="shared" si="260"/>
        <v>-9.499935086875837</v>
      </c>
      <c r="AD464" s="15">
        <f t="shared" si="261"/>
        <v>-245.34869656584448</v>
      </c>
      <c r="AE464" s="15">
        <f t="shared" si="262"/>
        <v>0</v>
      </c>
      <c r="AF464" s="2">
        <f t="shared" si="240"/>
        <v>-0.12039824314415876</v>
      </c>
      <c r="AG464" s="2">
        <f t="shared" si="241"/>
        <v>-0.76321829822517984</v>
      </c>
      <c r="AH464" s="15">
        <f t="shared" si="242"/>
        <v>7.9963301857119487E-2</v>
      </c>
      <c r="AI464" s="15">
        <f t="shared" si="243"/>
        <v>-1.8342856052402396</v>
      </c>
      <c r="AJ464" s="2">
        <f t="shared" si="263"/>
        <v>2.3699633018571196</v>
      </c>
      <c r="AK464" s="2">
        <f t="shared" si="264"/>
        <v>0.45571439475976039</v>
      </c>
    </row>
    <row r="465" spans="4:37">
      <c r="D465" s="13">
        <f t="shared" si="244"/>
        <v>9.2799999999999994</v>
      </c>
      <c r="E465" s="2">
        <v>122.65</v>
      </c>
      <c r="F465" s="14">
        <f t="shared" si="232"/>
        <v>-267.27955462017303</v>
      </c>
      <c r="G465" s="14">
        <f t="shared" si="233"/>
        <v>-80866.305222541458</v>
      </c>
      <c r="H465" s="2">
        <f t="shared" si="245"/>
        <v>-4.8388599689914973E-3</v>
      </c>
      <c r="I465" s="2">
        <f t="shared" si="246"/>
        <v>-8.9475288343382101E-2</v>
      </c>
      <c r="J465" s="2">
        <f t="shared" si="247"/>
        <v>-8.4636428374390602E-2</v>
      </c>
      <c r="K465" s="15">
        <f t="shared" si="248"/>
        <v>-5.2999999999999999E-2</v>
      </c>
      <c r="L465" s="15">
        <f t="shared" si="249"/>
        <v>-830</v>
      </c>
      <c r="M465" s="15">
        <f t="shared" si="250"/>
        <v>5.2999999999999999E-2</v>
      </c>
      <c r="N465" s="15">
        <f t="shared" si="251"/>
        <v>830</v>
      </c>
      <c r="O465" s="15">
        <f t="shared" si="252"/>
        <v>8.5690626757869807E-5</v>
      </c>
      <c r="P465" s="15">
        <f t="shared" si="253"/>
        <v>-96.521191676687593</v>
      </c>
      <c r="Q465" s="15">
        <f t="shared" si="234"/>
        <v>-77.245211038110838</v>
      </c>
      <c r="R465" s="15">
        <f t="shared" si="235"/>
        <v>-76.995833457457763</v>
      </c>
      <c r="S465" s="15">
        <f t="shared" si="254"/>
        <v>-87.472042964643109</v>
      </c>
      <c r="T465" s="15">
        <f t="shared" si="255"/>
        <v>-86.446223923165604</v>
      </c>
      <c r="U465" s="15">
        <f t="shared" si="256"/>
        <v>-87.472042964643109</v>
      </c>
      <c r="V465" s="15">
        <f t="shared" si="257"/>
        <v>-86.446223923165604</v>
      </c>
      <c r="W465" s="2">
        <f t="shared" si="236"/>
        <v>-86.446223923165604</v>
      </c>
      <c r="X465" s="15">
        <f t="shared" si="258"/>
        <v>-93.197016931717968</v>
      </c>
      <c r="Y465" s="15">
        <f t="shared" si="237"/>
        <v>193.26817858128047</v>
      </c>
      <c r="Z465" s="15">
        <f t="shared" si="238"/>
        <v>-201.73182141871953</v>
      </c>
      <c r="AA465" s="2">
        <f t="shared" si="259"/>
        <v>-93.197016931717968</v>
      </c>
      <c r="AB465" s="15">
        <f t="shared" si="239"/>
        <v>236.95326509677668</v>
      </c>
      <c r="AC465" s="15">
        <f t="shared" si="260"/>
        <v>-10.074967753522031</v>
      </c>
      <c r="AD465" s="15">
        <f t="shared" si="261"/>
        <v>-245.34869656584445</v>
      </c>
      <c r="AE465" s="15">
        <f t="shared" si="262"/>
        <v>0</v>
      </c>
      <c r="AF465" s="2">
        <f t="shared" si="240"/>
        <v>-0.1312636393315719</v>
      </c>
      <c r="AG465" s="2">
        <f t="shared" si="241"/>
        <v>-0.78347093017405678</v>
      </c>
      <c r="AH465" s="15">
        <f t="shared" si="242"/>
        <v>-0.22197469370574444</v>
      </c>
      <c r="AI465" s="15">
        <f t="shared" si="243"/>
        <v>-0.19097758964747413</v>
      </c>
      <c r="AJ465" s="2">
        <f t="shared" si="263"/>
        <v>1.0045253062942556</v>
      </c>
      <c r="AK465" s="2">
        <f t="shared" si="264"/>
        <v>1.035522410352526</v>
      </c>
    </row>
    <row r="466" spans="4:37">
      <c r="D466" s="13">
        <f t="shared" si="244"/>
        <v>9.3000000000000007</v>
      </c>
      <c r="E466" s="2">
        <v>-6.61</v>
      </c>
      <c r="F466" s="14">
        <f t="shared" si="232"/>
        <v>-545.46713703149476</v>
      </c>
      <c r="G466" s="14">
        <f t="shared" si="233"/>
        <v>-94886.823931811014</v>
      </c>
      <c r="H466" s="2">
        <f t="shared" si="245"/>
        <v>-7.472543325646985E-3</v>
      </c>
      <c r="I466" s="2">
        <f t="shared" si="246"/>
        <v>-0.10499636516052389</v>
      </c>
      <c r="J466" s="2">
        <f t="shared" si="247"/>
        <v>-9.7523821834876914E-2</v>
      </c>
      <c r="K466" s="15">
        <f t="shared" si="248"/>
        <v>-5.2999999999999999E-2</v>
      </c>
      <c r="L466" s="15">
        <f t="shared" si="249"/>
        <v>-830</v>
      </c>
      <c r="M466" s="15">
        <f t="shared" si="250"/>
        <v>5.2999999999999999E-2</v>
      </c>
      <c r="N466" s="15">
        <f t="shared" si="251"/>
        <v>830</v>
      </c>
      <c r="O466" s="15">
        <f t="shared" si="252"/>
        <v>-4.2833834025855864E-4</v>
      </c>
      <c r="P466" s="15">
        <f t="shared" si="253"/>
        <v>-138.06641771361316</v>
      </c>
      <c r="Q466" s="15">
        <f t="shared" si="234"/>
        <v>-109.43050672169005</v>
      </c>
      <c r="R466" s="15">
        <f t="shared" si="235"/>
        <v>-111.21372148580379</v>
      </c>
      <c r="S466" s="15">
        <f t="shared" si="254"/>
        <v>-128.17645803411111</v>
      </c>
      <c r="T466" s="15">
        <f t="shared" si="255"/>
        <v>-127.10732961067757</v>
      </c>
      <c r="U466" s="15">
        <f t="shared" si="256"/>
        <v>-128.17645803411111</v>
      </c>
      <c r="V466" s="15">
        <f t="shared" si="257"/>
        <v>-127.10732961067757</v>
      </c>
      <c r="W466" s="2">
        <f t="shared" si="236"/>
        <v>-127.10732961067757</v>
      </c>
      <c r="X466" s="15">
        <f t="shared" si="258"/>
        <v>-144.74659077366323</v>
      </c>
      <c r="Y466" s="15">
        <f t="shared" si="237"/>
        <v>192.62380890825617</v>
      </c>
      <c r="Z466" s="15">
        <f t="shared" si="238"/>
        <v>-202.37619109174383</v>
      </c>
      <c r="AA466" s="2">
        <f t="shared" si="259"/>
        <v>-144.74659077366323</v>
      </c>
      <c r="AB466" s="15">
        <f t="shared" si="239"/>
        <v>225.99417699384105</v>
      </c>
      <c r="AC466" s="15">
        <f t="shared" si="260"/>
        <v>-10.959088102935624</v>
      </c>
      <c r="AD466" s="15">
        <f t="shared" si="261"/>
        <v>-245.34869656584442</v>
      </c>
      <c r="AE466" s="15">
        <f t="shared" si="262"/>
        <v>0</v>
      </c>
      <c r="AF466" s="2">
        <f t="shared" si="240"/>
        <v>-0.14248262067387801</v>
      </c>
      <c r="AG466" s="2">
        <f t="shared" si="241"/>
        <v>-0.76863675154012245</v>
      </c>
      <c r="AH466" s="15">
        <f t="shared" si="242"/>
        <v>0.12749106912534591</v>
      </c>
      <c r="AI466" s="15">
        <f t="shared" si="243"/>
        <v>1.6743954530409155</v>
      </c>
      <c r="AJ466" s="2">
        <f t="shared" si="263"/>
        <v>6.1391069125345907E-2</v>
      </c>
      <c r="AK466" s="2">
        <f t="shared" si="264"/>
        <v>1.6082954530409155</v>
      </c>
    </row>
    <row r="467" spans="4:37">
      <c r="D467" s="13">
        <f t="shared" si="244"/>
        <v>9.32</v>
      </c>
      <c r="E467" s="2">
        <v>-128.9</v>
      </c>
      <c r="F467" s="14">
        <f t="shared" si="232"/>
        <v>-841.88575560872039</v>
      </c>
      <c r="G467" s="14">
        <f t="shared" si="233"/>
        <v>-108310.83327798586</v>
      </c>
      <c r="H467" s="2">
        <f t="shared" si="245"/>
        <v>-1.0226921344794922E-2</v>
      </c>
      <c r="I467" s="2">
        <f t="shared" si="246"/>
        <v>-0.11985812053469583</v>
      </c>
      <c r="J467" s="2">
        <f t="shared" si="247"/>
        <v>-0.10963119918990091</v>
      </c>
      <c r="K467" s="15">
        <f t="shared" si="248"/>
        <v>-5.2999999999999999E-2</v>
      </c>
      <c r="L467" s="15">
        <f t="shared" si="249"/>
        <v>-830</v>
      </c>
      <c r="M467" s="15">
        <f t="shared" si="250"/>
        <v>5.2999999999999999E-2</v>
      </c>
      <c r="N467" s="15">
        <f t="shared" si="251"/>
        <v>830</v>
      </c>
      <c r="O467" s="15">
        <f t="shared" si="252"/>
        <v>-9.8747548836751724E-4</v>
      </c>
      <c r="P467" s="15">
        <f t="shared" si="253"/>
        <v>-181.09313878597712</v>
      </c>
      <c r="Q467" s="15">
        <f t="shared" si="234"/>
        <v>-142.04665047705558</v>
      </c>
      <c r="R467" s="15">
        <f t="shared" si="235"/>
        <v>-147.44025853080151</v>
      </c>
      <c r="S467" s="15">
        <f t="shared" si="254"/>
        <v>-170.7012524997613</v>
      </c>
      <c r="T467" s="15">
        <f t="shared" si="255"/>
        <v>-169.63182499350819</v>
      </c>
      <c r="U467" s="15">
        <f t="shared" si="256"/>
        <v>-170.7012524997613</v>
      </c>
      <c r="V467" s="15">
        <f t="shared" si="257"/>
        <v>-169.63182499350819</v>
      </c>
      <c r="W467" s="2">
        <f t="shared" si="236"/>
        <v>-169.63182499350819</v>
      </c>
      <c r="X467" s="15">
        <f t="shared" si="258"/>
        <v>-193.17610019375923</v>
      </c>
      <c r="Y467" s="15">
        <f t="shared" si="237"/>
        <v>192.01844004050494</v>
      </c>
      <c r="Z467" s="15">
        <f t="shared" si="238"/>
        <v>-202.98155995949506</v>
      </c>
      <c r="AA467" s="2">
        <f t="shared" si="259"/>
        <v>-193.17610019375923</v>
      </c>
      <c r="AB467" s="15">
        <f t="shared" si="239"/>
        <v>214.53286320137215</v>
      </c>
      <c r="AC467" s="15">
        <f t="shared" si="260"/>
        <v>-11.4613137924689</v>
      </c>
      <c r="AD467" s="15">
        <f t="shared" si="261"/>
        <v>-245.34869656584442</v>
      </c>
      <c r="AE467" s="15">
        <f t="shared" si="262"/>
        <v>0</v>
      </c>
      <c r="AF467" s="2">
        <f t="shared" si="240"/>
        <v>-0.14380869808984453</v>
      </c>
      <c r="AG467" s="2">
        <f t="shared" si="241"/>
        <v>-0.71753878587707098</v>
      </c>
      <c r="AH467" s="15">
        <f t="shared" si="242"/>
        <v>0.81439935732196045</v>
      </c>
      <c r="AI467" s="15">
        <f t="shared" si="243"/>
        <v>3.4354011132642199</v>
      </c>
      <c r="AJ467" s="2">
        <f t="shared" si="263"/>
        <v>-0.4746006426780397</v>
      </c>
      <c r="AK467" s="2">
        <f t="shared" si="264"/>
        <v>2.1464011132642198</v>
      </c>
    </row>
    <row r="468" spans="4:37">
      <c r="D468" s="13">
        <f t="shared" si="244"/>
        <v>9.34</v>
      </c>
      <c r="E468" s="2">
        <v>-236.69</v>
      </c>
      <c r="F468" s="14">
        <f t="shared" si="232"/>
        <v>-1129.2877205084721</v>
      </c>
      <c r="G468" s="14">
        <f t="shared" si="233"/>
        <v>-120511.14822338558</v>
      </c>
      <c r="H468" s="2">
        <f t="shared" si="245"/>
        <v>-1.2869587228664311E-2</v>
      </c>
      <c r="I468" s="2">
        <f t="shared" si="246"/>
        <v>-0.13336573735873919</v>
      </c>
      <c r="J468" s="2">
        <f t="shared" si="247"/>
        <v>-0.12049615013007488</v>
      </c>
      <c r="K468" s="15">
        <f t="shared" si="248"/>
        <v>-5.2999999999999999E-2</v>
      </c>
      <c r="L468" s="15">
        <f t="shared" si="249"/>
        <v>-830</v>
      </c>
      <c r="M468" s="15">
        <f t="shared" si="250"/>
        <v>5.2999999999999999E-2</v>
      </c>
      <c r="N468" s="15">
        <f t="shared" si="251"/>
        <v>830</v>
      </c>
      <c r="O468" s="15">
        <f t="shared" si="252"/>
        <v>-1.5722363961465455E-3</v>
      </c>
      <c r="P468" s="15">
        <f t="shared" si="253"/>
        <v>-221.4280763173482</v>
      </c>
      <c r="Q468" s="15">
        <f t="shared" si="234"/>
        <v>-171.82365631714995</v>
      </c>
      <c r="R468" s="15">
        <f t="shared" si="235"/>
        <v>-182.32955380325242</v>
      </c>
      <c r="S468" s="15">
        <f t="shared" si="254"/>
        <v>-211.41296606685756</v>
      </c>
      <c r="T468" s="15">
        <f t="shared" si="255"/>
        <v>-210.43161078751908</v>
      </c>
      <c r="U468" s="15">
        <f t="shared" si="256"/>
        <v>-211.41296606685756</v>
      </c>
      <c r="V468" s="15">
        <f t="shared" si="257"/>
        <v>-210.43161078751908</v>
      </c>
      <c r="W468" s="2">
        <f t="shared" si="236"/>
        <v>-210.43161078751908</v>
      </c>
      <c r="X468" s="15">
        <f t="shared" si="258"/>
        <v>-236.63590395445507</v>
      </c>
      <c r="Y468" s="15">
        <f t="shared" si="237"/>
        <v>191.47519249349625</v>
      </c>
      <c r="Z468" s="15">
        <f t="shared" si="238"/>
        <v>-203.52480750650375</v>
      </c>
      <c r="AA468" s="2">
        <f t="shared" si="259"/>
        <v>-203.52480750650375</v>
      </c>
      <c r="AB468" s="15">
        <f t="shared" si="239"/>
        <v>236.64749411949435</v>
      </c>
      <c r="AC468" s="15">
        <f t="shared" si="260"/>
        <v>22.114630918122202</v>
      </c>
      <c r="AD468" s="15">
        <f t="shared" si="261"/>
        <v>-278.45979301379577</v>
      </c>
      <c r="AE468" s="15">
        <f t="shared" si="262"/>
        <v>-33.111096447951354</v>
      </c>
      <c r="AF468" s="2">
        <f t="shared" si="240"/>
        <v>-9.9516004957963533E-2</v>
      </c>
      <c r="AG468" s="2">
        <f t="shared" si="241"/>
        <v>-0.6369019072437041</v>
      </c>
      <c r="AH468" s="15">
        <f t="shared" si="242"/>
        <v>1.5416233072921808</v>
      </c>
      <c r="AI468" s="15">
        <f t="shared" si="243"/>
        <v>4.6282867500724434</v>
      </c>
      <c r="AJ468" s="2">
        <f t="shared" si="263"/>
        <v>-0.825276692707819</v>
      </c>
      <c r="AK468" s="2">
        <f t="shared" si="264"/>
        <v>2.2613867500724436</v>
      </c>
    </row>
    <row r="469" spans="4:37">
      <c r="D469" s="13">
        <f t="shared" si="244"/>
        <v>9.36</v>
      </c>
      <c r="E469" s="2">
        <v>-324.36</v>
      </c>
      <c r="F469" s="14">
        <f t="shared" si="232"/>
        <v>-1279.1335903481083</v>
      </c>
      <c r="G469" s="14">
        <f t="shared" si="233"/>
        <v>-131063.38793875919</v>
      </c>
      <c r="H469" s="2">
        <f t="shared" si="245"/>
        <v>-1.4390981372192404E-2</v>
      </c>
      <c r="I469" s="2">
        <f t="shared" si="246"/>
        <v>-0.14504530073478755</v>
      </c>
      <c r="J469" s="2">
        <f t="shared" si="247"/>
        <v>-0.13065431936259514</v>
      </c>
      <c r="K469" s="15">
        <f t="shared" si="248"/>
        <v>-5.2999999999999999E-2</v>
      </c>
      <c r="L469" s="15">
        <f t="shared" si="249"/>
        <v>-830</v>
      </c>
      <c r="M469" s="15">
        <f t="shared" si="250"/>
        <v>5.2999999999999999E-2</v>
      </c>
      <c r="N469" s="15">
        <f t="shared" si="251"/>
        <v>830</v>
      </c>
      <c r="O469" s="15">
        <f t="shared" si="252"/>
        <v>-2.1332805558317049E-3</v>
      </c>
      <c r="P469" s="15">
        <f t="shared" si="253"/>
        <v>-240.2509360006697</v>
      </c>
      <c r="Q469" s="15">
        <f t="shared" si="234"/>
        <v>-184.5326738226035</v>
      </c>
      <c r="R469" s="15">
        <f t="shared" si="235"/>
        <v>-200.01076909916165</v>
      </c>
      <c r="S469" s="15">
        <f t="shared" si="254"/>
        <v>-234.46252742130059</v>
      </c>
      <c r="T469" s="15">
        <f t="shared" si="255"/>
        <v>-233.92022338251056</v>
      </c>
      <c r="U469" s="15">
        <f t="shared" si="256"/>
        <v>-234.46252742130059</v>
      </c>
      <c r="V469" s="15">
        <f t="shared" si="257"/>
        <v>-233.92022338251056</v>
      </c>
      <c r="W469" s="2">
        <f t="shared" si="236"/>
        <v>-233.92022338251056</v>
      </c>
      <c r="X469" s="15">
        <f t="shared" si="258"/>
        <v>-244.15748443658481</v>
      </c>
      <c r="Y469" s="15">
        <f t="shared" si="237"/>
        <v>190.96728403187024</v>
      </c>
      <c r="Z469" s="15">
        <f t="shared" si="238"/>
        <v>-204.03271596812976</v>
      </c>
      <c r="AA469" s="2">
        <f t="shared" si="259"/>
        <v>-204.03271596812976</v>
      </c>
      <c r="AB469" s="15">
        <f t="shared" si="239"/>
        <v>270.44154996979023</v>
      </c>
      <c r="AC469" s="15">
        <f t="shared" si="260"/>
        <v>33.794055850295877</v>
      </c>
      <c r="AD469" s="15">
        <f t="shared" si="261"/>
        <v>-318.58456148225082</v>
      </c>
      <c r="AE469" s="15">
        <f t="shared" si="262"/>
        <v>-40.124768468455045</v>
      </c>
      <c r="AF469" s="2">
        <f t="shared" si="240"/>
        <v>-2.0621462566914051E-2</v>
      </c>
      <c r="AG469" s="2">
        <f t="shared" si="241"/>
        <v>-0.53551273796873833</v>
      </c>
      <c r="AH469" s="15">
        <f t="shared" si="242"/>
        <v>3.1796381958475282</v>
      </c>
      <c r="AI469" s="15">
        <f t="shared" si="243"/>
        <v>5.5106301774241357</v>
      </c>
      <c r="AJ469" s="2">
        <f t="shared" si="263"/>
        <v>-6.3961804152472101E-2</v>
      </c>
      <c r="AK469" s="2">
        <f t="shared" si="264"/>
        <v>2.2670301774241355</v>
      </c>
    </row>
    <row r="470" spans="4:37">
      <c r="D470" s="13">
        <f t="shared" si="244"/>
        <v>9.3800000000000008</v>
      </c>
      <c r="E470" s="2">
        <v>-368.76</v>
      </c>
      <c r="F470" s="14">
        <f t="shared" si="232"/>
        <v>-1222.9714280128276</v>
      </c>
      <c r="G470" s="14">
        <f t="shared" si="233"/>
        <v>-139670.74379026017</v>
      </c>
      <c r="H470" s="2">
        <f t="shared" si="245"/>
        <v>-1.4251051081039322E-2</v>
      </c>
      <c r="I470" s="2">
        <f t="shared" si="246"/>
        <v>-0.15456609291436318</v>
      </c>
      <c r="J470" s="2">
        <f t="shared" si="247"/>
        <v>-0.14031504183332386</v>
      </c>
      <c r="K470" s="15">
        <f t="shared" si="248"/>
        <v>-5.2999999999999999E-2</v>
      </c>
      <c r="L470" s="15">
        <f t="shared" si="249"/>
        <v>-830</v>
      </c>
      <c r="M470" s="15">
        <f t="shared" si="250"/>
        <v>5.2999999999999999E-2</v>
      </c>
      <c r="N470" s="15">
        <f t="shared" si="251"/>
        <v>830</v>
      </c>
      <c r="O470" s="15">
        <f t="shared" si="252"/>
        <v>-2.4562760975745182E-3</v>
      </c>
      <c r="P470" s="15">
        <f t="shared" si="253"/>
        <v>-231.17758967591016</v>
      </c>
      <c r="Q470" s="15">
        <f t="shared" si="234"/>
        <v>-176.52940163257657</v>
      </c>
      <c r="R470" s="15">
        <f t="shared" si="235"/>
        <v>-193.68701948385728</v>
      </c>
      <c r="S470" s="15">
        <f t="shared" si="254"/>
        <v>-231.71110483889788</v>
      </c>
      <c r="T470" s="15">
        <f t="shared" si="255"/>
        <v>-231.75985723861496</v>
      </c>
      <c r="U470" s="15">
        <f t="shared" si="256"/>
        <v>-231.17758967591016</v>
      </c>
      <c r="V470" s="15">
        <f t="shared" si="257"/>
        <v>-231.17758967591016</v>
      </c>
      <c r="W470" s="2">
        <f t="shared" si="236"/>
        <v>-231.17758967591016</v>
      </c>
      <c r="X470" s="15">
        <f t="shared" si="258"/>
        <v>-242.67560585104462</v>
      </c>
      <c r="Y470" s="15">
        <f t="shared" si="237"/>
        <v>190.4842479083338</v>
      </c>
      <c r="Z470" s="15">
        <f t="shared" si="238"/>
        <v>-204.5157520916662</v>
      </c>
      <c r="AA470" s="2">
        <f t="shared" si="259"/>
        <v>-204.5157520916662</v>
      </c>
      <c r="AB470" s="15">
        <f t="shared" si="239"/>
        <v>308.60140372916862</v>
      </c>
      <c r="AC470" s="15">
        <f t="shared" si="260"/>
        <v>38.159853759378393</v>
      </c>
      <c r="AD470" s="15">
        <f t="shared" si="261"/>
        <v>-356.74441524162921</v>
      </c>
      <c r="AE470" s="15">
        <f t="shared" si="262"/>
        <v>-38.159853759378393</v>
      </c>
      <c r="AF470" s="2">
        <f t="shared" si="240"/>
        <v>7.0750716833148805E-2</v>
      </c>
      <c r="AG470" s="2">
        <f t="shared" si="241"/>
        <v>-0.42080646373986696</v>
      </c>
      <c r="AH470" s="15">
        <f t="shared" si="242"/>
        <v>2.3800934542170333</v>
      </c>
      <c r="AI470" s="15">
        <f t="shared" si="243"/>
        <v>5.9599972454630006</v>
      </c>
      <c r="AJ470" s="2">
        <f t="shared" si="263"/>
        <v>-1.3075065457829664</v>
      </c>
      <c r="AK470" s="2">
        <f t="shared" si="264"/>
        <v>2.2723972454630008</v>
      </c>
    </row>
    <row r="471" spans="4:37">
      <c r="D471" s="13">
        <f t="shared" si="244"/>
        <v>9.4</v>
      </c>
      <c r="E471" s="2">
        <v>-336.05</v>
      </c>
      <c r="F471" s="14">
        <f t="shared" si="232"/>
        <v>-993.44018207745955</v>
      </c>
      <c r="G471" s="14">
        <f t="shared" si="233"/>
        <v>-146201.89963339444</v>
      </c>
      <c r="H471" s="2">
        <f t="shared" si="245"/>
        <v>-1.2697956540215525E-2</v>
      </c>
      <c r="I471" s="2">
        <f t="shared" si="246"/>
        <v>-0.16178395072959656</v>
      </c>
      <c r="J471" s="2">
        <f t="shared" si="247"/>
        <v>-0.14908599418938104</v>
      </c>
      <c r="K471" s="15">
        <f t="shared" si="248"/>
        <v>-5.2999999999999999E-2</v>
      </c>
      <c r="L471" s="15">
        <f t="shared" si="249"/>
        <v>-830</v>
      </c>
      <c r="M471" s="15">
        <f t="shared" si="250"/>
        <v>5.2999999999999999E-2</v>
      </c>
      <c r="N471" s="15">
        <f t="shared" si="251"/>
        <v>830</v>
      </c>
      <c r="O471" s="15">
        <f t="shared" si="252"/>
        <v>-2.4562760975745182E-3</v>
      </c>
      <c r="P471" s="15">
        <f t="shared" si="253"/>
        <v>-200.73693667576373</v>
      </c>
      <c r="Q471" s="15">
        <f t="shared" si="234"/>
        <v>-153.28463008290282</v>
      </c>
      <c r="R471" s="15">
        <f t="shared" si="235"/>
        <v>-168.1829930814439</v>
      </c>
      <c r="S471" s="15">
        <f t="shared" si="254"/>
        <v>-206.67077387337056</v>
      </c>
      <c r="T471" s="15">
        <f t="shared" si="255"/>
        <v>-207.17622080414162</v>
      </c>
      <c r="U471" s="15">
        <f t="shared" si="256"/>
        <v>-200.73693667576373</v>
      </c>
      <c r="V471" s="15">
        <f t="shared" si="257"/>
        <v>-200.73693667576373</v>
      </c>
      <c r="W471" s="2">
        <f t="shared" si="236"/>
        <v>-200.73693667576373</v>
      </c>
      <c r="X471" s="15">
        <f t="shared" si="258"/>
        <v>-239.59956151589495</v>
      </c>
      <c r="Y471" s="15">
        <f t="shared" si="237"/>
        <v>190.04570029053096</v>
      </c>
      <c r="Z471" s="15">
        <f t="shared" si="238"/>
        <v>-204.95429970946904</v>
      </c>
      <c r="AA471" s="2">
        <f t="shared" si="259"/>
        <v>-204.95429970946904</v>
      </c>
      <c r="AB471" s="15">
        <f t="shared" si="239"/>
        <v>343.2466655355945</v>
      </c>
      <c r="AC471" s="15">
        <f t="shared" si="260"/>
        <v>34.645261806425879</v>
      </c>
      <c r="AD471" s="15">
        <f t="shared" si="261"/>
        <v>-391.38967704805509</v>
      </c>
      <c r="AE471" s="15">
        <f t="shared" si="262"/>
        <v>-34.645261806425879</v>
      </c>
      <c r="AF471" s="2">
        <f t="shared" si="240"/>
        <v>0.1173667503234978</v>
      </c>
      <c r="AG471" s="2">
        <f t="shared" si="241"/>
        <v>-0.30482879131751783</v>
      </c>
      <c r="AH471" s="15">
        <f t="shared" si="242"/>
        <v>-0.96648339953455964</v>
      </c>
      <c r="AI471" s="15">
        <f t="shared" si="243"/>
        <v>5.6377699967719028</v>
      </c>
      <c r="AJ471" s="2">
        <f t="shared" si="263"/>
        <v>-4.3269833995345595</v>
      </c>
      <c r="AK471" s="2">
        <f t="shared" si="264"/>
        <v>2.2772699967719028</v>
      </c>
    </row>
    <row r="472" spans="4:37">
      <c r="D472" s="13">
        <f t="shared" si="244"/>
        <v>9.42</v>
      </c>
      <c r="E472" s="2">
        <v>-244.67</v>
      </c>
      <c r="F472" s="14">
        <f t="shared" si="232"/>
        <v>-741.54934044139895</v>
      </c>
      <c r="G472" s="14">
        <f t="shared" si="233"/>
        <v>-150756.26127769082</v>
      </c>
      <c r="H472" s="2">
        <f t="shared" si="245"/>
        <v>-1.0904066840352078E-2</v>
      </c>
      <c r="I472" s="2">
        <f t="shared" si="246"/>
        <v>-0.16681402383302238</v>
      </c>
      <c r="J472" s="2">
        <f t="shared" si="247"/>
        <v>-0.1559099569926703</v>
      </c>
      <c r="K472" s="15">
        <f t="shared" si="248"/>
        <v>-5.2999999999999999E-2</v>
      </c>
      <c r="L472" s="15">
        <f t="shared" si="249"/>
        <v>-830</v>
      </c>
      <c r="M472" s="15">
        <f t="shared" si="250"/>
        <v>5.2999999999999999E-2</v>
      </c>
      <c r="N472" s="15">
        <f t="shared" si="251"/>
        <v>830</v>
      </c>
      <c r="O472" s="15">
        <f t="shared" si="252"/>
        <v>-2.4562760975745182E-3</v>
      </c>
      <c r="P472" s="15">
        <f t="shared" si="253"/>
        <v>-165.57669855844017</v>
      </c>
      <c r="Q472" s="15">
        <f t="shared" si="234"/>
        <v>-126.43593854315874</v>
      </c>
      <c r="R472" s="15">
        <f t="shared" si="235"/>
        <v>-138.72476689769391</v>
      </c>
      <c r="S472" s="15">
        <f t="shared" si="254"/>
        <v>-172.59255485104725</v>
      </c>
      <c r="T472" s="15">
        <f t="shared" si="255"/>
        <v>-172.72772347226271</v>
      </c>
      <c r="U472" s="15">
        <f t="shared" si="256"/>
        <v>-165.57669855844017</v>
      </c>
      <c r="V472" s="15">
        <f t="shared" si="257"/>
        <v>-165.57669855844017</v>
      </c>
      <c r="W472" s="2">
        <f t="shared" si="236"/>
        <v>-165.57669855844017</v>
      </c>
      <c r="X472" s="15">
        <f t="shared" si="258"/>
        <v>-232.25015092262606</v>
      </c>
      <c r="Y472" s="15">
        <f t="shared" si="237"/>
        <v>189.70450215036649</v>
      </c>
      <c r="Z472" s="15">
        <f t="shared" si="238"/>
        <v>-205.29549784963351</v>
      </c>
      <c r="AA472" s="2">
        <f t="shared" si="259"/>
        <v>-205.29549784963351</v>
      </c>
      <c r="AB472" s="15">
        <f t="shared" si="239"/>
        <v>370.20131860858703</v>
      </c>
      <c r="AC472" s="15">
        <f t="shared" si="260"/>
        <v>26.954653072992528</v>
      </c>
      <c r="AD472" s="15">
        <f t="shared" si="261"/>
        <v>-418.34433012104762</v>
      </c>
      <c r="AE472" s="15">
        <f t="shared" si="262"/>
        <v>-26.954653072992528</v>
      </c>
      <c r="AF472" s="2">
        <f t="shared" si="240"/>
        <v>8.754745931530189E-2</v>
      </c>
      <c r="AG472" s="2">
        <f t="shared" si="241"/>
        <v>-0.20117348047761885</v>
      </c>
      <c r="AH472" s="15">
        <f t="shared" si="242"/>
        <v>-4.5424444268780784</v>
      </c>
      <c r="AI472" s="15">
        <f t="shared" si="243"/>
        <v>4.7277610872180009</v>
      </c>
      <c r="AJ472" s="2">
        <f t="shared" si="263"/>
        <v>-6.9891444268780782</v>
      </c>
      <c r="AK472" s="2">
        <f t="shared" si="264"/>
        <v>2.281061087218001</v>
      </c>
    </row>
    <row r="473" spans="4:37">
      <c r="D473" s="13">
        <f t="shared" si="244"/>
        <v>9.44</v>
      </c>
      <c r="E473" s="2">
        <v>-163.16</v>
      </c>
      <c r="F473" s="14">
        <f t="shared" si="232"/>
        <v>-630.37900764911262</v>
      </c>
      <c r="G473" s="14">
        <f t="shared" si="233"/>
        <v>-153599.74593058872</v>
      </c>
      <c r="H473" s="2">
        <f t="shared" si="245"/>
        <v>-1.0140893080344994E-2</v>
      </c>
      <c r="I473" s="2">
        <f t="shared" si="246"/>
        <v>-0.16995609458286515</v>
      </c>
      <c r="J473" s="2">
        <f t="shared" si="247"/>
        <v>-0.15981520150252015</v>
      </c>
      <c r="K473" s="15">
        <f t="shared" si="248"/>
        <v>-5.2999999999999999E-2</v>
      </c>
      <c r="L473" s="15">
        <f t="shared" si="249"/>
        <v>-830</v>
      </c>
      <c r="M473" s="15">
        <f t="shared" si="250"/>
        <v>5.2999999999999999E-2</v>
      </c>
      <c r="N473" s="15">
        <f t="shared" si="251"/>
        <v>830</v>
      </c>
      <c r="O473" s="15">
        <f t="shared" si="252"/>
        <v>-2.4562760975745182E-3</v>
      </c>
      <c r="P473" s="15">
        <f t="shared" si="253"/>
        <v>-150.61849286230134</v>
      </c>
      <c r="Q473" s="15">
        <f t="shared" si="234"/>
        <v>-115.01371070205089</v>
      </c>
      <c r="R473" s="15">
        <f t="shared" si="235"/>
        <v>-126.19236580218455</v>
      </c>
      <c r="S473" s="15">
        <f t="shared" si="254"/>
        <v>-153.68703253276382</v>
      </c>
      <c r="T473" s="15">
        <f t="shared" si="255"/>
        <v>-153.53110671291861</v>
      </c>
      <c r="U473" s="15">
        <f t="shared" si="256"/>
        <v>-150.61849286230134</v>
      </c>
      <c r="V473" s="15">
        <f t="shared" si="257"/>
        <v>-150.61849286230134</v>
      </c>
      <c r="W473" s="2">
        <f t="shared" si="236"/>
        <v>-150.61849286230134</v>
      </c>
      <c r="X473" s="15">
        <f t="shared" si="258"/>
        <v>-220.91647588903294</v>
      </c>
      <c r="Y473" s="15">
        <f t="shared" si="237"/>
        <v>189.50923992487398</v>
      </c>
      <c r="Z473" s="15">
        <f t="shared" si="238"/>
        <v>-205.49076007512602</v>
      </c>
      <c r="AA473" s="2">
        <f t="shared" si="259"/>
        <v>-205.49076007512602</v>
      </c>
      <c r="AB473" s="15">
        <f t="shared" si="239"/>
        <v>385.62703442249403</v>
      </c>
      <c r="AC473" s="15">
        <f t="shared" si="260"/>
        <v>15.425715813907004</v>
      </c>
      <c r="AD473" s="15">
        <f t="shared" si="261"/>
        <v>-433.77004593495462</v>
      </c>
      <c r="AE473" s="15">
        <f t="shared" si="262"/>
        <v>-15.425715813907004</v>
      </c>
      <c r="AF473" s="2">
        <f t="shared" si="240"/>
        <v>3.3776021152426856E-3</v>
      </c>
      <c r="AG473" s="2">
        <f t="shared" si="241"/>
        <v>-0.1147475629304254</v>
      </c>
      <c r="AH473" s="15">
        <f t="shared" si="242"/>
        <v>-5.3207021506816261</v>
      </c>
      <c r="AI473" s="15">
        <f t="shared" si="243"/>
        <v>3.9148306675013482</v>
      </c>
      <c r="AJ473" s="2">
        <f t="shared" si="263"/>
        <v>-6.9523021506816258</v>
      </c>
      <c r="AK473" s="2">
        <f t="shared" si="264"/>
        <v>2.2832306675013481</v>
      </c>
    </row>
    <row r="474" spans="4:37">
      <c r="D474" s="13">
        <f t="shared" si="244"/>
        <v>9.4600000000000009</v>
      </c>
      <c r="E474" s="2">
        <v>-91.08</v>
      </c>
      <c r="F474" s="14">
        <f t="shared" si="232"/>
        <v>-722.40594641981488</v>
      </c>
      <c r="G474" s="14">
        <f t="shared" si="233"/>
        <v>-155025.40454318613</v>
      </c>
      <c r="H474" s="2">
        <f t="shared" si="245"/>
        <v>-1.0902105429456358E-2</v>
      </c>
      <c r="I474" s="2">
        <f t="shared" si="246"/>
        <v>-0.17153651876648668</v>
      </c>
      <c r="J474" s="2">
        <f t="shared" si="247"/>
        <v>-0.16063441333703032</v>
      </c>
      <c r="K474" s="15">
        <f t="shared" si="248"/>
        <v>-5.2999999999999999E-2</v>
      </c>
      <c r="L474" s="15">
        <f t="shared" si="249"/>
        <v>-830</v>
      </c>
      <c r="M474" s="15">
        <f t="shared" si="250"/>
        <v>5.2999999999999999E-2</v>
      </c>
      <c r="N474" s="15">
        <f t="shared" si="251"/>
        <v>830</v>
      </c>
      <c r="O474" s="15">
        <f t="shared" si="252"/>
        <v>-2.4562760975745182E-3</v>
      </c>
      <c r="P474" s="15">
        <f t="shared" si="253"/>
        <v>-165.53825490488407</v>
      </c>
      <c r="Q474" s="15">
        <f t="shared" si="234"/>
        <v>-126.40658260442635</v>
      </c>
      <c r="R474" s="15">
        <f t="shared" si="235"/>
        <v>-138.69255773466131</v>
      </c>
      <c r="S474" s="15">
        <f t="shared" si="254"/>
        <v>-162.44060797847351</v>
      </c>
      <c r="T474" s="15">
        <f t="shared" si="255"/>
        <v>-162.68485705324397</v>
      </c>
      <c r="U474" s="15">
        <f t="shared" si="256"/>
        <v>-162.44060797847351</v>
      </c>
      <c r="V474" s="15">
        <f t="shared" si="257"/>
        <v>-162.68485705324397</v>
      </c>
      <c r="W474" s="2">
        <f t="shared" si="236"/>
        <v>-162.68485705324397</v>
      </c>
      <c r="X474" s="15">
        <f t="shared" si="258"/>
        <v>-208.7676074131667</v>
      </c>
      <c r="Y474" s="15">
        <f t="shared" si="237"/>
        <v>189.46827933314847</v>
      </c>
      <c r="Z474" s="15">
        <f t="shared" si="238"/>
        <v>-205.53172066685153</v>
      </c>
      <c r="AA474" s="2">
        <f t="shared" si="259"/>
        <v>-205.53172066685153</v>
      </c>
      <c r="AB474" s="15">
        <f t="shared" si="239"/>
        <v>386.009523317169</v>
      </c>
      <c r="AC474" s="15">
        <f t="shared" si="260"/>
        <v>0.38248889467496383</v>
      </c>
      <c r="AD474" s="15">
        <f t="shared" si="261"/>
        <v>-437.00593268126971</v>
      </c>
      <c r="AE474" s="15">
        <f t="shared" si="262"/>
        <v>-3.2358867463150887</v>
      </c>
      <c r="AF474" s="2">
        <f t="shared" si="240"/>
        <v>-7.9136631633694429E-2</v>
      </c>
      <c r="AG474" s="2">
        <f t="shared" si="241"/>
        <v>-4.3654398403540545E-2</v>
      </c>
      <c r="AH474" s="15">
        <f t="shared" si="242"/>
        <v>-2.9665795580878647</v>
      </c>
      <c r="AI474" s="15">
        <f t="shared" si="243"/>
        <v>3.1944857851871387</v>
      </c>
      <c r="AJ474" s="2">
        <f t="shared" si="263"/>
        <v>-3.8773795580878647</v>
      </c>
      <c r="AK474" s="2">
        <f t="shared" si="264"/>
        <v>2.2836857851871386</v>
      </c>
    </row>
    <row r="475" spans="4:37">
      <c r="D475" s="13">
        <f t="shared" si="244"/>
        <v>9.48</v>
      </c>
      <c r="E475" s="2">
        <v>-2.33</v>
      </c>
      <c r="F475" s="14">
        <f t="shared" si="232"/>
        <v>-957.39052025317642</v>
      </c>
      <c r="G475" s="14">
        <f t="shared" si="233"/>
        <v>-155316.05127311617</v>
      </c>
      <c r="H475" s="2">
        <f t="shared" si="245"/>
        <v>-1.2731075959415729E-2</v>
      </c>
      <c r="I475" s="2">
        <f t="shared" si="246"/>
        <v>-0.17186612342583388</v>
      </c>
      <c r="J475" s="2">
        <f t="shared" si="247"/>
        <v>-0.15913504746641816</v>
      </c>
      <c r="K475" s="15">
        <f t="shared" si="248"/>
        <v>-5.2999999999999999E-2</v>
      </c>
      <c r="L475" s="15">
        <f t="shared" si="249"/>
        <v>-830</v>
      </c>
      <c r="M475" s="15">
        <f t="shared" si="250"/>
        <v>5.2999999999999999E-2</v>
      </c>
      <c r="N475" s="15">
        <f t="shared" si="251"/>
        <v>830</v>
      </c>
      <c r="O475" s="15">
        <f t="shared" si="252"/>
        <v>-2.6018576206173795E-3</v>
      </c>
      <c r="P475" s="15">
        <f t="shared" si="253"/>
        <v>-198.53267944044765</v>
      </c>
      <c r="Q475" s="15">
        <f t="shared" si="234"/>
        <v>-151.20450252880022</v>
      </c>
      <c r="R475" s="15">
        <f t="shared" si="235"/>
        <v>-166.81668855798847</v>
      </c>
      <c r="S475" s="15">
        <f t="shared" si="254"/>
        <v>-191.09693106685538</v>
      </c>
      <c r="T475" s="15">
        <f t="shared" si="255"/>
        <v>-191.67679936047847</v>
      </c>
      <c r="U475" s="15">
        <f t="shared" si="256"/>
        <v>-191.09693106685538</v>
      </c>
      <c r="V475" s="15">
        <f t="shared" si="257"/>
        <v>-191.67679936047847</v>
      </c>
      <c r="W475" s="2">
        <f t="shared" si="236"/>
        <v>-191.67679936047847</v>
      </c>
      <c r="X475" s="15">
        <f t="shared" si="258"/>
        <v>-199.53425718440286</v>
      </c>
      <c r="Y475" s="15">
        <f t="shared" si="237"/>
        <v>189.54324762667909</v>
      </c>
      <c r="Z475" s="15">
        <f t="shared" si="238"/>
        <v>-205.45675237332091</v>
      </c>
      <c r="AA475" s="2">
        <f t="shared" si="259"/>
        <v>-199.53425718440286</v>
      </c>
      <c r="AB475" s="15">
        <f t="shared" si="239"/>
        <v>379.1536432371999</v>
      </c>
      <c r="AC475" s="15">
        <f t="shared" si="260"/>
        <v>-6.8558800799690971</v>
      </c>
      <c r="AD475" s="15">
        <f t="shared" si="261"/>
        <v>-437.00593268126971</v>
      </c>
      <c r="AE475" s="15">
        <f t="shared" si="262"/>
        <v>0</v>
      </c>
      <c r="AF475" s="2">
        <f t="shared" si="240"/>
        <v>-0.11025273204403155</v>
      </c>
      <c r="AG475" s="2">
        <f t="shared" si="241"/>
        <v>1.0693932468820638E-2</v>
      </c>
      <c r="AH475" s="15">
        <f t="shared" si="242"/>
        <v>0.49770827455125444</v>
      </c>
      <c r="AI475" s="15">
        <f t="shared" si="243"/>
        <v>2.240347302048979</v>
      </c>
      <c r="AJ475" s="2">
        <f t="shared" si="263"/>
        <v>0.47440827455125445</v>
      </c>
      <c r="AK475" s="2">
        <f t="shared" si="264"/>
        <v>2.2170473020489792</v>
      </c>
    </row>
    <row r="476" spans="4:37">
      <c r="D476" s="13">
        <f t="shared" si="244"/>
        <v>9.5</v>
      </c>
      <c r="E476" s="2">
        <v>52.38</v>
      </c>
      <c r="F476" s="14">
        <f t="shared" si="232"/>
        <v>-1192.1885124141172</v>
      </c>
      <c r="G476" s="14">
        <f t="shared" si="233"/>
        <v>-154769.53697430858</v>
      </c>
      <c r="H476" s="2">
        <f t="shared" si="245"/>
        <v>-1.4529927549045703E-2</v>
      </c>
      <c r="I476" s="2">
        <f t="shared" si="246"/>
        <v>-0.17126953173064685</v>
      </c>
      <c r="J476" s="2">
        <f t="shared" si="247"/>
        <v>-0.15673960418160116</v>
      </c>
      <c r="K476" s="15">
        <f t="shared" si="248"/>
        <v>-5.2999999999999999E-2</v>
      </c>
      <c r="L476" s="15">
        <f t="shared" si="249"/>
        <v>-830</v>
      </c>
      <c r="M476" s="15">
        <f t="shared" si="250"/>
        <v>5.2999999999999999E-2</v>
      </c>
      <c r="N476" s="15">
        <f t="shared" si="251"/>
        <v>830</v>
      </c>
      <c r="O476" s="15">
        <f t="shared" si="252"/>
        <v>-2.9516474206158078E-3</v>
      </c>
      <c r="P476" s="15">
        <f t="shared" si="253"/>
        <v>-226.93429051722595</v>
      </c>
      <c r="Q476" s="15">
        <f t="shared" si="234"/>
        <v>-171.75495181319624</v>
      </c>
      <c r="R476" s="15">
        <f t="shared" si="235"/>
        <v>-192.01376291764961</v>
      </c>
      <c r="S476" s="15">
        <f t="shared" si="254"/>
        <v>-219.63686098722559</v>
      </c>
      <c r="T476" s="15">
        <f t="shared" si="255"/>
        <v>-220.19131102239561</v>
      </c>
      <c r="U476" s="15">
        <f t="shared" si="256"/>
        <v>-219.63686098722559</v>
      </c>
      <c r="V476" s="15">
        <f t="shared" si="257"/>
        <v>-220.19131102239561</v>
      </c>
      <c r="W476" s="2">
        <f t="shared" si="236"/>
        <v>-220.19131102239561</v>
      </c>
      <c r="X476" s="15">
        <f t="shared" si="258"/>
        <v>-189.95248404513487</v>
      </c>
      <c r="Y476" s="15">
        <f t="shared" si="237"/>
        <v>189.66301979091995</v>
      </c>
      <c r="Z476" s="15">
        <f t="shared" si="238"/>
        <v>-205.33698020908005</v>
      </c>
      <c r="AA476" s="2">
        <f t="shared" si="259"/>
        <v>-189.95248404513487</v>
      </c>
      <c r="AB476" s="15">
        <f t="shared" si="239"/>
        <v>372.41066374236959</v>
      </c>
      <c r="AC476" s="15">
        <f t="shared" si="260"/>
        <v>-6.7429794948303083</v>
      </c>
      <c r="AD476" s="15">
        <f t="shared" si="261"/>
        <v>-437.00593268126977</v>
      </c>
      <c r="AE476" s="15">
        <f t="shared" si="262"/>
        <v>0</v>
      </c>
      <c r="AF476" s="2">
        <f t="shared" si="240"/>
        <v>-7.6017824167858183E-2</v>
      </c>
      <c r="AG476" s="2">
        <f t="shared" si="241"/>
        <v>4.896523704988201E-2</v>
      </c>
      <c r="AH476" s="15">
        <f t="shared" si="242"/>
        <v>3.5579368407064242</v>
      </c>
      <c r="AI476" s="15">
        <f t="shared" si="243"/>
        <v>1.586783156057157</v>
      </c>
      <c r="AJ476" s="2">
        <f t="shared" si="263"/>
        <v>4.0817368407064247</v>
      </c>
      <c r="AK476" s="2">
        <f t="shared" si="264"/>
        <v>2.1105831560571571</v>
      </c>
    </row>
    <row r="477" spans="4:37">
      <c r="D477" s="13">
        <f t="shared" si="244"/>
        <v>9.52</v>
      </c>
      <c r="E477" s="2">
        <v>54.45</v>
      </c>
      <c r="F477" s="14">
        <f t="shared" si="232"/>
        <v>-1288.1079635189092</v>
      </c>
      <c r="G477" s="14">
        <f t="shared" si="233"/>
        <v>-153604.40473932039</v>
      </c>
      <c r="H477" s="2">
        <f t="shared" si="245"/>
        <v>-1.5232531528970306E-2</v>
      </c>
      <c r="I477" s="2">
        <f t="shared" si="246"/>
        <v>-0.16998377750601357</v>
      </c>
      <c r="J477" s="2">
        <f t="shared" si="247"/>
        <v>-0.15475124597704326</v>
      </c>
      <c r="K477" s="15">
        <f t="shared" si="248"/>
        <v>-5.2999999999999999E-2</v>
      </c>
      <c r="L477" s="15">
        <f t="shared" si="249"/>
        <v>-830</v>
      </c>
      <c r="M477" s="15">
        <f t="shared" si="250"/>
        <v>5.2999999999999999E-2</v>
      </c>
      <c r="N477" s="15">
        <f t="shared" si="251"/>
        <v>830</v>
      </c>
      <c r="O477" s="15">
        <f t="shared" si="252"/>
        <v>-3.29567698667858E-3</v>
      </c>
      <c r="P477" s="15">
        <f t="shared" si="253"/>
        <v>-233.96234902891783</v>
      </c>
      <c r="Q477" s="15">
        <f t="shared" si="234"/>
        <v>-175.99200863054895</v>
      </c>
      <c r="R477" s="15">
        <f t="shared" si="235"/>
        <v>-199.33053443755318</v>
      </c>
      <c r="S477" s="15">
        <f t="shared" si="254"/>
        <v>-231.11785309917587</v>
      </c>
      <c r="T477" s="15">
        <f t="shared" si="255"/>
        <v>-231.32864413801445</v>
      </c>
      <c r="U477" s="15">
        <f t="shared" si="256"/>
        <v>-231.11785309917587</v>
      </c>
      <c r="V477" s="15">
        <f t="shared" si="257"/>
        <v>-231.32864413801445</v>
      </c>
      <c r="W477" s="2">
        <f t="shared" si="236"/>
        <v>-231.32864413801445</v>
      </c>
      <c r="X477" s="15">
        <f t="shared" si="258"/>
        <v>-181.9990512269033</v>
      </c>
      <c r="Y477" s="15">
        <f t="shared" si="237"/>
        <v>189.76243770114783</v>
      </c>
      <c r="Z477" s="15">
        <f t="shared" si="238"/>
        <v>-205.23756229885217</v>
      </c>
      <c r="AA477" s="2">
        <f t="shared" si="259"/>
        <v>-181.9990512269033</v>
      </c>
      <c r="AB477" s="15">
        <f t="shared" si="239"/>
        <v>369.77695885146619</v>
      </c>
      <c r="AC477" s="15">
        <f t="shared" si="260"/>
        <v>-2.6337048909034024</v>
      </c>
      <c r="AD477" s="15">
        <f t="shared" si="261"/>
        <v>-437.00593268126971</v>
      </c>
      <c r="AE477" s="15">
        <f t="shared" si="262"/>
        <v>0</v>
      </c>
      <c r="AF477" s="2">
        <f t="shared" si="240"/>
        <v>3.263387452951497E-3</v>
      </c>
      <c r="AG477" s="2">
        <f t="shared" si="241"/>
        <v>7.9610185413446416E-2</v>
      </c>
      <c r="AH477" s="15">
        <f t="shared" si="242"/>
        <v>4.617094154896737</v>
      </c>
      <c r="AI477" s="15">
        <f t="shared" si="243"/>
        <v>1.4777116802992829</v>
      </c>
      <c r="AJ477" s="2">
        <f t="shared" si="263"/>
        <v>5.1615941548967372</v>
      </c>
      <c r="AK477" s="2">
        <f t="shared" si="264"/>
        <v>2.0222116802992831</v>
      </c>
    </row>
    <row r="478" spans="4:37">
      <c r="D478" s="13">
        <f t="shared" si="244"/>
        <v>9.5400000000000009</v>
      </c>
      <c r="E478" s="2">
        <v>21.92</v>
      </c>
      <c r="F478" s="14">
        <f t="shared" si="232"/>
        <v>-1188.0899044555624</v>
      </c>
      <c r="G478" s="14">
        <f t="shared" si="233"/>
        <v>-151876.1562994245</v>
      </c>
      <c r="H478" s="2">
        <f t="shared" si="245"/>
        <v>-1.4399095560447665E-2</v>
      </c>
      <c r="I478" s="2">
        <f t="shared" si="246"/>
        <v>-0.16806831048856891</v>
      </c>
      <c r="J478" s="2">
        <f t="shared" si="247"/>
        <v>-0.15366921492812124</v>
      </c>
      <c r="K478" s="15">
        <f t="shared" si="248"/>
        <v>-5.2999999999999999E-2</v>
      </c>
      <c r="L478" s="15">
        <f t="shared" si="249"/>
        <v>-830</v>
      </c>
      <c r="M478" s="15">
        <f t="shared" si="250"/>
        <v>5.2999999999999999E-2</v>
      </c>
      <c r="N478" s="15">
        <f t="shared" si="251"/>
        <v>830</v>
      </c>
      <c r="O478" s="15">
        <f t="shared" si="252"/>
        <v>-3.4300496851940587E-3</v>
      </c>
      <c r="P478" s="15">
        <f t="shared" si="253"/>
        <v>-214.99329915497069</v>
      </c>
      <c r="Q478" s="15">
        <f t="shared" si="234"/>
        <v>-161.33794188115436</v>
      </c>
      <c r="R478" s="15">
        <f t="shared" si="235"/>
        <v>-183.6658705252151</v>
      </c>
      <c r="S478" s="15">
        <f t="shared" si="254"/>
        <v>-218.36489434555037</v>
      </c>
      <c r="T478" s="15">
        <f t="shared" si="255"/>
        <v>-218.11742661406709</v>
      </c>
      <c r="U478" s="15">
        <f t="shared" si="256"/>
        <v>-214.99329915497069</v>
      </c>
      <c r="V478" s="15">
        <f t="shared" si="257"/>
        <v>-214.99329915497069</v>
      </c>
      <c r="W478" s="2">
        <f t="shared" si="236"/>
        <v>-214.99329915497069</v>
      </c>
      <c r="X478" s="15">
        <f t="shared" si="258"/>
        <v>-177.67092703121523</v>
      </c>
      <c r="Y478" s="15">
        <f t="shared" si="237"/>
        <v>189.81653925359393</v>
      </c>
      <c r="Z478" s="15">
        <f t="shared" si="238"/>
        <v>-205.18346074640607</v>
      </c>
      <c r="AA478" s="2">
        <f t="shared" si="259"/>
        <v>-177.67092703121523</v>
      </c>
      <c r="AB478" s="15">
        <f t="shared" si="239"/>
        <v>369.77695885146625</v>
      </c>
      <c r="AC478" s="15">
        <f t="shared" si="260"/>
        <v>0</v>
      </c>
      <c r="AD478" s="15">
        <f t="shared" si="261"/>
        <v>-437.00593268126977</v>
      </c>
      <c r="AE478" s="15">
        <f t="shared" si="262"/>
        <v>0</v>
      </c>
      <c r="AF478" s="2">
        <f t="shared" si="240"/>
        <v>8.0080209399312596E-2</v>
      </c>
      <c r="AG478" s="2">
        <f t="shared" si="241"/>
        <v>0.11193651633101967</v>
      </c>
      <c r="AH478" s="15">
        <f t="shared" si="242"/>
        <v>3.0645880397393732</v>
      </c>
      <c r="AI478" s="15">
        <f t="shared" si="243"/>
        <v>1.7549214114580423</v>
      </c>
      <c r="AJ478" s="2">
        <f t="shared" si="263"/>
        <v>3.2837880397393731</v>
      </c>
      <c r="AK478" s="2">
        <f t="shared" si="264"/>
        <v>1.9741214114580423</v>
      </c>
    </row>
    <row r="479" spans="4:37">
      <c r="D479" s="13">
        <f t="shared" si="244"/>
        <v>9.56</v>
      </c>
      <c r="E479" s="2">
        <v>-25.77</v>
      </c>
      <c r="F479" s="14">
        <f t="shared" si="232"/>
        <v>-952.8997414094265</v>
      </c>
      <c r="G479" s="14">
        <f t="shared" si="233"/>
        <v>-149502.49215140368</v>
      </c>
      <c r="H479" s="2">
        <f t="shared" si="245"/>
        <v>-1.2497185623319383E-2</v>
      </c>
      <c r="I479" s="2">
        <f t="shared" si="246"/>
        <v>-0.16543416028085947</v>
      </c>
      <c r="J479" s="2">
        <f t="shared" si="247"/>
        <v>-0.15293697465754008</v>
      </c>
      <c r="K479" s="15">
        <f t="shared" si="248"/>
        <v>-5.2999999999999999E-2</v>
      </c>
      <c r="L479" s="15">
        <f t="shared" si="249"/>
        <v>-830</v>
      </c>
      <c r="M479" s="15">
        <f t="shared" si="250"/>
        <v>5.2999999999999999E-2</v>
      </c>
      <c r="N479" s="15">
        <f t="shared" si="251"/>
        <v>830</v>
      </c>
      <c r="O479" s="15">
        <f t="shared" si="252"/>
        <v>-3.4300496851940587E-3</v>
      </c>
      <c r="P479" s="15">
        <f t="shared" si="253"/>
        <v>-177.71586438725635</v>
      </c>
      <c r="Q479" s="15">
        <f t="shared" si="234"/>
        <v>-133.36374627751914</v>
      </c>
      <c r="R479" s="15">
        <f t="shared" si="235"/>
        <v>-151.82026168777855</v>
      </c>
      <c r="S479" s="15">
        <f t="shared" si="254"/>
        <v>-185.5050230383749</v>
      </c>
      <c r="T479" s="15">
        <f t="shared" si="255"/>
        <v>-184.69122792839281</v>
      </c>
      <c r="U479" s="15">
        <f t="shared" si="256"/>
        <v>-177.71586438725635</v>
      </c>
      <c r="V479" s="15">
        <f t="shared" si="257"/>
        <v>-177.71586438725635</v>
      </c>
      <c r="W479" s="2">
        <f t="shared" si="236"/>
        <v>-177.71586438725635</v>
      </c>
      <c r="X479" s="15">
        <f t="shared" si="258"/>
        <v>-174.74196594889057</v>
      </c>
      <c r="Y479" s="15">
        <f t="shared" si="237"/>
        <v>189.853151267123</v>
      </c>
      <c r="Z479" s="15">
        <f t="shared" si="238"/>
        <v>-205.146848732877</v>
      </c>
      <c r="AA479" s="2">
        <f t="shared" si="259"/>
        <v>-174.74196594889057</v>
      </c>
      <c r="AB479" s="15">
        <f t="shared" si="239"/>
        <v>369.77695885146625</v>
      </c>
      <c r="AC479" s="15">
        <f t="shared" si="260"/>
        <v>0</v>
      </c>
      <c r="AD479" s="15">
        <f t="shared" si="261"/>
        <v>-437.00593268126977</v>
      </c>
      <c r="AE479" s="15">
        <f t="shared" si="262"/>
        <v>0</v>
      </c>
      <c r="AF479" s="2">
        <f t="shared" si="240"/>
        <v>0.11011078431351556</v>
      </c>
      <c r="AG479" s="2">
        <f t="shared" si="241"/>
        <v>0.15147850443992381</v>
      </c>
      <c r="AH479" s="15">
        <f t="shared" si="242"/>
        <v>-6.1530548319080225E-2</v>
      </c>
      <c r="AI479" s="15">
        <f t="shared" si="243"/>
        <v>2.199277399432372</v>
      </c>
      <c r="AJ479" s="2">
        <f t="shared" si="263"/>
        <v>-0.31923054831908021</v>
      </c>
      <c r="AK479" s="2">
        <f t="shared" si="264"/>
        <v>1.941577399432372</v>
      </c>
    </row>
    <row r="480" spans="4:37">
      <c r="D480" s="13">
        <f t="shared" si="244"/>
        <v>9.58</v>
      </c>
      <c r="E480" s="2">
        <v>-75.8</v>
      </c>
      <c r="F480" s="14">
        <f t="shared" si="232"/>
        <v>-716.57337590566328</v>
      </c>
      <c r="G480" s="14">
        <f t="shared" si="233"/>
        <v>-146334.98213958723</v>
      </c>
      <c r="H480" s="2">
        <f t="shared" si="245"/>
        <v>-1.0559289372714251E-2</v>
      </c>
      <c r="I480" s="2">
        <f t="shared" si="246"/>
        <v>-0.16192170276225451</v>
      </c>
      <c r="J480" s="2">
        <f t="shared" si="247"/>
        <v>-0.15136241338954026</v>
      </c>
      <c r="K480" s="15">
        <f t="shared" si="248"/>
        <v>-5.2999999999999999E-2</v>
      </c>
      <c r="L480" s="15">
        <f t="shared" si="249"/>
        <v>-830</v>
      </c>
      <c r="M480" s="15">
        <f t="shared" si="250"/>
        <v>5.2999999999999999E-2</v>
      </c>
      <c r="N480" s="15">
        <f t="shared" si="251"/>
        <v>830</v>
      </c>
      <c r="O480" s="15">
        <f t="shared" si="252"/>
        <v>-3.4300496851940587E-3</v>
      </c>
      <c r="P480" s="15">
        <f t="shared" si="253"/>
        <v>-139.73309787539577</v>
      </c>
      <c r="Q480" s="15">
        <f t="shared" si="234"/>
        <v>-104.8602468658523</v>
      </c>
      <c r="R480" s="15">
        <f t="shared" si="235"/>
        <v>-119.37209747160759</v>
      </c>
      <c r="S480" s="15">
        <f t="shared" si="254"/>
        <v>-147.90009785184526</v>
      </c>
      <c r="T480" s="15">
        <f t="shared" si="255"/>
        <v>-146.50670027887469</v>
      </c>
      <c r="U480" s="15">
        <f t="shared" si="256"/>
        <v>-139.73309787539577</v>
      </c>
      <c r="V480" s="15">
        <f t="shared" si="257"/>
        <v>-139.73309787539577</v>
      </c>
      <c r="W480" s="2">
        <f t="shared" si="236"/>
        <v>-139.73309787539577</v>
      </c>
      <c r="X480" s="15">
        <f t="shared" si="258"/>
        <v>-168.44372087689129</v>
      </c>
      <c r="Y480" s="15">
        <f t="shared" si="237"/>
        <v>189.93187933052297</v>
      </c>
      <c r="Z480" s="15">
        <f t="shared" si="238"/>
        <v>-205.06812066947703</v>
      </c>
      <c r="AA480" s="2">
        <f t="shared" si="259"/>
        <v>-168.44372087689129</v>
      </c>
      <c r="AB480" s="15">
        <f t="shared" si="239"/>
        <v>369.77695885146619</v>
      </c>
      <c r="AC480" s="15">
        <f t="shared" si="260"/>
        <v>0</v>
      </c>
      <c r="AD480" s="15">
        <f t="shared" si="261"/>
        <v>-437.00593268126971</v>
      </c>
      <c r="AE480" s="15">
        <f t="shared" si="262"/>
        <v>0</v>
      </c>
      <c r="AF480" s="2">
        <f t="shared" si="240"/>
        <v>8.3678840746997607E-2</v>
      </c>
      <c r="AG480" s="2">
        <f t="shared" si="241"/>
        <v>0.19976724742057231</v>
      </c>
      <c r="AH480" s="15">
        <f t="shared" si="242"/>
        <v>-2.5816638083327135</v>
      </c>
      <c r="AI480" s="15">
        <f t="shared" si="243"/>
        <v>2.629596898632478</v>
      </c>
      <c r="AJ480" s="2">
        <f t="shared" si="263"/>
        <v>-3.3396638083327135</v>
      </c>
      <c r="AK480" s="2">
        <f t="shared" si="264"/>
        <v>1.871596898632478</v>
      </c>
    </row>
    <row r="481" spans="4:37">
      <c r="D481" s="13">
        <f t="shared" si="244"/>
        <v>9.6</v>
      </c>
      <c r="E481" s="2">
        <v>-119.75</v>
      </c>
      <c r="F481" s="14">
        <f t="shared" si="232"/>
        <v>-587.0819404146589</v>
      </c>
      <c r="G481" s="14">
        <f t="shared" si="233"/>
        <v>-142226.28924426311</v>
      </c>
      <c r="H481" s="2">
        <f t="shared" si="245"/>
        <v>-9.4161645673938206E-3</v>
      </c>
      <c r="I481" s="2">
        <f t="shared" si="246"/>
        <v>-0.15737163042315563</v>
      </c>
      <c r="J481" s="2">
        <f t="shared" si="247"/>
        <v>-0.1479554658557618</v>
      </c>
      <c r="K481" s="15">
        <f t="shared" si="248"/>
        <v>-5.2999999999999999E-2</v>
      </c>
      <c r="L481" s="15">
        <f t="shared" si="249"/>
        <v>-830</v>
      </c>
      <c r="M481" s="15">
        <f t="shared" si="250"/>
        <v>5.2999999999999999E-2</v>
      </c>
      <c r="N481" s="15">
        <f t="shared" si="251"/>
        <v>830</v>
      </c>
      <c r="O481" s="15">
        <f t="shared" si="252"/>
        <v>-3.4300496851940587E-3</v>
      </c>
      <c r="P481" s="15">
        <f t="shared" si="253"/>
        <v>-117.32785169111533</v>
      </c>
      <c r="Q481" s="15">
        <f t="shared" si="234"/>
        <v>-88.046623739362317</v>
      </c>
      <c r="R481" s="15">
        <f t="shared" si="235"/>
        <v>-100.23159839120878</v>
      </c>
      <c r="S481" s="15">
        <f t="shared" si="254"/>
        <v>-122.29228049587554</v>
      </c>
      <c r="T481" s="15">
        <f t="shared" si="255"/>
        <v>-121.14101479177685</v>
      </c>
      <c r="U481" s="15">
        <f t="shared" si="256"/>
        <v>-117.32785169111533</v>
      </c>
      <c r="V481" s="15">
        <f t="shared" si="257"/>
        <v>-117.32785169111533</v>
      </c>
      <c r="W481" s="2">
        <f t="shared" si="236"/>
        <v>-117.32785169111533</v>
      </c>
      <c r="X481" s="15">
        <f t="shared" si="258"/>
        <v>-154.81593074177746</v>
      </c>
      <c r="Y481" s="15">
        <f t="shared" si="237"/>
        <v>190.10222670721191</v>
      </c>
      <c r="Z481" s="15">
        <f t="shared" si="238"/>
        <v>-204.89777329278809</v>
      </c>
      <c r="AA481" s="2">
        <f t="shared" si="259"/>
        <v>-154.81593074177746</v>
      </c>
      <c r="AB481" s="15">
        <f t="shared" si="239"/>
        <v>369.77695885146625</v>
      </c>
      <c r="AC481" s="15">
        <f t="shared" si="260"/>
        <v>0</v>
      </c>
      <c r="AD481" s="15">
        <f t="shared" si="261"/>
        <v>-437.00593268126977</v>
      </c>
      <c r="AE481" s="15">
        <f t="shared" si="262"/>
        <v>0</v>
      </c>
      <c r="AF481" s="2">
        <f t="shared" si="240"/>
        <v>3.0633639785045463E-2</v>
      </c>
      <c r="AG481" s="2">
        <f t="shared" si="241"/>
        <v>0.25523998648931534</v>
      </c>
      <c r="AH481" s="15">
        <f t="shared" si="242"/>
        <v>-2.722856287862502</v>
      </c>
      <c r="AI481" s="15">
        <f t="shared" si="243"/>
        <v>2.9176770082418173</v>
      </c>
      <c r="AJ481" s="2">
        <f t="shared" si="263"/>
        <v>-3.9203562878625018</v>
      </c>
      <c r="AK481" s="2">
        <f t="shared" si="264"/>
        <v>1.7201770082418173</v>
      </c>
    </row>
    <row r="482" spans="4:37">
      <c r="D482" s="13">
        <f t="shared" si="244"/>
        <v>9.620000000000001</v>
      </c>
      <c r="E482" s="2">
        <v>-148.18</v>
      </c>
      <c r="F482" s="14">
        <f t="shared" si="232"/>
        <v>-573.99781894589262</v>
      </c>
      <c r="G482" s="14">
        <f t="shared" si="233"/>
        <v>-137081.20062597189</v>
      </c>
      <c r="H482" s="2">
        <f t="shared" si="245"/>
        <v>-9.1386497680352799E-3</v>
      </c>
      <c r="I482" s="2">
        <f t="shared" si="246"/>
        <v>-0.15167893277106639</v>
      </c>
      <c r="J482" s="2">
        <f t="shared" si="247"/>
        <v>-0.14254028300303112</v>
      </c>
      <c r="K482" s="15">
        <f t="shared" si="248"/>
        <v>-5.2999999999999999E-2</v>
      </c>
      <c r="L482" s="15">
        <f t="shared" si="249"/>
        <v>-830</v>
      </c>
      <c r="M482" s="15">
        <f t="shared" si="250"/>
        <v>5.2999999999999999E-2</v>
      </c>
      <c r="N482" s="15">
        <f t="shared" si="251"/>
        <v>830</v>
      </c>
      <c r="O482" s="15">
        <f t="shared" si="252"/>
        <v>-3.4300496851940587E-3</v>
      </c>
      <c r="P482" s="15">
        <f t="shared" si="253"/>
        <v>-111.88856162368793</v>
      </c>
      <c r="Q482" s="15">
        <f t="shared" si="234"/>
        <v>-83.964804128134446</v>
      </c>
      <c r="R482" s="15">
        <f t="shared" si="235"/>
        <v>-95.58488638111443</v>
      </c>
      <c r="S482" s="15">
        <f t="shared" si="254"/>
        <v>-113.11584186143484</v>
      </c>
      <c r="T482" s="15">
        <f t="shared" si="255"/>
        <v>-112.78999800560884</v>
      </c>
      <c r="U482" s="15">
        <f t="shared" si="256"/>
        <v>-111.88856162368793</v>
      </c>
      <c r="V482" s="15">
        <f t="shared" si="257"/>
        <v>-111.88856162368793</v>
      </c>
      <c r="W482" s="2">
        <f t="shared" si="236"/>
        <v>-111.88856162368793</v>
      </c>
      <c r="X482" s="15">
        <f t="shared" si="258"/>
        <v>-133.15519933085474</v>
      </c>
      <c r="Y482" s="15">
        <f t="shared" si="237"/>
        <v>190.37298584984845</v>
      </c>
      <c r="Z482" s="15">
        <f t="shared" si="238"/>
        <v>-204.62701415015155</v>
      </c>
      <c r="AA482" s="2">
        <f t="shared" si="259"/>
        <v>-133.15519933085474</v>
      </c>
      <c r="AB482" s="15">
        <f t="shared" si="239"/>
        <v>369.77695885146613</v>
      </c>
      <c r="AC482" s="15">
        <f t="shared" si="260"/>
        <v>0</v>
      </c>
      <c r="AD482" s="15">
        <f t="shared" si="261"/>
        <v>-437.00593268126966</v>
      </c>
      <c r="AE482" s="15">
        <f t="shared" si="262"/>
        <v>0</v>
      </c>
      <c r="AF482" s="2">
        <f t="shared" si="240"/>
        <v>-2.882159849191393E-3</v>
      </c>
      <c r="AG482" s="2">
        <f t="shared" si="241"/>
        <v>0.31402977871960869</v>
      </c>
      <c r="AH482" s="15">
        <f t="shared" si="242"/>
        <v>-0.62872367556118425</v>
      </c>
      <c r="AI482" s="15">
        <f t="shared" si="243"/>
        <v>2.9613022147875157</v>
      </c>
      <c r="AJ482" s="2">
        <f t="shared" si="263"/>
        <v>-2.1105236755611845</v>
      </c>
      <c r="AK482" s="2">
        <f t="shared" si="264"/>
        <v>1.4795022147875156</v>
      </c>
    </row>
    <row r="483" spans="4:37">
      <c r="D483" s="13">
        <f t="shared" si="244"/>
        <v>9.64</v>
      </c>
      <c r="E483" s="2">
        <v>-174.29</v>
      </c>
      <c r="F483" s="14">
        <f t="shared" si="232"/>
        <v>-590.04841405860873</v>
      </c>
      <c r="G483" s="14">
        <f t="shared" si="233"/>
        <v>-130872.13121035718</v>
      </c>
      <c r="H483" s="2">
        <f t="shared" si="245"/>
        <v>-9.0502230773415755E-3</v>
      </c>
      <c r="I483" s="2">
        <f t="shared" si="246"/>
        <v>-0.14481010188348067</v>
      </c>
      <c r="J483" s="2">
        <f t="shared" si="247"/>
        <v>-0.1357598788061391</v>
      </c>
      <c r="K483" s="15">
        <f t="shared" si="248"/>
        <v>-5.2999999999999999E-2</v>
      </c>
      <c r="L483" s="15">
        <f t="shared" si="249"/>
        <v>-830</v>
      </c>
      <c r="M483" s="15">
        <f t="shared" si="250"/>
        <v>5.2999999999999999E-2</v>
      </c>
      <c r="N483" s="15">
        <f t="shared" si="251"/>
        <v>830</v>
      </c>
      <c r="O483" s="15">
        <f t="shared" si="252"/>
        <v>-3.4300496851940587E-3</v>
      </c>
      <c r="P483" s="15">
        <f t="shared" si="253"/>
        <v>-110.15539848609133</v>
      </c>
      <c r="Q483" s="15">
        <f t="shared" si="234"/>
        <v>-82.664182319626065</v>
      </c>
      <c r="R483" s="15">
        <f t="shared" si="235"/>
        <v>-94.104268530790449</v>
      </c>
      <c r="S483" s="15">
        <f t="shared" si="254"/>
        <v>-110.54820278393922</v>
      </c>
      <c r="T483" s="15">
        <f t="shared" si="255"/>
        <v>-110.44081280362001</v>
      </c>
      <c r="U483" s="15">
        <f t="shared" si="256"/>
        <v>-110.15539848609133</v>
      </c>
      <c r="V483" s="15">
        <f t="shared" si="257"/>
        <v>-110.15539848609133</v>
      </c>
      <c r="W483" s="2">
        <f t="shared" si="236"/>
        <v>-110.15539848609133</v>
      </c>
      <c r="X483" s="15">
        <f t="shared" si="258"/>
        <v>-106.03358254328666</v>
      </c>
      <c r="Y483" s="15">
        <f t="shared" si="237"/>
        <v>190.71200605969304</v>
      </c>
      <c r="Z483" s="15">
        <f t="shared" si="238"/>
        <v>-204.28799394030696</v>
      </c>
      <c r="AA483" s="2">
        <f t="shared" si="259"/>
        <v>-106.03358254328666</v>
      </c>
      <c r="AB483" s="15">
        <f t="shared" si="239"/>
        <v>369.77695885146625</v>
      </c>
      <c r="AC483" s="15">
        <f t="shared" si="260"/>
        <v>0</v>
      </c>
      <c r="AD483" s="15">
        <f t="shared" si="261"/>
        <v>-437.00593268126977</v>
      </c>
      <c r="AE483" s="15">
        <f t="shared" si="262"/>
        <v>0</v>
      </c>
      <c r="AF483" s="2">
        <f t="shared" si="240"/>
        <v>1.1724828918561837E-2</v>
      </c>
      <c r="AG483" s="2">
        <f t="shared" si="241"/>
        <v>0.37285331003896327</v>
      </c>
      <c r="AH483" s="15">
        <f t="shared" si="242"/>
        <v>2.0894225523365071</v>
      </c>
      <c r="AI483" s="15">
        <f t="shared" si="243"/>
        <v>2.9210509171479373</v>
      </c>
      <c r="AJ483" s="2">
        <f t="shared" si="263"/>
        <v>0.34652255233650719</v>
      </c>
      <c r="AK483" s="2">
        <f t="shared" si="264"/>
        <v>1.1781509171479374</v>
      </c>
    </row>
    <row r="484" spans="4:37">
      <c r="D484" s="13">
        <f t="shared" si="244"/>
        <v>9.66</v>
      </c>
      <c r="E484" s="2">
        <v>-212.17</v>
      </c>
      <c r="F484" s="14">
        <f t="shared" si="232"/>
        <v>-519.70912433587591</v>
      </c>
      <c r="G484" s="14">
        <f t="shared" si="233"/>
        <v>-123600.89046456921</v>
      </c>
      <c r="H484" s="2">
        <f t="shared" si="245"/>
        <v>-8.2566707049267409E-3</v>
      </c>
      <c r="I484" s="2">
        <f t="shared" si="246"/>
        <v>-0.13676318268516471</v>
      </c>
      <c r="J484" s="2">
        <f t="shared" si="247"/>
        <v>-0.12850651198023796</v>
      </c>
      <c r="K484" s="15">
        <f t="shared" si="248"/>
        <v>-5.2999999999999999E-2</v>
      </c>
      <c r="L484" s="15">
        <f t="shared" si="249"/>
        <v>-830</v>
      </c>
      <c r="M484" s="15">
        <f t="shared" si="250"/>
        <v>5.2999999999999999E-2</v>
      </c>
      <c r="N484" s="15">
        <f t="shared" si="251"/>
        <v>830</v>
      </c>
      <c r="O484" s="15">
        <f t="shared" si="252"/>
        <v>-3.4300496851940587E-3</v>
      </c>
      <c r="P484" s="15">
        <f t="shared" si="253"/>
        <v>-94.601771986760568</v>
      </c>
      <c r="Q484" s="15">
        <f t="shared" si="234"/>
        <v>-70.992236737817962</v>
      </c>
      <c r="R484" s="15">
        <f t="shared" si="235"/>
        <v>-80.817015569643502</v>
      </c>
      <c r="S484" s="15">
        <f t="shared" si="254"/>
        <v>-98.131871254330477</v>
      </c>
      <c r="T484" s="15">
        <f t="shared" si="255"/>
        <v>-97.157962974493273</v>
      </c>
      <c r="U484" s="15">
        <f t="shared" si="256"/>
        <v>-94.601771986760568</v>
      </c>
      <c r="V484" s="15">
        <f t="shared" si="257"/>
        <v>-94.601771986760568</v>
      </c>
      <c r="W484" s="2">
        <f t="shared" si="236"/>
        <v>-94.601771986760568</v>
      </c>
      <c r="X484" s="15">
        <f t="shared" si="258"/>
        <v>-77.020115239682113</v>
      </c>
      <c r="Y484" s="15">
        <f t="shared" si="237"/>
        <v>191.0746744009881</v>
      </c>
      <c r="Z484" s="15">
        <f t="shared" si="238"/>
        <v>-203.9253255990119</v>
      </c>
      <c r="AA484" s="2">
        <f t="shared" si="259"/>
        <v>-77.020115239682113</v>
      </c>
      <c r="AB484" s="15">
        <f t="shared" si="239"/>
        <v>369.77695885146625</v>
      </c>
      <c r="AC484" s="15">
        <f t="shared" si="260"/>
        <v>0</v>
      </c>
      <c r="AD484" s="15">
        <f t="shared" si="261"/>
        <v>-437.00593268126977</v>
      </c>
      <c r="AE484" s="15">
        <f t="shared" si="262"/>
        <v>0</v>
      </c>
      <c r="AF484" s="2">
        <f t="shared" si="240"/>
        <v>6.7630408322921609E-2</v>
      </c>
      <c r="AG484" s="2">
        <f t="shared" si="241"/>
        <v>0.43183860979263278</v>
      </c>
      <c r="AH484" s="15">
        <f t="shared" si="242"/>
        <v>3.5011353880994713</v>
      </c>
      <c r="AI484" s="15">
        <f t="shared" si="243"/>
        <v>2.9774790582190178</v>
      </c>
      <c r="AJ484" s="2">
        <f t="shared" si="263"/>
        <v>1.3794353880994716</v>
      </c>
      <c r="AK484" s="2">
        <f t="shared" si="264"/>
        <v>0.85577905821901812</v>
      </c>
    </row>
    <row r="485" spans="4:37">
      <c r="D485" s="13">
        <f t="shared" si="244"/>
        <v>9.68</v>
      </c>
      <c r="E485" s="2">
        <v>-248.86</v>
      </c>
      <c r="F485" s="14">
        <f t="shared" si="232"/>
        <v>-303.18199419587597</v>
      </c>
      <c r="G485" s="14">
        <f t="shared" si="233"/>
        <v>-115258.82825782242</v>
      </c>
      <c r="H485" s="2">
        <f t="shared" si="245"/>
        <v>-6.2948004790544469E-3</v>
      </c>
      <c r="I485" s="2">
        <f t="shared" si="246"/>
        <v>-0.12752655692448964</v>
      </c>
      <c r="J485" s="2">
        <f t="shared" si="247"/>
        <v>-0.12123175644543518</v>
      </c>
      <c r="K485" s="15">
        <f t="shared" si="248"/>
        <v>-5.2999999999999999E-2</v>
      </c>
      <c r="L485" s="15">
        <f t="shared" si="249"/>
        <v>-830</v>
      </c>
      <c r="M485" s="15">
        <f t="shared" si="250"/>
        <v>5.2999999999999999E-2</v>
      </c>
      <c r="N485" s="15">
        <f t="shared" si="251"/>
        <v>830</v>
      </c>
      <c r="O485" s="15">
        <f t="shared" si="252"/>
        <v>-3.4300496851940587E-3</v>
      </c>
      <c r="P485" s="15">
        <f t="shared" si="253"/>
        <v>-56.149115559663606</v>
      </c>
      <c r="Q485" s="15">
        <f t="shared" si="234"/>
        <v>-42.136116699680791</v>
      </c>
      <c r="R485" s="15">
        <f t="shared" si="235"/>
        <v>-47.967430747936803</v>
      </c>
      <c r="S485" s="15">
        <f t="shared" si="254"/>
        <v>-64.989508271231912</v>
      </c>
      <c r="T485" s="15">
        <f t="shared" si="255"/>
        <v>-62.356610296093031</v>
      </c>
      <c r="U485" s="15">
        <f t="shared" si="256"/>
        <v>-56.149115559663606</v>
      </c>
      <c r="V485" s="15">
        <f t="shared" si="257"/>
        <v>-56.149115559663606</v>
      </c>
      <c r="W485" s="2">
        <f t="shared" si="236"/>
        <v>-56.149115559663606</v>
      </c>
      <c r="X485" s="15">
        <f t="shared" si="258"/>
        <v>-47.921093100470998</v>
      </c>
      <c r="Y485" s="15">
        <f t="shared" si="237"/>
        <v>191.43841217772825</v>
      </c>
      <c r="Z485" s="15">
        <f t="shared" si="238"/>
        <v>-203.56158782227175</v>
      </c>
      <c r="AA485" s="2">
        <f t="shared" si="259"/>
        <v>-47.921093100470998</v>
      </c>
      <c r="AB485" s="15">
        <f t="shared" si="239"/>
        <v>369.77695885146613</v>
      </c>
      <c r="AC485" s="15">
        <f t="shared" si="260"/>
        <v>0</v>
      </c>
      <c r="AD485" s="15">
        <f t="shared" si="261"/>
        <v>-437.00593268126971</v>
      </c>
      <c r="AE485" s="15">
        <f t="shared" si="262"/>
        <v>0</v>
      </c>
      <c r="AF485" s="2">
        <f t="shared" si="240"/>
        <v>0.12855661426430781</v>
      </c>
      <c r="AG485" s="2">
        <f t="shared" si="241"/>
        <v>0.4918239662748749</v>
      </c>
      <c r="AH485" s="15">
        <f t="shared" si="242"/>
        <v>2.5914852060391489</v>
      </c>
      <c r="AI485" s="15">
        <f t="shared" si="243"/>
        <v>3.0210565900051876</v>
      </c>
      <c r="AJ485" s="2">
        <f t="shared" si="263"/>
        <v>0.10288520603914897</v>
      </c>
      <c r="AK485" s="2">
        <f t="shared" si="264"/>
        <v>0.53245659000518764</v>
      </c>
    </row>
    <row r="486" spans="4:37">
      <c r="D486" s="13">
        <f t="shared" si="244"/>
        <v>9.7000000000000011</v>
      </c>
      <c r="E486" s="2">
        <v>-292.12</v>
      </c>
      <c r="F486" s="14">
        <f t="shared" si="232"/>
        <v>24.485279251124958</v>
      </c>
      <c r="G486" s="14">
        <f t="shared" si="233"/>
        <v>-105823.27267867373</v>
      </c>
      <c r="H486" s="2">
        <f t="shared" si="245"/>
        <v>-3.4351400082177717E-3</v>
      </c>
      <c r="I486" s="2">
        <f t="shared" si="246"/>
        <v>-0.11707634207821527</v>
      </c>
      <c r="J486" s="2">
        <f t="shared" si="247"/>
        <v>-0.11364120206999749</v>
      </c>
      <c r="K486" s="15">
        <f t="shared" si="248"/>
        <v>-5.2999999999999999E-2</v>
      </c>
      <c r="L486" s="15">
        <f t="shared" si="249"/>
        <v>-830</v>
      </c>
      <c r="M486" s="15">
        <f t="shared" si="250"/>
        <v>5.2999999999999999E-2</v>
      </c>
      <c r="N486" s="15">
        <f t="shared" si="251"/>
        <v>830</v>
      </c>
      <c r="O486" s="15">
        <f t="shared" si="252"/>
        <v>-3.4300496851940587E-3</v>
      </c>
      <c r="P486" s="15">
        <f t="shared" si="253"/>
        <v>-9.9770331264773665E-2</v>
      </c>
      <c r="Q486" s="15">
        <f t="shared" si="234"/>
        <v>-7.4870891187435479E-2</v>
      </c>
      <c r="R486" s="15">
        <f t="shared" si="235"/>
        <v>-8.5232445924396966E-2</v>
      </c>
      <c r="S486" s="15">
        <f t="shared" si="254"/>
        <v>-13.412053008487597</v>
      </c>
      <c r="T486" s="15">
        <f t="shared" si="255"/>
        <v>-8.767864494381179</v>
      </c>
      <c r="U486" s="15">
        <f t="shared" si="256"/>
        <v>-9.9770331264773665E-2</v>
      </c>
      <c r="V486" s="15">
        <f t="shared" si="257"/>
        <v>-9.9770331264773665E-2</v>
      </c>
      <c r="W486" s="2">
        <f t="shared" si="236"/>
        <v>-9.9770331264773665E-2</v>
      </c>
      <c r="X486" s="15">
        <f t="shared" si="258"/>
        <v>-17.558875598720221</v>
      </c>
      <c r="Y486" s="15">
        <f t="shared" si="237"/>
        <v>191.81793989650012</v>
      </c>
      <c r="Z486" s="15">
        <f t="shared" si="238"/>
        <v>-203.18206010349988</v>
      </c>
      <c r="AA486" s="2">
        <f t="shared" si="259"/>
        <v>-17.558875598720221</v>
      </c>
      <c r="AB486" s="15">
        <f t="shared" si="239"/>
        <v>369.77695885146613</v>
      </c>
      <c r="AC486" s="15">
        <f t="shared" si="260"/>
        <v>0</v>
      </c>
      <c r="AD486" s="15">
        <f t="shared" si="261"/>
        <v>-437.00593268126977</v>
      </c>
      <c r="AE486" s="15">
        <f t="shared" si="262"/>
        <v>0</v>
      </c>
      <c r="AF486" s="2">
        <f t="shared" si="240"/>
        <v>0.15740943281935971</v>
      </c>
      <c r="AG486" s="2">
        <f t="shared" si="241"/>
        <v>0.55319751835256215</v>
      </c>
      <c r="AH486" s="15">
        <f t="shared" si="242"/>
        <v>0.29379664946603867</v>
      </c>
      <c r="AI486" s="15">
        <f t="shared" si="243"/>
        <v>3.116298617763519</v>
      </c>
      <c r="AJ486" s="2">
        <f t="shared" si="263"/>
        <v>-2.6274033505339616</v>
      </c>
      <c r="AK486" s="2">
        <f t="shared" si="264"/>
        <v>0.19509861776351878</v>
      </c>
    </row>
    <row r="487" spans="4:37">
      <c r="D487" s="13">
        <f t="shared" si="244"/>
        <v>9.7200000000000006</v>
      </c>
      <c r="E487" s="2">
        <v>-300.14</v>
      </c>
      <c r="F487" s="14">
        <f t="shared" si="232"/>
        <v>363.61193435493345</v>
      </c>
      <c r="G487" s="14">
        <f t="shared" si="233"/>
        <v>-95297.565597130175</v>
      </c>
      <c r="H487" s="2">
        <f t="shared" si="245"/>
        <v>-4.4943238727308604E-4</v>
      </c>
      <c r="I487" s="2">
        <f t="shared" si="246"/>
        <v>-0.10541964969765405</v>
      </c>
      <c r="J487" s="2">
        <f t="shared" si="247"/>
        <v>-0.10497021731038096</v>
      </c>
      <c r="K487" s="15">
        <f t="shared" si="248"/>
        <v>-5.2999999999999999E-2</v>
      </c>
      <c r="L487" s="15">
        <f t="shared" si="249"/>
        <v>-830</v>
      </c>
      <c r="M487" s="15">
        <f t="shared" si="250"/>
        <v>5.2999999999999999E-2</v>
      </c>
      <c r="N487" s="15">
        <f t="shared" si="251"/>
        <v>830</v>
      </c>
      <c r="O487" s="15">
        <f t="shared" si="252"/>
        <v>-3.4300496851940587E-3</v>
      </c>
      <c r="P487" s="15">
        <f t="shared" si="253"/>
        <v>58.420099039251063</v>
      </c>
      <c r="Q487" s="15">
        <f t="shared" si="234"/>
        <v>43.840336329236031</v>
      </c>
      <c r="R487" s="15">
        <f t="shared" si="235"/>
        <v>49.90750124951164</v>
      </c>
      <c r="S487" s="15">
        <f t="shared" si="254"/>
        <v>43.81675419692094</v>
      </c>
      <c r="T487" s="15">
        <f t="shared" si="255"/>
        <v>49.892087625289719</v>
      </c>
      <c r="U487" s="15">
        <f t="shared" si="256"/>
        <v>43.840336329236031</v>
      </c>
      <c r="V487" s="15">
        <f t="shared" si="257"/>
        <v>49.90750124951164</v>
      </c>
      <c r="W487" s="2">
        <f t="shared" si="236"/>
        <v>43.840336329236031</v>
      </c>
      <c r="X487" s="15">
        <f t="shared" si="258"/>
        <v>17.125063439745894</v>
      </c>
      <c r="Y487" s="15">
        <f t="shared" si="237"/>
        <v>192.25148913448095</v>
      </c>
      <c r="Z487" s="15">
        <f t="shared" si="238"/>
        <v>-202.74851086551905</v>
      </c>
      <c r="AA487" s="2">
        <f t="shared" si="259"/>
        <v>17.125063439745894</v>
      </c>
      <c r="AB487" s="15">
        <f t="shared" si="239"/>
        <v>384.35672156148121</v>
      </c>
      <c r="AC487" s="15">
        <f t="shared" si="260"/>
        <v>14.579762710015075</v>
      </c>
      <c r="AD487" s="15">
        <f t="shared" si="261"/>
        <v>-437.00593268126971</v>
      </c>
      <c r="AE487" s="15">
        <f t="shared" si="262"/>
        <v>0</v>
      </c>
      <c r="AF487" s="2">
        <f t="shared" si="240"/>
        <v>0.15496792275050195</v>
      </c>
      <c r="AG487" s="2">
        <f t="shared" si="241"/>
        <v>0.61247171970355963</v>
      </c>
      <c r="AH487" s="15">
        <f t="shared" si="242"/>
        <v>-1.9048004104157323</v>
      </c>
      <c r="AI487" s="15">
        <f t="shared" si="243"/>
        <v>2.8111215173362325</v>
      </c>
      <c r="AJ487" s="2">
        <f t="shared" si="263"/>
        <v>-4.9062004104157317</v>
      </c>
      <c r="AK487" s="2">
        <f t="shared" si="264"/>
        <v>-0.19027848266376735</v>
      </c>
    </row>
    <row r="488" spans="4:37">
      <c r="D488" s="13">
        <f t="shared" si="244"/>
        <v>9.74</v>
      </c>
      <c r="E488" s="2">
        <v>-261.83</v>
      </c>
      <c r="F488" s="14">
        <f t="shared" si="232"/>
        <v>662.64570653631802</v>
      </c>
      <c r="G488" s="14">
        <f t="shared" si="233"/>
        <v>-83801.551769345562</v>
      </c>
      <c r="H488" s="2">
        <f t="shared" si="245"/>
        <v>2.2591514326965496E-3</v>
      </c>
      <c r="I488" s="2">
        <f t="shared" si="246"/>
        <v>-9.2690835357980936E-2</v>
      </c>
      <c r="J488" s="2">
        <f t="shared" si="247"/>
        <v>-9.4949986790677482E-2</v>
      </c>
      <c r="K488" s="15">
        <f t="shared" si="248"/>
        <v>-5.2999999999999999E-2</v>
      </c>
      <c r="L488" s="15">
        <f t="shared" si="249"/>
        <v>-830</v>
      </c>
      <c r="M488" s="15">
        <f t="shared" si="250"/>
        <v>5.2999999999999999E-2</v>
      </c>
      <c r="N488" s="15">
        <f t="shared" si="251"/>
        <v>830</v>
      </c>
      <c r="O488" s="15">
        <f t="shared" si="252"/>
        <v>-2.6861842408055364E-3</v>
      </c>
      <c r="P488" s="15">
        <f t="shared" si="253"/>
        <v>96.928579200640883</v>
      </c>
      <c r="Q488" s="15">
        <f t="shared" si="234"/>
        <v>73.709999436430323</v>
      </c>
      <c r="R488" s="15">
        <f t="shared" si="235"/>
        <v>81.580546954573649</v>
      </c>
      <c r="S488" s="15">
        <f t="shared" si="254"/>
        <v>83.679474928553148</v>
      </c>
      <c r="T488" s="15">
        <f t="shared" si="255"/>
        <v>88.880188489557426</v>
      </c>
      <c r="U488" s="15">
        <f t="shared" si="256"/>
        <v>83.679474928553148</v>
      </c>
      <c r="V488" s="15">
        <f t="shared" si="257"/>
        <v>88.880188489557426</v>
      </c>
      <c r="W488" s="2">
        <f t="shared" si="236"/>
        <v>83.679474928553148</v>
      </c>
      <c r="X488" s="15">
        <f t="shared" si="258"/>
        <v>57.205985518559814</v>
      </c>
      <c r="Y488" s="15">
        <f t="shared" si="237"/>
        <v>192.75250066046613</v>
      </c>
      <c r="Z488" s="15">
        <f t="shared" si="238"/>
        <v>-202.24749933953387</v>
      </c>
      <c r="AA488" s="2">
        <f t="shared" si="259"/>
        <v>57.205985518559814</v>
      </c>
      <c r="AB488" s="15">
        <f t="shared" si="239"/>
        <v>397.60582583356899</v>
      </c>
      <c r="AC488" s="15">
        <f t="shared" si="260"/>
        <v>13.249104272087777</v>
      </c>
      <c r="AD488" s="15">
        <f t="shared" si="261"/>
        <v>-437.00593268126977</v>
      </c>
      <c r="AE488" s="15">
        <f t="shared" si="262"/>
        <v>0</v>
      </c>
      <c r="AF488" s="2">
        <f t="shared" si="240"/>
        <v>0.12843695950412048</v>
      </c>
      <c r="AG488" s="2">
        <f t="shared" si="241"/>
        <v>0.66040971426375172</v>
      </c>
      <c r="AH488" s="15">
        <f t="shared" si="242"/>
        <v>-1.9903994397306422</v>
      </c>
      <c r="AI488" s="15">
        <f t="shared" si="243"/>
        <v>1.9826779386829827</v>
      </c>
      <c r="AJ488" s="2">
        <f t="shared" si="263"/>
        <v>-4.6086994397306418</v>
      </c>
      <c r="AK488" s="2">
        <f t="shared" si="264"/>
        <v>-0.63562206131701693</v>
      </c>
    </row>
    <row r="489" spans="4:37">
      <c r="D489" s="13">
        <f t="shared" si="244"/>
        <v>9.76</v>
      </c>
      <c r="E489" s="2">
        <v>-216.54</v>
      </c>
      <c r="F489" s="14">
        <f t="shared" si="232"/>
        <v>901.98861146948991</v>
      </c>
      <c r="G489" s="14">
        <f t="shared" si="233"/>
        <v>-71598.055883635112</v>
      </c>
      <c r="H489" s="2">
        <f t="shared" si="245"/>
        <v>4.5299011586997038E-3</v>
      </c>
      <c r="I489" s="2">
        <f t="shared" si="246"/>
        <v>-7.9181345441372022E-2</v>
      </c>
      <c r="J489" s="2">
        <f t="shared" si="247"/>
        <v>-8.3711246600071731E-2</v>
      </c>
      <c r="K489" s="15">
        <f t="shared" si="248"/>
        <v>-5.2999999999999999E-2</v>
      </c>
      <c r="L489" s="15">
        <f t="shared" si="249"/>
        <v>-830</v>
      </c>
      <c r="M489" s="15">
        <f t="shared" si="250"/>
        <v>5.2999999999999999E-2</v>
      </c>
      <c r="N489" s="15">
        <f t="shared" si="251"/>
        <v>830</v>
      </c>
      <c r="O489" s="15">
        <f t="shared" si="252"/>
        <v>-2.0102095330459578E-3</v>
      </c>
      <c r="P489" s="15">
        <f t="shared" si="253"/>
        <v>128.18616955821497</v>
      </c>
      <c r="Q489" s="15">
        <f t="shared" si="234"/>
        <v>98.677898525145466</v>
      </c>
      <c r="R489" s="15">
        <f t="shared" si="235"/>
        <v>106.45840715244593</v>
      </c>
      <c r="S489" s="15">
        <f t="shared" si="254"/>
        <v>117.07874150898158</v>
      </c>
      <c r="T489" s="15">
        <f t="shared" si="255"/>
        <v>121.22506445639209</v>
      </c>
      <c r="U489" s="15">
        <f t="shared" si="256"/>
        <v>117.07874150898158</v>
      </c>
      <c r="V489" s="15">
        <f t="shared" si="257"/>
        <v>121.22506445639209</v>
      </c>
      <c r="W489" s="2">
        <f t="shared" si="236"/>
        <v>117.07874150898158</v>
      </c>
      <c r="X489" s="15">
        <f t="shared" si="258"/>
        <v>102.16094628098281</v>
      </c>
      <c r="Y489" s="15">
        <f t="shared" si="237"/>
        <v>193.31443766999641</v>
      </c>
      <c r="Z489" s="15">
        <f t="shared" si="238"/>
        <v>-201.68556233000359</v>
      </c>
      <c r="AA489" s="2">
        <f t="shared" si="259"/>
        <v>102.16094628098281</v>
      </c>
      <c r="AB489" s="15">
        <f t="shared" si="239"/>
        <v>408.71325388280229</v>
      </c>
      <c r="AC489" s="15">
        <f t="shared" si="260"/>
        <v>11.107428049233306</v>
      </c>
      <c r="AD489" s="15">
        <f t="shared" si="261"/>
        <v>-437.00593268126977</v>
      </c>
      <c r="AE489" s="15">
        <f t="shared" si="262"/>
        <v>0</v>
      </c>
      <c r="AF489" s="2">
        <f t="shared" si="240"/>
        <v>0.10915641087009012</v>
      </c>
      <c r="AG489" s="2">
        <f t="shared" si="241"/>
        <v>0.69053927739713972</v>
      </c>
      <c r="AH489" s="15">
        <f t="shared" si="242"/>
        <v>-0.97897680328801839</v>
      </c>
      <c r="AI489" s="15">
        <f t="shared" si="243"/>
        <v>1.0302783746558362</v>
      </c>
      <c r="AJ489" s="2">
        <f t="shared" si="263"/>
        <v>-3.1443768032880186</v>
      </c>
      <c r="AK489" s="2">
        <f t="shared" si="264"/>
        <v>-1.1351216253441638</v>
      </c>
    </row>
    <row r="490" spans="4:37">
      <c r="D490" s="13">
        <f t="shared" si="244"/>
        <v>9.7799999999999994</v>
      </c>
      <c r="E490" s="2">
        <v>-162.18</v>
      </c>
      <c r="F490" s="14">
        <f t="shared" si="232"/>
        <v>1117.924628957516</v>
      </c>
      <c r="G490" s="14">
        <f t="shared" si="233"/>
        <v>-59031.822783048556</v>
      </c>
      <c r="H490" s="2">
        <f t="shared" si="245"/>
        <v>6.6318827533755568E-3</v>
      </c>
      <c r="I490" s="2">
        <f t="shared" si="246"/>
        <v>-6.5271344305348505E-2</v>
      </c>
      <c r="J490" s="2">
        <f t="shared" si="247"/>
        <v>-7.1903227058724067E-2</v>
      </c>
      <c r="K490" s="15">
        <f t="shared" si="248"/>
        <v>-5.2999999999999999E-2</v>
      </c>
      <c r="L490" s="15">
        <f t="shared" si="249"/>
        <v>-830</v>
      </c>
      <c r="M490" s="15">
        <f t="shared" si="250"/>
        <v>5.2999999999999999E-2</v>
      </c>
      <c r="N490" s="15">
        <f t="shared" si="251"/>
        <v>830</v>
      </c>
      <c r="O490" s="15">
        <f t="shared" si="252"/>
        <v>-1.4435040203299686E-3</v>
      </c>
      <c r="P490" s="15">
        <f t="shared" si="253"/>
        <v>158.27758076462831</v>
      </c>
      <c r="Q490" s="15">
        <f t="shared" si="234"/>
        <v>123.11057384684042</v>
      </c>
      <c r="R490" s="15">
        <f t="shared" si="235"/>
        <v>130.00439410813664</v>
      </c>
      <c r="S490" s="15">
        <f t="shared" si="254"/>
        <v>147.99568617434687</v>
      </c>
      <c r="T490" s="15">
        <f t="shared" si="255"/>
        <v>151.6823483858484</v>
      </c>
      <c r="U490" s="15">
        <f t="shared" si="256"/>
        <v>147.99568617434687</v>
      </c>
      <c r="V490" s="15">
        <f t="shared" si="257"/>
        <v>151.6823483858484</v>
      </c>
      <c r="W490" s="2">
        <f t="shared" si="236"/>
        <v>147.99568617434687</v>
      </c>
      <c r="X490" s="15">
        <f t="shared" si="258"/>
        <v>149.39302444637346</v>
      </c>
      <c r="Y490" s="15">
        <f t="shared" si="237"/>
        <v>193.9048386470638</v>
      </c>
      <c r="Z490" s="15">
        <f t="shared" si="238"/>
        <v>-201.0951613529362</v>
      </c>
      <c r="AA490" s="2">
        <f t="shared" si="259"/>
        <v>149.39302444637346</v>
      </c>
      <c r="AB490" s="15">
        <f t="shared" si="239"/>
        <v>418.99514847308376</v>
      </c>
      <c r="AC490" s="15">
        <f t="shared" si="260"/>
        <v>10.281894590281468</v>
      </c>
      <c r="AD490" s="15">
        <f t="shared" si="261"/>
        <v>-437.00593268126977</v>
      </c>
      <c r="AE490" s="15">
        <f t="shared" si="262"/>
        <v>0</v>
      </c>
      <c r="AF490" s="2">
        <f t="shared" si="240"/>
        <v>0.11077839120192839</v>
      </c>
      <c r="AG490" s="2">
        <f t="shared" si="241"/>
        <v>0.70046083620521205</v>
      </c>
      <c r="AH490" s="15">
        <f t="shared" si="242"/>
        <v>0.17724721863295592</v>
      </c>
      <c r="AI490" s="15">
        <f t="shared" si="243"/>
        <v>-3.8122493848618433E-2</v>
      </c>
      <c r="AJ490" s="2">
        <f t="shared" si="263"/>
        <v>-1.4445527813670442</v>
      </c>
      <c r="AK490" s="2">
        <f t="shared" si="264"/>
        <v>-1.6599224938486186</v>
      </c>
    </row>
    <row r="491" spans="4:37">
      <c r="D491" s="13">
        <f t="shared" si="244"/>
        <v>9.8000000000000007</v>
      </c>
      <c r="E491" s="2">
        <v>-116.19</v>
      </c>
      <c r="F491" s="14">
        <f t="shared" si="232"/>
        <v>1360.4738117270369</v>
      </c>
      <c r="G491" s="14">
        <f t="shared" si="233"/>
        <v>-46471.780780247485</v>
      </c>
      <c r="H491" s="2">
        <f t="shared" si="245"/>
        <v>8.9396647623603501E-3</v>
      </c>
      <c r="I491" s="2">
        <f t="shared" si="246"/>
        <v>-5.1367281107519959E-2</v>
      </c>
      <c r="J491" s="2">
        <f t="shared" si="247"/>
        <v>-6.0306945869880307E-2</v>
      </c>
      <c r="K491" s="15">
        <f t="shared" si="248"/>
        <v>-5.2999999999999999E-2</v>
      </c>
      <c r="L491" s="15">
        <f t="shared" si="249"/>
        <v>-830</v>
      </c>
      <c r="M491" s="15">
        <f t="shared" si="250"/>
        <v>5.2999999999999999E-2</v>
      </c>
      <c r="N491" s="15">
        <f t="shared" si="251"/>
        <v>830</v>
      </c>
      <c r="O491" s="15">
        <f t="shared" si="252"/>
        <v>-9.1891756164214078E-4</v>
      </c>
      <c r="P491" s="15">
        <f t="shared" si="253"/>
        <v>193.22821355044883</v>
      </c>
      <c r="Q491" s="15">
        <f t="shared" si="234"/>
        <v>151.75793022119527</v>
      </c>
      <c r="R491" s="15">
        <f t="shared" si="235"/>
        <v>157.11315790348365</v>
      </c>
      <c r="S491" s="15">
        <f t="shared" si="254"/>
        <v>181.93964117958143</v>
      </c>
      <c r="T491" s="15">
        <f t="shared" si="255"/>
        <v>185.84458084621826</v>
      </c>
      <c r="U491" s="15">
        <f t="shared" si="256"/>
        <v>181.93964117958143</v>
      </c>
      <c r="V491" s="15">
        <f t="shared" si="257"/>
        <v>185.84458084621826</v>
      </c>
      <c r="W491" s="2">
        <f t="shared" si="236"/>
        <v>181.93964117958143</v>
      </c>
      <c r="X491" s="15">
        <f t="shared" si="258"/>
        <v>195.7781492017485</v>
      </c>
      <c r="Y491" s="15">
        <f t="shared" si="237"/>
        <v>194.48465270650598</v>
      </c>
      <c r="Z491" s="15">
        <f t="shared" si="238"/>
        <v>-200.51534729349402</v>
      </c>
      <c r="AA491" s="2">
        <f t="shared" si="259"/>
        <v>194.48465270650598</v>
      </c>
      <c r="AB491" s="15">
        <f t="shared" si="239"/>
        <v>428.99022434870869</v>
      </c>
      <c r="AC491" s="15">
        <f t="shared" si="260"/>
        <v>9.9950758756249343</v>
      </c>
      <c r="AD491" s="15">
        <f t="shared" si="261"/>
        <v>-435.71243618602722</v>
      </c>
      <c r="AE491" s="15">
        <f t="shared" si="262"/>
        <v>1.2934964952425503</v>
      </c>
      <c r="AF491" s="2">
        <f t="shared" si="240"/>
        <v>0.12946484366968061</v>
      </c>
      <c r="AG491" s="2">
        <f t="shared" si="241"/>
        <v>0.69008920541044738</v>
      </c>
      <c r="AH491" s="15">
        <f t="shared" si="242"/>
        <v>0.75435966480242644</v>
      </c>
      <c r="AI491" s="15">
        <f t="shared" si="243"/>
        <v>-0.99904058562785159</v>
      </c>
      <c r="AJ491" s="2">
        <f t="shared" si="263"/>
        <v>-0.40754033519757349</v>
      </c>
      <c r="AK491" s="2">
        <f t="shared" si="264"/>
        <v>-2.1609405856278516</v>
      </c>
    </row>
    <row r="492" spans="4:37">
      <c r="D492" s="13">
        <f t="shared" si="244"/>
        <v>9.82</v>
      </c>
      <c r="E492" s="2">
        <v>-95.95</v>
      </c>
      <c r="F492" s="14">
        <f t="shared" si="232"/>
        <v>1656.3371384868492</v>
      </c>
      <c r="G492" s="14">
        <f t="shared" si="233"/>
        <v>-34248.218388272442</v>
      </c>
      <c r="H492" s="2">
        <f t="shared" si="245"/>
        <v>1.1648626312193631E-2</v>
      </c>
      <c r="I492" s="2">
        <f t="shared" si="246"/>
        <v>-3.7833654737858033E-2</v>
      </c>
      <c r="J492" s="2">
        <f t="shared" si="247"/>
        <v>-4.948228105005166E-2</v>
      </c>
      <c r="K492" s="15">
        <f t="shared" si="248"/>
        <v>-5.2999999999999999E-2</v>
      </c>
      <c r="L492" s="15">
        <f t="shared" si="249"/>
        <v>-830</v>
      </c>
      <c r="M492" s="15">
        <f t="shared" si="250"/>
        <v>5.2999999999999999E-2</v>
      </c>
      <c r="N492" s="15">
        <f t="shared" si="251"/>
        <v>830</v>
      </c>
      <c r="O492" s="15">
        <f t="shared" si="252"/>
        <v>-3.429699916999273E-4</v>
      </c>
      <c r="P492" s="15">
        <f t="shared" si="253"/>
        <v>235.03528755631373</v>
      </c>
      <c r="Q492" s="15">
        <f t="shared" si="234"/>
        <v>186.58550384015601</v>
      </c>
      <c r="R492" s="15">
        <f t="shared" si="235"/>
        <v>189.0160711810523</v>
      </c>
      <c r="S492" s="15">
        <f t="shared" si="254"/>
        <v>221.78433560932177</v>
      </c>
      <c r="T492" s="15">
        <f t="shared" si="255"/>
        <v>226.19731660008864</v>
      </c>
      <c r="U492" s="15">
        <f t="shared" si="256"/>
        <v>221.78433560932177</v>
      </c>
      <c r="V492" s="15">
        <f t="shared" si="257"/>
        <v>226.19731660008864</v>
      </c>
      <c r="W492" s="2">
        <f t="shared" si="236"/>
        <v>221.78433560932177</v>
      </c>
      <c r="X492" s="15">
        <f t="shared" si="258"/>
        <v>237.78331198582057</v>
      </c>
      <c r="Y492" s="15">
        <f t="shared" si="237"/>
        <v>195.02588594749741</v>
      </c>
      <c r="Z492" s="15">
        <f t="shared" si="238"/>
        <v>-199.97411405250259</v>
      </c>
      <c r="AA492" s="2">
        <f t="shared" si="259"/>
        <v>195.02588594749741</v>
      </c>
      <c r="AB492" s="15">
        <f t="shared" si="239"/>
        <v>399.48375025737744</v>
      </c>
      <c r="AC492" s="15">
        <f t="shared" si="260"/>
        <v>-29.506474091331256</v>
      </c>
      <c r="AD492" s="15">
        <f t="shared" si="261"/>
        <v>-392.95501014770406</v>
      </c>
      <c r="AE492" s="15">
        <f t="shared" si="262"/>
        <v>42.75742603832316</v>
      </c>
      <c r="AF492" s="2">
        <f t="shared" si="240"/>
        <v>0.1134895744847353</v>
      </c>
      <c r="AG492" s="2">
        <f t="shared" si="241"/>
        <v>0.66802425667111454</v>
      </c>
      <c r="AH492" s="15">
        <f t="shared" si="242"/>
        <v>0.41434536276534811</v>
      </c>
      <c r="AI492" s="15">
        <f t="shared" si="243"/>
        <v>-1.2074542883054575</v>
      </c>
      <c r="AJ492" s="2">
        <f t="shared" si="263"/>
        <v>-0.54515463723465185</v>
      </c>
      <c r="AK492" s="2">
        <f t="shared" si="264"/>
        <v>-2.1669542883054573</v>
      </c>
    </row>
    <row r="493" spans="4:37">
      <c r="D493" s="13">
        <f t="shared" si="244"/>
        <v>9.84</v>
      </c>
      <c r="E493" s="2">
        <v>-77.23</v>
      </c>
      <c r="F493" s="14">
        <f t="shared" si="232"/>
        <v>1874.779707593294</v>
      </c>
      <c r="G493" s="14">
        <f t="shared" si="233"/>
        <v>-22457.971540087368</v>
      </c>
      <c r="H493" s="2">
        <f t="shared" si="245"/>
        <v>1.3743431878390869E-2</v>
      </c>
      <c r="I493" s="2">
        <f t="shared" si="246"/>
        <v>-2.4782077226298455E-2</v>
      </c>
      <c r="J493" s="2">
        <f t="shared" si="247"/>
        <v>-3.8525509104689326E-2</v>
      </c>
      <c r="K493" s="15">
        <f t="shared" si="248"/>
        <v>-5.2999999999999999E-2</v>
      </c>
      <c r="L493" s="15">
        <f t="shared" si="249"/>
        <v>-830</v>
      </c>
      <c r="M493" s="15">
        <f t="shared" si="250"/>
        <v>5.2999999999999999E-2</v>
      </c>
      <c r="N493" s="15">
        <f t="shared" si="251"/>
        <v>830</v>
      </c>
      <c r="O493" s="15">
        <f t="shared" si="252"/>
        <v>3.3309898518741818E-4</v>
      </c>
      <c r="P493" s="15">
        <f t="shared" si="253"/>
        <v>262.84252470678763</v>
      </c>
      <c r="Q493" s="15">
        <f t="shared" si="234"/>
        <v>211.33911597016856</v>
      </c>
      <c r="R493" s="15">
        <f t="shared" si="235"/>
        <v>208.69922268065164</v>
      </c>
      <c r="S493" s="15">
        <f t="shared" si="254"/>
        <v>252.59573183603641</v>
      </c>
      <c r="T493" s="15">
        <f t="shared" si="255"/>
        <v>255.86524043835294</v>
      </c>
      <c r="U493" s="15">
        <f t="shared" si="256"/>
        <v>252.59573183603641</v>
      </c>
      <c r="V493" s="15">
        <f t="shared" si="257"/>
        <v>255.86524043835294</v>
      </c>
      <c r="W493" s="2">
        <f t="shared" si="236"/>
        <v>252.59573183603641</v>
      </c>
      <c r="X493" s="15">
        <f t="shared" si="258"/>
        <v>238.85297372894675</v>
      </c>
      <c r="Y493" s="15">
        <f t="shared" si="237"/>
        <v>195.57372454476553</v>
      </c>
      <c r="Z493" s="15">
        <f t="shared" si="238"/>
        <v>-199.42627545523447</v>
      </c>
      <c r="AA493" s="2">
        <f t="shared" si="259"/>
        <v>195.57372454476553</v>
      </c>
      <c r="AB493" s="15">
        <f t="shared" si="239"/>
        <v>366.45129394394741</v>
      </c>
      <c r="AC493" s="15">
        <f t="shared" si="260"/>
        <v>-33.032456313430032</v>
      </c>
      <c r="AD493" s="15">
        <f t="shared" si="261"/>
        <v>-349.67576096352286</v>
      </c>
      <c r="AE493" s="15">
        <f t="shared" si="262"/>
        <v>43.279249184181197</v>
      </c>
      <c r="AF493" s="2">
        <f t="shared" si="240"/>
        <v>6.471024698969495E-2</v>
      </c>
      <c r="AG493" s="2">
        <f t="shared" si="241"/>
        <v>0.64194229994975227</v>
      </c>
      <c r="AH493" s="15">
        <f t="shared" si="242"/>
        <v>-2.1954853328853217</v>
      </c>
      <c r="AI493" s="15">
        <f t="shared" si="243"/>
        <v>-1.400741383830769</v>
      </c>
      <c r="AJ493" s="2">
        <f t="shared" si="263"/>
        <v>-2.9677853328853216</v>
      </c>
      <c r="AK493" s="2">
        <f t="shared" si="264"/>
        <v>-2.1730413838307689</v>
      </c>
    </row>
    <row r="494" spans="4:37">
      <c r="D494" s="13">
        <f t="shared" si="244"/>
        <v>9.86</v>
      </c>
      <c r="E494" s="2">
        <v>-28.05</v>
      </c>
      <c r="F494" s="14">
        <f t="shared" si="232"/>
        <v>1931.6521147839828</v>
      </c>
      <c r="G494" s="14">
        <f t="shared" si="233"/>
        <v>-11199.40559008136</v>
      </c>
      <c r="H494" s="2">
        <f t="shared" si="245"/>
        <v>1.456931181670613E-2</v>
      </c>
      <c r="I494" s="2">
        <f t="shared" si="246"/>
        <v>-1.2324257016387759E-2</v>
      </c>
      <c r="J494" s="2">
        <f t="shared" si="247"/>
        <v>-2.6893568833093889E-2</v>
      </c>
      <c r="K494" s="15">
        <f t="shared" si="248"/>
        <v>-5.2999999999999999E-2</v>
      </c>
      <c r="L494" s="15">
        <f t="shared" si="249"/>
        <v>-830</v>
      </c>
      <c r="M494" s="15">
        <f t="shared" si="250"/>
        <v>5.2999999999999999E-2</v>
      </c>
      <c r="N494" s="15">
        <f t="shared" si="251"/>
        <v>830</v>
      </c>
      <c r="O494" s="15">
        <f t="shared" si="252"/>
        <v>8.558945398175824E-4</v>
      </c>
      <c r="P494" s="15">
        <f t="shared" si="253"/>
        <v>268.7829786270155</v>
      </c>
      <c r="Q494" s="15">
        <f t="shared" si="234"/>
        <v>218.28232049179496</v>
      </c>
      <c r="R494" s="15">
        <f t="shared" si="235"/>
        <v>211.34430013788511</v>
      </c>
      <c r="S494" s="15">
        <f t="shared" si="254"/>
        <v>264.74316662699886</v>
      </c>
      <c r="T494" s="15">
        <f t="shared" si="255"/>
        <v>265.99171809365328</v>
      </c>
      <c r="U494" s="15">
        <f t="shared" si="256"/>
        <v>264.74316662699886</v>
      </c>
      <c r="V494" s="15">
        <f t="shared" si="257"/>
        <v>265.99171809365328</v>
      </c>
      <c r="W494" s="2">
        <f t="shared" si="236"/>
        <v>264.74316662699886</v>
      </c>
      <c r="X494" s="15">
        <f t="shared" si="258"/>
        <v>242.10148563114728</v>
      </c>
      <c r="Y494" s="15">
        <f t="shared" si="237"/>
        <v>196.15532155834529</v>
      </c>
      <c r="Z494" s="15">
        <f t="shared" si="238"/>
        <v>-198.84467844165471</v>
      </c>
      <c r="AA494" s="2">
        <f t="shared" si="259"/>
        <v>196.15532155834529</v>
      </c>
      <c r="AB494" s="15">
        <f t="shared" si="239"/>
        <v>324.54494187116211</v>
      </c>
      <c r="AC494" s="15">
        <f t="shared" si="260"/>
        <v>-41.906352072785296</v>
      </c>
      <c r="AD494" s="15">
        <f t="shared" si="261"/>
        <v>-303.72959689072081</v>
      </c>
      <c r="AE494" s="15">
        <f t="shared" si="262"/>
        <v>45.946164072802048</v>
      </c>
      <c r="AF494" s="2">
        <f t="shared" si="240"/>
        <v>-2.180629868163983E-2</v>
      </c>
      <c r="AG494" s="2">
        <f t="shared" si="241"/>
        <v>0.60894485038273993</v>
      </c>
      <c r="AH494" s="15">
        <f t="shared" si="242"/>
        <v>-2.527448727424535</v>
      </c>
      <c r="AI494" s="15">
        <f t="shared" si="243"/>
        <v>-1.8990035728704944</v>
      </c>
      <c r="AJ494" s="2">
        <f t="shared" si="263"/>
        <v>-2.8079487274245349</v>
      </c>
      <c r="AK494" s="2">
        <f t="shared" si="264"/>
        <v>-2.1795035728704946</v>
      </c>
    </row>
    <row r="495" spans="4:37">
      <c r="D495" s="13">
        <f t="shared" si="244"/>
        <v>9.8800000000000008</v>
      </c>
      <c r="E495" s="2">
        <v>45.57</v>
      </c>
      <c r="F495" s="14">
        <f t="shared" si="232"/>
        <v>1788.3990323516327</v>
      </c>
      <c r="G495" s="14">
        <f t="shared" si="233"/>
        <v>-646.47692630872984</v>
      </c>
      <c r="H495" s="2">
        <f t="shared" si="245"/>
        <v>1.3821851002396295E-2</v>
      </c>
      <c r="I495" s="2">
        <f t="shared" si="246"/>
        <v>-6.539707105079033E-4</v>
      </c>
      <c r="J495" s="2">
        <f t="shared" si="247"/>
        <v>-1.4475821712904197E-2</v>
      </c>
      <c r="K495" s="15">
        <f t="shared" si="248"/>
        <v>-5.2999999999999999E-2</v>
      </c>
      <c r="L495" s="15">
        <f t="shared" si="249"/>
        <v>-830</v>
      </c>
      <c r="M495" s="15">
        <f t="shared" si="250"/>
        <v>5.2999999999999999E-2</v>
      </c>
      <c r="N495" s="15">
        <f t="shared" si="251"/>
        <v>830</v>
      </c>
      <c r="O495" s="15">
        <f t="shared" si="252"/>
        <v>1.0620073969612905E-3</v>
      </c>
      <c r="P495" s="15">
        <f t="shared" si="253"/>
        <v>250.09293466652608</v>
      </c>
      <c r="Q495" s="15">
        <f t="shared" si="234"/>
        <v>203.90988680397001</v>
      </c>
      <c r="R495" s="15">
        <f t="shared" si="235"/>
        <v>195.89857466347675</v>
      </c>
      <c r="S495" s="15">
        <f t="shared" si="254"/>
        <v>253.74915759567349</v>
      </c>
      <c r="T495" s="15">
        <f t="shared" si="255"/>
        <v>252.63297049229692</v>
      </c>
      <c r="U495" s="15">
        <f t="shared" si="256"/>
        <v>250.09293466652608</v>
      </c>
      <c r="V495" s="15">
        <f t="shared" si="257"/>
        <v>250.09293466652608</v>
      </c>
      <c r="W495" s="2">
        <f t="shared" si="236"/>
        <v>250.09293466652608</v>
      </c>
      <c r="X495" s="15">
        <f t="shared" si="258"/>
        <v>245.82631003910404</v>
      </c>
      <c r="Y495" s="15">
        <f t="shared" si="237"/>
        <v>196.77620891435478</v>
      </c>
      <c r="Z495" s="15">
        <f t="shared" si="238"/>
        <v>-198.22379108564522</v>
      </c>
      <c r="AA495" s="2">
        <f t="shared" si="259"/>
        <v>196.77620891435478</v>
      </c>
      <c r="AB495" s="15">
        <f t="shared" si="239"/>
        <v>275.49484074641288</v>
      </c>
      <c r="AC495" s="15">
        <f t="shared" si="260"/>
        <v>-49.050101124749233</v>
      </c>
      <c r="AD495" s="15">
        <f t="shared" si="261"/>
        <v>-254.67949576597158</v>
      </c>
      <c r="AE495" s="15">
        <f t="shared" si="262"/>
        <v>49.050101124749233</v>
      </c>
      <c r="AF495" s="2">
        <f t="shared" si="240"/>
        <v>-9.9388742147780429E-2</v>
      </c>
      <c r="AG495" s="2">
        <f t="shared" si="241"/>
        <v>0.56353379144132887</v>
      </c>
      <c r="AH495" s="15">
        <f t="shared" si="242"/>
        <v>-0.63234863874428604</v>
      </c>
      <c r="AI495" s="15">
        <f t="shared" si="243"/>
        <v>-2.6421023212705901</v>
      </c>
      <c r="AJ495" s="2">
        <f t="shared" si="263"/>
        <v>-0.17664863874428605</v>
      </c>
      <c r="AK495" s="2">
        <f t="shared" si="264"/>
        <v>-2.1864023212705899</v>
      </c>
    </row>
    <row r="496" spans="4:37">
      <c r="D496" s="13">
        <f t="shared" si="244"/>
        <v>9.9</v>
      </c>
      <c r="E496" s="2">
        <v>124.59</v>
      </c>
      <c r="F496" s="14">
        <f t="shared" si="232"/>
        <v>1511.9565663561823</v>
      </c>
      <c r="G496" s="14">
        <f t="shared" si="233"/>
        <v>8950.4349018064822</v>
      </c>
      <c r="H496" s="2">
        <f t="shared" si="245"/>
        <v>1.2010625681560794E-2</v>
      </c>
      <c r="I496" s="2">
        <f t="shared" si="246"/>
        <v>9.9540679253680587E-3</v>
      </c>
      <c r="J496" s="2">
        <f t="shared" si="247"/>
        <v>-2.0565577561927357E-3</v>
      </c>
      <c r="K496" s="15">
        <f t="shared" si="248"/>
        <v>-5.2999999999999999E-2</v>
      </c>
      <c r="L496" s="15">
        <f t="shared" si="249"/>
        <v>-830</v>
      </c>
      <c r="M496" s="15">
        <f t="shared" si="250"/>
        <v>5.2999999999999999E-2</v>
      </c>
      <c r="N496" s="15">
        <f t="shared" si="251"/>
        <v>830</v>
      </c>
      <c r="O496" s="15">
        <f t="shared" si="252"/>
        <v>1.0620073969612905E-3</v>
      </c>
      <c r="P496" s="15">
        <f t="shared" si="253"/>
        <v>214.59291837815027</v>
      </c>
      <c r="Q496" s="15">
        <f t="shared" si="234"/>
        <v>174.96542936636178</v>
      </c>
      <c r="R496" s="15">
        <f t="shared" si="235"/>
        <v>168.09130133647921</v>
      </c>
      <c r="S496" s="15">
        <f t="shared" si="254"/>
        <v>223.28354250949388</v>
      </c>
      <c r="T496" s="15">
        <f t="shared" si="255"/>
        <v>220.81670776204567</v>
      </c>
      <c r="U496" s="15">
        <f t="shared" si="256"/>
        <v>214.59291837815027</v>
      </c>
      <c r="V496" s="15">
        <f t="shared" si="257"/>
        <v>214.59291837815027</v>
      </c>
      <c r="W496" s="2">
        <f t="shared" si="236"/>
        <v>214.59291837815027</v>
      </c>
      <c r="X496" s="15">
        <f t="shared" si="258"/>
        <v>246.45326474120063</v>
      </c>
      <c r="Y496" s="15">
        <f t="shared" si="237"/>
        <v>197.39717211219036</v>
      </c>
      <c r="Z496" s="15">
        <f t="shared" si="238"/>
        <v>-197.60282788780964</v>
      </c>
      <c r="AA496" s="2">
        <f t="shared" si="259"/>
        <v>197.39717211219036</v>
      </c>
      <c r="AB496" s="15">
        <f t="shared" si="239"/>
        <v>226.43874811740261</v>
      </c>
      <c r="AC496" s="15">
        <f t="shared" si="260"/>
        <v>-49.056092629010266</v>
      </c>
      <c r="AD496" s="15">
        <f t="shared" si="261"/>
        <v>-205.62340313696131</v>
      </c>
      <c r="AE496" s="15">
        <f t="shared" si="262"/>
        <v>49.056092629010266</v>
      </c>
      <c r="AF496" s="2">
        <f t="shared" si="240"/>
        <v>-0.12818842310718082</v>
      </c>
      <c r="AG496" s="2">
        <f t="shared" si="241"/>
        <v>0.50272074910504605</v>
      </c>
      <c r="AH496" s="15">
        <f t="shared" si="242"/>
        <v>2.3513892267739571</v>
      </c>
      <c r="AI496" s="15">
        <f t="shared" si="243"/>
        <v>-3.4392019123576869</v>
      </c>
      <c r="AJ496" s="2">
        <f t="shared" si="263"/>
        <v>3.5972892267739569</v>
      </c>
      <c r="AK496" s="2">
        <f t="shared" si="264"/>
        <v>-2.1933019123576871</v>
      </c>
    </row>
    <row r="497" spans="4:37">
      <c r="D497" s="13">
        <f t="shared" si="244"/>
        <v>9.92</v>
      </c>
      <c r="E497" s="2">
        <v>198</v>
      </c>
      <c r="F497" s="14">
        <f t="shared" si="232"/>
        <v>1234.9193144495982</v>
      </c>
      <c r="G497" s="14">
        <f t="shared" si="233"/>
        <v>17314.283041472929</v>
      </c>
      <c r="H497" s="2">
        <f t="shared" si="245"/>
        <v>1.0152560972594199E-2</v>
      </c>
      <c r="I497" s="2">
        <f t="shared" si="246"/>
        <v>1.9197890802393036E-2</v>
      </c>
      <c r="J497" s="2">
        <f t="shared" si="247"/>
        <v>9.0453298297988368E-3</v>
      </c>
      <c r="K497" s="15">
        <f t="shared" si="248"/>
        <v>-5.2999999999999999E-2</v>
      </c>
      <c r="L497" s="15">
        <f t="shared" si="249"/>
        <v>-830</v>
      </c>
      <c r="M497" s="15">
        <f t="shared" si="250"/>
        <v>5.2999999999999999E-2</v>
      </c>
      <c r="N497" s="15">
        <f t="shared" si="251"/>
        <v>830</v>
      </c>
      <c r="O497" s="15">
        <f t="shared" si="252"/>
        <v>1.0620073969612905E-3</v>
      </c>
      <c r="P497" s="15">
        <f t="shared" si="253"/>
        <v>178.17485008240502</v>
      </c>
      <c r="Q497" s="15">
        <f t="shared" si="234"/>
        <v>145.27245065944027</v>
      </c>
      <c r="R497" s="15">
        <f t="shared" si="235"/>
        <v>139.56491501274536</v>
      </c>
      <c r="S497" s="15">
        <f t="shared" si="254"/>
        <v>186.69626957530937</v>
      </c>
      <c r="T497" s="15">
        <f t="shared" si="255"/>
        <v>184.73747218721513</v>
      </c>
      <c r="U497" s="15">
        <f t="shared" si="256"/>
        <v>178.17485008240502</v>
      </c>
      <c r="V497" s="15">
        <f t="shared" si="257"/>
        <v>178.17485008240502</v>
      </c>
      <c r="W497" s="2">
        <f t="shared" si="236"/>
        <v>178.17485008240502</v>
      </c>
      <c r="X497" s="15">
        <f t="shared" si="258"/>
        <v>241.80472245615664</v>
      </c>
      <c r="Y497" s="15">
        <f t="shared" si="237"/>
        <v>197.95226649148995</v>
      </c>
      <c r="Z497" s="15">
        <f t="shared" si="238"/>
        <v>-197.04773350851005</v>
      </c>
      <c r="AA497" s="2">
        <f t="shared" si="259"/>
        <v>197.95226649148995</v>
      </c>
      <c r="AB497" s="15">
        <f t="shared" si="239"/>
        <v>182.58629215273589</v>
      </c>
      <c r="AC497" s="15">
        <f t="shared" si="260"/>
        <v>-43.852455964666717</v>
      </c>
      <c r="AD497" s="15">
        <f t="shared" si="261"/>
        <v>-161.7709471722946</v>
      </c>
      <c r="AE497" s="15">
        <f t="shared" si="262"/>
        <v>43.852455964666717</v>
      </c>
      <c r="AF497" s="2">
        <f t="shared" si="240"/>
        <v>-9.9144994725716112E-2</v>
      </c>
      <c r="AG497" s="2">
        <f t="shared" si="241"/>
        <v>0.42653403370463688</v>
      </c>
      <c r="AH497" s="15">
        <f t="shared" si="242"/>
        <v>4.6641213580600187</v>
      </c>
      <c r="AI497" s="15">
        <f t="shared" si="243"/>
        <v>-4.1794696276832264</v>
      </c>
      <c r="AJ497" s="2">
        <f t="shared" si="263"/>
        <v>6.6441213580600191</v>
      </c>
      <c r="AK497" s="2">
        <f t="shared" si="264"/>
        <v>-2.1994696276832264</v>
      </c>
    </row>
    <row r="498" spans="4:37">
      <c r="D498" s="13">
        <f t="shared" si="244"/>
        <v>9.94</v>
      </c>
      <c r="E498" s="2">
        <v>253.94</v>
      </c>
      <c r="F498" s="14">
        <f t="shared" si="232"/>
        <v>1072.1018352832114</v>
      </c>
      <c r="G498" s="14">
        <f t="shared" si="233"/>
        <v>24189.245115173413</v>
      </c>
      <c r="H498" s="2">
        <f t="shared" si="245"/>
        <v>9.1276737233921736E-3</v>
      </c>
      <c r="I498" s="2">
        <f t="shared" si="246"/>
        <v>2.6798402444764356E-2</v>
      </c>
      <c r="J498" s="2">
        <f t="shared" si="247"/>
        <v>1.7670728721372181E-2</v>
      </c>
      <c r="K498" s="15">
        <f t="shared" si="248"/>
        <v>-5.2999999999999999E-2</v>
      </c>
      <c r="L498" s="15">
        <f t="shared" si="249"/>
        <v>-830</v>
      </c>
      <c r="M498" s="15">
        <f t="shared" si="250"/>
        <v>5.2999999999999999E-2</v>
      </c>
      <c r="N498" s="15">
        <f t="shared" si="251"/>
        <v>830</v>
      </c>
      <c r="O498" s="15">
        <f t="shared" si="252"/>
        <v>1.0620073969612905E-3</v>
      </c>
      <c r="P498" s="15">
        <f t="shared" si="253"/>
        <v>158.08705999804531</v>
      </c>
      <c r="Q498" s="15">
        <f t="shared" si="234"/>
        <v>128.89414310067042</v>
      </c>
      <c r="R498" s="15">
        <f t="shared" si="235"/>
        <v>123.8300864742569</v>
      </c>
      <c r="S498" s="15">
        <f t="shared" si="254"/>
        <v>162.58354987815127</v>
      </c>
      <c r="T498" s="15">
        <f t="shared" si="255"/>
        <v>161.81343048353841</v>
      </c>
      <c r="U498" s="15">
        <f t="shared" si="256"/>
        <v>158.08705999804531</v>
      </c>
      <c r="V498" s="15">
        <f t="shared" si="257"/>
        <v>158.08705999804531</v>
      </c>
      <c r="W498" s="2">
        <f t="shared" si="236"/>
        <v>158.08705999804531</v>
      </c>
      <c r="X498" s="15">
        <f t="shared" si="258"/>
        <v>232.45386205778334</v>
      </c>
      <c r="Y498" s="15">
        <f t="shared" si="237"/>
        <v>198.3835364360686</v>
      </c>
      <c r="Z498" s="15">
        <f t="shared" si="238"/>
        <v>-196.6164635639314</v>
      </c>
      <c r="AA498" s="2">
        <f t="shared" si="259"/>
        <v>198.3835364360686</v>
      </c>
      <c r="AB498" s="15">
        <f t="shared" si="239"/>
        <v>148.51596653102115</v>
      </c>
      <c r="AC498" s="15">
        <f t="shared" si="260"/>
        <v>-34.070325621714744</v>
      </c>
      <c r="AD498" s="15">
        <f t="shared" si="261"/>
        <v>-127.70062155057987</v>
      </c>
      <c r="AE498" s="15">
        <f t="shared" si="262"/>
        <v>34.07032562171473</v>
      </c>
      <c r="AF498" s="2">
        <f t="shared" si="240"/>
        <v>-3.5607296124140569E-2</v>
      </c>
      <c r="AG498" s="2">
        <f t="shared" si="241"/>
        <v>0.33730272226824126</v>
      </c>
      <c r="AH498" s="15">
        <f t="shared" si="242"/>
        <v>4.8837415291332924</v>
      </c>
      <c r="AI498" s="15">
        <f t="shared" si="243"/>
        <v>-4.743661515956326</v>
      </c>
      <c r="AJ498" s="2">
        <f t="shared" si="263"/>
        <v>7.4231415291332929</v>
      </c>
      <c r="AK498" s="2">
        <f t="shared" si="264"/>
        <v>-2.2042615159563259</v>
      </c>
    </row>
    <row r="499" spans="4:37">
      <c r="D499" s="13">
        <f t="shared" si="244"/>
        <v>9.9600000000000009</v>
      </c>
      <c r="E499" s="2">
        <v>281.77999999999997</v>
      </c>
      <c r="F499" s="14">
        <f t="shared" si="232"/>
        <v>1059.8491261813344</v>
      </c>
      <c r="G499" s="14">
        <f t="shared" si="233"/>
        <v>29381.779043129613</v>
      </c>
      <c r="H499" s="2">
        <f t="shared" si="245"/>
        <v>9.2106812613070368E-3</v>
      </c>
      <c r="I499" s="2">
        <f t="shared" si="246"/>
        <v>3.2542723194883667E-2</v>
      </c>
      <c r="J499" s="2">
        <f t="shared" si="247"/>
        <v>2.333204193357663E-2</v>
      </c>
      <c r="K499" s="15">
        <f t="shared" si="248"/>
        <v>-5.2999999999999999E-2</v>
      </c>
      <c r="L499" s="15">
        <f t="shared" si="249"/>
        <v>-830</v>
      </c>
      <c r="M499" s="15">
        <f t="shared" si="250"/>
        <v>5.2999999999999999E-2</v>
      </c>
      <c r="N499" s="15">
        <f t="shared" si="251"/>
        <v>830</v>
      </c>
      <c r="O499" s="15">
        <f t="shared" si="252"/>
        <v>1.0620073969612905E-3</v>
      </c>
      <c r="P499" s="15">
        <f t="shared" si="253"/>
        <v>159.71400774117663</v>
      </c>
      <c r="Q499" s="15">
        <f t="shared" si="234"/>
        <v>130.22065290623627</v>
      </c>
      <c r="R499" s="15">
        <f t="shared" si="235"/>
        <v>125.10447970874137</v>
      </c>
      <c r="S499" s="15">
        <f t="shared" si="254"/>
        <v>159.35833607515721</v>
      </c>
      <c r="T499" s="15">
        <f t="shared" si="255"/>
        <v>159.40722328729288</v>
      </c>
      <c r="U499" s="15">
        <f t="shared" si="256"/>
        <v>159.35833607515721</v>
      </c>
      <c r="V499" s="15">
        <f t="shared" si="257"/>
        <v>159.40722328729288</v>
      </c>
      <c r="W499" s="2">
        <f t="shared" si="236"/>
        <v>159.35833607515721</v>
      </c>
      <c r="X499" s="15">
        <f t="shared" si="258"/>
        <v>221.02878928488639</v>
      </c>
      <c r="Y499" s="15">
        <f t="shared" si="237"/>
        <v>198.66660209667884</v>
      </c>
      <c r="Z499" s="15">
        <f t="shared" si="238"/>
        <v>-196.33339790332116</v>
      </c>
      <c r="AA499" s="2">
        <f t="shared" si="259"/>
        <v>198.66660209667884</v>
      </c>
      <c r="AB499" s="15">
        <f t="shared" si="239"/>
        <v>126.50945100883304</v>
      </c>
      <c r="AC499" s="15">
        <f t="shared" si="260"/>
        <v>-22.00651552218811</v>
      </c>
      <c r="AD499" s="15">
        <f t="shared" si="261"/>
        <v>-105.33843436237233</v>
      </c>
      <c r="AE499" s="15">
        <f t="shared" si="262"/>
        <v>22.362187188207542</v>
      </c>
      <c r="AF499" s="2">
        <f t="shared" si="240"/>
        <v>2.3068546580221484E-2</v>
      </c>
      <c r="AG499" s="2">
        <f t="shared" si="241"/>
        <v>0.23961404020904631</v>
      </c>
      <c r="AH499" s="15">
        <f t="shared" si="242"/>
        <v>3.0469535715080487</v>
      </c>
      <c r="AI499" s="15">
        <f t="shared" si="243"/>
        <v>-5.0252066899631807</v>
      </c>
      <c r="AJ499" s="2">
        <f t="shared" si="263"/>
        <v>5.8647535715080483</v>
      </c>
      <c r="AK499" s="2">
        <f t="shared" si="264"/>
        <v>-2.207406689963181</v>
      </c>
    </row>
    <row r="500" spans="4:37">
      <c r="D500" s="13">
        <f t="shared" si="244"/>
        <v>9.98</v>
      </c>
      <c r="E500" s="2">
        <v>266.98</v>
      </c>
      <c r="F500" s="14">
        <f t="shared" si="232"/>
        <v>1150.357859686872</v>
      </c>
      <c r="G500" s="14">
        <f t="shared" si="233"/>
        <v>32803.614562699076</v>
      </c>
      <c r="H500" s="2">
        <f t="shared" si="245"/>
        <v>1.002851464802201E-2</v>
      </c>
      <c r="I500" s="2">
        <f t="shared" si="246"/>
        <v>3.6331558209392878E-2</v>
      </c>
      <c r="J500" s="2">
        <f t="shared" si="247"/>
        <v>2.6303043561370868E-2</v>
      </c>
      <c r="K500" s="15">
        <f t="shared" si="248"/>
        <v>-5.2999999999999999E-2</v>
      </c>
      <c r="L500" s="15">
        <f t="shared" si="249"/>
        <v>-830</v>
      </c>
      <c r="M500" s="15">
        <f t="shared" si="250"/>
        <v>5.2999999999999999E-2</v>
      </c>
      <c r="N500" s="15">
        <f t="shared" si="251"/>
        <v>830</v>
      </c>
      <c r="O500" s="15">
        <f t="shared" si="252"/>
        <v>1.0801539105337096E-3</v>
      </c>
      <c r="P500" s="15">
        <f t="shared" si="253"/>
        <v>175.38787045477068</v>
      </c>
      <c r="Q500" s="15">
        <f t="shared" si="234"/>
        <v>143.05010456535499</v>
      </c>
      <c r="R500" s="15">
        <f t="shared" si="235"/>
        <v>137.33576691372238</v>
      </c>
      <c r="S500" s="15">
        <f t="shared" si="254"/>
        <v>171.88360842645275</v>
      </c>
      <c r="T500" s="15">
        <f t="shared" si="255"/>
        <v>172.36462795722809</v>
      </c>
      <c r="U500" s="15">
        <f t="shared" si="256"/>
        <v>171.88360842645275</v>
      </c>
      <c r="V500" s="15">
        <f t="shared" si="257"/>
        <v>172.36462795722809</v>
      </c>
      <c r="W500" s="2">
        <f t="shared" si="236"/>
        <v>171.88360842645275</v>
      </c>
      <c r="X500" s="15">
        <f t="shared" si="258"/>
        <v>210.55060860785579</v>
      </c>
      <c r="Y500" s="15">
        <f t="shared" si="237"/>
        <v>198.81515217806853</v>
      </c>
      <c r="Z500" s="15">
        <f t="shared" si="238"/>
        <v>-196.18484782193147</v>
      </c>
      <c r="AA500" s="2">
        <f t="shared" si="259"/>
        <v>198.81515217806853</v>
      </c>
      <c r="AB500" s="15">
        <f t="shared" si="239"/>
        <v>118.2782566073637</v>
      </c>
      <c r="AC500" s="15">
        <f t="shared" si="260"/>
        <v>-8.2311944014693381</v>
      </c>
      <c r="AD500" s="15">
        <f t="shared" si="261"/>
        <v>-93.602977932585063</v>
      </c>
      <c r="AE500" s="15">
        <f t="shared" si="262"/>
        <v>11.735456429787263</v>
      </c>
      <c r="AF500" s="2">
        <f t="shared" si="240"/>
        <v>5.0920100423217728E-2</v>
      </c>
      <c r="AG500" s="2">
        <f t="shared" si="241"/>
        <v>0.14057340084518447</v>
      </c>
      <c r="AH500" s="15">
        <f t="shared" si="242"/>
        <v>0.50987628792932715</v>
      </c>
      <c r="AI500" s="15">
        <f t="shared" si="243"/>
        <v>-4.8788572464230038</v>
      </c>
      <c r="AJ500" s="2">
        <f t="shared" si="263"/>
        <v>3.1796762879293277</v>
      </c>
      <c r="AK500" s="2">
        <f t="shared" si="264"/>
        <v>-2.2090572464230034</v>
      </c>
    </row>
    <row r="501" spans="4:37">
      <c r="D501" s="13">
        <f t="shared" si="244"/>
        <v>10</v>
      </c>
      <c r="E501" s="2">
        <v>213.22</v>
      </c>
      <c r="F501" s="14">
        <f t="shared" si="232"/>
        <v>1265.7578927879167</v>
      </c>
      <c r="G501" s="14">
        <f t="shared" si="233"/>
        <v>34504.125473556254</v>
      </c>
      <c r="H501" s="2">
        <f t="shared" si="245"/>
        <v>1.0980072383255653E-2</v>
      </c>
      <c r="I501" s="2">
        <f t="shared" si="246"/>
        <v>3.8216864782178402E-2</v>
      </c>
      <c r="J501" s="2">
        <f t="shared" si="247"/>
        <v>2.7236792398922748E-2</v>
      </c>
      <c r="K501" s="15">
        <f t="shared" si="248"/>
        <v>-5.2999999999999999E-2</v>
      </c>
      <c r="L501" s="15">
        <f t="shared" si="249"/>
        <v>-830</v>
      </c>
      <c r="M501" s="15">
        <f t="shared" si="250"/>
        <v>5.2999999999999999E-2</v>
      </c>
      <c r="N501" s="15">
        <f t="shared" si="251"/>
        <v>830</v>
      </c>
      <c r="O501" s="15">
        <f t="shared" si="252"/>
        <v>1.2589427895295224E-3</v>
      </c>
      <c r="P501" s="15">
        <f t="shared" si="253"/>
        <v>190.53414003703216</v>
      </c>
      <c r="Q501" s="15">
        <f t="shared" si="234"/>
        <v>155.9407170590228</v>
      </c>
      <c r="R501" s="15">
        <f t="shared" si="235"/>
        <v>148.70428998387513</v>
      </c>
      <c r="S501" s="15">
        <f t="shared" si="254"/>
        <v>186.45689436144863</v>
      </c>
      <c r="T501" s="15">
        <f t="shared" si="255"/>
        <v>187.00930356183548</v>
      </c>
      <c r="U501" s="15">
        <f t="shared" si="256"/>
        <v>186.45689436144863</v>
      </c>
      <c r="V501" s="15">
        <f t="shared" si="257"/>
        <v>187.00930356183548</v>
      </c>
      <c r="W501" s="2">
        <f t="shared" si="236"/>
        <v>186.45689436144863</v>
      </c>
      <c r="X501" s="15">
        <f t="shared" si="258"/>
        <v>202.55014752827606</v>
      </c>
      <c r="Y501" s="15">
        <f t="shared" si="237"/>
        <v>198.86183961994612</v>
      </c>
      <c r="Z501" s="15">
        <f t="shared" si="238"/>
        <v>-196.13816038005388</v>
      </c>
      <c r="AA501" s="2">
        <f t="shared" si="259"/>
        <v>198.86183961994612</v>
      </c>
      <c r="AB501" s="15">
        <f t="shared" si="239"/>
        <v>118.6671943746173</v>
      </c>
      <c r="AC501" s="15">
        <f t="shared" si="260"/>
        <v>0.3889377672535943</v>
      </c>
      <c r="AD501" s="15">
        <f t="shared" si="261"/>
        <v>-89.91467002425513</v>
      </c>
      <c r="AE501" s="15">
        <f t="shared" si="262"/>
        <v>3.6883079083299322</v>
      </c>
      <c r="AF501" s="2">
        <f t="shared" si="240"/>
        <v>4.4603985379742833E-2</v>
      </c>
      <c r="AG501" s="2">
        <f t="shared" si="241"/>
        <v>4.8367068423182336E-2</v>
      </c>
      <c r="AH501" s="15">
        <f t="shared" si="242"/>
        <v>-1.1779507079568405</v>
      </c>
      <c r="AI501" s="15">
        <f t="shared" si="243"/>
        <v>-4.3417759957772102</v>
      </c>
      <c r="AJ501" s="2">
        <f t="shared" si="263"/>
        <v>0.95424929204315956</v>
      </c>
      <c r="AK501" s="2">
        <f t="shared" si="264"/>
        <v>-2.2095759957772101</v>
      </c>
    </row>
    <row r="502" spans="4:37">
      <c r="D502" s="13">
        <f t="shared" si="244"/>
        <v>10.02</v>
      </c>
      <c r="E502" s="2">
        <v>160.02000000000001</v>
      </c>
      <c r="F502" s="14">
        <f t="shared" si="232"/>
        <v>1342.0871249075974</v>
      </c>
      <c r="G502" s="14">
        <f t="shared" si="233"/>
        <v>34641.093025933638</v>
      </c>
      <c r="H502" s="2">
        <f t="shared" si="245"/>
        <v>1.1575628296947809E-2</v>
      </c>
      <c r="I502" s="2">
        <f t="shared" si="246"/>
        <v>3.837101276451485E-2</v>
      </c>
      <c r="J502" s="2">
        <f t="shared" si="247"/>
        <v>2.6795384467567039E-2</v>
      </c>
      <c r="K502" s="15">
        <f t="shared" si="248"/>
        <v>-5.2999999999999999E-2</v>
      </c>
      <c r="L502" s="15">
        <f t="shared" si="249"/>
        <v>-830</v>
      </c>
      <c r="M502" s="15">
        <f t="shared" si="250"/>
        <v>5.2999999999999999E-2</v>
      </c>
      <c r="N502" s="15">
        <f t="shared" si="251"/>
        <v>830</v>
      </c>
      <c r="O502" s="15">
        <f t="shared" si="252"/>
        <v>1.4669655280797021E-3</v>
      </c>
      <c r="P502" s="15">
        <f t="shared" si="253"/>
        <v>198.12979026981489</v>
      </c>
      <c r="Q502" s="15">
        <f t="shared" si="234"/>
        <v>162.81187754880295</v>
      </c>
      <c r="R502" s="15">
        <f t="shared" si="235"/>
        <v>154.04181262558279</v>
      </c>
      <c r="S502" s="15">
        <f t="shared" si="254"/>
        <v>195.57794534884084</v>
      </c>
      <c r="T502" s="15">
        <f t="shared" si="255"/>
        <v>195.91854221367197</v>
      </c>
      <c r="U502" s="15">
        <f t="shared" si="256"/>
        <v>195.57794534884084</v>
      </c>
      <c r="V502" s="15">
        <f t="shared" si="257"/>
        <v>195.91854221367197</v>
      </c>
      <c r="W502" s="2">
        <f t="shared" si="236"/>
        <v>195.57794534884084</v>
      </c>
      <c r="X502" s="15">
        <f t="shared" si="258"/>
        <v>197.09620789452327</v>
      </c>
      <c r="Y502" s="15">
        <f t="shared" si="237"/>
        <v>198.83976922337834</v>
      </c>
      <c r="Z502" s="15">
        <f t="shared" si="238"/>
        <v>-196.16023077662166</v>
      </c>
      <c r="AA502" s="2">
        <f t="shared" si="259"/>
        <v>197.09620789452327</v>
      </c>
      <c r="AB502" s="15">
        <f t="shared" si="239"/>
        <v>121.21903929559133</v>
      </c>
      <c r="AC502" s="15">
        <f t="shared" si="260"/>
        <v>2.5518449209740339</v>
      </c>
      <c r="AD502" s="15">
        <f t="shared" si="261"/>
        <v>-89.914670024255116</v>
      </c>
      <c r="AE502" s="15">
        <f t="shared" si="262"/>
        <v>0</v>
      </c>
      <c r="AF502" s="2">
        <f t="shared" si="240"/>
        <v>1.7368125801001208E-2</v>
      </c>
      <c r="AG502" s="2">
        <f t="shared" si="241"/>
        <v>-3.2952270189537475E-2</v>
      </c>
      <c r="AH502" s="15">
        <f t="shared" si="242"/>
        <v>-1.7848707112586373</v>
      </c>
      <c r="AI502" s="15">
        <f t="shared" si="243"/>
        <v>-3.7901578654947703</v>
      </c>
      <c r="AJ502" s="2">
        <f t="shared" si="263"/>
        <v>-0.18467071125863721</v>
      </c>
      <c r="AK502" s="2">
        <f t="shared" si="264"/>
        <v>-2.1899578654947702</v>
      </c>
    </row>
    <row r="503" spans="4:37">
      <c r="D503" s="13">
        <f t="shared" si="244"/>
        <v>10.040000000000001</v>
      </c>
      <c r="E503" s="2">
        <v>136.1</v>
      </c>
      <c r="F503" s="14">
        <f t="shared" si="232"/>
        <v>1347.8555469875521</v>
      </c>
      <c r="G503" s="14">
        <f t="shared" si="233"/>
        <v>33387.251746732902</v>
      </c>
      <c r="H503" s="2">
        <f t="shared" si="245"/>
        <v>1.1577334814144781E-2</v>
      </c>
      <c r="I503" s="2">
        <f t="shared" si="246"/>
        <v>3.6984027749988359E-2</v>
      </c>
      <c r="J503" s="2">
        <f t="shared" si="247"/>
        <v>2.5406692935843578E-2</v>
      </c>
      <c r="K503" s="15">
        <f t="shared" si="248"/>
        <v>-5.2999999999999999E-2</v>
      </c>
      <c r="L503" s="15">
        <f t="shared" si="249"/>
        <v>-830</v>
      </c>
      <c r="M503" s="15">
        <f t="shared" si="250"/>
        <v>5.2999999999999999E-2</v>
      </c>
      <c r="N503" s="15">
        <f t="shared" si="251"/>
        <v>830</v>
      </c>
      <c r="O503" s="15">
        <f t="shared" si="252"/>
        <v>1.5971616975171549E-3</v>
      </c>
      <c r="P503" s="15">
        <f t="shared" si="253"/>
        <v>195.61139308590148</v>
      </c>
      <c r="Q503" s="15">
        <f t="shared" si="234"/>
        <v>161.14953882616282</v>
      </c>
      <c r="R503" s="15">
        <f t="shared" si="235"/>
        <v>151.72114134236449</v>
      </c>
      <c r="S503" s="15">
        <f t="shared" si="254"/>
        <v>195.60408098112421</v>
      </c>
      <c r="T503" s="15">
        <f t="shared" si="255"/>
        <v>195.60504793300038</v>
      </c>
      <c r="U503" s="15">
        <f t="shared" si="256"/>
        <v>195.60408098112421</v>
      </c>
      <c r="V503" s="15">
        <f t="shared" si="257"/>
        <v>195.60504793300038</v>
      </c>
      <c r="W503" s="2">
        <f t="shared" si="236"/>
        <v>195.60408098112421</v>
      </c>
      <c r="X503" s="15">
        <f t="shared" si="258"/>
        <v>191.54144176762944</v>
      </c>
      <c r="Y503" s="15">
        <f t="shared" si="237"/>
        <v>198.77033464679218</v>
      </c>
      <c r="Z503" s="15">
        <f t="shared" si="238"/>
        <v>-196.22966535320782</v>
      </c>
      <c r="AA503" s="2">
        <f t="shared" si="259"/>
        <v>191.54144176762944</v>
      </c>
      <c r="AB503" s="15">
        <f t="shared" si="239"/>
        <v>121.22635140036861</v>
      </c>
      <c r="AC503" s="15">
        <f t="shared" si="260"/>
        <v>7.3121047772843895E-3</v>
      </c>
      <c r="AD503" s="15">
        <f t="shared" si="261"/>
        <v>-89.91467002425513</v>
      </c>
      <c r="AE503" s="15">
        <f t="shared" si="262"/>
        <v>0</v>
      </c>
      <c r="AF503" s="2">
        <f t="shared" si="240"/>
        <v>-1.7190549739658889E-2</v>
      </c>
      <c r="AG503" s="2">
        <f t="shared" si="241"/>
        <v>-0.10574623126311167</v>
      </c>
      <c r="AH503" s="15">
        <f t="shared" si="242"/>
        <v>-1.6716823526302429</v>
      </c>
      <c r="AI503" s="15">
        <f t="shared" si="243"/>
        <v>-3.4892382418626493</v>
      </c>
      <c r="AJ503" s="2">
        <f t="shared" si="263"/>
        <v>-0.31068235263024291</v>
      </c>
      <c r="AK503" s="2">
        <f t="shared" si="264"/>
        <v>-2.1282382418626495</v>
      </c>
    </row>
    <row r="504" spans="4:37">
      <c r="D504" s="13">
        <f t="shared" si="244"/>
        <v>10.06</v>
      </c>
      <c r="E504" s="2">
        <v>123.91</v>
      </c>
      <c r="F504" s="14">
        <f t="shared" si="232"/>
        <v>1279.3413139830163</v>
      </c>
      <c r="G504" s="14">
        <f t="shared" si="233"/>
        <v>30866.727700461619</v>
      </c>
      <c r="H504" s="2">
        <f t="shared" si="245"/>
        <v>1.0960632729374122E-2</v>
      </c>
      <c r="I504" s="2">
        <f t="shared" si="246"/>
        <v>3.4193108663029992E-2</v>
      </c>
      <c r="J504" s="2">
        <f t="shared" si="247"/>
        <v>2.323247593365587E-2</v>
      </c>
      <c r="K504" s="15">
        <f t="shared" si="248"/>
        <v>-5.2999999999999999E-2</v>
      </c>
      <c r="L504" s="15">
        <f t="shared" si="249"/>
        <v>-830</v>
      </c>
      <c r="M504" s="15">
        <f t="shared" si="250"/>
        <v>5.2999999999999999E-2</v>
      </c>
      <c r="N504" s="15">
        <f t="shared" si="251"/>
        <v>830</v>
      </c>
      <c r="O504" s="15">
        <f t="shared" si="252"/>
        <v>1.597534764087423E-3</v>
      </c>
      <c r="P504" s="15">
        <f t="shared" si="253"/>
        <v>183.51672011961929</v>
      </c>
      <c r="Q504" s="15">
        <f t="shared" si="234"/>
        <v>151.18674319453564</v>
      </c>
      <c r="R504" s="15">
        <f t="shared" si="235"/>
        <v>142.33923463335069</v>
      </c>
      <c r="S504" s="15">
        <f t="shared" si="254"/>
        <v>186.15917240091687</v>
      </c>
      <c r="T504" s="15">
        <f t="shared" si="255"/>
        <v>185.80974405609186</v>
      </c>
      <c r="U504" s="15">
        <f t="shared" si="256"/>
        <v>183.51672011961929</v>
      </c>
      <c r="V504" s="15">
        <f t="shared" si="257"/>
        <v>183.51672011961929</v>
      </c>
      <c r="W504" s="2">
        <f t="shared" si="236"/>
        <v>183.51672011961929</v>
      </c>
      <c r="X504" s="15">
        <f t="shared" si="258"/>
        <v>182.8445737588786</v>
      </c>
      <c r="Y504" s="15">
        <f t="shared" si="237"/>
        <v>198.66162379668279</v>
      </c>
      <c r="Z504" s="15">
        <f t="shared" si="238"/>
        <v>-196.33837620331721</v>
      </c>
      <c r="AA504" s="2">
        <f t="shared" si="259"/>
        <v>182.8445737588786</v>
      </c>
      <c r="AB504" s="15">
        <f t="shared" si="239"/>
        <v>121.2263514003686</v>
      </c>
      <c r="AC504" s="15">
        <f t="shared" si="260"/>
        <v>0</v>
      </c>
      <c r="AD504" s="15">
        <f t="shared" si="261"/>
        <v>-89.914670024255116</v>
      </c>
      <c r="AE504" s="15">
        <f t="shared" si="262"/>
        <v>0</v>
      </c>
      <c r="AF504" s="2">
        <f t="shared" si="240"/>
        <v>-4.4479658737407057E-2</v>
      </c>
      <c r="AG504" s="2">
        <f t="shared" si="241"/>
        <v>-0.173345677432725</v>
      </c>
      <c r="AH504" s="15">
        <f t="shared" si="242"/>
        <v>-1.0572285471445744</v>
      </c>
      <c r="AI504" s="15">
        <f t="shared" si="243"/>
        <v>-3.2707063750986833</v>
      </c>
      <c r="AJ504" s="2">
        <f t="shared" si="263"/>
        <v>0.1818714528554255</v>
      </c>
      <c r="AK504" s="2">
        <f t="shared" si="264"/>
        <v>-2.0316063750986837</v>
      </c>
    </row>
    <row r="505" spans="4:37">
      <c r="D505" s="13">
        <f t="shared" si="244"/>
        <v>10.08</v>
      </c>
      <c r="E505" s="2">
        <v>105.88</v>
      </c>
      <c r="F505" s="14">
        <f t="shared" si="232"/>
        <v>1166.0587037867213</v>
      </c>
      <c r="G505" s="14">
        <f t="shared" si="233"/>
        <v>27174.005359154806</v>
      </c>
      <c r="H505" s="2">
        <f t="shared" si="245"/>
        <v>9.9572283257163448E-3</v>
      </c>
      <c r="I505" s="2">
        <f t="shared" si="246"/>
        <v>3.01037989739576E-2</v>
      </c>
      <c r="J505" s="2">
        <f t="shared" si="247"/>
        <v>2.0146570648241255E-2</v>
      </c>
      <c r="K505" s="15">
        <f t="shared" si="248"/>
        <v>-5.2999999999999999E-2</v>
      </c>
      <c r="L505" s="15">
        <f t="shared" si="249"/>
        <v>-830</v>
      </c>
      <c r="M505" s="15">
        <f t="shared" si="250"/>
        <v>5.2999999999999999E-2</v>
      </c>
      <c r="N505" s="15">
        <f t="shared" si="251"/>
        <v>830</v>
      </c>
      <c r="O505" s="15">
        <f t="shared" si="252"/>
        <v>1.597534764087423E-3</v>
      </c>
      <c r="P505" s="15">
        <f t="shared" si="253"/>
        <v>163.84999380792686</v>
      </c>
      <c r="Q505" s="15">
        <f t="shared" si="234"/>
        <v>134.98468651858272</v>
      </c>
      <c r="R505" s="15">
        <f t="shared" si="235"/>
        <v>127.08532878147398</v>
      </c>
      <c r="S505" s="15">
        <f t="shared" si="254"/>
        <v>168.08632208942936</v>
      </c>
      <c r="T505" s="15">
        <f t="shared" si="255"/>
        <v>167.61682831505047</v>
      </c>
      <c r="U505" s="15">
        <f t="shared" si="256"/>
        <v>163.84999380792686</v>
      </c>
      <c r="V505" s="15">
        <f t="shared" si="257"/>
        <v>163.84999380792686</v>
      </c>
      <c r="W505" s="2">
        <f t="shared" si="236"/>
        <v>163.84999380792686</v>
      </c>
      <c r="X505" s="15">
        <f t="shared" si="258"/>
        <v>170.50095261722012</v>
      </c>
      <c r="Y505" s="15">
        <f t="shared" si="237"/>
        <v>198.50732853241206</v>
      </c>
      <c r="Z505" s="15">
        <f t="shared" si="238"/>
        <v>-196.49267146758794</v>
      </c>
      <c r="AA505" s="2">
        <f t="shared" si="259"/>
        <v>170.50095261722012</v>
      </c>
      <c r="AB505" s="15">
        <f t="shared" si="239"/>
        <v>121.22635140036859</v>
      </c>
      <c r="AC505" s="15">
        <f t="shared" si="260"/>
        <v>0</v>
      </c>
      <c r="AD505" s="15">
        <f t="shared" si="261"/>
        <v>-89.914670024255102</v>
      </c>
      <c r="AE505" s="15">
        <f t="shared" si="262"/>
        <v>0</v>
      </c>
      <c r="AF505" s="2">
        <f t="shared" si="240"/>
        <v>-5.5860781628370618E-2</v>
      </c>
      <c r="AG505" s="2">
        <f t="shared" si="241"/>
        <v>-0.23558529147451424</v>
      </c>
      <c r="AH505" s="15">
        <f t="shared" si="242"/>
        <v>-8.0883741951783605E-2</v>
      </c>
      <c r="AI505" s="15">
        <f t="shared" si="243"/>
        <v>-2.9532550290802391</v>
      </c>
      <c r="AJ505" s="2">
        <f t="shared" si="263"/>
        <v>0.97791625804821636</v>
      </c>
      <c r="AK505" s="2">
        <f t="shared" si="264"/>
        <v>-1.8944550290802391</v>
      </c>
    </row>
    <row r="506" spans="4:37">
      <c r="D506" s="13">
        <f t="shared" si="244"/>
        <v>10.1</v>
      </c>
      <c r="E506" s="2">
        <v>95.68</v>
      </c>
      <c r="F506" s="14">
        <f t="shared" si="232"/>
        <v>1047.4830581485667</v>
      </c>
      <c r="G506" s="14">
        <f t="shared" si="233"/>
        <v>22411.064207379106</v>
      </c>
      <c r="H506" s="2">
        <f t="shared" si="245"/>
        <v>8.8761931875429925E-3</v>
      </c>
      <c r="I506" s="2">
        <f t="shared" si="246"/>
        <v>2.4830275420496987E-2</v>
      </c>
      <c r="J506" s="2">
        <f t="shared" si="247"/>
        <v>1.5954082232953994E-2</v>
      </c>
      <c r="K506" s="15">
        <f t="shared" si="248"/>
        <v>-5.2999999999999999E-2</v>
      </c>
      <c r="L506" s="15">
        <f t="shared" si="249"/>
        <v>-830</v>
      </c>
      <c r="M506" s="15">
        <f t="shared" si="250"/>
        <v>5.2999999999999999E-2</v>
      </c>
      <c r="N506" s="15">
        <f t="shared" si="251"/>
        <v>830</v>
      </c>
      <c r="O506" s="15">
        <f t="shared" si="252"/>
        <v>1.597534764087423E-3</v>
      </c>
      <c r="P506" s="15">
        <f t="shared" si="253"/>
        <v>142.66170509972918</v>
      </c>
      <c r="Q506" s="15">
        <f t="shared" si="234"/>
        <v>117.52911973660262</v>
      </c>
      <c r="R506" s="15">
        <f t="shared" si="235"/>
        <v>110.65126873534032</v>
      </c>
      <c r="S506" s="15">
        <f t="shared" si="254"/>
        <v>147.11938989985472</v>
      </c>
      <c r="T506" s="15">
        <f t="shared" si="255"/>
        <v>146.78464970126961</v>
      </c>
      <c r="U506" s="15">
        <f t="shared" si="256"/>
        <v>142.66170509972918</v>
      </c>
      <c r="V506" s="15">
        <f t="shared" si="257"/>
        <v>142.66170509972918</v>
      </c>
      <c r="W506" s="2">
        <f t="shared" si="236"/>
        <v>142.66170509972918</v>
      </c>
      <c r="X506" s="15">
        <f t="shared" si="258"/>
        <v>153.73099895607109</v>
      </c>
      <c r="Y506" s="15">
        <f t="shared" si="237"/>
        <v>198.2977041116477</v>
      </c>
      <c r="Z506" s="15">
        <f t="shared" si="238"/>
        <v>-196.7022958883523</v>
      </c>
      <c r="AA506" s="2">
        <f t="shared" si="259"/>
        <v>153.73099895607109</v>
      </c>
      <c r="AB506" s="15">
        <f t="shared" si="239"/>
        <v>121.2263514003686</v>
      </c>
      <c r="AC506" s="15">
        <f t="shared" si="260"/>
        <v>0</v>
      </c>
      <c r="AD506" s="15">
        <f t="shared" si="261"/>
        <v>-89.914670024255116</v>
      </c>
      <c r="AE506" s="15">
        <f t="shared" si="262"/>
        <v>0</v>
      </c>
      <c r="AF506" s="2">
        <f t="shared" si="240"/>
        <v>-5.2242732188964608E-2</v>
      </c>
      <c r="AG506" s="2">
        <f t="shared" si="241"/>
        <v>-0.29176706387154705</v>
      </c>
      <c r="AH506" s="15">
        <f t="shared" si="242"/>
        <v>0.44268868589238508</v>
      </c>
      <c r="AI506" s="15">
        <f t="shared" si="243"/>
        <v>-2.6649222106230397</v>
      </c>
      <c r="AJ506" s="2">
        <f t="shared" si="263"/>
        <v>1.3994886858923852</v>
      </c>
      <c r="AK506" s="2">
        <f t="shared" si="264"/>
        <v>-1.7081222106230396</v>
      </c>
    </row>
    <row r="507" spans="4:37">
      <c r="D507" s="13">
        <f t="shared" si="244"/>
        <v>10.120000000000001</v>
      </c>
      <c r="E507" s="2">
        <v>103.66</v>
      </c>
      <c r="F507" s="14">
        <f t="shared" si="232"/>
        <v>945.20218148332106</v>
      </c>
      <c r="G507" s="14">
        <f t="shared" si="233"/>
        <v>16672.389059779114</v>
      </c>
      <c r="H507" s="2">
        <f t="shared" si="245"/>
        <v>7.8878747902055707E-3</v>
      </c>
      <c r="I507" s="2">
        <f t="shared" si="246"/>
        <v>1.8477810352809661E-2</v>
      </c>
      <c r="J507" s="2">
        <f t="shared" si="247"/>
        <v>1.058993556260409E-2</v>
      </c>
      <c r="K507" s="15">
        <f t="shared" si="248"/>
        <v>-5.2999999999999999E-2</v>
      </c>
      <c r="L507" s="15">
        <f t="shared" si="249"/>
        <v>-830</v>
      </c>
      <c r="M507" s="15">
        <f t="shared" si="250"/>
        <v>5.2999999999999999E-2</v>
      </c>
      <c r="N507" s="15">
        <f t="shared" si="251"/>
        <v>830</v>
      </c>
      <c r="O507" s="15">
        <f t="shared" si="252"/>
        <v>1.5975347640874221E-3</v>
      </c>
      <c r="P507" s="15">
        <f t="shared" si="253"/>
        <v>123.29066451191571</v>
      </c>
      <c r="Q507" s="15">
        <f t="shared" si="234"/>
        <v>101.57065809424253</v>
      </c>
      <c r="R507" s="15">
        <f t="shared" si="235"/>
        <v>95.62670263845439</v>
      </c>
      <c r="S507" s="15">
        <f t="shared" si="254"/>
        <v>127.26618211297071</v>
      </c>
      <c r="T507" s="15">
        <f t="shared" si="255"/>
        <v>127.12585184156237</v>
      </c>
      <c r="U507" s="15">
        <f t="shared" si="256"/>
        <v>123.29066451191571</v>
      </c>
      <c r="V507" s="15">
        <f t="shared" si="257"/>
        <v>123.29066451191571</v>
      </c>
      <c r="W507" s="2">
        <f t="shared" si="236"/>
        <v>123.29066451191571</v>
      </c>
      <c r="X507" s="15">
        <f t="shared" si="258"/>
        <v>132.27441227467148</v>
      </c>
      <c r="Y507" s="15">
        <f t="shared" si="237"/>
        <v>198.02949677813021</v>
      </c>
      <c r="Z507" s="15">
        <f t="shared" si="238"/>
        <v>-196.97050322186979</v>
      </c>
      <c r="AA507" s="2">
        <f t="shared" si="259"/>
        <v>132.27441227467148</v>
      </c>
      <c r="AB507" s="15">
        <f t="shared" si="239"/>
        <v>121.2263514003686</v>
      </c>
      <c r="AC507" s="15">
        <f t="shared" si="260"/>
        <v>0</v>
      </c>
      <c r="AD507" s="15">
        <f t="shared" si="261"/>
        <v>-89.914670024255116</v>
      </c>
      <c r="AE507" s="15">
        <f t="shared" si="262"/>
        <v>0</v>
      </c>
      <c r="AF507" s="2">
        <f t="shared" si="240"/>
        <v>-4.6589107544777575E-2</v>
      </c>
      <c r="AG507" s="2">
        <f t="shared" si="241"/>
        <v>-0.34347944289718557</v>
      </c>
      <c r="AH507" s="15">
        <f t="shared" si="242"/>
        <v>0.12267377852631967</v>
      </c>
      <c r="AI507" s="15">
        <f t="shared" si="243"/>
        <v>-2.5063156919408058</v>
      </c>
      <c r="AJ507" s="2">
        <f t="shared" si="263"/>
        <v>1.1592737785263196</v>
      </c>
      <c r="AK507" s="2">
        <f t="shared" si="264"/>
        <v>-1.4697156919408059</v>
      </c>
    </row>
    <row r="508" spans="4:37">
      <c r="D508" s="13">
        <f t="shared" si="244"/>
        <v>10.14</v>
      </c>
      <c r="E508" s="2">
        <v>111.89</v>
      </c>
      <c r="F508" s="14">
        <f t="shared" si="232"/>
        <v>848.43646191927724</v>
      </c>
      <c r="G508" s="14">
        <f t="shared" si="233"/>
        <v>10031.215263080427</v>
      </c>
      <c r="H508" s="2">
        <f t="shared" si="245"/>
        <v>6.9113366463266941E-3</v>
      </c>
      <c r="I508" s="2">
        <f t="shared" si="246"/>
        <v>1.1127058196532889E-2</v>
      </c>
      <c r="J508" s="2">
        <f t="shared" si="247"/>
        <v>4.2157215502061952E-3</v>
      </c>
      <c r="K508" s="15">
        <f t="shared" si="248"/>
        <v>-5.2999999999999999E-2</v>
      </c>
      <c r="L508" s="15">
        <f t="shared" si="249"/>
        <v>-830</v>
      </c>
      <c r="M508" s="15">
        <f t="shared" si="250"/>
        <v>5.2999999999999999E-2</v>
      </c>
      <c r="N508" s="15">
        <f t="shared" si="251"/>
        <v>830</v>
      </c>
      <c r="O508" s="15">
        <f t="shared" si="252"/>
        <v>1.5975347640874221E-3</v>
      </c>
      <c r="P508" s="15">
        <f t="shared" si="253"/>
        <v>104.15051689188974</v>
      </c>
      <c r="Q508" s="15">
        <f t="shared" si="234"/>
        <v>85.802413211442826</v>
      </c>
      <c r="R508" s="15">
        <f t="shared" si="235"/>
        <v>80.781221740430269</v>
      </c>
      <c r="S508" s="15">
        <f t="shared" si="254"/>
        <v>107.99259066746797</v>
      </c>
      <c r="T508" s="15">
        <f t="shared" si="255"/>
        <v>108.00150062982739</v>
      </c>
      <c r="U508" s="15">
        <f t="shared" si="256"/>
        <v>104.15051689188974</v>
      </c>
      <c r="V508" s="15">
        <f t="shared" si="257"/>
        <v>104.15051689188974</v>
      </c>
      <c r="W508" s="2">
        <f t="shared" si="236"/>
        <v>104.15051689188974</v>
      </c>
      <c r="X508" s="15">
        <f t="shared" si="258"/>
        <v>106.77755622507991</v>
      </c>
      <c r="Y508" s="15">
        <f t="shared" si="237"/>
        <v>197.71078607751031</v>
      </c>
      <c r="Z508" s="15">
        <f t="shared" si="238"/>
        <v>-197.28921392248969</v>
      </c>
      <c r="AA508" s="2">
        <f t="shared" si="259"/>
        <v>106.77755622507991</v>
      </c>
      <c r="AB508" s="15">
        <f t="shared" si="239"/>
        <v>121.22635140036857</v>
      </c>
      <c r="AC508" s="15">
        <f t="shared" si="260"/>
        <v>0</v>
      </c>
      <c r="AD508" s="15">
        <f t="shared" si="261"/>
        <v>-89.914670024255116</v>
      </c>
      <c r="AE508" s="15">
        <f t="shared" si="262"/>
        <v>0</v>
      </c>
      <c r="AF508" s="2">
        <f t="shared" si="240"/>
        <v>-5.1064706843110083E-2</v>
      </c>
      <c r="AG508" s="2">
        <f t="shared" si="241"/>
        <v>-0.39159577273049162</v>
      </c>
      <c r="AH508" s="15">
        <f t="shared" si="242"/>
        <v>-0.5702337083595701</v>
      </c>
      <c r="AI508" s="15">
        <f t="shared" si="243"/>
        <v>-2.3053172913897839</v>
      </c>
      <c r="AJ508" s="2">
        <f t="shared" si="263"/>
        <v>0.5486662916404299</v>
      </c>
      <c r="AK508" s="2">
        <f t="shared" si="264"/>
        <v>-1.1864172913897839</v>
      </c>
    </row>
    <row r="509" spans="4:37">
      <c r="D509" s="13">
        <f t="shared" si="244"/>
        <v>10.16</v>
      </c>
      <c r="E509" s="2">
        <v>119.78</v>
      </c>
      <c r="F509" s="14">
        <f t="shared" si="232"/>
        <v>728.39412689943731</v>
      </c>
      <c r="G509" s="14">
        <f t="shared" si="233"/>
        <v>2560.4332414814157</v>
      </c>
      <c r="H509" s="2">
        <f t="shared" si="245"/>
        <v>5.7261983449592487E-3</v>
      </c>
      <c r="I509" s="2">
        <f t="shared" si="246"/>
        <v>2.8576748173243941E-3</v>
      </c>
      <c r="J509" s="2">
        <f t="shared" si="247"/>
        <v>-2.8685235276348546E-3</v>
      </c>
      <c r="K509" s="15">
        <f t="shared" si="248"/>
        <v>-5.2999999999999999E-2</v>
      </c>
      <c r="L509" s="15">
        <f t="shared" si="249"/>
        <v>-830</v>
      </c>
      <c r="M509" s="15">
        <f t="shared" si="250"/>
        <v>5.2999999999999999E-2</v>
      </c>
      <c r="N509" s="15">
        <f t="shared" si="251"/>
        <v>830</v>
      </c>
      <c r="O509" s="15">
        <f t="shared" si="252"/>
        <v>1.5975347640874221E-3</v>
      </c>
      <c r="P509" s="15">
        <f t="shared" si="253"/>
        <v>80.921806185087803</v>
      </c>
      <c r="Q509" s="15">
        <f t="shared" si="234"/>
        <v>66.665883754724518</v>
      </c>
      <c r="R509" s="15">
        <f t="shared" si="235"/>
        <v>62.76456962627649</v>
      </c>
      <c r="S509" s="15">
        <f t="shared" si="254"/>
        <v>85.485796310648951</v>
      </c>
      <c r="T509" s="15">
        <f t="shared" si="255"/>
        <v>85.671584209311135</v>
      </c>
      <c r="U509" s="15">
        <f t="shared" si="256"/>
        <v>80.921806185087803</v>
      </c>
      <c r="V509" s="15">
        <f t="shared" si="257"/>
        <v>80.921806185087803</v>
      </c>
      <c r="W509" s="2">
        <f t="shared" si="236"/>
        <v>80.921806185087803</v>
      </c>
      <c r="X509" s="15">
        <f t="shared" si="258"/>
        <v>78.440575913715705</v>
      </c>
      <c r="Y509" s="15">
        <f t="shared" si="237"/>
        <v>197.35657382361825</v>
      </c>
      <c r="Z509" s="15">
        <f t="shared" si="238"/>
        <v>-197.64342617638175</v>
      </c>
      <c r="AA509" s="2">
        <f t="shared" si="259"/>
        <v>78.440575913715705</v>
      </c>
      <c r="AB509" s="15">
        <f t="shared" si="239"/>
        <v>121.22635140036859</v>
      </c>
      <c r="AC509" s="15">
        <f t="shared" si="260"/>
        <v>0</v>
      </c>
      <c r="AD509" s="15">
        <f t="shared" si="261"/>
        <v>-89.914670024255116</v>
      </c>
      <c r="AE509" s="15">
        <f t="shared" si="262"/>
        <v>0</v>
      </c>
      <c r="AF509" s="2">
        <f t="shared" si="240"/>
        <v>-6.7449123293634464E-2</v>
      </c>
      <c r="AG509" s="2">
        <f t="shared" si="241"/>
        <v>-0.43534256519035797</v>
      </c>
      <c r="AH509" s="15">
        <f t="shared" si="242"/>
        <v>-1.0682079366928665</v>
      </c>
      <c r="AI509" s="15">
        <f t="shared" si="243"/>
        <v>-2.0693619545968573</v>
      </c>
      <c r="AJ509" s="2">
        <f t="shared" si="263"/>
        <v>0.12959206330713346</v>
      </c>
      <c r="AK509" s="2">
        <f t="shared" si="264"/>
        <v>-0.87156195459685737</v>
      </c>
    </row>
    <row r="510" spans="4:37">
      <c r="D510" s="13">
        <f t="shared" si="244"/>
        <v>10.18</v>
      </c>
      <c r="E510" s="2">
        <v>127.64</v>
      </c>
      <c r="F510" s="14">
        <f t="shared" si="232"/>
        <v>563.79141976942424</v>
      </c>
      <c r="G510" s="14">
        <f t="shared" si="233"/>
        <v>-5655.2920837724596</v>
      </c>
      <c r="H510" s="2">
        <f t="shared" si="245"/>
        <v>4.170602317645278E-3</v>
      </c>
      <c r="I510" s="2">
        <f t="shared" si="246"/>
        <v>-6.2374000824135818E-3</v>
      </c>
      <c r="J510" s="2">
        <f t="shared" si="247"/>
        <v>-1.0408002400058861E-2</v>
      </c>
      <c r="K510" s="15">
        <f t="shared" si="248"/>
        <v>-5.2999999999999999E-2</v>
      </c>
      <c r="L510" s="15">
        <f t="shared" si="249"/>
        <v>-830</v>
      </c>
      <c r="M510" s="15">
        <f t="shared" si="250"/>
        <v>5.2999999999999999E-2</v>
      </c>
      <c r="N510" s="15">
        <f t="shared" si="251"/>
        <v>830</v>
      </c>
      <c r="O510" s="15">
        <f t="shared" si="252"/>
        <v>1.5975347640874221E-3</v>
      </c>
      <c r="P510" s="15">
        <f t="shared" si="253"/>
        <v>50.432124049733972</v>
      </c>
      <c r="Q510" s="15">
        <f t="shared" si="234"/>
        <v>41.547541730760045</v>
      </c>
      <c r="R510" s="15">
        <f t="shared" si="235"/>
        <v>39.116163004080953</v>
      </c>
      <c r="S510" s="15">
        <f t="shared" si="254"/>
        <v>56.272570844359677</v>
      </c>
      <c r="T510" s="15">
        <f t="shared" si="255"/>
        <v>56.79243321645906</v>
      </c>
      <c r="U510" s="15">
        <f t="shared" si="256"/>
        <v>50.432124049733972</v>
      </c>
      <c r="V510" s="15">
        <f t="shared" si="257"/>
        <v>50.432124049733972</v>
      </c>
      <c r="W510" s="2">
        <f t="shared" si="236"/>
        <v>50.432124049733972</v>
      </c>
      <c r="X510" s="15">
        <f t="shared" si="258"/>
        <v>48.282660424019681</v>
      </c>
      <c r="Y510" s="15">
        <f t="shared" si="237"/>
        <v>196.97959987999707</v>
      </c>
      <c r="Z510" s="15">
        <f t="shared" si="238"/>
        <v>-198.02040012000293</v>
      </c>
      <c r="AA510" s="2">
        <f t="shared" si="259"/>
        <v>48.282660424019681</v>
      </c>
      <c r="AB510" s="15">
        <f t="shared" si="239"/>
        <v>121.22635140036859</v>
      </c>
      <c r="AC510" s="15">
        <f t="shared" si="260"/>
        <v>0</v>
      </c>
      <c r="AD510" s="15">
        <f t="shared" si="261"/>
        <v>-89.914670024255116</v>
      </c>
      <c r="AE510" s="15">
        <f t="shared" si="262"/>
        <v>0</v>
      </c>
      <c r="AF510" s="2">
        <f t="shared" si="240"/>
        <v>-8.8110479437762609E-2</v>
      </c>
      <c r="AG510" s="2">
        <f t="shared" si="241"/>
        <v>-0.47416492478343975</v>
      </c>
      <c r="AH510" s="15">
        <f t="shared" si="242"/>
        <v>-0.99792767771994839</v>
      </c>
      <c r="AI510" s="15">
        <f t="shared" si="243"/>
        <v>-1.8128740047113183</v>
      </c>
      <c r="AJ510" s="2">
        <f t="shared" si="263"/>
        <v>0.27847232228005159</v>
      </c>
      <c r="AK510" s="2">
        <f t="shared" si="264"/>
        <v>-0.53647400471131834</v>
      </c>
    </row>
    <row r="511" spans="4:37">
      <c r="D511" s="13">
        <f t="shared" si="244"/>
        <v>10.200000000000001</v>
      </c>
      <c r="E511" s="2">
        <v>129.68</v>
      </c>
      <c r="F511" s="14">
        <f t="shared" si="232"/>
        <v>357.53953364247053</v>
      </c>
      <c r="G511" s="14">
        <f t="shared" si="233"/>
        <v>-14518.414050722415</v>
      </c>
      <c r="H511" s="2">
        <f t="shared" si="245"/>
        <v>2.2704252943112541E-3</v>
      </c>
      <c r="I511" s="2">
        <f t="shared" si="246"/>
        <v>-1.6050146404364123E-2</v>
      </c>
      <c r="J511" s="2">
        <f t="shared" si="247"/>
        <v>-1.8320571698675379E-2</v>
      </c>
      <c r="K511" s="15">
        <f t="shared" si="248"/>
        <v>-5.2999999999999999E-2</v>
      </c>
      <c r="L511" s="15">
        <f t="shared" si="249"/>
        <v>-830</v>
      </c>
      <c r="M511" s="15">
        <f t="shared" si="250"/>
        <v>5.2999999999999999E-2</v>
      </c>
      <c r="N511" s="15">
        <f t="shared" si="251"/>
        <v>830</v>
      </c>
      <c r="O511" s="15">
        <f t="shared" si="252"/>
        <v>1.5975347640874221E-3</v>
      </c>
      <c r="P511" s="15">
        <f t="shared" si="253"/>
        <v>13.188654392387109</v>
      </c>
      <c r="Q511" s="15">
        <f t="shared" si="234"/>
        <v>10.865220909591367</v>
      </c>
      <c r="R511" s="15">
        <f t="shared" si="235"/>
        <v>10.22938384487543</v>
      </c>
      <c r="S511" s="15">
        <f t="shared" si="254"/>
        <v>20.09554329470857</v>
      </c>
      <c r="T511" s="15">
        <f t="shared" si="255"/>
        <v>21.169236745709124</v>
      </c>
      <c r="U511" s="15">
        <f t="shared" si="256"/>
        <v>13.188654392387109</v>
      </c>
      <c r="V511" s="15">
        <f t="shared" si="257"/>
        <v>13.188654392387109</v>
      </c>
      <c r="W511" s="2">
        <f t="shared" si="236"/>
        <v>13.188654392387109</v>
      </c>
      <c r="X511" s="15">
        <f t="shared" si="258"/>
        <v>16.632383229553607</v>
      </c>
      <c r="Y511" s="15">
        <f t="shared" si="237"/>
        <v>196.58397141506623</v>
      </c>
      <c r="Z511" s="15">
        <f t="shared" si="238"/>
        <v>-198.41602858493377</v>
      </c>
      <c r="AA511" s="2">
        <f t="shared" si="259"/>
        <v>16.632383229553607</v>
      </c>
      <c r="AB511" s="15">
        <f t="shared" si="239"/>
        <v>121.2263514003686</v>
      </c>
      <c r="AC511" s="15">
        <f t="shared" si="260"/>
        <v>0</v>
      </c>
      <c r="AD511" s="15">
        <f t="shared" si="261"/>
        <v>-89.91467002425513</v>
      </c>
      <c r="AE511" s="15">
        <f t="shared" si="262"/>
        <v>0</v>
      </c>
      <c r="AF511" s="2">
        <f t="shared" si="240"/>
        <v>-0.10190722289563976</v>
      </c>
      <c r="AG511" s="2">
        <f t="shared" si="241"/>
        <v>-0.50710970741161443</v>
      </c>
      <c r="AH511" s="15">
        <f t="shared" si="242"/>
        <v>-0.38174666806776969</v>
      </c>
      <c r="AI511" s="15">
        <f t="shared" si="243"/>
        <v>-1.4816042581061453</v>
      </c>
      <c r="AJ511" s="2">
        <f t="shared" si="263"/>
        <v>0.91505333193223048</v>
      </c>
      <c r="AK511" s="2">
        <f t="shared" si="264"/>
        <v>-0.18480425810614509</v>
      </c>
    </row>
    <row r="512" spans="4:37">
      <c r="D512" s="13">
        <f t="shared" si="244"/>
        <v>10.220000000000001</v>
      </c>
      <c r="E512" s="2">
        <v>134.55000000000001</v>
      </c>
      <c r="F512" s="14">
        <f t="shared" si="232"/>
        <v>134.18954552552398</v>
      </c>
      <c r="G512" s="14">
        <f t="shared" si="233"/>
        <v>-23917.460550590575</v>
      </c>
      <c r="H512" s="2">
        <f t="shared" si="245"/>
        <v>2.1953529135535464E-4</v>
      </c>
      <c r="I512" s="2">
        <f t="shared" si="246"/>
        <v>-2.6456396470603043E-2</v>
      </c>
      <c r="J512" s="2">
        <f t="shared" si="247"/>
        <v>-2.6675931761958399E-2</v>
      </c>
      <c r="K512" s="15">
        <f t="shared" si="248"/>
        <v>-5.2999999999999999E-2</v>
      </c>
      <c r="L512" s="15">
        <f t="shared" si="249"/>
        <v>-830</v>
      </c>
      <c r="M512" s="15">
        <f t="shared" si="250"/>
        <v>5.2999999999999999E-2</v>
      </c>
      <c r="N512" s="15">
        <f t="shared" si="251"/>
        <v>830</v>
      </c>
      <c r="O512" s="15">
        <f t="shared" si="252"/>
        <v>1.5975347640874221E-3</v>
      </c>
      <c r="P512" s="15">
        <f t="shared" si="253"/>
        <v>-27.008789665548523</v>
      </c>
      <c r="Q512" s="15">
        <f t="shared" si="234"/>
        <v>-22.250675276339408</v>
      </c>
      <c r="R512" s="15">
        <f t="shared" si="235"/>
        <v>-20.948556877332354</v>
      </c>
      <c r="S512" s="15">
        <f t="shared" si="254"/>
        <v>-19.833310264843817</v>
      </c>
      <c r="T512" s="15">
        <f t="shared" si="255"/>
        <v>-18.099094393529541</v>
      </c>
      <c r="U512" s="15">
        <f t="shared" si="256"/>
        <v>-22.250675276339408</v>
      </c>
      <c r="V512" s="15">
        <f t="shared" si="257"/>
        <v>-20.948556877332354</v>
      </c>
      <c r="W512" s="2">
        <f t="shared" si="236"/>
        <v>-20.948556877332354</v>
      </c>
      <c r="X512" s="15">
        <f t="shared" si="258"/>
        <v>-16.789057023578476</v>
      </c>
      <c r="Y512" s="15">
        <f t="shared" si="237"/>
        <v>196.16620341190207</v>
      </c>
      <c r="Z512" s="15">
        <f t="shared" si="238"/>
        <v>-198.83379658809793</v>
      </c>
      <c r="AA512" s="2">
        <f t="shared" si="259"/>
        <v>-16.789057023578476</v>
      </c>
      <c r="AB512" s="15">
        <f t="shared" si="239"/>
        <v>115.16611861215243</v>
      </c>
      <c r="AC512" s="15">
        <f t="shared" si="260"/>
        <v>-6.0602327882161688</v>
      </c>
      <c r="AD512" s="15">
        <f t="shared" si="261"/>
        <v>-89.914670024255116</v>
      </c>
      <c r="AE512" s="15">
        <f t="shared" si="262"/>
        <v>0</v>
      </c>
      <c r="AF512" s="2">
        <f t="shared" si="240"/>
        <v>-0.10892063420697309</v>
      </c>
      <c r="AG512" s="2">
        <f t="shared" si="241"/>
        <v>-0.53351529921227758</v>
      </c>
      <c r="AH512" s="15">
        <f t="shared" si="242"/>
        <v>0.24855236082970381</v>
      </c>
      <c r="AI512" s="15">
        <f t="shared" si="243"/>
        <v>-1.1589549219601594</v>
      </c>
      <c r="AJ512" s="2">
        <f t="shared" si="263"/>
        <v>1.5940523608297039</v>
      </c>
      <c r="AK512" s="2">
        <f t="shared" si="264"/>
        <v>0.18654507803984077</v>
      </c>
    </row>
    <row r="513" spans="4:37">
      <c r="D513" s="13">
        <f t="shared" si="244"/>
        <v>10.24</v>
      </c>
      <c r="E513" s="2">
        <v>143.07</v>
      </c>
      <c r="F513" s="14">
        <f t="shared" si="232"/>
        <v>-97.413254941961767</v>
      </c>
      <c r="G513" s="14">
        <f t="shared" si="233"/>
        <v>-33737.015822364403</v>
      </c>
      <c r="H513" s="2">
        <f t="shared" si="245"/>
        <v>-1.9096430728081247E-3</v>
      </c>
      <c r="I513" s="2">
        <f t="shared" si="246"/>
        <v>-3.7328157516211984E-2</v>
      </c>
      <c r="J513" s="2">
        <f t="shared" si="247"/>
        <v>-3.541851444340386E-2</v>
      </c>
      <c r="K513" s="15">
        <f t="shared" si="248"/>
        <v>-5.2999999999999999E-2</v>
      </c>
      <c r="L513" s="15">
        <f t="shared" si="249"/>
        <v>-830</v>
      </c>
      <c r="M513" s="15">
        <f t="shared" si="250"/>
        <v>5.2999999999999999E-2</v>
      </c>
      <c r="N513" s="15">
        <f t="shared" si="251"/>
        <v>830</v>
      </c>
      <c r="O513" s="15">
        <f t="shared" si="252"/>
        <v>1.2883392136682299E-3</v>
      </c>
      <c r="P513" s="15">
        <f t="shared" si="253"/>
        <v>-62.680452814936551</v>
      </c>
      <c r="Q513" s="15">
        <f t="shared" si="234"/>
        <v>-51.329337666079283</v>
      </c>
      <c r="R513" s="15">
        <f t="shared" si="235"/>
        <v>-48.893101837734839</v>
      </c>
      <c r="S513" s="15">
        <f t="shared" si="254"/>
        <v>-55.276054111789321</v>
      </c>
      <c r="T513" s="15">
        <f t="shared" si="255"/>
        <v>-53.316649134459496</v>
      </c>
      <c r="U513" s="15">
        <f t="shared" si="256"/>
        <v>-55.276054111789321</v>
      </c>
      <c r="V513" s="15">
        <f t="shared" si="257"/>
        <v>-53.316649134459496</v>
      </c>
      <c r="W513" s="2">
        <f t="shared" si="236"/>
        <v>-53.316649134459496</v>
      </c>
      <c r="X513" s="15">
        <f t="shared" si="258"/>
        <v>-51.759387749360315</v>
      </c>
      <c r="Y513" s="15">
        <f t="shared" si="237"/>
        <v>195.7290742778298</v>
      </c>
      <c r="Z513" s="15">
        <f t="shared" si="238"/>
        <v>-199.2709257221702</v>
      </c>
      <c r="AA513" s="2">
        <f t="shared" si="259"/>
        <v>-51.759387749360315</v>
      </c>
      <c r="AB513" s="15">
        <f t="shared" si="239"/>
        <v>105.80231493167537</v>
      </c>
      <c r="AC513" s="15">
        <f t="shared" si="260"/>
        <v>-9.3638036804770621</v>
      </c>
      <c r="AD513" s="15">
        <f t="shared" si="261"/>
        <v>-89.914670024255116</v>
      </c>
      <c r="AE513" s="15">
        <f t="shared" si="262"/>
        <v>0</v>
      </c>
      <c r="AF513" s="2">
        <f t="shared" si="240"/>
        <v>-0.11286444054315996</v>
      </c>
      <c r="AG513" s="2">
        <f t="shared" si="241"/>
        <v>-0.5536608053486165</v>
      </c>
      <c r="AH513" s="15">
        <f t="shared" si="242"/>
        <v>0.2349236005963391</v>
      </c>
      <c r="AI513" s="15">
        <f t="shared" si="243"/>
        <v>-0.85559569167372729</v>
      </c>
      <c r="AJ513" s="2">
        <f t="shared" si="263"/>
        <v>1.665623600596339</v>
      </c>
      <c r="AK513" s="2">
        <f t="shared" si="264"/>
        <v>0.57510430832627257</v>
      </c>
    </row>
    <row r="514" spans="4:37">
      <c r="D514" s="13">
        <f t="shared" si="244"/>
        <v>10.26</v>
      </c>
      <c r="E514" s="2">
        <v>142.41</v>
      </c>
      <c r="F514" s="14">
        <f t="shared" si="232"/>
        <v>-339.79704730763598</v>
      </c>
      <c r="G514" s="14">
        <f t="shared" si="233"/>
        <v>-43856.323543140774</v>
      </c>
      <c r="H514" s="2">
        <f t="shared" si="245"/>
        <v>-4.1325442618877937E-3</v>
      </c>
      <c r="I514" s="2">
        <f t="shared" si="246"/>
        <v>-4.8531917832066729E-2</v>
      </c>
      <c r="J514" s="2">
        <f t="shared" si="247"/>
        <v>-4.4399373570178938E-2</v>
      </c>
      <c r="K514" s="15">
        <f t="shared" si="248"/>
        <v>-5.2999999999999999E-2</v>
      </c>
      <c r="L514" s="15">
        <f t="shared" si="249"/>
        <v>-830</v>
      </c>
      <c r="M514" s="15">
        <f t="shared" si="250"/>
        <v>5.2999999999999999E-2</v>
      </c>
      <c r="N514" s="15">
        <f t="shared" si="251"/>
        <v>830</v>
      </c>
      <c r="O514" s="15">
        <f t="shared" si="252"/>
        <v>8.1059412792960461E-4</v>
      </c>
      <c r="P514" s="15">
        <f t="shared" si="253"/>
        <v>-96.88551244042101</v>
      </c>
      <c r="Q514" s="15">
        <f t="shared" si="234"/>
        <v>-78.61374918897269</v>
      </c>
      <c r="R514" s="15">
        <f t="shared" si="235"/>
        <v>-76.245299462674765</v>
      </c>
      <c r="S514" s="15">
        <f t="shared" si="254"/>
        <v>-89.075862267411338</v>
      </c>
      <c r="T514" s="15">
        <f t="shared" si="255"/>
        <v>-87.109529983536135</v>
      </c>
      <c r="U514" s="15">
        <f t="shared" si="256"/>
        <v>-89.075862267411338</v>
      </c>
      <c r="V514" s="15">
        <f t="shared" si="257"/>
        <v>-87.109529983536135</v>
      </c>
      <c r="W514" s="2">
        <f t="shared" si="236"/>
        <v>-87.109529983536135</v>
      </c>
      <c r="X514" s="15">
        <f t="shared" si="258"/>
        <v>-87.682824256460634</v>
      </c>
      <c r="Y514" s="15">
        <f t="shared" si="237"/>
        <v>195.28003132149107</v>
      </c>
      <c r="Z514" s="15">
        <f t="shared" si="238"/>
        <v>-199.71996867850893</v>
      </c>
      <c r="AA514" s="2">
        <f t="shared" si="259"/>
        <v>-87.682824256460634</v>
      </c>
      <c r="AB514" s="15">
        <f t="shared" si="239"/>
        <v>96.026332474790507</v>
      </c>
      <c r="AC514" s="15">
        <f t="shared" si="260"/>
        <v>-9.7759824568848614</v>
      </c>
      <c r="AD514" s="15">
        <f t="shared" si="261"/>
        <v>-89.914670024255116</v>
      </c>
      <c r="AE514" s="15">
        <f t="shared" si="262"/>
        <v>0</v>
      </c>
      <c r="AF514" s="2">
        <f t="shared" si="240"/>
        <v>-0.11868323750958425</v>
      </c>
      <c r="AG514" s="2">
        <f t="shared" si="241"/>
        <v>-0.56671522623685799</v>
      </c>
      <c r="AH514" s="15">
        <f t="shared" si="242"/>
        <v>9.9695058094188771E-2</v>
      </c>
      <c r="AI514" s="15">
        <f t="shared" si="243"/>
        <v>-0.44984639715042363</v>
      </c>
      <c r="AJ514" s="2">
        <f t="shared" si="263"/>
        <v>1.5237950580941888</v>
      </c>
      <c r="AK514" s="2">
        <f t="shared" si="264"/>
        <v>0.97425360284957629</v>
      </c>
    </row>
    <row r="515" spans="4:37">
      <c r="D515" s="13">
        <f t="shared" si="244"/>
        <v>10.28</v>
      </c>
      <c r="E515" s="2">
        <v>117.6</v>
      </c>
      <c r="F515" s="14">
        <f t="shared" ref="F515:F578" si="265">-$B$2*E515/100+AB514+$B$2*(4*H514/$B$12/$B$12+4*AF514/$B$12+AH514)+$B$32*(2*H514/$B$12+AF514)</f>
        <v>-595.1461273193238</v>
      </c>
      <c r="G515" s="14">
        <f t="shared" ref="G515:G578" si="266">-$B$3*E515/100+AD514+$B$3*(4*I514/$B$12/$B$12+4*AG514/$B$12+AI514)</f>
        <v>-54115.840966891279</v>
      </c>
      <c r="H515" s="2">
        <f t="shared" si="245"/>
        <v>-6.4606122150579022E-3</v>
      </c>
      <c r="I515" s="2">
        <f t="shared" si="246"/>
        <v>-5.9891242716539277E-2</v>
      </c>
      <c r="J515" s="2">
        <f t="shared" si="247"/>
        <v>-5.3430630501481377E-2</v>
      </c>
      <c r="K515" s="15">
        <f t="shared" si="248"/>
        <v>-5.2999999999999999E-2</v>
      </c>
      <c r="L515" s="15">
        <f t="shared" si="249"/>
        <v>-830</v>
      </c>
      <c r="M515" s="15">
        <f t="shared" si="250"/>
        <v>5.2999999999999999E-2</v>
      </c>
      <c r="N515" s="15">
        <f t="shared" si="251"/>
        <v>830</v>
      </c>
      <c r="O515" s="15">
        <f t="shared" si="252"/>
        <v>3.1181951278241686E-4</v>
      </c>
      <c r="P515" s="15">
        <f t="shared" si="253"/>
        <v>-132.73966186567026</v>
      </c>
      <c r="Q515" s="15">
        <f t="shared" ref="Q515:Q578" si="267">(H515-O515)*((H515-$B$5)*$B$30+$B$4)/(M515-O515)</f>
        <v>-106.68651454895422</v>
      </c>
      <c r="R515" s="15">
        <f t="shared" ref="R515:R578" si="268">(H515-O515)*($B$30*(H515+$B$5)-$B$4)/(K515-O515)</f>
        <v>-105.43850098306447</v>
      </c>
      <c r="S515" s="15">
        <f t="shared" si="254"/>
        <v>-124.48040736849197</v>
      </c>
      <c r="T515" s="15">
        <f t="shared" si="255"/>
        <v>-122.50117192269187</v>
      </c>
      <c r="U515" s="15">
        <f t="shared" si="256"/>
        <v>-124.48040736849197</v>
      </c>
      <c r="V515" s="15">
        <f t="shared" si="257"/>
        <v>-122.50117192269187</v>
      </c>
      <c r="W515" s="2">
        <f t="shared" ref="W515:W578" si="269">IF(H515&gt;=H514,MIN(U515,$B$4+(H515-$B$5)*$B$30),MAX(V515,-$B$4+(H515+$B$5)*$B$30))</f>
        <v>-122.50117192269187</v>
      </c>
      <c r="X515" s="15">
        <f t="shared" si="258"/>
        <v>-123.80785198167038</v>
      </c>
      <c r="Y515" s="15">
        <f t="shared" ref="Y515:Y578" si="270">$B$11*(J515-$B$9)+$B$10</f>
        <v>194.82846847492593</v>
      </c>
      <c r="Z515" s="15">
        <f t="shared" ref="Z515:Z578" si="271">$B$11*(J515+$B$9)-$B$10</f>
        <v>-200.17153152507407</v>
      </c>
      <c r="AA515" s="2">
        <f t="shared" si="259"/>
        <v>-123.80785198167038</v>
      </c>
      <c r="AB515" s="15">
        <f t="shared" ref="AB515:AB578" si="272">$B$29*H515-$B$31*J515-W515+AA515</f>
        <v>85.787842531812117</v>
      </c>
      <c r="AC515" s="15">
        <f t="shared" si="260"/>
        <v>-10.23848994297839</v>
      </c>
      <c r="AD515" s="15">
        <f t="shared" si="261"/>
        <v>-89.914670024255116</v>
      </c>
      <c r="AE515" s="15">
        <f t="shared" si="262"/>
        <v>0</v>
      </c>
      <c r="AF515" s="2">
        <f t="shared" ref="AF515:AF578" si="273">-AF514+2/$B$12*(H515-H514)+AC515/($B$2+$B$12*$B$32/2)*$B$12/2</f>
        <v>-0.12381909752615614</v>
      </c>
      <c r="AG515" s="2">
        <f t="shared" ref="AG515:AG578" si="274">-AG514+2/$B$12*(I515-I514)+AE515/$B$3*$B$12/2</f>
        <v>-0.56921726221039681</v>
      </c>
      <c r="AH515" s="15">
        <f t="shared" ref="AH515:AH578" si="275">-AH514-4/$B$12*AF514+4/$B$12/$B$12*(H515-H514)+AC515/($B$2+$B$12*$B$32/2)*$B$12/2</f>
        <v>0.34657737240284575</v>
      </c>
      <c r="AI515" s="15">
        <f t="shared" ref="AI515:AI578" si="276">-AI514-4/$B$12*AG514+4/$B$12/$B$12*(I515-I514)+AE515/$B$3</f>
        <v>0.19964279979654975</v>
      </c>
      <c r="AJ515" s="2">
        <f t="shared" si="263"/>
        <v>1.5225773724028457</v>
      </c>
      <c r="AK515" s="2">
        <f t="shared" si="264"/>
        <v>1.3756427997965497</v>
      </c>
    </row>
    <row r="516" spans="4:37">
      <c r="D516" s="13">
        <f t="shared" ref="D516:D579" si="277">IF(ROW(D515)&lt;=$B$13,ROW(D515)*$B$12," ")</f>
        <v>10.3</v>
      </c>
      <c r="E516" s="2">
        <v>61.5</v>
      </c>
      <c r="F516" s="14">
        <f t="shared" si="265"/>
        <v>-853.70909816805079</v>
      </c>
      <c r="G516" s="14">
        <f t="shared" si="266"/>
        <v>-64275.325982715054</v>
      </c>
      <c r="H516" s="2">
        <f t="shared" ref="H516:H579" si="278">$B$39*F516+$B$40*G516</f>
        <v>-8.8101325618147701E-3</v>
      </c>
      <c r="I516" s="2">
        <f t="shared" ref="I516:I579" si="279">$B$40*F516+$B$41*G516</f>
        <v>-7.1140007204604325E-2</v>
      </c>
      <c r="J516" s="2">
        <f t="shared" ref="J516:J579" si="280">I516-H516</f>
        <v>-6.2329874642789551E-2</v>
      </c>
      <c r="K516" s="15">
        <f t="shared" ref="K516:K579" si="281">IF(H516&lt;K515,H516,K515)</f>
        <v>-5.2999999999999999E-2</v>
      </c>
      <c r="L516" s="15">
        <f t="shared" ref="L516:L579" si="282">IF(W515&lt;L515,W515,L515)</f>
        <v>-830</v>
      </c>
      <c r="M516" s="15">
        <f t="shared" ref="M516:M579" si="283">IF(H516&gt;M515,H516,M515)</f>
        <v>5.2999999999999999E-2</v>
      </c>
      <c r="N516" s="15">
        <f t="shared" ref="N516:N579" si="284">IF(W515&gt;N515,W515,N515)</f>
        <v>830</v>
      </c>
      <c r="O516" s="15">
        <f t="shared" ref="O516:O579" si="285">H515-W515/$B$29</f>
        <v>-2.1055242308382766E-4</v>
      </c>
      <c r="P516" s="15">
        <f t="shared" ref="P516:P579" si="286">$B$29*(H516-O516)</f>
        <v>-168.55177071912647</v>
      </c>
      <c r="Q516" s="15">
        <f t="shared" si="267"/>
        <v>-134.1397747272818</v>
      </c>
      <c r="R516" s="15">
        <f t="shared" si="268"/>
        <v>-135.20981640785047</v>
      </c>
      <c r="S516" s="15">
        <f t="shared" ref="S516:S579" si="287">W515+(N516-W515)*(H516-H515)/(M516-H515)</f>
        <v>-160.13820256152863</v>
      </c>
      <c r="T516" s="15">
        <f t="shared" ref="T516:T579" si="288">W515+(W515-L516)*(H516-H515)/(H515-K516)</f>
        <v>-158.21893640115175</v>
      </c>
      <c r="U516" s="15">
        <f t="shared" ref="U516:U579" si="289">MEDIAN(P516,Q516,S516)</f>
        <v>-160.13820256152863</v>
      </c>
      <c r="V516" s="15">
        <f t="shared" ref="V516:V579" si="290">MEDIAN(P516,R516,T516)</f>
        <v>-158.21893640115175</v>
      </c>
      <c r="W516" s="2">
        <f t="shared" si="269"/>
        <v>-158.21893640115175</v>
      </c>
      <c r="X516" s="15">
        <f t="shared" ref="X516:X579" si="291">$B$31*(J516-J515)+AA515</f>
        <v>-159.40482854690308</v>
      </c>
      <c r="Y516" s="15">
        <f t="shared" si="270"/>
        <v>194.38350626786053</v>
      </c>
      <c r="Z516" s="15">
        <f t="shared" si="271"/>
        <v>-200.61649373213947</v>
      </c>
      <c r="AA516" s="2">
        <f t="shared" ref="AA516:AA579" si="292">MEDIAN(X516:Z516)</f>
        <v>-159.40482854690308</v>
      </c>
      <c r="AB516" s="15">
        <f t="shared" si="272"/>
        <v>75.455008213837374</v>
      </c>
      <c r="AC516" s="15">
        <f t="shared" ref="AC516:AC579" si="293">AB516-AB515</f>
        <v>-10.332834317974743</v>
      </c>
      <c r="AD516" s="15">
        <f t="shared" ref="AD516:AD579" si="294">$B$31*J516-AA516</f>
        <v>-89.914670024255116</v>
      </c>
      <c r="AE516" s="15">
        <f t="shared" ref="AE516:AE579" si="295">AD516-AD515</f>
        <v>0</v>
      </c>
      <c r="AF516" s="2">
        <f t="shared" si="273"/>
        <v>-0.12091781813246127</v>
      </c>
      <c r="AG516" s="2">
        <f t="shared" si="274"/>
        <v>-0.55565918659610802</v>
      </c>
      <c r="AH516" s="15">
        <f t="shared" si="275"/>
        <v>0.91225378427677151</v>
      </c>
      <c r="AI516" s="15">
        <f t="shared" si="276"/>
        <v>1.1561647616323398</v>
      </c>
      <c r="AJ516" s="2">
        <f t="shared" ref="AJ516:AJ579" si="296">AH516+E516/100</f>
        <v>1.5272537842767715</v>
      </c>
      <c r="AK516" s="2">
        <f t="shared" ref="AK516:AK579" si="297">AI516+E516/100</f>
        <v>1.7711647616323398</v>
      </c>
    </row>
    <row r="517" spans="4:37">
      <c r="D517" s="13">
        <f t="shared" si="277"/>
        <v>10.32</v>
      </c>
      <c r="E517" s="2">
        <v>-27.63</v>
      </c>
      <c r="F517" s="14">
        <f t="shared" si="265"/>
        <v>-1091.6164865513751</v>
      </c>
      <c r="G517" s="14">
        <f t="shared" si="266"/>
        <v>-73988.864684351181</v>
      </c>
      <c r="H517" s="2">
        <f t="shared" si="278"/>
        <v>-1.098448343032286E-2</v>
      </c>
      <c r="I517" s="2">
        <f t="shared" si="279"/>
        <v>-8.1894693161584584E-2</v>
      </c>
      <c r="J517" s="2">
        <f t="shared" si="280"/>
        <v>-7.091020973126172E-2</v>
      </c>
      <c r="K517" s="15">
        <f t="shared" si="281"/>
        <v>-5.2999999999999999E-2</v>
      </c>
      <c r="L517" s="15">
        <f t="shared" si="282"/>
        <v>-830</v>
      </c>
      <c r="M517" s="15">
        <f t="shared" si="283"/>
        <v>5.2999999999999999E-2</v>
      </c>
      <c r="N517" s="15">
        <f t="shared" si="284"/>
        <v>830</v>
      </c>
      <c r="O517" s="15">
        <f t="shared" si="285"/>
        <v>-7.3773784747029232E-4</v>
      </c>
      <c r="P517" s="15">
        <f t="shared" si="286"/>
        <v>-200.83621342391032</v>
      </c>
      <c r="Q517" s="15">
        <f t="shared" si="267"/>
        <v>-158.26492097430179</v>
      </c>
      <c r="R517" s="15">
        <f t="shared" si="268"/>
        <v>-162.7330789652006</v>
      </c>
      <c r="S517" s="15">
        <f t="shared" si="287"/>
        <v>-192.98240662168703</v>
      </c>
      <c r="T517" s="15">
        <f t="shared" si="288"/>
        <v>-191.27374791708851</v>
      </c>
      <c r="U517" s="15">
        <f t="shared" si="289"/>
        <v>-192.98240662168703</v>
      </c>
      <c r="V517" s="15">
        <f t="shared" si="290"/>
        <v>-191.27374791708851</v>
      </c>
      <c r="W517" s="2">
        <f t="shared" si="269"/>
        <v>-191.27374791708851</v>
      </c>
      <c r="X517" s="15">
        <f t="shared" si="291"/>
        <v>-193.72616890079175</v>
      </c>
      <c r="Y517" s="15">
        <f t="shared" si="270"/>
        <v>193.95448951343693</v>
      </c>
      <c r="Z517" s="15">
        <f t="shared" si="271"/>
        <v>-201.04551048656307</v>
      </c>
      <c r="AA517" s="2">
        <f t="shared" si="292"/>
        <v>-193.72616890079175</v>
      </c>
      <c r="AB517" s="15">
        <f t="shared" si="272"/>
        <v>65.892542707015565</v>
      </c>
      <c r="AC517" s="15">
        <f t="shared" si="293"/>
        <v>-9.562465506821809</v>
      </c>
      <c r="AD517" s="15">
        <f t="shared" si="294"/>
        <v>-89.914670024255116</v>
      </c>
      <c r="AE517" s="15">
        <f t="shared" si="295"/>
        <v>0</v>
      </c>
      <c r="AF517" s="2">
        <f t="shared" si="273"/>
        <v>-0.10557263378162599</v>
      </c>
      <c r="AG517" s="2">
        <f t="shared" si="274"/>
        <v>-0.51980940910191786</v>
      </c>
      <c r="AH517" s="15">
        <f t="shared" si="275"/>
        <v>1.518745792071301</v>
      </c>
      <c r="AI517" s="15">
        <f t="shared" si="276"/>
        <v>2.4288129877866709</v>
      </c>
      <c r="AJ517" s="2">
        <f t="shared" si="296"/>
        <v>1.242445792071301</v>
      </c>
      <c r="AK517" s="2">
        <f t="shared" si="297"/>
        <v>2.1525129877866709</v>
      </c>
    </row>
    <row r="518" spans="4:37">
      <c r="D518" s="13">
        <f t="shared" si="277"/>
        <v>10.34</v>
      </c>
      <c r="E518" s="2">
        <v>-135.96</v>
      </c>
      <c r="F518" s="14">
        <f t="shared" si="265"/>
        <v>-1282.3427846693885</v>
      </c>
      <c r="G518" s="14">
        <f t="shared" si="266"/>
        <v>-82810.750710384105</v>
      </c>
      <c r="H518" s="2">
        <f t="shared" si="278"/>
        <v>-1.2763064477916437E-2</v>
      </c>
      <c r="I518" s="2">
        <f t="shared" si="279"/>
        <v>-9.1661286469353717E-2</v>
      </c>
      <c r="J518" s="2">
        <f t="shared" si="280"/>
        <v>-7.8898221991437284E-2</v>
      </c>
      <c r="K518" s="15">
        <f t="shared" si="281"/>
        <v>-5.2999999999999999E-2</v>
      </c>
      <c r="L518" s="15">
        <f t="shared" si="282"/>
        <v>-830</v>
      </c>
      <c r="M518" s="15">
        <f t="shared" si="283"/>
        <v>5.2999999999999999E-2</v>
      </c>
      <c r="N518" s="15">
        <f t="shared" si="284"/>
        <v>830</v>
      </c>
      <c r="O518" s="15">
        <f t="shared" si="285"/>
        <v>-1.2256187406754875E-3</v>
      </c>
      <c r="P518" s="15">
        <f t="shared" si="286"/>
        <v>-226.1339364499226</v>
      </c>
      <c r="Q518" s="15">
        <f t="shared" si="267"/>
        <v>-176.59696992497055</v>
      </c>
      <c r="R518" s="15">
        <f t="shared" si="268"/>
        <v>-184.95788320377747</v>
      </c>
      <c r="S518" s="15">
        <f t="shared" si="287"/>
        <v>-219.66216390591518</v>
      </c>
      <c r="T518" s="15">
        <f t="shared" si="288"/>
        <v>-218.31200662018443</v>
      </c>
      <c r="U518" s="15">
        <f t="shared" si="289"/>
        <v>-219.66216390591518</v>
      </c>
      <c r="V518" s="15">
        <f t="shared" si="290"/>
        <v>-218.31200662018443</v>
      </c>
      <c r="W518" s="2">
        <f t="shared" si="269"/>
        <v>-218.31200662018443</v>
      </c>
      <c r="X518" s="15">
        <f t="shared" si="291"/>
        <v>-225.67821794149401</v>
      </c>
      <c r="Y518" s="15">
        <f t="shared" si="270"/>
        <v>193.55508890042813</v>
      </c>
      <c r="Z518" s="15">
        <f t="shared" si="271"/>
        <v>-201.44491109957187</v>
      </c>
      <c r="AA518" s="2">
        <f t="shared" si="292"/>
        <v>-201.44491109957187</v>
      </c>
      <c r="AB518" s="15">
        <f t="shared" si="272"/>
        <v>82.303919719199541</v>
      </c>
      <c r="AC518" s="15">
        <f t="shared" si="293"/>
        <v>16.411377012183976</v>
      </c>
      <c r="AD518" s="15">
        <f t="shared" si="294"/>
        <v>-114.14797686617726</v>
      </c>
      <c r="AE518" s="15">
        <f t="shared" si="295"/>
        <v>-24.233306841922143</v>
      </c>
      <c r="AF518" s="2">
        <f t="shared" si="273"/>
        <v>-5.6744394261648325E-2</v>
      </c>
      <c r="AG518" s="2">
        <f t="shared" si="274"/>
        <v>-0.45954251132409796</v>
      </c>
      <c r="AH518" s="15">
        <f t="shared" si="275"/>
        <v>1.8255115650342193</v>
      </c>
      <c r="AI518" s="15">
        <f t="shared" si="276"/>
        <v>3.5978767899953152</v>
      </c>
      <c r="AJ518" s="2">
        <f t="shared" si="296"/>
        <v>0.46591156503421916</v>
      </c>
      <c r="AK518" s="2">
        <f t="shared" si="297"/>
        <v>2.2382767899953153</v>
      </c>
    </row>
    <row r="519" spans="4:37">
      <c r="D519" s="13">
        <f t="shared" si="277"/>
        <v>10.36</v>
      </c>
      <c r="E519" s="2">
        <v>-229</v>
      </c>
      <c r="F519" s="14">
        <f t="shared" si="265"/>
        <v>-1340.9870481003829</v>
      </c>
      <c r="G519" s="14">
        <f t="shared" si="266"/>
        <v>-90351.162092018712</v>
      </c>
      <c r="H519" s="2">
        <f t="shared" si="278"/>
        <v>-1.3475305357137654E-2</v>
      </c>
      <c r="I519" s="2">
        <f t="shared" si="279"/>
        <v>-0.1000056010104505</v>
      </c>
      <c r="J519" s="2">
        <f t="shared" si="280"/>
        <v>-8.6530295653312841E-2</v>
      </c>
      <c r="K519" s="15">
        <f t="shared" si="281"/>
        <v>-5.2999999999999999E-2</v>
      </c>
      <c r="L519" s="15">
        <f t="shared" si="282"/>
        <v>-830</v>
      </c>
      <c r="M519" s="15">
        <f t="shared" si="283"/>
        <v>5.2999999999999999E-2</v>
      </c>
      <c r="N519" s="15">
        <f t="shared" si="284"/>
        <v>830</v>
      </c>
      <c r="O519" s="15">
        <f t="shared" si="285"/>
        <v>-1.6246967932131498E-3</v>
      </c>
      <c r="P519" s="15">
        <f t="shared" si="286"/>
        <v>-232.2719278529203</v>
      </c>
      <c r="Q519" s="15">
        <f t="shared" si="267"/>
        <v>-180.06516622494854</v>
      </c>
      <c r="R519" s="15">
        <f t="shared" si="268"/>
        <v>-191.4539573317393</v>
      </c>
      <c r="S519" s="15">
        <f t="shared" si="287"/>
        <v>-229.66565431316943</v>
      </c>
      <c r="T519" s="15">
        <f t="shared" si="288"/>
        <v>-229.13960043569233</v>
      </c>
      <c r="U519" s="15">
        <f t="shared" si="289"/>
        <v>-229.66565431316943</v>
      </c>
      <c r="V519" s="15">
        <f t="shared" si="290"/>
        <v>-229.13960043569233</v>
      </c>
      <c r="W519" s="2">
        <f t="shared" si="269"/>
        <v>-229.13960043569233</v>
      </c>
      <c r="X519" s="15">
        <f t="shared" si="291"/>
        <v>-231.9732057470741</v>
      </c>
      <c r="Y519" s="15">
        <f t="shared" si="270"/>
        <v>193.17348521733436</v>
      </c>
      <c r="Z519" s="15">
        <f t="shared" si="271"/>
        <v>-201.82651478266564</v>
      </c>
      <c r="AA519" s="2">
        <f t="shared" si="292"/>
        <v>-201.82651478266564</v>
      </c>
      <c r="AB519" s="15">
        <f t="shared" si="272"/>
        <v>109.31828326638004</v>
      </c>
      <c r="AC519" s="15">
        <f t="shared" si="293"/>
        <v>27.014363547180494</v>
      </c>
      <c r="AD519" s="15">
        <f t="shared" si="294"/>
        <v>-144.29466783058575</v>
      </c>
      <c r="AE519" s="15">
        <f t="shared" si="295"/>
        <v>-30.146690964408492</v>
      </c>
      <c r="AF519" s="2">
        <f t="shared" si="273"/>
        <v>1.1102090001629279E-2</v>
      </c>
      <c r="AG519" s="2">
        <f t="shared" si="274"/>
        <v>-0.37823857511495923</v>
      </c>
      <c r="AH519" s="15">
        <f t="shared" si="275"/>
        <v>2.4265402787453714</v>
      </c>
      <c r="AI519" s="15">
        <f t="shared" si="276"/>
        <v>4.5325168309185617</v>
      </c>
      <c r="AJ519" s="2">
        <f t="shared" si="296"/>
        <v>0.13654027874537134</v>
      </c>
      <c r="AK519" s="2">
        <f t="shared" si="297"/>
        <v>2.2425168309185617</v>
      </c>
    </row>
    <row r="520" spans="4:37">
      <c r="D520" s="13">
        <f t="shared" si="277"/>
        <v>10.38</v>
      </c>
      <c r="E520" s="2">
        <v>-267.93</v>
      </c>
      <c r="F520" s="14">
        <f t="shared" si="265"/>
        <v>-1239.789662616553</v>
      </c>
      <c r="G520" s="14">
        <f t="shared" si="266"/>
        <v>-96308.566414522604</v>
      </c>
      <c r="H520" s="2">
        <f t="shared" si="278"/>
        <v>-1.2895990784987382E-2</v>
      </c>
      <c r="I520" s="2">
        <f t="shared" si="279"/>
        <v>-0.10659308670095413</v>
      </c>
      <c r="J520" s="2">
        <f t="shared" si="280"/>
        <v>-9.3697095915966755E-2</v>
      </c>
      <c r="K520" s="15">
        <f t="shared" si="281"/>
        <v>-5.2999999999999999E-2</v>
      </c>
      <c r="L520" s="15">
        <f t="shared" si="282"/>
        <v>-830</v>
      </c>
      <c r="M520" s="15">
        <f t="shared" si="283"/>
        <v>5.2999999999999999E-2</v>
      </c>
      <c r="N520" s="15">
        <f t="shared" si="284"/>
        <v>830</v>
      </c>
      <c r="O520" s="15">
        <f t="shared" si="285"/>
        <v>-1.7845094165411073E-3</v>
      </c>
      <c r="P520" s="15">
        <f t="shared" si="286"/>
        <v>-217.78503482154699</v>
      </c>
      <c r="Q520" s="15">
        <f t="shared" si="267"/>
        <v>-168.34192062739996</v>
      </c>
      <c r="R520" s="15">
        <f t="shared" si="268"/>
        <v>-180.07304881287254</v>
      </c>
      <c r="S520" s="15">
        <f t="shared" si="287"/>
        <v>-219.90948105260125</v>
      </c>
      <c r="T520" s="15">
        <f t="shared" si="288"/>
        <v>-220.33277249076099</v>
      </c>
      <c r="U520" s="15">
        <f t="shared" si="289"/>
        <v>-217.78503482154699</v>
      </c>
      <c r="V520" s="15">
        <f t="shared" si="290"/>
        <v>-217.78503482154699</v>
      </c>
      <c r="W520" s="2">
        <f t="shared" si="269"/>
        <v>-217.78503482154699</v>
      </c>
      <c r="X520" s="15">
        <f t="shared" si="291"/>
        <v>-230.4937158332813</v>
      </c>
      <c r="Y520" s="15">
        <f t="shared" si="270"/>
        <v>192.81514520420166</v>
      </c>
      <c r="Z520" s="15">
        <f t="shared" si="271"/>
        <v>-202.18485479579834</v>
      </c>
      <c r="AA520" s="2">
        <f t="shared" si="292"/>
        <v>-202.18485479579834</v>
      </c>
      <c r="AB520" s="15">
        <f t="shared" si="272"/>
        <v>137.62714430386296</v>
      </c>
      <c r="AC520" s="15">
        <f t="shared" si="293"/>
        <v>28.308861037482927</v>
      </c>
      <c r="AD520" s="15">
        <f t="shared" si="294"/>
        <v>-172.60352886806868</v>
      </c>
      <c r="AE520" s="15">
        <f t="shared" si="295"/>
        <v>-28.308861037482927</v>
      </c>
      <c r="AF520" s="2">
        <f t="shared" si="273"/>
        <v>7.3637000771620442E-2</v>
      </c>
      <c r="AG520" s="2">
        <f t="shared" si="274"/>
        <v>-0.28365542293956858</v>
      </c>
      <c r="AH520" s="15">
        <f t="shared" si="275"/>
        <v>1.1729950759897205</v>
      </c>
      <c r="AI520" s="15">
        <f t="shared" si="276"/>
        <v>4.9257983866204924</v>
      </c>
      <c r="AJ520" s="2">
        <f t="shared" si="296"/>
        <v>-1.5063049240102795</v>
      </c>
      <c r="AK520" s="2">
        <f t="shared" si="297"/>
        <v>2.2464983866204924</v>
      </c>
    </row>
    <row r="521" spans="4:37">
      <c r="D521" s="13">
        <f t="shared" si="277"/>
        <v>10.4</v>
      </c>
      <c r="E521" s="2">
        <v>-241.08</v>
      </c>
      <c r="F521" s="14">
        <f t="shared" si="265"/>
        <v>-1036.9538582444559</v>
      </c>
      <c r="G521" s="14">
        <f t="shared" si="266"/>
        <v>-100551.88531784317</v>
      </c>
      <c r="H521" s="2">
        <f t="shared" si="278"/>
        <v>-1.1471182156008185E-2</v>
      </c>
      <c r="I521" s="2">
        <f t="shared" si="279"/>
        <v>-0.11128071907795045</v>
      </c>
      <c r="J521" s="2">
        <f t="shared" si="280"/>
        <v>-9.9809536921942263E-2</v>
      </c>
      <c r="K521" s="15">
        <f t="shared" si="281"/>
        <v>-5.2999999999999999E-2</v>
      </c>
      <c r="L521" s="15">
        <f t="shared" si="282"/>
        <v>-830</v>
      </c>
      <c r="M521" s="15">
        <f t="shared" si="283"/>
        <v>5.2999999999999999E-2</v>
      </c>
      <c r="N521" s="15">
        <f t="shared" si="284"/>
        <v>830</v>
      </c>
      <c r="O521" s="15">
        <f t="shared" si="285"/>
        <v>-1.7845094165411073E-3</v>
      </c>
      <c r="P521" s="15">
        <f t="shared" si="286"/>
        <v>-189.85878569355472</v>
      </c>
      <c r="Q521" s="15">
        <f t="shared" si="267"/>
        <v>-146.75568804728903</v>
      </c>
      <c r="R521" s="15">
        <f t="shared" si="268"/>
        <v>-156.98255121965659</v>
      </c>
      <c r="S521" s="15">
        <f t="shared" si="287"/>
        <v>-195.12973908739249</v>
      </c>
      <c r="T521" s="15">
        <f t="shared" si="288"/>
        <v>-196.03436245111666</v>
      </c>
      <c r="U521" s="15">
        <f t="shared" si="289"/>
        <v>-189.85878569355472</v>
      </c>
      <c r="V521" s="15">
        <f t="shared" si="290"/>
        <v>-189.85878569355472</v>
      </c>
      <c r="W521" s="2">
        <f t="shared" si="269"/>
        <v>-189.85878569355472</v>
      </c>
      <c r="X521" s="15">
        <f t="shared" si="291"/>
        <v>-226.63461881970036</v>
      </c>
      <c r="Y521" s="15">
        <f t="shared" si="270"/>
        <v>192.50952315390288</v>
      </c>
      <c r="Z521" s="15">
        <f t="shared" si="271"/>
        <v>-202.49047684609712</v>
      </c>
      <c r="AA521" s="2">
        <f t="shared" si="292"/>
        <v>-202.49047684609712</v>
      </c>
      <c r="AB521" s="15">
        <f t="shared" si="272"/>
        <v>161.77128627746623</v>
      </c>
      <c r="AC521" s="15">
        <f t="shared" si="293"/>
        <v>24.144141973603269</v>
      </c>
      <c r="AD521" s="15">
        <f t="shared" si="294"/>
        <v>-196.74767084167195</v>
      </c>
      <c r="AE521" s="15">
        <f t="shared" si="295"/>
        <v>-24.144141973603269</v>
      </c>
      <c r="AF521" s="2">
        <f t="shared" si="273"/>
        <v>9.170763293463563E-2</v>
      </c>
      <c r="AG521" s="2">
        <f t="shared" si="274"/>
        <v>-0.18779049720157492</v>
      </c>
      <c r="AH521" s="15">
        <f t="shared" si="275"/>
        <v>-1.6294451697135068</v>
      </c>
      <c r="AI521" s="15">
        <f t="shared" si="276"/>
        <v>4.6606941871788736</v>
      </c>
      <c r="AJ521" s="2">
        <f t="shared" si="296"/>
        <v>-4.0402451697135069</v>
      </c>
      <c r="AK521" s="2">
        <f t="shared" si="297"/>
        <v>2.2498941871788736</v>
      </c>
    </row>
    <row r="522" spans="4:37">
      <c r="D522" s="13">
        <f t="shared" si="277"/>
        <v>10.42</v>
      </c>
      <c r="E522" s="2">
        <v>-186.49</v>
      </c>
      <c r="F522" s="14">
        <f t="shared" si="265"/>
        <v>-858.68010778052235</v>
      </c>
      <c r="G522" s="14">
        <f t="shared" si="266"/>
        <v>-103142.3203137793</v>
      </c>
      <c r="H522" s="2">
        <f t="shared" si="278"/>
        <v>-1.0179893430158977E-2</v>
      </c>
      <c r="I522" s="2">
        <f t="shared" si="279"/>
        <v>-0.11414053084900436</v>
      </c>
      <c r="J522" s="2">
        <f t="shared" si="280"/>
        <v>-0.10396063741884538</v>
      </c>
      <c r="K522" s="15">
        <f t="shared" si="281"/>
        <v>-5.2999999999999999E-2</v>
      </c>
      <c r="L522" s="15">
        <f t="shared" si="282"/>
        <v>-830</v>
      </c>
      <c r="M522" s="15">
        <f t="shared" si="283"/>
        <v>5.2999999999999999E-2</v>
      </c>
      <c r="N522" s="15">
        <f t="shared" si="284"/>
        <v>830</v>
      </c>
      <c r="O522" s="15">
        <f t="shared" si="285"/>
        <v>-1.7845094165411073E-3</v>
      </c>
      <c r="P522" s="15">
        <f t="shared" si="286"/>
        <v>-164.54952666691025</v>
      </c>
      <c r="Q522" s="15">
        <f t="shared" si="267"/>
        <v>-127.19231778315297</v>
      </c>
      <c r="R522" s="15">
        <f t="shared" si="268"/>
        <v>-136.05588176389247</v>
      </c>
      <c r="S522" s="15">
        <f t="shared" si="287"/>
        <v>-169.43210654972233</v>
      </c>
      <c r="T522" s="15">
        <f t="shared" si="288"/>
        <v>-169.95436327318657</v>
      </c>
      <c r="U522" s="15">
        <f t="shared" si="289"/>
        <v>-164.54952666691025</v>
      </c>
      <c r="V522" s="15">
        <f t="shared" si="290"/>
        <v>-164.54952666691025</v>
      </c>
      <c r="W522" s="2">
        <f t="shared" si="269"/>
        <v>-164.54952666691025</v>
      </c>
      <c r="X522" s="15">
        <f t="shared" si="291"/>
        <v>-219.0948788337096</v>
      </c>
      <c r="Y522" s="15">
        <f t="shared" si="270"/>
        <v>192.30196812905774</v>
      </c>
      <c r="Z522" s="15">
        <f t="shared" si="271"/>
        <v>-202.69803187094226</v>
      </c>
      <c r="AA522" s="2">
        <f t="shared" si="292"/>
        <v>-202.69803187094226</v>
      </c>
      <c r="AB522" s="15">
        <f t="shared" si="272"/>
        <v>178.1681332402336</v>
      </c>
      <c r="AC522" s="15">
        <f t="shared" si="293"/>
        <v>16.39684696276737</v>
      </c>
      <c r="AD522" s="15">
        <f t="shared" si="294"/>
        <v>-213.14451780443926</v>
      </c>
      <c r="AE522" s="15">
        <f t="shared" si="295"/>
        <v>-16.396846962767313</v>
      </c>
      <c r="AF522" s="2">
        <f t="shared" si="273"/>
        <v>5.2948556849875553E-2</v>
      </c>
      <c r="AG522" s="2">
        <f t="shared" si="274"/>
        <v>-0.10001255178856751</v>
      </c>
      <c r="AH522" s="15">
        <f t="shared" si="275"/>
        <v>-3.7836668415219452</v>
      </c>
      <c r="AI522" s="15">
        <f t="shared" si="276"/>
        <v>4.117100354121864</v>
      </c>
      <c r="AJ522" s="2">
        <f t="shared" si="296"/>
        <v>-5.6485668415219452</v>
      </c>
      <c r="AK522" s="2">
        <f t="shared" si="297"/>
        <v>2.252200354121864</v>
      </c>
    </row>
    <row r="523" spans="4:37">
      <c r="D523" s="13">
        <f t="shared" si="277"/>
        <v>10.44</v>
      </c>
      <c r="E523" s="2">
        <v>-131.91999999999999</v>
      </c>
      <c r="F523" s="14">
        <f t="shared" si="265"/>
        <v>-812.61104851642972</v>
      </c>
      <c r="G523" s="14">
        <f t="shared" si="266"/>
        <v>-104250.58118223159</v>
      </c>
      <c r="H523" s="2">
        <f t="shared" si="278"/>
        <v>-9.8612332899567293E-3</v>
      </c>
      <c r="I523" s="2">
        <f t="shared" si="279"/>
        <v>-0.11536507313649493</v>
      </c>
      <c r="J523" s="2">
        <f t="shared" si="280"/>
        <v>-0.10550383984653819</v>
      </c>
      <c r="K523" s="15">
        <f t="shared" si="281"/>
        <v>-5.2999999999999999E-2</v>
      </c>
      <c r="L523" s="15">
        <f t="shared" si="282"/>
        <v>-830</v>
      </c>
      <c r="M523" s="15">
        <f t="shared" si="283"/>
        <v>5.2999999999999999E-2</v>
      </c>
      <c r="N523" s="15">
        <f t="shared" si="284"/>
        <v>830</v>
      </c>
      <c r="O523" s="15">
        <f t="shared" si="285"/>
        <v>-1.7845094165411073E-3</v>
      </c>
      <c r="P523" s="15">
        <f t="shared" si="286"/>
        <v>-158.3037879189462</v>
      </c>
      <c r="Q523" s="15">
        <f t="shared" si="267"/>
        <v>-122.36453125764272</v>
      </c>
      <c r="R523" s="15">
        <f t="shared" si="268"/>
        <v>-130.89166458360666</v>
      </c>
      <c r="S523" s="15">
        <f t="shared" si="287"/>
        <v>-159.53332175741491</v>
      </c>
      <c r="T523" s="15">
        <f t="shared" si="288"/>
        <v>-159.5973544721935</v>
      </c>
      <c r="U523" s="15">
        <f t="shared" si="289"/>
        <v>-158.3037879189462</v>
      </c>
      <c r="V523" s="15">
        <f t="shared" si="290"/>
        <v>-158.3037879189462</v>
      </c>
      <c r="W523" s="2">
        <f t="shared" si="269"/>
        <v>-158.3037879189462</v>
      </c>
      <c r="X523" s="15">
        <f t="shared" si="291"/>
        <v>-208.87084158171348</v>
      </c>
      <c r="Y523" s="15">
        <f t="shared" si="270"/>
        <v>192.22480800767309</v>
      </c>
      <c r="Z523" s="15">
        <f t="shared" si="271"/>
        <v>-202.77519199232691</v>
      </c>
      <c r="AA523" s="2">
        <f t="shared" si="292"/>
        <v>-202.77519199232691</v>
      </c>
      <c r="AB523" s="15">
        <f t="shared" si="272"/>
        <v>184.26378282962011</v>
      </c>
      <c r="AC523" s="15">
        <f t="shared" si="293"/>
        <v>6.095649589386511</v>
      </c>
      <c r="AD523" s="15">
        <f t="shared" si="294"/>
        <v>-219.24016739382583</v>
      </c>
      <c r="AE523" s="15">
        <f t="shared" si="295"/>
        <v>-6.0956495893865679</v>
      </c>
      <c r="AF523" s="2">
        <f t="shared" si="273"/>
        <v>-1.5310147385156E-2</v>
      </c>
      <c r="AG523" s="2">
        <f t="shared" si="274"/>
        <v>-2.3118971359310035E-2</v>
      </c>
      <c r="AH523" s="15">
        <f t="shared" si="275"/>
        <v>-3.613670730986196</v>
      </c>
      <c r="AI523" s="15">
        <f t="shared" si="276"/>
        <v>3.5722576888038828</v>
      </c>
      <c r="AJ523" s="2">
        <f t="shared" si="296"/>
        <v>-4.9328707309861954</v>
      </c>
      <c r="AK523" s="2">
        <f t="shared" si="297"/>
        <v>2.2530576888038829</v>
      </c>
    </row>
    <row r="524" spans="4:37">
      <c r="D524" s="13">
        <f t="shared" si="277"/>
        <v>10.46</v>
      </c>
      <c r="E524" s="2">
        <v>-82.58</v>
      </c>
      <c r="F524" s="14">
        <f t="shared" si="265"/>
        <v>-916.43882292355318</v>
      </c>
      <c r="G524" s="14">
        <f t="shared" si="266"/>
        <v>-104068.1222827145</v>
      </c>
      <c r="H524" s="2">
        <f t="shared" si="278"/>
        <v>-1.0658714318224828E-2</v>
      </c>
      <c r="I524" s="2">
        <f t="shared" si="279"/>
        <v>-0.11516676674777367</v>
      </c>
      <c r="J524" s="2">
        <f t="shared" si="280"/>
        <v>-0.10450805242954883</v>
      </c>
      <c r="K524" s="15">
        <f t="shared" si="281"/>
        <v>-5.2999999999999999E-2</v>
      </c>
      <c r="L524" s="15">
        <f t="shared" si="282"/>
        <v>-830</v>
      </c>
      <c r="M524" s="15">
        <f t="shared" si="283"/>
        <v>5.2999999999999999E-2</v>
      </c>
      <c r="N524" s="15">
        <f t="shared" si="284"/>
        <v>830</v>
      </c>
      <c r="O524" s="15">
        <f t="shared" si="285"/>
        <v>-1.7845094165411073E-3</v>
      </c>
      <c r="P524" s="15">
        <f t="shared" si="286"/>
        <v>-173.93441607300093</v>
      </c>
      <c r="Q524" s="15">
        <f t="shared" si="267"/>
        <v>-134.44658256214291</v>
      </c>
      <c r="R524" s="15">
        <f t="shared" si="268"/>
        <v>-143.81566952667947</v>
      </c>
      <c r="S524" s="15">
        <f t="shared" si="287"/>
        <v>-170.84177802479385</v>
      </c>
      <c r="T524" s="15">
        <f t="shared" si="288"/>
        <v>-170.72104104754516</v>
      </c>
      <c r="U524" s="15">
        <f t="shared" si="289"/>
        <v>-170.84177802479385</v>
      </c>
      <c r="V524" s="15">
        <f t="shared" si="290"/>
        <v>-170.72104104754516</v>
      </c>
      <c r="W524" s="2">
        <f t="shared" si="269"/>
        <v>-170.72104104754516</v>
      </c>
      <c r="X524" s="15">
        <f t="shared" si="291"/>
        <v>-198.79204232436948</v>
      </c>
      <c r="Y524" s="15">
        <f t="shared" si="270"/>
        <v>192.27459737852257</v>
      </c>
      <c r="Z524" s="15">
        <f t="shared" si="271"/>
        <v>-202.72540262147743</v>
      </c>
      <c r="AA524" s="2">
        <f t="shared" si="292"/>
        <v>-198.79204232436948</v>
      </c>
      <c r="AB524" s="15">
        <f t="shared" si="272"/>
        <v>181.05040780416439</v>
      </c>
      <c r="AC524" s="15">
        <f t="shared" si="293"/>
        <v>-3.2133750254557185</v>
      </c>
      <c r="AD524" s="15">
        <f t="shared" si="294"/>
        <v>-219.24016739382583</v>
      </c>
      <c r="AE524" s="15">
        <f t="shared" si="295"/>
        <v>0</v>
      </c>
      <c r="AF524" s="2">
        <f t="shared" si="273"/>
        <v>-6.7480924215759686E-2</v>
      </c>
      <c r="AG524" s="2">
        <f t="shared" si="274"/>
        <v>4.2949610231435918E-2</v>
      </c>
      <c r="AH524" s="15">
        <f t="shared" si="275"/>
        <v>-1.3021530434376982</v>
      </c>
      <c r="AI524" s="15">
        <f t="shared" si="276"/>
        <v>3.0346004702707123</v>
      </c>
      <c r="AJ524" s="2">
        <f t="shared" si="296"/>
        <v>-2.1279530434376981</v>
      </c>
      <c r="AK524" s="2">
        <f t="shared" si="297"/>
        <v>2.2088004702707122</v>
      </c>
    </row>
    <row r="525" spans="4:37">
      <c r="D525" s="13">
        <f t="shared" si="277"/>
        <v>10.48</v>
      </c>
      <c r="E525" s="2">
        <v>-49.48</v>
      </c>
      <c r="F525" s="14">
        <f t="shared" si="265"/>
        <v>-1091.3241348223564</v>
      </c>
      <c r="G525" s="14">
        <f t="shared" si="266"/>
        <v>-102778.5912138999</v>
      </c>
      <c r="H525" s="2">
        <f t="shared" si="278"/>
        <v>-1.1968331975247727E-2</v>
      </c>
      <c r="I525" s="2">
        <f t="shared" si="279"/>
        <v>-0.11374608909491249</v>
      </c>
      <c r="J525" s="2">
        <f t="shared" si="280"/>
        <v>-0.10177775711966476</v>
      </c>
      <c r="K525" s="15">
        <f t="shared" si="281"/>
        <v>-5.2999999999999999E-2</v>
      </c>
      <c r="L525" s="15">
        <f t="shared" si="282"/>
        <v>-830</v>
      </c>
      <c r="M525" s="15">
        <f t="shared" si="283"/>
        <v>5.2999999999999999E-2</v>
      </c>
      <c r="N525" s="15">
        <f t="shared" si="284"/>
        <v>830</v>
      </c>
      <c r="O525" s="15">
        <f t="shared" si="285"/>
        <v>-1.9484571219215031E-3</v>
      </c>
      <c r="P525" s="15">
        <f t="shared" si="286"/>
        <v>-196.38954712519399</v>
      </c>
      <c r="Q525" s="15">
        <f t="shared" si="267"/>
        <v>-151.3508579468909</v>
      </c>
      <c r="R525" s="15">
        <f t="shared" si="268"/>
        <v>-162.90391356285267</v>
      </c>
      <c r="S525" s="15">
        <f t="shared" si="287"/>
        <v>-191.30835511987794</v>
      </c>
      <c r="T525" s="15">
        <f t="shared" si="288"/>
        <v>-191.11256557603724</v>
      </c>
      <c r="U525" s="15">
        <f t="shared" si="289"/>
        <v>-191.30835511987794</v>
      </c>
      <c r="V525" s="15">
        <f t="shared" si="290"/>
        <v>-191.11256557603724</v>
      </c>
      <c r="W525" s="2">
        <f t="shared" si="269"/>
        <v>-191.11256557603724</v>
      </c>
      <c r="X525" s="15">
        <f t="shared" si="291"/>
        <v>-187.87086108483319</v>
      </c>
      <c r="Y525" s="15">
        <f t="shared" si="270"/>
        <v>192.41111214401676</v>
      </c>
      <c r="Z525" s="15">
        <f t="shared" si="271"/>
        <v>-202.58888785598324</v>
      </c>
      <c r="AA525" s="2">
        <f t="shared" si="292"/>
        <v>-187.87086108483319</v>
      </c>
      <c r="AB525" s="15">
        <f t="shared" si="272"/>
        <v>175.77342625500765</v>
      </c>
      <c r="AC525" s="15">
        <f t="shared" si="293"/>
        <v>-5.2769815491567442</v>
      </c>
      <c r="AD525" s="15">
        <f t="shared" si="294"/>
        <v>-219.24016739382583</v>
      </c>
      <c r="AE525" s="15">
        <f t="shared" si="295"/>
        <v>0</v>
      </c>
      <c r="AF525" s="2">
        <f t="shared" si="273"/>
        <v>-6.8477983105049836E-2</v>
      </c>
      <c r="AG525" s="2">
        <f t="shared" si="274"/>
        <v>9.9118155054681772E-2</v>
      </c>
      <c r="AH525" s="15">
        <f t="shared" si="275"/>
        <v>1.6971641747421284</v>
      </c>
      <c r="AI525" s="15">
        <f t="shared" si="276"/>
        <v>2.5822540120538733</v>
      </c>
      <c r="AJ525" s="2">
        <f t="shared" si="296"/>
        <v>1.2023641747421285</v>
      </c>
      <c r="AK525" s="2">
        <f t="shared" si="297"/>
        <v>2.0874540120538732</v>
      </c>
    </row>
    <row r="526" spans="4:37">
      <c r="D526" s="13">
        <f t="shared" si="277"/>
        <v>10.5</v>
      </c>
      <c r="E526" s="2">
        <v>-19.170000000000002</v>
      </c>
      <c r="F526" s="14">
        <f t="shared" si="265"/>
        <v>-1209.984521847713</v>
      </c>
      <c r="G526" s="14">
        <f t="shared" si="266"/>
        <v>-100556.93770074594</v>
      </c>
      <c r="H526" s="2">
        <f t="shared" si="278"/>
        <v>-1.2810785322187521E-2</v>
      </c>
      <c r="I526" s="2">
        <f t="shared" si="279"/>
        <v>-0.11129223544472863</v>
      </c>
      <c r="J526" s="2">
        <f t="shared" si="280"/>
        <v>-9.8481450122541114E-2</v>
      </c>
      <c r="K526" s="15">
        <f t="shared" si="281"/>
        <v>-5.2999999999999999E-2</v>
      </c>
      <c r="L526" s="15">
        <f t="shared" si="282"/>
        <v>-830</v>
      </c>
      <c r="M526" s="15">
        <f t="shared" si="283"/>
        <v>5.2999999999999999E-2</v>
      </c>
      <c r="N526" s="15">
        <f t="shared" si="284"/>
        <v>830</v>
      </c>
      <c r="O526" s="15">
        <f t="shared" si="285"/>
        <v>-2.2176908744295006E-3</v>
      </c>
      <c r="P526" s="15">
        <f t="shared" si="286"/>
        <v>-207.6246511760572</v>
      </c>
      <c r="Q526" s="15">
        <f t="shared" si="267"/>
        <v>-159.22919362263167</v>
      </c>
      <c r="R526" s="15">
        <f t="shared" si="268"/>
        <v>-173.13644343935459</v>
      </c>
      <c r="S526" s="15">
        <f t="shared" si="287"/>
        <v>-204.35347345096244</v>
      </c>
      <c r="T526" s="15">
        <f t="shared" si="288"/>
        <v>-204.23006440946409</v>
      </c>
      <c r="U526" s="15">
        <f t="shared" si="289"/>
        <v>-204.35347345096244</v>
      </c>
      <c r="V526" s="15">
        <f t="shared" si="290"/>
        <v>-204.23006440946409</v>
      </c>
      <c r="W526" s="2">
        <f t="shared" si="269"/>
        <v>-204.23006440946409</v>
      </c>
      <c r="X526" s="15">
        <f t="shared" si="291"/>
        <v>-174.68563309633862</v>
      </c>
      <c r="Y526" s="15">
        <f t="shared" si="270"/>
        <v>192.57592749387294</v>
      </c>
      <c r="Z526" s="15">
        <f t="shared" si="271"/>
        <v>-202.42407250612706</v>
      </c>
      <c r="AA526" s="2">
        <f t="shared" si="292"/>
        <v>-174.68563309633862</v>
      </c>
      <c r="AB526" s="15">
        <f t="shared" si="272"/>
        <v>172.37883948841454</v>
      </c>
      <c r="AC526" s="15">
        <f t="shared" si="293"/>
        <v>-3.3945867665931075</v>
      </c>
      <c r="AD526" s="15">
        <f t="shared" si="294"/>
        <v>-219.24016739382586</v>
      </c>
      <c r="AE526" s="15">
        <f t="shared" si="295"/>
        <v>0</v>
      </c>
      <c r="AF526" s="2">
        <f t="shared" si="273"/>
        <v>-1.8981922390627647E-2</v>
      </c>
      <c r="AG526" s="2">
        <f t="shared" si="274"/>
        <v>0.14626720996370393</v>
      </c>
      <c r="AH526" s="15">
        <f t="shared" si="275"/>
        <v>3.570684406068195</v>
      </c>
      <c r="AI526" s="15">
        <f t="shared" si="276"/>
        <v>2.1326514788483451</v>
      </c>
      <c r="AJ526" s="2">
        <f t="shared" si="296"/>
        <v>3.3789844060681951</v>
      </c>
      <c r="AK526" s="2">
        <f t="shared" si="297"/>
        <v>1.9409514788483451</v>
      </c>
    </row>
    <row r="527" spans="4:37">
      <c r="D527" s="13">
        <f t="shared" si="277"/>
        <v>10.52</v>
      </c>
      <c r="E527" s="2">
        <v>16.239999999999998</v>
      </c>
      <c r="F527" s="14">
        <f t="shared" si="265"/>
        <v>-1185.3840789090364</v>
      </c>
      <c r="G527" s="14">
        <f t="shared" si="266"/>
        <v>-97572.119655206567</v>
      </c>
      <c r="H527" s="2">
        <f t="shared" si="278"/>
        <v>-1.2518116727703485E-2</v>
      </c>
      <c r="I527" s="2">
        <f t="shared" si="279"/>
        <v>-0.10798915057756346</v>
      </c>
      <c r="J527" s="2">
        <f t="shared" si="280"/>
        <v>-9.5471033849859971E-2</v>
      </c>
      <c r="K527" s="15">
        <f t="shared" si="281"/>
        <v>-5.2999999999999999E-2</v>
      </c>
      <c r="L527" s="15">
        <f t="shared" si="282"/>
        <v>-830</v>
      </c>
      <c r="M527" s="15">
        <f t="shared" si="283"/>
        <v>5.2999999999999999E-2</v>
      </c>
      <c r="N527" s="15">
        <f t="shared" si="284"/>
        <v>830</v>
      </c>
      <c r="O527" s="15">
        <f t="shared" si="285"/>
        <v>-2.390884076806701E-3</v>
      </c>
      <c r="P527" s="15">
        <f t="shared" si="286"/>
        <v>-198.49375995757697</v>
      </c>
      <c r="Q527" s="15">
        <f t="shared" si="267"/>
        <v>-151.75065789866909</v>
      </c>
      <c r="R527" s="15">
        <f t="shared" si="268"/>
        <v>-166.08871636882688</v>
      </c>
      <c r="S527" s="15">
        <f t="shared" si="287"/>
        <v>-199.63071708604286</v>
      </c>
      <c r="T527" s="15">
        <f t="shared" si="288"/>
        <v>-199.67304061619359</v>
      </c>
      <c r="U527" s="15">
        <f t="shared" si="289"/>
        <v>-198.49375995757697</v>
      </c>
      <c r="V527" s="15">
        <f t="shared" si="290"/>
        <v>-198.49375995757697</v>
      </c>
      <c r="W527" s="2">
        <f t="shared" si="269"/>
        <v>-198.49375995757697</v>
      </c>
      <c r="X527" s="15">
        <f t="shared" si="291"/>
        <v>-162.64396800561406</v>
      </c>
      <c r="Y527" s="15">
        <f t="shared" si="270"/>
        <v>192.72644830750701</v>
      </c>
      <c r="Z527" s="15">
        <f t="shared" si="271"/>
        <v>-202.27355169249299</v>
      </c>
      <c r="AA527" s="2">
        <f t="shared" si="292"/>
        <v>-162.64396800561406</v>
      </c>
      <c r="AB527" s="15">
        <f t="shared" si="272"/>
        <v>172.37883948841443</v>
      </c>
      <c r="AC527" s="15">
        <f t="shared" si="293"/>
        <v>0</v>
      </c>
      <c r="AD527" s="15">
        <f t="shared" si="294"/>
        <v>-219.2401673938258</v>
      </c>
      <c r="AE527" s="15">
        <f t="shared" si="295"/>
        <v>0</v>
      </c>
      <c r="AF527" s="2">
        <f t="shared" si="273"/>
        <v>4.8248781839031252E-2</v>
      </c>
      <c r="AG527" s="2">
        <f t="shared" si="274"/>
        <v>0.18404127675281315</v>
      </c>
      <c r="AH527" s="15">
        <f t="shared" si="275"/>
        <v>3.1523860168976947</v>
      </c>
      <c r="AI527" s="15">
        <f t="shared" si="276"/>
        <v>1.6447552000625798</v>
      </c>
      <c r="AJ527" s="2">
        <f t="shared" si="296"/>
        <v>3.3147860168976946</v>
      </c>
      <c r="AK527" s="2">
        <f t="shared" si="297"/>
        <v>1.8071552000625797</v>
      </c>
    </row>
    <row r="528" spans="4:37">
      <c r="D528" s="13">
        <f t="shared" si="277"/>
        <v>10.540000000000001</v>
      </c>
      <c r="E528" s="2">
        <v>57.89</v>
      </c>
      <c r="F528" s="14">
        <f t="shared" si="265"/>
        <v>-1024.5999313270486</v>
      </c>
      <c r="G528" s="14">
        <f t="shared" si="266"/>
        <v>-94000.805737644681</v>
      </c>
      <c r="H528" s="2">
        <f t="shared" si="278"/>
        <v>-1.1151161499751934E-2</v>
      </c>
      <c r="I528" s="2">
        <f t="shared" si="279"/>
        <v>-0.10403253361022531</v>
      </c>
      <c r="J528" s="2">
        <f t="shared" si="280"/>
        <v>-9.288137211047337E-2</v>
      </c>
      <c r="K528" s="15">
        <f t="shared" si="281"/>
        <v>-5.2999999999999999E-2</v>
      </c>
      <c r="L528" s="15">
        <f t="shared" si="282"/>
        <v>-830</v>
      </c>
      <c r="M528" s="15">
        <f t="shared" si="283"/>
        <v>5.2999999999999999E-2</v>
      </c>
      <c r="N528" s="15">
        <f t="shared" si="284"/>
        <v>830</v>
      </c>
      <c r="O528" s="15">
        <f t="shared" si="285"/>
        <v>-2.390884076806701E-3</v>
      </c>
      <c r="P528" s="15">
        <f t="shared" si="286"/>
        <v>-171.70143748972657</v>
      </c>
      <c r="Q528" s="15">
        <f t="shared" si="267"/>
        <v>-131.2676333340755</v>
      </c>
      <c r="R528" s="15">
        <f t="shared" si="268"/>
        <v>-143.67036705559903</v>
      </c>
      <c r="S528" s="15">
        <f t="shared" si="287"/>
        <v>-177.03549784157983</v>
      </c>
      <c r="T528" s="15">
        <f t="shared" si="288"/>
        <v>-177.16963453328452</v>
      </c>
      <c r="U528" s="15">
        <f t="shared" si="289"/>
        <v>-171.70143748972657</v>
      </c>
      <c r="V528" s="15">
        <f t="shared" si="290"/>
        <v>-171.70143748972657</v>
      </c>
      <c r="W528" s="2">
        <f t="shared" si="269"/>
        <v>-171.70143748972657</v>
      </c>
      <c r="X528" s="15">
        <f t="shared" si="291"/>
        <v>-152.28532104806766</v>
      </c>
      <c r="Y528" s="15">
        <f t="shared" si="270"/>
        <v>192.85593139447633</v>
      </c>
      <c r="Z528" s="15">
        <f t="shared" si="271"/>
        <v>-202.14406860552367</v>
      </c>
      <c r="AA528" s="2">
        <f t="shared" si="292"/>
        <v>-152.28532104806766</v>
      </c>
      <c r="AB528" s="15">
        <f t="shared" si="272"/>
        <v>172.37883948841443</v>
      </c>
      <c r="AC528" s="15">
        <f t="shared" si="293"/>
        <v>0</v>
      </c>
      <c r="AD528" s="15">
        <f t="shared" si="294"/>
        <v>-219.2401673938258</v>
      </c>
      <c r="AE528" s="15">
        <f t="shared" si="295"/>
        <v>0</v>
      </c>
      <c r="AF528" s="2">
        <f t="shared" si="273"/>
        <v>8.844674095612387E-2</v>
      </c>
      <c r="AG528" s="2">
        <f t="shared" si="274"/>
        <v>0.21162041998100187</v>
      </c>
      <c r="AH528" s="15">
        <f t="shared" si="275"/>
        <v>0.86740989481156738</v>
      </c>
      <c r="AI528" s="15">
        <f t="shared" si="276"/>
        <v>1.1131591227562936</v>
      </c>
      <c r="AJ528" s="2">
        <f t="shared" si="296"/>
        <v>1.4463098948115674</v>
      </c>
      <c r="AK528" s="2">
        <f t="shared" si="297"/>
        <v>1.6920591227562936</v>
      </c>
    </row>
    <row r="529" spans="4:37">
      <c r="D529" s="13">
        <f t="shared" si="277"/>
        <v>10.56</v>
      </c>
      <c r="E529" s="2">
        <v>88.68</v>
      </c>
      <c r="F529" s="14">
        <f t="shared" si="265"/>
        <v>-823.53121653148321</v>
      </c>
      <c r="G529" s="14">
        <f t="shared" si="266"/>
        <v>-90018.9805358905</v>
      </c>
      <c r="H529" s="2">
        <f t="shared" si="278"/>
        <v>-9.4583025796023228E-3</v>
      </c>
      <c r="I529" s="2">
        <f t="shared" si="279"/>
        <v>-9.962036918828418E-2</v>
      </c>
      <c r="J529" s="2">
        <f t="shared" si="280"/>
        <v>-9.0162066608681854E-2</v>
      </c>
      <c r="K529" s="15">
        <f t="shared" si="281"/>
        <v>-5.2999999999999999E-2</v>
      </c>
      <c r="L529" s="15">
        <f t="shared" si="282"/>
        <v>-830</v>
      </c>
      <c r="M529" s="15">
        <f t="shared" si="283"/>
        <v>5.2999999999999999E-2</v>
      </c>
      <c r="N529" s="15">
        <f t="shared" si="284"/>
        <v>830</v>
      </c>
      <c r="O529" s="15">
        <f t="shared" si="285"/>
        <v>-2.390884076806701E-3</v>
      </c>
      <c r="P529" s="15">
        <f t="shared" si="286"/>
        <v>-138.52140265479417</v>
      </c>
      <c r="Q529" s="15">
        <f t="shared" si="267"/>
        <v>-105.90113256156825</v>
      </c>
      <c r="R529" s="15">
        <f t="shared" si="268"/>
        <v>-115.90712958161156</v>
      </c>
      <c r="S529" s="15">
        <f t="shared" si="287"/>
        <v>-145.26794549772688</v>
      </c>
      <c r="T529" s="15">
        <f t="shared" si="288"/>
        <v>-145.07210598126483</v>
      </c>
      <c r="U529" s="15">
        <f t="shared" si="289"/>
        <v>-138.52140265479417</v>
      </c>
      <c r="V529" s="15">
        <f t="shared" si="290"/>
        <v>-138.52140265479417</v>
      </c>
      <c r="W529" s="2">
        <f t="shared" si="269"/>
        <v>-138.52140265479417</v>
      </c>
      <c r="X529" s="15">
        <f t="shared" si="291"/>
        <v>-141.40809904090159</v>
      </c>
      <c r="Y529" s="15">
        <f t="shared" si="270"/>
        <v>192.9918966695659</v>
      </c>
      <c r="Z529" s="15">
        <f t="shared" si="271"/>
        <v>-202.0081033304341</v>
      </c>
      <c r="AA529" s="2">
        <f t="shared" si="292"/>
        <v>-141.40809904090159</v>
      </c>
      <c r="AB529" s="15">
        <f t="shared" si="272"/>
        <v>172.37883948841451</v>
      </c>
      <c r="AC529" s="15">
        <f t="shared" si="293"/>
        <v>0</v>
      </c>
      <c r="AD529" s="15">
        <f t="shared" si="294"/>
        <v>-219.24016739382583</v>
      </c>
      <c r="AE529" s="15">
        <f t="shared" si="295"/>
        <v>0</v>
      </c>
      <c r="AF529" s="2">
        <f t="shared" si="273"/>
        <v>8.0839151058837266E-2</v>
      </c>
      <c r="AG529" s="2">
        <f t="shared" si="274"/>
        <v>0.22959602221311123</v>
      </c>
      <c r="AH529" s="15">
        <f t="shared" si="275"/>
        <v>-1.6281688845402265</v>
      </c>
      <c r="AI529" s="15">
        <f t="shared" si="276"/>
        <v>0.68440110045464309</v>
      </c>
      <c r="AJ529" s="2">
        <f t="shared" si="296"/>
        <v>-0.74136888454022642</v>
      </c>
      <c r="AK529" s="2">
        <f t="shared" si="297"/>
        <v>1.5712011004546431</v>
      </c>
    </row>
    <row r="530" spans="4:37">
      <c r="D530" s="13">
        <f t="shared" si="277"/>
        <v>10.58</v>
      </c>
      <c r="E530" s="2">
        <v>86.2</v>
      </c>
      <c r="F530" s="14">
        <f t="shared" si="265"/>
        <v>-685.11430718602355</v>
      </c>
      <c r="G530" s="14">
        <f t="shared" si="266"/>
        <v>-85760.827937972659</v>
      </c>
      <c r="H530" s="2">
        <f t="shared" si="278"/>
        <v>-8.2409663698831993E-3</v>
      </c>
      <c r="I530" s="2">
        <f t="shared" si="279"/>
        <v>-9.4904636950721447E-2</v>
      </c>
      <c r="J530" s="2">
        <f t="shared" si="280"/>
        <v>-8.6663670580838251E-2</v>
      </c>
      <c r="K530" s="15">
        <f t="shared" si="281"/>
        <v>-5.2999999999999999E-2</v>
      </c>
      <c r="L530" s="15">
        <f t="shared" si="282"/>
        <v>-830</v>
      </c>
      <c r="M530" s="15">
        <f t="shared" si="283"/>
        <v>5.2999999999999999E-2</v>
      </c>
      <c r="N530" s="15">
        <f t="shared" si="284"/>
        <v>830</v>
      </c>
      <c r="O530" s="15">
        <f t="shared" si="285"/>
        <v>-2.3908840768067019E-3</v>
      </c>
      <c r="P530" s="15">
        <f t="shared" si="286"/>
        <v>-114.66161294429935</v>
      </c>
      <c r="Q530" s="15">
        <f t="shared" si="267"/>
        <v>-87.660061473664385</v>
      </c>
      <c r="R530" s="15">
        <f t="shared" si="268"/>
        <v>-95.942563205856544</v>
      </c>
      <c r="S530" s="15">
        <f t="shared" si="287"/>
        <v>-119.64455002440135</v>
      </c>
      <c r="T530" s="15">
        <f t="shared" si="288"/>
        <v>-119.18908479251959</v>
      </c>
      <c r="U530" s="15">
        <f t="shared" si="289"/>
        <v>-114.66161294429935</v>
      </c>
      <c r="V530" s="15">
        <f t="shared" si="290"/>
        <v>-114.66161294429935</v>
      </c>
      <c r="W530" s="2">
        <f t="shared" si="269"/>
        <v>-114.66161294429935</v>
      </c>
      <c r="X530" s="15">
        <f t="shared" si="291"/>
        <v>-127.41451492952717</v>
      </c>
      <c r="Y530" s="15">
        <f t="shared" si="270"/>
        <v>193.16681647095808</v>
      </c>
      <c r="Z530" s="15">
        <f t="shared" si="271"/>
        <v>-201.83318352904192</v>
      </c>
      <c r="AA530" s="2">
        <f t="shared" si="292"/>
        <v>-127.41451492952717</v>
      </c>
      <c r="AB530" s="15">
        <f t="shared" si="272"/>
        <v>172.37883948841454</v>
      </c>
      <c r="AC530" s="15">
        <f t="shared" si="293"/>
        <v>0</v>
      </c>
      <c r="AD530" s="15">
        <f t="shared" si="294"/>
        <v>-219.24016739382586</v>
      </c>
      <c r="AE530" s="15">
        <f t="shared" si="295"/>
        <v>0</v>
      </c>
      <c r="AF530" s="2">
        <f t="shared" si="273"/>
        <v>4.0894469913075077E-2</v>
      </c>
      <c r="AG530" s="2">
        <f t="shared" si="274"/>
        <v>0.24197720154316213</v>
      </c>
      <c r="AH530" s="15">
        <f t="shared" si="275"/>
        <v>-2.3662992300359917</v>
      </c>
      <c r="AI530" s="15">
        <f t="shared" si="276"/>
        <v>0.55371683255044957</v>
      </c>
      <c r="AJ530" s="2">
        <f t="shared" si="296"/>
        <v>-1.5042992300359916</v>
      </c>
      <c r="AK530" s="2">
        <f t="shared" si="297"/>
        <v>1.4157168325504497</v>
      </c>
    </row>
    <row r="531" spans="4:37">
      <c r="D531" s="13">
        <f t="shared" si="277"/>
        <v>10.6</v>
      </c>
      <c r="E531" s="2">
        <v>61.83</v>
      </c>
      <c r="F531" s="14">
        <f t="shared" si="265"/>
        <v>-643.63417133032885</v>
      </c>
      <c r="G531" s="14">
        <f t="shared" si="266"/>
        <v>-81283.636280336665</v>
      </c>
      <c r="H531" s="2">
        <f t="shared" si="278"/>
        <v>-7.7665150093505428E-3</v>
      </c>
      <c r="I531" s="2">
        <f t="shared" si="279"/>
        <v>-8.9949891969440338E-2</v>
      </c>
      <c r="J531" s="2">
        <f t="shared" si="280"/>
        <v>-8.2183376960089788E-2</v>
      </c>
      <c r="K531" s="15">
        <f t="shared" si="281"/>
        <v>-5.2999999999999999E-2</v>
      </c>
      <c r="L531" s="15">
        <f t="shared" si="282"/>
        <v>-830</v>
      </c>
      <c r="M531" s="15">
        <f t="shared" si="283"/>
        <v>5.2999999999999999E-2</v>
      </c>
      <c r="N531" s="15">
        <f t="shared" si="284"/>
        <v>830</v>
      </c>
      <c r="O531" s="15">
        <f t="shared" si="285"/>
        <v>-2.3908840768067019E-3</v>
      </c>
      <c r="P531" s="15">
        <f t="shared" si="286"/>
        <v>-105.36236627785928</v>
      </c>
      <c r="Q531" s="15">
        <f t="shared" si="267"/>
        <v>-80.550685340652009</v>
      </c>
      <c r="R531" s="15">
        <f t="shared" si="268"/>
        <v>-88.161462468199986</v>
      </c>
      <c r="S531" s="15">
        <f t="shared" si="287"/>
        <v>-107.34304803470302</v>
      </c>
      <c r="T531" s="15">
        <f t="shared" si="288"/>
        <v>-107.07893647758834</v>
      </c>
      <c r="U531" s="15">
        <f t="shared" si="289"/>
        <v>-105.36236627785928</v>
      </c>
      <c r="V531" s="15">
        <f t="shared" si="290"/>
        <v>-105.36236627785928</v>
      </c>
      <c r="W531" s="2">
        <f t="shared" si="269"/>
        <v>-105.36236627785928</v>
      </c>
      <c r="X531" s="15">
        <f t="shared" si="291"/>
        <v>-109.49334044653332</v>
      </c>
      <c r="Y531" s="15">
        <f t="shared" si="270"/>
        <v>193.39083115199551</v>
      </c>
      <c r="Z531" s="15">
        <f t="shared" si="271"/>
        <v>-201.60916884800449</v>
      </c>
      <c r="AA531" s="2">
        <f t="shared" si="292"/>
        <v>-109.49334044653332</v>
      </c>
      <c r="AB531" s="15">
        <f t="shared" si="272"/>
        <v>172.37883948841446</v>
      </c>
      <c r="AC531" s="15">
        <f t="shared" si="293"/>
        <v>0</v>
      </c>
      <c r="AD531" s="15">
        <f t="shared" si="294"/>
        <v>-219.24016739382583</v>
      </c>
      <c r="AE531" s="15">
        <f t="shared" si="295"/>
        <v>0</v>
      </c>
      <c r="AF531" s="2">
        <f t="shared" si="273"/>
        <v>6.550666140190578E-3</v>
      </c>
      <c r="AG531" s="2">
        <f t="shared" si="274"/>
        <v>0.25349729658494879</v>
      </c>
      <c r="AH531" s="15">
        <f t="shared" si="275"/>
        <v>-1.0680811472524585</v>
      </c>
      <c r="AI531" s="15">
        <f t="shared" si="276"/>
        <v>0.59829267162821509</v>
      </c>
      <c r="AJ531" s="2">
        <f t="shared" si="296"/>
        <v>-0.44978114725245855</v>
      </c>
      <c r="AK531" s="2">
        <f t="shared" si="297"/>
        <v>1.2165926716282152</v>
      </c>
    </row>
    <row r="532" spans="4:37">
      <c r="D532" s="13">
        <f t="shared" si="277"/>
        <v>10.620000000000001</v>
      </c>
      <c r="E532" s="2">
        <v>51.97</v>
      </c>
      <c r="F532" s="14">
        <f t="shared" si="265"/>
        <v>-650.17478738729574</v>
      </c>
      <c r="G532" s="14">
        <f t="shared" si="266"/>
        <v>-76604.118260914518</v>
      </c>
      <c r="H532" s="2">
        <f t="shared" si="278"/>
        <v>-7.6568620941265472E-3</v>
      </c>
      <c r="I532" s="2">
        <f t="shared" si="279"/>
        <v>-8.4772948793463518E-2</v>
      </c>
      <c r="J532" s="2">
        <f t="shared" si="280"/>
        <v>-7.7116086699336978E-2</v>
      </c>
      <c r="K532" s="15">
        <f t="shared" si="281"/>
        <v>-5.2999999999999999E-2</v>
      </c>
      <c r="L532" s="15">
        <f t="shared" si="282"/>
        <v>-830</v>
      </c>
      <c r="M532" s="15">
        <f t="shared" si="283"/>
        <v>5.2999999999999999E-2</v>
      </c>
      <c r="N532" s="15">
        <f t="shared" si="284"/>
        <v>830</v>
      </c>
      <c r="O532" s="15">
        <f t="shared" si="285"/>
        <v>-2.3908840768067019E-3</v>
      </c>
      <c r="P532" s="15">
        <f t="shared" si="286"/>
        <v>-103.21316913946897</v>
      </c>
      <c r="Q532" s="15">
        <f t="shared" si="267"/>
        <v>-78.907600541541072</v>
      </c>
      <c r="R532" s="15">
        <f t="shared" si="268"/>
        <v>-86.363131911032369</v>
      </c>
      <c r="S532" s="15">
        <f t="shared" si="287"/>
        <v>-103.6745089071116</v>
      </c>
      <c r="T532" s="15">
        <f t="shared" si="288"/>
        <v>-103.60573335348752</v>
      </c>
      <c r="U532" s="15">
        <f t="shared" si="289"/>
        <v>-103.21316913946897</v>
      </c>
      <c r="V532" s="15">
        <f t="shared" si="290"/>
        <v>-103.21316913946897</v>
      </c>
      <c r="W532" s="2">
        <f t="shared" si="269"/>
        <v>-103.21316913946897</v>
      </c>
      <c r="X532" s="15">
        <f t="shared" si="291"/>
        <v>-89.224179403522086</v>
      </c>
      <c r="Y532" s="15">
        <f t="shared" si="270"/>
        <v>193.64419566503315</v>
      </c>
      <c r="Z532" s="15">
        <f t="shared" si="271"/>
        <v>-201.35580433496685</v>
      </c>
      <c r="AA532" s="2">
        <f t="shared" si="292"/>
        <v>-89.224179403522086</v>
      </c>
      <c r="AB532" s="15">
        <f t="shared" si="272"/>
        <v>172.37883948841443</v>
      </c>
      <c r="AC532" s="15">
        <f t="shared" si="293"/>
        <v>0</v>
      </c>
      <c r="AD532" s="15">
        <f t="shared" si="294"/>
        <v>-219.2401673938258</v>
      </c>
      <c r="AE532" s="15">
        <f t="shared" si="295"/>
        <v>0</v>
      </c>
      <c r="AF532" s="2">
        <f t="shared" si="273"/>
        <v>4.4146253822089782E-3</v>
      </c>
      <c r="AG532" s="2">
        <f t="shared" si="274"/>
        <v>0.26419702101273324</v>
      </c>
      <c r="AH532" s="15">
        <f t="shared" si="275"/>
        <v>0.85447707145429863</v>
      </c>
      <c r="AI532" s="15">
        <f t="shared" si="276"/>
        <v>0.47167977115022097</v>
      </c>
      <c r="AJ532" s="2">
        <f t="shared" si="296"/>
        <v>1.3741770714542985</v>
      </c>
      <c r="AK532" s="2">
        <f t="shared" si="297"/>
        <v>0.99137977115022091</v>
      </c>
    </row>
    <row r="533" spans="4:37">
      <c r="D533" s="13">
        <f t="shared" si="277"/>
        <v>10.64</v>
      </c>
      <c r="E533" s="2">
        <v>63.66</v>
      </c>
      <c r="F533" s="14">
        <f t="shared" si="265"/>
        <v>-624.93055715098433</v>
      </c>
      <c r="G533" s="14">
        <f t="shared" si="266"/>
        <v>-71774.190523878264</v>
      </c>
      <c r="H533" s="2">
        <f t="shared" si="278"/>
        <v>-7.2960108661698064E-3</v>
      </c>
      <c r="I533" s="2">
        <f t="shared" si="279"/>
        <v>-7.9428511689538656E-2</v>
      </c>
      <c r="J533" s="2">
        <f t="shared" si="280"/>
        <v>-7.2132500823368847E-2</v>
      </c>
      <c r="K533" s="15">
        <f t="shared" si="281"/>
        <v>-5.2999999999999999E-2</v>
      </c>
      <c r="L533" s="15">
        <f t="shared" si="282"/>
        <v>-830</v>
      </c>
      <c r="M533" s="15">
        <f t="shared" si="283"/>
        <v>5.2999999999999999E-2</v>
      </c>
      <c r="N533" s="15">
        <f t="shared" si="284"/>
        <v>830</v>
      </c>
      <c r="O533" s="15">
        <f t="shared" si="285"/>
        <v>-2.3908840768067019E-3</v>
      </c>
      <c r="P533" s="15">
        <f t="shared" si="286"/>
        <v>-96.140485071516849</v>
      </c>
      <c r="Q533" s="15">
        <f t="shared" si="267"/>
        <v>-73.500455950947611</v>
      </c>
      <c r="R533" s="15">
        <f t="shared" si="268"/>
        <v>-80.445096913965045</v>
      </c>
      <c r="S533" s="15">
        <f t="shared" si="287"/>
        <v>-97.661429296632846</v>
      </c>
      <c r="T533" s="15">
        <f t="shared" si="288"/>
        <v>-97.429230654152121</v>
      </c>
      <c r="U533" s="15">
        <f t="shared" si="289"/>
        <v>-96.140485071516849</v>
      </c>
      <c r="V533" s="15">
        <f t="shared" si="290"/>
        <v>-96.140485071516849</v>
      </c>
      <c r="W533" s="2">
        <f t="shared" si="269"/>
        <v>-96.140485071516849</v>
      </c>
      <c r="X533" s="15">
        <f t="shared" si="291"/>
        <v>-69.289835899649574</v>
      </c>
      <c r="Y533" s="15">
        <f t="shared" si="270"/>
        <v>193.89337495883154</v>
      </c>
      <c r="Z533" s="15">
        <f t="shared" si="271"/>
        <v>-201.10662504116846</v>
      </c>
      <c r="AA533" s="2">
        <f t="shared" si="292"/>
        <v>-69.289835899649574</v>
      </c>
      <c r="AB533" s="15">
        <f t="shared" si="272"/>
        <v>172.37883948841446</v>
      </c>
      <c r="AC533" s="15">
        <f t="shared" si="293"/>
        <v>0</v>
      </c>
      <c r="AD533" s="15">
        <f t="shared" si="294"/>
        <v>-219.2401673938258</v>
      </c>
      <c r="AE533" s="15">
        <f t="shared" si="295"/>
        <v>0</v>
      </c>
      <c r="AF533" s="2">
        <f t="shared" si="273"/>
        <v>3.1670497413465108E-2</v>
      </c>
      <c r="AG533" s="2">
        <f t="shared" si="274"/>
        <v>0.27024668937975294</v>
      </c>
      <c r="AH533" s="15">
        <f t="shared" si="275"/>
        <v>1.8711101316713141</v>
      </c>
      <c r="AI533" s="15">
        <f t="shared" si="276"/>
        <v>0.13328706555175529</v>
      </c>
      <c r="AJ533" s="2">
        <f t="shared" si="296"/>
        <v>2.5077101316713142</v>
      </c>
      <c r="AK533" s="2">
        <f t="shared" si="297"/>
        <v>0.76988706555175523</v>
      </c>
    </row>
    <row r="534" spans="4:37">
      <c r="D534" s="13">
        <f t="shared" si="277"/>
        <v>10.66</v>
      </c>
      <c r="E534" s="2">
        <v>79.180000000000007</v>
      </c>
      <c r="F534" s="14">
        <f t="shared" si="265"/>
        <v>-522.1722639803196</v>
      </c>
      <c r="G534" s="14">
        <f t="shared" si="266"/>
        <v>-66899.726443243417</v>
      </c>
      <c r="H534" s="2">
        <f t="shared" si="278"/>
        <v>-6.3335979237270391E-3</v>
      </c>
      <c r="I534" s="2">
        <f t="shared" si="279"/>
        <v>-7.4032146941303445E-2</v>
      </c>
      <c r="J534" s="2">
        <f t="shared" si="280"/>
        <v>-6.7698549017576409E-2</v>
      </c>
      <c r="K534" s="15">
        <f t="shared" si="281"/>
        <v>-5.2999999999999999E-2</v>
      </c>
      <c r="L534" s="15">
        <f t="shared" si="282"/>
        <v>-830</v>
      </c>
      <c r="M534" s="15">
        <f t="shared" si="283"/>
        <v>5.2999999999999999E-2</v>
      </c>
      <c r="N534" s="15">
        <f t="shared" si="284"/>
        <v>830</v>
      </c>
      <c r="O534" s="15">
        <f t="shared" si="285"/>
        <v>-2.3908840768067019E-3</v>
      </c>
      <c r="P534" s="15">
        <f t="shared" si="286"/>
        <v>-77.27719139963861</v>
      </c>
      <c r="Q534" s="15">
        <f t="shared" si="267"/>
        <v>-59.079260919652349</v>
      </c>
      <c r="R534" s="15">
        <f t="shared" si="268"/>
        <v>-64.661325005366677</v>
      </c>
      <c r="S534" s="15">
        <f t="shared" si="287"/>
        <v>-81.357921904421048</v>
      </c>
      <c r="T534" s="15">
        <f t="shared" si="288"/>
        <v>-80.687219208140462</v>
      </c>
      <c r="U534" s="15">
        <f t="shared" si="289"/>
        <v>-77.27719139963861</v>
      </c>
      <c r="V534" s="15">
        <f t="shared" si="290"/>
        <v>-77.27719139963861</v>
      </c>
      <c r="W534" s="2">
        <f t="shared" si="269"/>
        <v>-77.27719139963861</v>
      </c>
      <c r="X534" s="15">
        <f t="shared" si="291"/>
        <v>-51.554028676479817</v>
      </c>
      <c r="Y534" s="15">
        <f t="shared" si="270"/>
        <v>194.11507254912118</v>
      </c>
      <c r="Z534" s="15">
        <f t="shared" si="271"/>
        <v>-200.88492745087882</v>
      </c>
      <c r="AA534" s="2">
        <f t="shared" si="292"/>
        <v>-51.554028676479817</v>
      </c>
      <c r="AB534" s="15">
        <f t="shared" si="272"/>
        <v>172.37883948841449</v>
      </c>
      <c r="AC534" s="15">
        <f t="shared" si="293"/>
        <v>0</v>
      </c>
      <c r="AD534" s="15">
        <f t="shared" si="294"/>
        <v>-219.24016739382583</v>
      </c>
      <c r="AE534" s="15">
        <f t="shared" si="295"/>
        <v>0</v>
      </c>
      <c r="AF534" s="2">
        <f t="shared" si="273"/>
        <v>6.45707968308116E-2</v>
      </c>
      <c r="AG534" s="2">
        <f t="shared" si="274"/>
        <v>0.26938978544376813</v>
      </c>
      <c r="AH534" s="15">
        <f t="shared" si="275"/>
        <v>1.4189198100633362</v>
      </c>
      <c r="AI534" s="15">
        <f t="shared" si="276"/>
        <v>-0.21897745915023137</v>
      </c>
      <c r="AJ534" s="2">
        <f t="shared" si="296"/>
        <v>2.2107198100633365</v>
      </c>
      <c r="AK534" s="2">
        <f t="shared" si="297"/>
        <v>0.57282254084976869</v>
      </c>
    </row>
    <row r="535" spans="4:37">
      <c r="D535" s="13">
        <f t="shared" si="277"/>
        <v>10.68</v>
      </c>
      <c r="E535" s="2">
        <v>103.72</v>
      </c>
      <c r="F535" s="14">
        <f t="shared" si="265"/>
        <v>-359.87434487237886</v>
      </c>
      <c r="G535" s="14">
        <f t="shared" si="266"/>
        <v>-62112.212247902615</v>
      </c>
      <c r="H535" s="2">
        <f t="shared" si="278"/>
        <v>-4.9132670503733572E-3</v>
      </c>
      <c r="I535" s="2">
        <f t="shared" si="279"/>
        <v>-6.8729939508964707E-2</v>
      </c>
      <c r="J535" s="2">
        <f t="shared" si="280"/>
        <v>-6.381667245859135E-2</v>
      </c>
      <c r="K535" s="15">
        <f t="shared" si="281"/>
        <v>-5.2999999999999999E-2</v>
      </c>
      <c r="L535" s="15">
        <f t="shared" si="282"/>
        <v>-830</v>
      </c>
      <c r="M535" s="15">
        <f t="shared" si="283"/>
        <v>5.2999999999999999E-2</v>
      </c>
      <c r="N535" s="15">
        <f t="shared" si="284"/>
        <v>830</v>
      </c>
      <c r="O535" s="15">
        <f t="shared" si="285"/>
        <v>-2.3908840768067019E-3</v>
      </c>
      <c r="P535" s="15">
        <f t="shared" si="286"/>
        <v>-49.438706281906448</v>
      </c>
      <c r="Q535" s="15">
        <f t="shared" si="267"/>
        <v>-37.796433527894308</v>
      </c>
      <c r="R535" s="15">
        <f t="shared" si="268"/>
        <v>-41.36760403476783</v>
      </c>
      <c r="S535" s="15">
        <f t="shared" si="287"/>
        <v>-55.558740964675025</v>
      </c>
      <c r="T535" s="15">
        <f t="shared" si="288"/>
        <v>-54.367444846107581</v>
      </c>
      <c r="U535" s="15">
        <f t="shared" si="289"/>
        <v>-49.438706281906448</v>
      </c>
      <c r="V535" s="15">
        <f t="shared" si="290"/>
        <v>-49.438706281906448</v>
      </c>
      <c r="W535" s="2">
        <f t="shared" si="269"/>
        <v>-49.438706281906448</v>
      </c>
      <c r="X535" s="15">
        <f t="shared" si="291"/>
        <v>-36.02652244053958</v>
      </c>
      <c r="Y535" s="15">
        <f t="shared" si="270"/>
        <v>194.30916637707043</v>
      </c>
      <c r="Z535" s="15">
        <f t="shared" si="271"/>
        <v>-200.69083362292957</v>
      </c>
      <c r="AA535" s="2">
        <f t="shared" si="292"/>
        <v>-36.02652244053958</v>
      </c>
      <c r="AB535" s="15">
        <f t="shared" si="272"/>
        <v>172.37883948841449</v>
      </c>
      <c r="AC535" s="15">
        <f t="shared" si="293"/>
        <v>0</v>
      </c>
      <c r="AD535" s="15">
        <f t="shared" si="294"/>
        <v>-219.2401673938258</v>
      </c>
      <c r="AE535" s="15">
        <f t="shared" si="295"/>
        <v>0</v>
      </c>
      <c r="AF535" s="2">
        <f t="shared" si="273"/>
        <v>7.746229050455658E-2</v>
      </c>
      <c r="AG535" s="2">
        <f t="shared" si="274"/>
        <v>0.26083095779010557</v>
      </c>
      <c r="AH535" s="15">
        <f t="shared" si="275"/>
        <v>-0.12977044268883731</v>
      </c>
      <c r="AI535" s="15">
        <f t="shared" si="276"/>
        <v>-0.63690530621602193</v>
      </c>
      <c r="AJ535" s="2">
        <f t="shared" si="296"/>
        <v>0.90742955731116259</v>
      </c>
      <c r="AK535" s="2">
        <f t="shared" si="297"/>
        <v>0.40029469378397797</v>
      </c>
    </row>
    <row r="536" spans="4:37">
      <c r="D536" s="13">
        <f t="shared" si="277"/>
        <v>10.700000000000001</v>
      </c>
      <c r="E536" s="2">
        <v>138.35</v>
      </c>
      <c r="F536" s="14">
        <f t="shared" si="265"/>
        <v>-202.3323961805321</v>
      </c>
      <c r="G536" s="14">
        <f t="shared" si="266"/>
        <v>-57563.06496279961</v>
      </c>
      <c r="H536" s="2">
        <f t="shared" si="278"/>
        <v>-3.5379167294486719E-3</v>
      </c>
      <c r="I536" s="2">
        <f t="shared" si="279"/>
        <v>-6.3691611316059063E-2</v>
      </c>
      <c r="J536" s="2">
        <f t="shared" si="280"/>
        <v>-6.0153694586610393E-2</v>
      </c>
      <c r="K536" s="15">
        <f t="shared" si="281"/>
        <v>-5.2999999999999999E-2</v>
      </c>
      <c r="L536" s="15">
        <f t="shared" si="282"/>
        <v>-830</v>
      </c>
      <c r="M536" s="15">
        <f t="shared" si="283"/>
        <v>5.2999999999999999E-2</v>
      </c>
      <c r="N536" s="15">
        <f t="shared" si="284"/>
        <v>830</v>
      </c>
      <c r="O536" s="15">
        <f t="shared" si="285"/>
        <v>-2.3908840768067019E-3</v>
      </c>
      <c r="P536" s="15">
        <f t="shared" si="286"/>
        <v>-22.481839991782614</v>
      </c>
      <c r="Q536" s="15">
        <f t="shared" si="267"/>
        <v>-17.187613405352248</v>
      </c>
      <c r="R536" s="15">
        <f t="shared" si="268"/>
        <v>-18.81157345521882</v>
      </c>
      <c r="S536" s="15">
        <f t="shared" si="287"/>
        <v>-28.55340022817705</v>
      </c>
      <c r="T536" s="15">
        <f t="shared" si="288"/>
        <v>-27.113520935229602</v>
      </c>
      <c r="U536" s="15">
        <f t="shared" si="289"/>
        <v>-22.481839991782614</v>
      </c>
      <c r="V536" s="15">
        <f t="shared" si="290"/>
        <v>-22.481839991782614</v>
      </c>
      <c r="W536" s="2">
        <f t="shared" si="269"/>
        <v>-22.481839991782614</v>
      </c>
      <c r="X536" s="15">
        <f t="shared" si="291"/>
        <v>-21.37461095261575</v>
      </c>
      <c r="Y536" s="15">
        <f t="shared" si="270"/>
        <v>194.49231527066948</v>
      </c>
      <c r="Z536" s="15">
        <f t="shared" si="271"/>
        <v>-200.50768472933052</v>
      </c>
      <c r="AA536" s="2">
        <f t="shared" si="292"/>
        <v>-21.37461095261575</v>
      </c>
      <c r="AB536" s="15">
        <f t="shared" si="272"/>
        <v>172.37883948841446</v>
      </c>
      <c r="AC536" s="15">
        <f t="shared" si="293"/>
        <v>0</v>
      </c>
      <c r="AD536" s="15">
        <f t="shared" si="294"/>
        <v>-219.24016739382583</v>
      </c>
      <c r="AE536" s="15">
        <f t="shared" si="295"/>
        <v>0</v>
      </c>
      <c r="AF536" s="2">
        <f t="shared" si="273"/>
        <v>6.0072741587911954E-2</v>
      </c>
      <c r="AG536" s="2">
        <f t="shared" si="274"/>
        <v>0.24300186150045888</v>
      </c>
      <c r="AH536" s="15">
        <f t="shared" si="275"/>
        <v>-1.6091844489756255</v>
      </c>
      <c r="AI536" s="15">
        <f t="shared" si="276"/>
        <v>-1.1460043227486452</v>
      </c>
      <c r="AJ536" s="2">
        <f t="shared" si="296"/>
        <v>-0.22568444897562556</v>
      </c>
      <c r="AK536" s="2">
        <f t="shared" si="297"/>
        <v>0.23749567725135479</v>
      </c>
    </row>
    <row r="537" spans="4:37">
      <c r="D537" s="13">
        <f t="shared" si="277"/>
        <v>10.72</v>
      </c>
      <c r="E537" s="2">
        <v>154.1</v>
      </c>
      <c r="F537" s="14">
        <f t="shared" si="265"/>
        <v>-109.21745492637461</v>
      </c>
      <c r="G537" s="14">
        <f t="shared" si="266"/>
        <v>-53409.487233886102</v>
      </c>
      <c r="H537" s="2">
        <f t="shared" si="278"/>
        <v>-2.6748449076302531E-3</v>
      </c>
      <c r="I537" s="2">
        <f t="shared" si="279"/>
        <v>-5.9093126784863517E-2</v>
      </c>
      <c r="J537" s="2">
        <f t="shared" si="280"/>
        <v>-5.6418281877233266E-2</v>
      </c>
      <c r="K537" s="15">
        <f t="shared" si="281"/>
        <v>-5.2999999999999999E-2</v>
      </c>
      <c r="L537" s="15">
        <f t="shared" si="282"/>
        <v>-830</v>
      </c>
      <c r="M537" s="15">
        <f t="shared" si="283"/>
        <v>5.2999999999999999E-2</v>
      </c>
      <c r="N537" s="15">
        <f t="shared" si="284"/>
        <v>830</v>
      </c>
      <c r="O537" s="15">
        <f t="shared" si="285"/>
        <v>-2.3908840768067019E-3</v>
      </c>
      <c r="P537" s="15">
        <f t="shared" si="286"/>
        <v>-5.5656322841416035</v>
      </c>
      <c r="Q537" s="15">
        <f t="shared" si="267"/>
        <v>-4.2549869624167043</v>
      </c>
      <c r="R537" s="15">
        <f t="shared" si="268"/>
        <v>-4.6570165331723556</v>
      </c>
      <c r="S537" s="15">
        <f t="shared" si="287"/>
        <v>-9.4683952582309612</v>
      </c>
      <c r="T537" s="15">
        <f t="shared" si="288"/>
        <v>-8.3913261390291343</v>
      </c>
      <c r="U537" s="15">
        <f t="shared" si="289"/>
        <v>-5.5656322841416035</v>
      </c>
      <c r="V537" s="15">
        <f t="shared" si="290"/>
        <v>-5.5656322841416035</v>
      </c>
      <c r="W537" s="2">
        <f t="shared" si="269"/>
        <v>-5.5656322841416035</v>
      </c>
      <c r="X537" s="15">
        <f t="shared" si="291"/>
        <v>-6.4329601151072424</v>
      </c>
      <c r="Y537" s="15">
        <f t="shared" si="270"/>
        <v>194.67908590613834</v>
      </c>
      <c r="Z537" s="15">
        <f t="shared" si="271"/>
        <v>-200.32091409386166</v>
      </c>
      <c r="AA537" s="2">
        <f t="shared" si="292"/>
        <v>-6.4329601151072424</v>
      </c>
      <c r="AB537" s="15">
        <f t="shared" si="272"/>
        <v>172.37883948841446</v>
      </c>
      <c r="AC537" s="15">
        <f t="shared" si="293"/>
        <v>0</v>
      </c>
      <c r="AD537" s="15">
        <f t="shared" si="294"/>
        <v>-219.2401673938258</v>
      </c>
      <c r="AE537" s="15">
        <f t="shared" si="295"/>
        <v>0</v>
      </c>
      <c r="AF537" s="2">
        <f t="shared" si="273"/>
        <v>2.6234440593929931E-2</v>
      </c>
      <c r="AG537" s="2">
        <f t="shared" si="274"/>
        <v>0.2168465916190957</v>
      </c>
      <c r="AH537" s="15">
        <f t="shared" si="275"/>
        <v>-1.7746456504225758</v>
      </c>
      <c r="AI537" s="15">
        <f t="shared" si="276"/>
        <v>-1.4695226653876716</v>
      </c>
      <c r="AJ537" s="2">
        <f t="shared" si="296"/>
        <v>-0.2336456504225759</v>
      </c>
      <c r="AK537" s="2">
        <f t="shared" si="297"/>
        <v>7.1477334612328303E-2</v>
      </c>
    </row>
    <row r="538" spans="4:37">
      <c r="D538" s="13">
        <f t="shared" si="277"/>
        <v>10.74</v>
      </c>
      <c r="E538" s="2">
        <v>122.5</v>
      </c>
      <c r="F538" s="14">
        <f t="shared" si="265"/>
        <v>-86.143229400446103</v>
      </c>
      <c r="G538" s="14">
        <f t="shared" si="266"/>
        <v>-49742.322664512161</v>
      </c>
      <c r="H538" s="2">
        <f t="shared" si="278"/>
        <v>-2.3706188862899717E-3</v>
      </c>
      <c r="I538" s="2">
        <f t="shared" si="279"/>
        <v>-5.5035182677054553E-2</v>
      </c>
      <c r="J538" s="2">
        <f t="shared" si="280"/>
        <v>-5.2664563790764583E-2</v>
      </c>
      <c r="K538" s="15">
        <f t="shared" si="281"/>
        <v>-5.2999999999999999E-2</v>
      </c>
      <c r="L538" s="15">
        <f t="shared" si="282"/>
        <v>-830</v>
      </c>
      <c r="M538" s="15">
        <f t="shared" si="283"/>
        <v>5.2999999999999999E-2</v>
      </c>
      <c r="N538" s="15">
        <f t="shared" si="284"/>
        <v>830</v>
      </c>
      <c r="O538" s="15">
        <f t="shared" si="285"/>
        <v>-2.3908840768067019E-3</v>
      </c>
      <c r="P538" s="15">
        <f t="shared" si="286"/>
        <v>0.39719773412791209</v>
      </c>
      <c r="Q538" s="15">
        <f t="shared" si="267"/>
        <v>0.30366202687003147</v>
      </c>
      <c r="R538" s="15">
        <f t="shared" si="268"/>
        <v>0.33235332848756022</v>
      </c>
      <c r="S538" s="15">
        <f t="shared" si="287"/>
        <v>-0.99982148933429293</v>
      </c>
      <c r="T538" s="15">
        <f t="shared" si="288"/>
        <v>-0.58175519352903304</v>
      </c>
      <c r="U538" s="15">
        <f t="shared" si="289"/>
        <v>0.30366202687003147</v>
      </c>
      <c r="V538" s="15">
        <f t="shared" si="290"/>
        <v>0.33235332848756022</v>
      </c>
      <c r="W538" s="2">
        <f t="shared" si="269"/>
        <v>0.30366202687003147</v>
      </c>
      <c r="X538" s="15">
        <f t="shared" si="291"/>
        <v>8.5819122307674878</v>
      </c>
      <c r="Y538" s="15">
        <f t="shared" si="270"/>
        <v>194.86677181046178</v>
      </c>
      <c r="Z538" s="15">
        <f t="shared" si="271"/>
        <v>-200.13322818953822</v>
      </c>
      <c r="AA538" s="2">
        <f t="shared" si="292"/>
        <v>8.5819122307674878</v>
      </c>
      <c r="AB538" s="15">
        <f t="shared" si="272"/>
        <v>172.47237519567236</v>
      </c>
      <c r="AC538" s="15">
        <f t="shared" si="293"/>
        <v>9.3535707257899503E-2</v>
      </c>
      <c r="AD538" s="15">
        <f t="shared" si="294"/>
        <v>-219.24016739382583</v>
      </c>
      <c r="AE538" s="15">
        <f t="shared" si="295"/>
        <v>0</v>
      </c>
      <c r="AF538" s="2">
        <f t="shared" si="273"/>
        <v>4.2767370204560709E-3</v>
      </c>
      <c r="AG538" s="2">
        <f t="shared" si="274"/>
        <v>0.1889478191618007</v>
      </c>
      <c r="AH538" s="15">
        <f t="shared" si="275"/>
        <v>-0.42989367948023777</v>
      </c>
      <c r="AI538" s="15">
        <f t="shared" si="276"/>
        <v>-1.320354580341828</v>
      </c>
      <c r="AJ538" s="2">
        <f t="shared" si="296"/>
        <v>0.79510632051976238</v>
      </c>
      <c r="AK538" s="2">
        <f t="shared" si="297"/>
        <v>-9.5354580341827866E-2</v>
      </c>
    </row>
    <row r="539" spans="4:37">
      <c r="D539" s="13">
        <f t="shared" si="277"/>
        <v>10.76</v>
      </c>
      <c r="E539" s="2">
        <v>59.56</v>
      </c>
      <c r="F539" s="14">
        <f t="shared" si="265"/>
        <v>-79.326944677293298</v>
      </c>
      <c r="G539" s="14">
        <f t="shared" si="266"/>
        <v>-46522.27974406127</v>
      </c>
      <c r="H539" s="2">
        <f t="shared" si="278"/>
        <v>-2.2075604634025307E-3</v>
      </c>
      <c r="I539" s="2">
        <f t="shared" si="279"/>
        <v>-5.1472466798578399E-2</v>
      </c>
      <c r="J539" s="2">
        <f t="shared" si="280"/>
        <v>-4.926490633517587E-2</v>
      </c>
      <c r="K539" s="15">
        <f t="shared" si="281"/>
        <v>-5.2999999999999999E-2</v>
      </c>
      <c r="L539" s="15">
        <f t="shared" si="282"/>
        <v>-830</v>
      </c>
      <c r="M539" s="15">
        <f t="shared" si="283"/>
        <v>5.2999999999999999E-2</v>
      </c>
      <c r="N539" s="15">
        <f t="shared" si="284"/>
        <v>830</v>
      </c>
      <c r="O539" s="15">
        <f t="shared" si="285"/>
        <v>-2.3861118468445652E-3</v>
      </c>
      <c r="P539" s="15">
        <f t="shared" si="286"/>
        <v>3.4996071154638764</v>
      </c>
      <c r="Q539" s="15">
        <f t="shared" si="267"/>
        <v>2.6757185748421821</v>
      </c>
      <c r="R539" s="15">
        <f t="shared" si="268"/>
        <v>2.9280036303168209</v>
      </c>
      <c r="S539" s="15">
        <f t="shared" si="287"/>
        <v>2.746997121664899</v>
      </c>
      <c r="T539" s="15">
        <f t="shared" si="288"/>
        <v>2.9777615846682264</v>
      </c>
      <c r="U539" s="15">
        <f t="shared" si="289"/>
        <v>2.746997121664899</v>
      </c>
      <c r="V539" s="15">
        <f t="shared" si="290"/>
        <v>2.9777615846682264</v>
      </c>
      <c r="W539" s="2">
        <f t="shared" si="269"/>
        <v>2.746997121664899</v>
      </c>
      <c r="X539" s="15">
        <f t="shared" si="291"/>
        <v>22.180542053122338</v>
      </c>
      <c r="Y539" s="15">
        <f t="shared" si="270"/>
        <v>195.03675468324121</v>
      </c>
      <c r="Z539" s="15">
        <f t="shared" si="271"/>
        <v>-199.96324531675879</v>
      </c>
      <c r="AA539" s="2">
        <f t="shared" si="292"/>
        <v>22.180542053122338</v>
      </c>
      <c r="AB539" s="15">
        <f t="shared" si="272"/>
        <v>173.22498518947134</v>
      </c>
      <c r="AC539" s="15">
        <f t="shared" si="293"/>
        <v>0.75260999379898408</v>
      </c>
      <c r="AD539" s="15">
        <f t="shared" si="294"/>
        <v>-219.24016739382583</v>
      </c>
      <c r="AE539" s="15">
        <f t="shared" si="295"/>
        <v>0</v>
      </c>
      <c r="AF539" s="2">
        <f t="shared" si="273"/>
        <v>1.2741804126052218E-2</v>
      </c>
      <c r="AG539" s="2">
        <f t="shared" si="274"/>
        <v>0.16732376868581467</v>
      </c>
      <c r="AH539" s="15">
        <f t="shared" si="275"/>
        <v>1.2058432031211976</v>
      </c>
      <c r="AI539" s="15">
        <f t="shared" si="276"/>
        <v>-0.8420504672567688</v>
      </c>
      <c r="AJ539" s="2">
        <f t="shared" si="296"/>
        <v>1.8014432031211975</v>
      </c>
      <c r="AK539" s="2">
        <f t="shared" si="297"/>
        <v>-0.24645046725676878</v>
      </c>
    </row>
    <row r="540" spans="4:37">
      <c r="D540" s="13">
        <f t="shared" si="277"/>
        <v>10.78</v>
      </c>
      <c r="E540" s="2">
        <v>-11.42</v>
      </c>
      <c r="F540" s="14">
        <f t="shared" si="265"/>
        <v>-20.495818431460563</v>
      </c>
      <c r="G540" s="14">
        <f t="shared" si="266"/>
        <v>-43598.138991822823</v>
      </c>
      <c r="H540" s="2">
        <f t="shared" si="278"/>
        <v>-1.6519905312288633E-3</v>
      </c>
      <c r="I540" s="2">
        <f t="shared" si="279"/>
        <v>-4.8235339550827143E-2</v>
      </c>
      <c r="J540" s="2">
        <f t="shared" si="280"/>
        <v>-4.6583349019598277E-2</v>
      </c>
      <c r="K540" s="15">
        <f t="shared" si="281"/>
        <v>-5.2999999999999999E-2</v>
      </c>
      <c r="L540" s="15">
        <f t="shared" si="282"/>
        <v>-830</v>
      </c>
      <c r="M540" s="15">
        <f t="shared" si="283"/>
        <v>5.2999999999999999E-2</v>
      </c>
      <c r="N540" s="15">
        <f t="shared" si="284"/>
        <v>830</v>
      </c>
      <c r="O540" s="15">
        <f t="shared" si="285"/>
        <v>-2.3477133777731886E-3</v>
      </c>
      <c r="P540" s="15">
        <f t="shared" si="286"/>
        <v>13.636167792268775</v>
      </c>
      <c r="Q540" s="15">
        <f t="shared" si="267"/>
        <v>10.433131332643006</v>
      </c>
      <c r="R540" s="15">
        <f t="shared" si="268"/>
        <v>11.400274324010443</v>
      </c>
      <c r="S540" s="15">
        <f t="shared" si="287"/>
        <v>11.07188760481257</v>
      </c>
      <c r="T540" s="15">
        <f t="shared" si="288"/>
        <v>11.855620313023053</v>
      </c>
      <c r="U540" s="15">
        <f t="shared" si="289"/>
        <v>11.07188760481257</v>
      </c>
      <c r="V540" s="15">
        <f t="shared" si="290"/>
        <v>11.855620313023053</v>
      </c>
      <c r="W540" s="2">
        <f t="shared" si="269"/>
        <v>11.07188760481257</v>
      </c>
      <c r="X540" s="15">
        <f t="shared" si="291"/>
        <v>32.906771315432707</v>
      </c>
      <c r="Y540" s="15">
        <f t="shared" si="270"/>
        <v>195.17083254902008</v>
      </c>
      <c r="Z540" s="15">
        <f t="shared" si="271"/>
        <v>-199.82916745097992</v>
      </c>
      <c r="AA540" s="2">
        <f t="shared" si="292"/>
        <v>32.906771315432707</v>
      </c>
      <c r="AB540" s="15">
        <f t="shared" si="272"/>
        <v>175.78926537692755</v>
      </c>
      <c r="AC540" s="15">
        <f t="shared" si="293"/>
        <v>2.5642801874562053</v>
      </c>
      <c r="AD540" s="15">
        <f t="shared" si="294"/>
        <v>-219.24016739382583</v>
      </c>
      <c r="AE540" s="15">
        <f t="shared" si="295"/>
        <v>0</v>
      </c>
      <c r="AF540" s="2">
        <f t="shared" si="273"/>
        <v>4.5243484723375318E-2</v>
      </c>
      <c r="AG540" s="2">
        <f t="shared" si="274"/>
        <v>0.15638895608931097</v>
      </c>
      <c r="AH540" s="15">
        <f t="shared" si="275"/>
        <v>1.8039235890370926</v>
      </c>
      <c r="AI540" s="15">
        <f t="shared" si="276"/>
        <v>-0.25143079239360588</v>
      </c>
      <c r="AJ540" s="2">
        <f t="shared" si="296"/>
        <v>1.6897235890370925</v>
      </c>
      <c r="AK540" s="2">
        <f t="shared" si="297"/>
        <v>-0.36563079239360585</v>
      </c>
    </row>
    <row r="541" spans="4:37">
      <c r="D541" s="13">
        <f t="shared" si="277"/>
        <v>10.8</v>
      </c>
      <c r="E541" s="2">
        <v>-84.44</v>
      </c>
      <c r="F541" s="14">
        <f t="shared" si="265"/>
        <v>120.84290576079016</v>
      </c>
      <c r="G541" s="14">
        <f t="shared" si="266"/>
        <v>-40762.677324846074</v>
      </c>
      <c r="H541" s="2">
        <f t="shared" si="278"/>
        <v>-4.607668597203478E-4</v>
      </c>
      <c r="I541" s="2">
        <f t="shared" si="279"/>
        <v>-4.509349600916477E-2</v>
      </c>
      <c r="J541" s="2">
        <f t="shared" si="280"/>
        <v>-4.4632729149444425E-2</v>
      </c>
      <c r="K541" s="15">
        <f t="shared" si="281"/>
        <v>-5.2999999999999999E-2</v>
      </c>
      <c r="L541" s="15">
        <f t="shared" si="282"/>
        <v>-830</v>
      </c>
      <c r="M541" s="15">
        <f t="shared" si="283"/>
        <v>5.2999999999999999E-2</v>
      </c>
      <c r="N541" s="15">
        <f t="shared" si="284"/>
        <v>830</v>
      </c>
      <c r="O541" s="15">
        <f t="shared" si="285"/>
        <v>-2.2168827559641982E-3</v>
      </c>
      <c r="P541" s="15">
        <f t="shared" si="286"/>
        <v>34.41987156637947</v>
      </c>
      <c r="Q541" s="15">
        <f t="shared" si="267"/>
        <v>26.397292297797399</v>
      </c>
      <c r="R541" s="15">
        <f t="shared" si="268"/>
        <v>28.701983513105038</v>
      </c>
      <c r="S541" s="15">
        <f t="shared" si="287"/>
        <v>28.921677580742259</v>
      </c>
      <c r="T541" s="15">
        <f t="shared" si="288"/>
        <v>30.583933978577875</v>
      </c>
      <c r="U541" s="15">
        <f t="shared" si="289"/>
        <v>28.921677580742259</v>
      </c>
      <c r="V541" s="15">
        <f t="shared" si="290"/>
        <v>30.583933978577875</v>
      </c>
      <c r="W541" s="2">
        <f t="shared" si="269"/>
        <v>28.921677580742259</v>
      </c>
      <c r="X541" s="15">
        <f t="shared" si="291"/>
        <v>40.709250796048117</v>
      </c>
      <c r="Y541" s="15">
        <f t="shared" si="270"/>
        <v>195.26836354252777</v>
      </c>
      <c r="Z541" s="15">
        <f t="shared" si="271"/>
        <v>-199.73163645747223</v>
      </c>
      <c r="AA541" s="2">
        <f t="shared" si="292"/>
        <v>40.709250796048117</v>
      </c>
      <c r="AB541" s="15">
        <f t="shared" si="272"/>
        <v>181.28745936256473</v>
      </c>
      <c r="AC541" s="15">
        <f t="shared" si="293"/>
        <v>5.4981939856371866</v>
      </c>
      <c r="AD541" s="15">
        <f t="shared" si="294"/>
        <v>-219.2401673938258</v>
      </c>
      <c r="AE541" s="15">
        <f t="shared" si="295"/>
        <v>0</v>
      </c>
      <c r="AF541" s="2">
        <f t="shared" si="273"/>
        <v>7.9085505519935678E-2</v>
      </c>
      <c r="AG541" s="2">
        <f t="shared" si="274"/>
        <v>0.15779539807692633</v>
      </c>
      <c r="AH541" s="15">
        <f t="shared" si="275"/>
        <v>1.064822804465458</v>
      </c>
      <c r="AI541" s="15">
        <f t="shared" si="276"/>
        <v>0.39207499115514111</v>
      </c>
      <c r="AJ541" s="2">
        <f t="shared" si="296"/>
        <v>0.22042280446545803</v>
      </c>
      <c r="AK541" s="2">
        <f t="shared" si="297"/>
        <v>-0.45232500884485882</v>
      </c>
    </row>
    <row r="542" spans="4:37">
      <c r="D542" s="13">
        <f t="shared" si="277"/>
        <v>10.82</v>
      </c>
      <c r="E542" s="2">
        <v>-145.04</v>
      </c>
      <c r="F542" s="14">
        <f t="shared" si="265"/>
        <v>320.38250636973834</v>
      </c>
      <c r="G542" s="14">
        <f t="shared" si="266"/>
        <v>-37797.246661053483</v>
      </c>
      <c r="H542" s="2">
        <f t="shared" si="278"/>
        <v>1.1854414348422815E-3</v>
      </c>
      <c r="I542" s="2">
        <f t="shared" si="279"/>
        <v>-4.1805868247028879E-2</v>
      </c>
      <c r="J542" s="2">
        <f t="shared" si="280"/>
        <v>-4.2991309681871162E-2</v>
      </c>
      <c r="K542" s="15">
        <f t="shared" si="281"/>
        <v>-5.2999999999999999E-2</v>
      </c>
      <c r="L542" s="15">
        <f t="shared" si="282"/>
        <v>-830</v>
      </c>
      <c r="M542" s="15">
        <f t="shared" si="283"/>
        <v>5.2999999999999999E-2</v>
      </c>
      <c r="N542" s="15">
        <f t="shared" si="284"/>
        <v>830</v>
      </c>
      <c r="O542" s="15">
        <f t="shared" si="285"/>
        <v>-1.9363626546561774E-3</v>
      </c>
      <c r="P542" s="15">
        <f t="shared" si="286"/>
        <v>61.187360154169788</v>
      </c>
      <c r="Q542" s="15">
        <f t="shared" si="267"/>
        <v>47.165434132798559</v>
      </c>
      <c r="R542" s="15">
        <f t="shared" si="268"/>
        <v>50.742515202356365</v>
      </c>
      <c r="S542" s="15">
        <f t="shared" si="287"/>
        <v>53.589146014579768</v>
      </c>
      <c r="T542" s="15">
        <f t="shared" si="288"/>
        <v>55.834213327843571</v>
      </c>
      <c r="U542" s="15">
        <f t="shared" si="289"/>
        <v>53.589146014579768</v>
      </c>
      <c r="V542" s="15">
        <f t="shared" si="290"/>
        <v>55.834213327843571</v>
      </c>
      <c r="W542" s="2">
        <f t="shared" si="269"/>
        <v>53.589146014579768</v>
      </c>
      <c r="X542" s="15">
        <f t="shared" si="291"/>
        <v>47.274928666341168</v>
      </c>
      <c r="Y542" s="15">
        <f t="shared" si="270"/>
        <v>195.35043451590644</v>
      </c>
      <c r="Z542" s="15">
        <f t="shared" si="271"/>
        <v>-199.64956548409356</v>
      </c>
      <c r="AA542" s="2">
        <f t="shared" si="292"/>
        <v>47.274928666341168</v>
      </c>
      <c r="AB542" s="15">
        <f t="shared" si="272"/>
        <v>188.88567350215479</v>
      </c>
      <c r="AC542" s="15">
        <f t="shared" si="293"/>
        <v>7.5982141395900555</v>
      </c>
      <c r="AD542" s="15">
        <f t="shared" si="294"/>
        <v>-219.24016739382583</v>
      </c>
      <c r="AE542" s="15">
        <f t="shared" si="295"/>
        <v>0</v>
      </c>
      <c r="AF542" s="2">
        <f t="shared" si="273"/>
        <v>9.27306024776057E-2</v>
      </c>
      <c r="AG542" s="2">
        <f t="shared" si="274"/>
        <v>0.17096737813666274</v>
      </c>
      <c r="AH542" s="15">
        <f t="shared" si="275"/>
        <v>-0.41264568428502446</v>
      </c>
      <c r="AI542" s="15">
        <f t="shared" si="276"/>
        <v>0.9251230148184959</v>
      </c>
      <c r="AJ542" s="2">
        <f t="shared" si="296"/>
        <v>-1.8630456842850243</v>
      </c>
      <c r="AK542" s="2">
        <f t="shared" si="297"/>
        <v>-0.52527698518150401</v>
      </c>
    </row>
    <row r="543" spans="4:37">
      <c r="D543" s="13">
        <f t="shared" si="277"/>
        <v>10.84</v>
      </c>
      <c r="E543" s="2">
        <v>-182.09</v>
      </c>
      <c r="F543" s="14">
        <f t="shared" si="265"/>
        <v>518.80495087260681</v>
      </c>
      <c r="G543" s="14">
        <f t="shared" si="266"/>
        <v>-34519.96671192623</v>
      </c>
      <c r="H543" s="2">
        <f t="shared" si="278"/>
        <v>2.83368335155378E-3</v>
      </c>
      <c r="I543" s="2">
        <f t="shared" si="279"/>
        <v>-3.8173265462964616E-2</v>
      </c>
      <c r="J543" s="2">
        <f t="shared" si="280"/>
        <v>-4.1006948814518399E-2</v>
      </c>
      <c r="K543" s="15">
        <f t="shared" si="281"/>
        <v>-5.2999999999999999E-2</v>
      </c>
      <c r="L543" s="15">
        <f t="shared" si="282"/>
        <v>-830</v>
      </c>
      <c r="M543" s="15">
        <f t="shared" si="283"/>
        <v>5.2999999999999999E-2</v>
      </c>
      <c r="N543" s="15">
        <f t="shared" si="284"/>
        <v>830</v>
      </c>
      <c r="O543" s="15">
        <f t="shared" si="285"/>
        <v>-1.5486986679424007E-3</v>
      </c>
      <c r="P543" s="15">
        <f t="shared" si="286"/>
        <v>85.894687582125144</v>
      </c>
      <c r="Q543" s="15">
        <f t="shared" si="267"/>
        <v>66.681280488905074</v>
      </c>
      <c r="R543" s="15">
        <f t="shared" si="268"/>
        <v>70.695531152979811</v>
      </c>
      <c r="S543" s="15">
        <f t="shared" si="287"/>
        <v>78.287087086861192</v>
      </c>
      <c r="T543" s="15">
        <f t="shared" si="288"/>
        <v>80.466636149338996</v>
      </c>
      <c r="U543" s="15">
        <f t="shared" si="289"/>
        <v>78.287087086861192</v>
      </c>
      <c r="V543" s="15">
        <f t="shared" si="290"/>
        <v>80.466636149338996</v>
      </c>
      <c r="W543" s="2">
        <f t="shared" si="269"/>
        <v>78.287087086861192</v>
      </c>
      <c r="X543" s="15">
        <f t="shared" si="291"/>
        <v>55.212372135752219</v>
      </c>
      <c r="Y543" s="15">
        <f t="shared" si="270"/>
        <v>195.44965255927409</v>
      </c>
      <c r="Z543" s="15">
        <f t="shared" si="271"/>
        <v>-199.55034744072591</v>
      </c>
      <c r="AA543" s="2">
        <f t="shared" si="292"/>
        <v>55.212372135752219</v>
      </c>
      <c r="AB543" s="15">
        <f t="shared" si="272"/>
        <v>196.4932739974187</v>
      </c>
      <c r="AC543" s="15">
        <f t="shared" si="293"/>
        <v>7.6076004952639096</v>
      </c>
      <c r="AD543" s="15">
        <f t="shared" si="294"/>
        <v>-219.2401673938258</v>
      </c>
      <c r="AE543" s="15">
        <f t="shared" si="295"/>
        <v>0</v>
      </c>
      <c r="AF543" s="2">
        <f t="shared" si="273"/>
        <v>7.9297756329210753E-2</v>
      </c>
      <c r="AG543" s="2">
        <f t="shared" si="274"/>
        <v>0.19229290026976364</v>
      </c>
      <c r="AH543" s="15">
        <f t="shared" si="275"/>
        <v>-1.6438514769854626</v>
      </c>
      <c r="AI543" s="15">
        <f t="shared" si="276"/>
        <v>1.2074291984915959</v>
      </c>
      <c r="AJ543" s="2">
        <f t="shared" si="296"/>
        <v>-3.4647514769854624</v>
      </c>
      <c r="AK543" s="2">
        <f t="shared" si="297"/>
        <v>-0.61347080150840405</v>
      </c>
    </row>
    <row r="544" spans="4:37">
      <c r="D544" s="13">
        <f t="shared" si="277"/>
        <v>10.86</v>
      </c>
      <c r="E544" s="2">
        <v>-200</v>
      </c>
      <c r="F544" s="14">
        <f t="shared" si="265"/>
        <v>662.32790816450051</v>
      </c>
      <c r="G544" s="14">
        <f t="shared" si="266"/>
        <v>-30825.238251341987</v>
      </c>
      <c r="H544" s="2">
        <f t="shared" si="278"/>
        <v>4.0712469513425192E-3</v>
      </c>
      <c r="I544" s="2">
        <f t="shared" si="279"/>
        <v>-3.4080700512761741E-2</v>
      </c>
      <c r="J544" s="2">
        <f t="shared" si="280"/>
        <v>-3.8151947464104261E-2</v>
      </c>
      <c r="K544" s="15">
        <f t="shared" si="281"/>
        <v>-5.2999999999999999E-2</v>
      </c>
      <c r="L544" s="15">
        <f t="shared" si="282"/>
        <v>-830</v>
      </c>
      <c r="M544" s="15">
        <f t="shared" si="283"/>
        <v>5.2999999999999999E-2</v>
      </c>
      <c r="N544" s="15">
        <f t="shared" si="284"/>
        <v>830</v>
      </c>
      <c r="O544" s="15">
        <f t="shared" si="285"/>
        <v>-1.1605557855309742E-3</v>
      </c>
      <c r="P544" s="15">
        <f t="shared" si="286"/>
        <v>102.54333364272047</v>
      </c>
      <c r="Q544" s="15">
        <f t="shared" si="267"/>
        <v>80.176360981234126</v>
      </c>
      <c r="R544" s="15">
        <f t="shared" si="268"/>
        <v>83.766258249986862</v>
      </c>
      <c r="S544" s="15">
        <f t="shared" si="287"/>
        <v>96.831253784044378</v>
      </c>
      <c r="T544" s="15">
        <f t="shared" si="288"/>
        <v>98.41943318445324</v>
      </c>
      <c r="U544" s="15">
        <f t="shared" si="289"/>
        <v>96.831253784044378</v>
      </c>
      <c r="V544" s="15">
        <f t="shared" si="290"/>
        <v>98.41943318445324</v>
      </c>
      <c r="W544" s="2">
        <f t="shared" si="269"/>
        <v>96.831253784044378</v>
      </c>
      <c r="X544" s="15">
        <f t="shared" si="291"/>
        <v>66.632377537408772</v>
      </c>
      <c r="Y544" s="15">
        <f t="shared" si="270"/>
        <v>195.59240262679478</v>
      </c>
      <c r="Z544" s="15">
        <f t="shared" si="271"/>
        <v>-199.40759737320522</v>
      </c>
      <c r="AA544" s="2">
        <f t="shared" si="292"/>
        <v>66.632377537408772</v>
      </c>
      <c r="AB544" s="15">
        <f t="shared" si="272"/>
        <v>202.2053538560948</v>
      </c>
      <c r="AC544" s="15">
        <f t="shared" si="293"/>
        <v>5.7120798586761055</v>
      </c>
      <c r="AD544" s="15">
        <f t="shared" si="294"/>
        <v>-219.2401673938258</v>
      </c>
      <c r="AE544" s="15">
        <f t="shared" si="295"/>
        <v>0</v>
      </c>
      <c r="AF544" s="2">
        <f t="shared" si="273"/>
        <v>4.9867770182500389E-2</v>
      </c>
      <c r="AG544" s="2">
        <f t="shared" si="274"/>
        <v>0.21696359475052385</v>
      </c>
      <c r="AH544" s="15">
        <f t="shared" si="275"/>
        <v>-1.8346546244364588</v>
      </c>
      <c r="AI544" s="15">
        <f t="shared" si="276"/>
        <v>1.2596402495844217</v>
      </c>
      <c r="AJ544" s="2">
        <f t="shared" si="296"/>
        <v>-3.8346546244364585</v>
      </c>
      <c r="AK544" s="2">
        <f t="shared" si="297"/>
        <v>-0.74035975041557833</v>
      </c>
    </row>
    <row r="545" spans="4:37">
      <c r="D545" s="13">
        <f t="shared" si="277"/>
        <v>10.88</v>
      </c>
      <c r="E545" s="2">
        <v>-190.43</v>
      </c>
      <c r="F545" s="14">
        <f t="shared" si="265"/>
        <v>735.35362116872102</v>
      </c>
      <c r="G545" s="14">
        <f t="shared" si="266"/>
        <v>-26701.771300907363</v>
      </c>
      <c r="H545" s="2">
        <f t="shared" si="278"/>
        <v>4.7777767264215896E-3</v>
      </c>
      <c r="I545" s="2">
        <f t="shared" si="279"/>
        <v>-2.9516217028762913E-2</v>
      </c>
      <c r="J545" s="2">
        <f t="shared" si="280"/>
        <v>-3.42939937551845E-2</v>
      </c>
      <c r="K545" s="15">
        <f t="shared" si="281"/>
        <v>-5.2999999999999999E-2</v>
      </c>
      <c r="L545" s="15">
        <f t="shared" si="282"/>
        <v>-830</v>
      </c>
      <c r="M545" s="15">
        <f t="shared" si="283"/>
        <v>5.2999999999999999E-2</v>
      </c>
      <c r="N545" s="15">
        <f t="shared" si="284"/>
        <v>830</v>
      </c>
      <c r="O545" s="15">
        <f t="shared" si="285"/>
        <v>-8.6912313968015315E-4</v>
      </c>
      <c r="P545" s="15">
        <f t="shared" si="286"/>
        <v>110.67923737559416</v>
      </c>
      <c r="Q545" s="15">
        <f t="shared" si="267"/>
        <v>87.005813640431114</v>
      </c>
      <c r="R545" s="15">
        <f t="shared" si="268"/>
        <v>89.906926012824613</v>
      </c>
      <c r="S545" s="15">
        <f t="shared" si="287"/>
        <v>107.4181892173637</v>
      </c>
      <c r="T545" s="15">
        <f t="shared" si="288"/>
        <v>108.30522556935667</v>
      </c>
      <c r="U545" s="15">
        <f t="shared" si="289"/>
        <v>107.4181892173637</v>
      </c>
      <c r="V545" s="15">
        <f t="shared" si="290"/>
        <v>108.30522556935667</v>
      </c>
      <c r="W545" s="2">
        <f t="shared" si="269"/>
        <v>107.4181892173637</v>
      </c>
      <c r="X545" s="15">
        <f t="shared" si="291"/>
        <v>82.06419237308782</v>
      </c>
      <c r="Y545" s="15">
        <f t="shared" si="270"/>
        <v>195.78530031224076</v>
      </c>
      <c r="Z545" s="15">
        <f t="shared" si="271"/>
        <v>-199.21469968775924</v>
      </c>
      <c r="AA545" s="2">
        <f t="shared" si="292"/>
        <v>82.06419237308782</v>
      </c>
      <c r="AB545" s="15">
        <f t="shared" si="272"/>
        <v>205.46640201432527</v>
      </c>
      <c r="AC545" s="15">
        <f t="shared" si="293"/>
        <v>3.2610481582304658</v>
      </c>
      <c r="AD545" s="15">
        <f t="shared" si="294"/>
        <v>-219.24016739382583</v>
      </c>
      <c r="AE545" s="15">
        <f t="shared" si="295"/>
        <v>0</v>
      </c>
      <c r="AF545" s="2">
        <f t="shared" si="273"/>
        <v>2.3873321111609745E-2</v>
      </c>
      <c r="AG545" s="2">
        <f t="shared" si="274"/>
        <v>0.23948475364935895</v>
      </c>
      <c r="AH545" s="15">
        <f t="shared" si="275"/>
        <v>-1.0705135474867125</v>
      </c>
      <c r="AI545" s="15">
        <f t="shared" si="276"/>
        <v>0.99247564029909086</v>
      </c>
      <c r="AJ545" s="2">
        <f t="shared" si="296"/>
        <v>-2.9748135474867126</v>
      </c>
      <c r="AK545" s="2">
        <f t="shared" si="297"/>
        <v>-0.91182435970090925</v>
      </c>
    </row>
    <row r="546" spans="4:37">
      <c r="D546" s="13">
        <f t="shared" si="277"/>
        <v>10.9</v>
      </c>
      <c r="E546" s="2">
        <v>-135.15</v>
      </c>
      <c r="F546" s="14">
        <f t="shared" si="265"/>
        <v>761.89303705504756</v>
      </c>
      <c r="G546" s="14">
        <f t="shared" si="266"/>
        <v>-22262.152119965071</v>
      </c>
      <c r="H546" s="2">
        <f t="shared" si="278"/>
        <v>5.1352850555733713E-3</v>
      </c>
      <c r="I546" s="2">
        <f t="shared" si="279"/>
        <v>-2.4603551968742008E-2</v>
      </c>
      <c r="J546" s="2">
        <f t="shared" si="280"/>
        <v>-2.973883702431538E-2</v>
      </c>
      <c r="K546" s="15">
        <f t="shared" si="281"/>
        <v>-5.2999999999999999E-2</v>
      </c>
      <c r="L546" s="15">
        <f t="shared" si="282"/>
        <v>-830</v>
      </c>
      <c r="M546" s="15">
        <f t="shared" si="283"/>
        <v>5.2999999999999999E-2</v>
      </c>
      <c r="N546" s="15">
        <f t="shared" si="284"/>
        <v>830</v>
      </c>
      <c r="O546" s="15">
        <f t="shared" si="285"/>
        <v>-7.0274313160717094E-4</v>
      </c>
      <c r="P546" s="15">
        <f t="shared" si="286"/>
        <v>114.42535246873862</v>
      </c>
      <c r="Q546" s="15">
        <f t="shared" si="267"/>
        <v>90.229346078002408</v>
      </c>
      <c r="R546" s="15">
        <f t="shared" si="268"/>
        <v>92.654255414463023</v>
      </c>
      <c r="S546" s="15">
        <f t="shared" si="287"/>
        <v>112.77524242461205</v>
      </c>
      <c r="T546" s="15">
        <f t="shared" si="288"/>
        <v>113.21859950539634</v>
      </c>
      <c r="U546" s="15">
        <f t="shared" si="289"/>
        <v>112.77524242461205</v>
      </c>
      <c r="V546" s="15">
        <f t="shared" si="290"/>
        <v>113.21859950539634</v>
      </c>
      <c r="W546" s="2">
        <f t="shared" si="269"/>
        <v>112.77524242461205</v>
      </c>
      <c r="X546" s="15">
        <f t="shared" si="291"/>
        <v>100.28481929656431</v>
      </c>
      <c r="Y546" s="15">
        <f t="shared" si="270"/>
        <v>196.01305814878424</v>
      </c>
      <c r="Z546" s="15">
        <f t="shared" si="271"/>
        <v>-198.98694185121576</v>
      </c>
      <c r="AA546" s="2">
        <f t="shared" si="292"/>
        <v>100.28481929656431</v>
      </c>
      <c r="AB546" s="15">
        <f t="shared" si="272"/>
        <v>207.11651205845186</v>
      </c>
      <c r="AC546" s="15">
        <f t="shared" si="293"/>
        <v>1.6501100441265919</v>
      </c>
      <c r="AD546" s="15">
        <f t="shared" si="294"/>
        <v>-219.24016739382583</v>
      </c>
      <c r="AE546" s="15">
        <f t="shared" si="295"/>
        <v>0</v>
      </c>
      <c r="AF546" s="2">
        <f t="shared" si="273"/>
        <v>1.3440116012021632E-2</v>
      </c>
      <c r="AG546" s="2">
        <f t="shared" si="274"/>
        <v>0.25178175235273154</v>
      </c>
      <c r="AH546" s="15">
        <f t="shared" si="275"/>
        <v>-0.12750477910896685</v>
      </c>
      <c r="AI546" s="15">
        <f t="shared" si="276"/>
        <v>0.23722423003816573</v>
      </c>
      <c r="AJ546" s="2">
        <f t="shared" si="296"/>
        <v>-1.4790047791089669</v>
      </c>
      <c r="AK546" s="2">
        <f t="shared" si="297"/>
        <v>-1.1142757699618344</v>
      </c>
    </row>
    <row r="547" spans="4:37">
      <c r="D547" s="13">
        <f t="shared" si="277"/>
        <v>10.92</v>
      </c>
      <c r="E547" s="2">
        <v>-52.68</v>
      </c>
      <c r="F547" s="14">
        <f t="shared" si="265"/>
        <v>781.02844465662656</v>
      </c>
      <c r="G547" s="14">
        <f t="shared" si="266"/>
        <v>-17761.603216209031</v>
      </c>
      <c r="H547" s="2">
        <f t="shared" si="278"/>
        <v>5.4375659449563138E-3</v>
      </c>
      <c r="I547" s="2">
        <f t="shared" si="279"/>
        <v>-1.9623731142067703E-2</v>
      </c>
      <c r="J547" s="2">
        <f t="shared" si="280"/>
        <v>-2.5061297087024016E-2</v>
      </c>
      <c r="K547" s="15">
        <f t="shared" si="281"/>
        <v>-5.2999999999999999E-2</v>
      </c>
      <c r="L547" s="15">
        <f t="shared" si="282"/>
        <v>-830</v>
      </c>
      <c r="M547" s="15">
        <f t="shared" si="283"/>
        <v>5.2999999999999999E-2</v>
      </c>
      <c r="N547" s="15">
        <f t="shared" si="284"/>
        <v>830</v>
      </c>
      <c r="O547" s="15">
        <f t="shared" si="285"/>
        <v>-6.1855384364152902E-4</v>
      </c>
      <c r="P547" s="15">
        <f t="shared" si="286"/>
        <v>118.69994785651772</v>
      </c>
      <c r="Q547" s="15">
        <f t="shared" si="267"/>
        <v>93.747015989919262</v>
      </c>
      <c r="R547" s="15">
        <f t="shared" si="268"/>
        <v>95.96106624341536</v>
      </c>
      <c r="S547" s="15">
        <f t="shared" si="287"/>
        <v>117.30474474921741</v>
      </c>
      <c r="T547" s="15">
        <f t="shared" si="288"/>
        <v>117.67730729787975</v>
      </c>
      <c r="U547" s="15">
        <f t="shared" si="289"/>
        <v>117.30474474921741</v>
      </c>
      <c r="V547" s="15">
        <f t="shared" si="290"/>
        <v>117.67730729787975</v>
      </c>
      <c r="W547" s="2">
        <f t="shared" si="269"/>
        <v>117.30474474921741</v>
      </c>
      <c r="X547" s="15">
        <f t="shared" si="291"/>
        <v>118.99497904572976</v>
      </c>
      <c r="Y547" s="15">
        <f t="shared" si="270"/>
        <v>196.24693514564879</v>
      </c>
      <c r="Z547" s="15">
        <f t="shared" si="271"/>
        <v>-198.75306485435121</v>
      </c>
      <c r="AA547" s="2">
        <f t="shared" si="292"/>
        <v>118.99497904572976</v>
      </c>
      <c r="AB547" s="15">
        <f t="shared" si="272"/>
        <v>208.51171516575218</v>
      </c>
      <c r="AC547" s="15">
        <f t="shared" si="293"/>
        <v>1.3952031073003184</v>
      </c>
      <c r="AD547" s="15">
        <f t="shared" si="294"/>
        <v>-219.24016739382583</v>
      </c>
      <c r="AE547" s="15">
        <f t="shared" si="295"/>
        <v>0</v>
      </c>
      <c r="AF547" s="2">
        <f t="shared" si="273"/>
        <v>1.8109187990003984E-2</v>
      </c>
      <c r="AG547" s="2">
        <f t="shared" si="274"/>
        <v>0.24620033031469896</v>
      </c>
      <c r="AH547" s="15">
        <f t="shared" si="275"/>
        <v>0.46361168559779714</v>
      </c>
      <c r="AI547" s="15">
        <f t="shared" si="276"/>
        <v>-0.79536643384142991</v>
      </c>
      <c r="AJ547" s="2">
        <f t="shared" si="296"/>
        <v>-6.3188314402202905E-2</v>
      </c>
      <c r="AK547" s="2">
        <f t="shared" si="297"/>
        <v>-1.3221664338414301</v>
      </c>
    </row>
    <row r="548" spans="4:37">
      <c r="D548" s="13">
        <f t="shared" si="277"/>
        <v>10.94</v>
      </c>
      <c r="E548" s="2">
        <v>18.12</v>
      </c>
      <c r="F548" s="14">
        <f t="shared" si="265"/>
        <v>822.77528631656514</v>
      </c>
      <c r="G548" s="14">
        <f t="shared" si="266"/>
        <v>-13536.883228635903</v>
      </c>
      <c r="H548" s="2">
        <f t="shared" si="278"/>
        <v>5.905434163112698E-3</v>
      </c>
      <c r="I548" s="2">
        <f t="shared" si="279"/>
        <v>-1.4948298110601162E-2</v>
      </c>
      <c r="J548" s="2">
        <f t="shared" si="280"/>
        <v>-2.085373227371386E-2</v>
      </c>
      <c r="K548" s="15">
        <f t="shared" si="281"/>
        <v>-5.2999999999999999E-2</v>
      </c>
      <c r="L548" s="15">
        <f t="shared" si="282"/>
        <v>-830</v>
      </c>
      <c r="M548" s="15">
        <f t="shared" si="283"/>
        <v>5.2999999999999999E-2</v>
      </c>
      <c r="N548" s="15">
        <f t="shared" si="284"/>
        <v>830</v>
      </c>
      <c r="O548" s="15">
        <f t="shared" si="285"/>
        <v>-5.4737001163641073E-4</v>
      </c>
      <c r="P548" s="15">
        <f t="shared" si="286"/>
        <v>126.47496182508253</v>
      </c>
      <c r="Q548" s="15">
        <f t="shared" si="267"/>
        <v>100.02036447126875</v>
      </c>
      <c r="R548" s="15">
        <f t="shared" si="268"/>
        <v>102.10789175356756</v>
      </c>
      <c r="S548" s="15">
        <f t="shared" si="287"/>
        <v>124.31547634417313</v>
      </c>
      <c r="T548" s="15">
        <f t="shared" si="288"/>
        <v>124.88914317187549</v>
      </c>
      <c r="U548" s="15">
        <f t="shared" si="289"/>
        <v>124.31547634417313</v>
      </c>
      <c r="V548" s="15">
        <f t="shared" si="290"/>
        <v>124.88914317187549</v>
      </c>
      <c r="W548" s="2">
        <f t="shared" si="269"/>
        <v>124.31547634417313</v>
      </c>
      <c r="X548" s="15">
        <f t="shared" si="291"/>
        <v>135.82523829897039</v>
      </c>
      <c r="Y548" s="15">
        <f t="shared" si="270"/>
        <v>196.4573133863143</v>
      </c>
      <c r="Z548" s="15">
        <f t="shared" si="271"/>
        <v>-198.5426866136857</v>
      </c>
      <c r="AA548" s="2">
        <f t="shared" si="292"/>
        <v>135.82523829897039</v>
      </c>
      <c r="AB548" s="15">
        <f t="shared" si="272"/>
        <v>210.67120064666156</v>
      </c>
      <c r="AC548" s="15">
        <f t="shared" si="293"/>
        <v>2.1594854809093817</v>
      </c>
      <c r="AD548" s="15">
        <f t="shared" si="294"/>
        <v>-219.24016739382583</v>
      </c>
      <c r="AE548" s="15">
        <f t="shared" si="295"/>
        <v>0</v>
      </c>
      <c r="AF548" s="2">
        <f t="shared" si="273"/>
        <v>3.0722601137101659E-2</v>
      </c>
      <c r="AG548" s="2">
        <f t="shared" si="274"/>
        <v>0.22134297283195514</v>
      </c>
      <c r="AH548" s="15">
        <f t="shared" si="275"/>
        <v>0.59527786527671556</v>
      </c>
      <c r="AI548" s="15">
        <f t="shared" si="276"/>
        <v>-1.6903693144329495</v>
      </c>
      <c r="AJ548" s="2">
        <f t="shared" si="296"/>
        <v>0.77647786527671558</v>
      </c>
      <c r="AK548" s="2">
        <f t="shared" si="297"/>
        <v>-1.5091693144329494</v>
      </c>
    </row>
    <row r="549" spans="4:37">
      <c r="D549" s="13">
        <f t="shared" si="277"/>
        <v>10.96</v>
      </c>
      <c r="E549" s="2">
        <v>66.83</v>
      </c>
      <c r="F549" s="14">
        <f t="shared" si="265"/>
        <v>896.7204948620107</v>
      </c>
      <c r="G549" s="14">
        <f t="shared" si="266"/>
        <v>-9900.8151942586428</v>
      </c>
      <c r="H549" s="2">
        <f t="shared" si="278"/>
        <v>6.6023872638158254E-3</v>
      </c>
      <c r="I549" s="2">
        <f t="shared" si="279"/>
        <v>-1.0923015094251524E-2</v>
      </c>
      <c r="J549" s="2">
        <f t="shared" si="280"/>
        <v>-1.7525402358067349E-2</v>
      </c>
      <c r="K549" s="15">
        <f t="shared" si="281"/>
        <v>-5.2999999999999999E-2</v>
      </c>
      <c r="L549" s="15">
        <f t="shared" si="282"/>
        <v>-830</v>
      </c>
      <c r="M549" s="15">
        <f t="shared" si="283"/>
        <v>5.2999999999999999E-2</v>
      </c>
      <c r="N549" s="15">
        <f t="shared" si="284"/>
        <v>830</v>
      </c>
      <c r="O549" s="15">
        <f t="shared" si="285"/>
        <v>-4.371921809777678E-4</v>
      </c>
      <c r="P549" s="15">
        <f t="shared" si="286"/>
        <v>137.97575711795443</v>
      </c>
      <c r="Q549" s="15">
        <f t="shared" si="267"/>
        <v>109.34053045658682</v>
      </c>
      <c r="R549" s="15">
        <f t="shared" si="268"/>
        <v>111.15941445320171</v>
      </c>
      <c r="S549" s="15">
        <f t="shared" si="287"/>
        <v>134.7589109133248</v>
      </c>
      <c r="T549" s="15">
        <f t="shared" si="288"/>
        <v>135.60667790709371</v>
      </c>
      <c r="U549" s="15">
        <f t="shared" si="289"/>
        <v>134.7589109133248</v>
      </c>
      <c r="V549" s="15">
        <f t="shared" si="290"/>
        <v>135.60667790709371</v>
      </c>
      <c r="W549" s="2">
        <f t="shared" si="269"/>
        <v>134.7589109133248</v>
      </c>
      <c r="X549" s="15">
        <f t="shared" si="291"/>
        <v>149.13855796155644</v>
      </c>
      <c r="Y549" s="15">
        <f t="shared" si="270"/>
        <v>196.62372988209663</v>
      </c>
      <c r="Z549" s="15">
        <f t="shared" si="271"/>
        <v>-198.37627011790337</v>
      </c>
      <c r="AA549" s="2">
        <f t="shared" si="292"/>
        <v>149.13855796155644</v>
      </c>
      <c r="AB549" s="15">
        <f t="shared" si="272"/>
        <v>213.88804685129125</v>
      </c>
      <c r="AC549" s="15">
        <f t="shared" si="293"/>
        <v>3.2168462046296895</v>
      </c>
      <c r="AD549" s="15">
        <f t="shared" si="294"/>
        <v>-219.24016739382586</v>
      </c>
      <c r="AE549" s="15">
        <f t="shared" si="295"/>
        <v>0</v>
      </c>
      <c r="AF549" s="2">
        <f t="shared" si="273"/>
        <v>4.2018964808807374E-2</v>
      </c>
      <c r="AG549" s="2">
        <f t="shared" si="274"/>
        <v>0.18118532880300864</v>
      </c>
      <c r="AH549" s="15">
        <f t="shared" si="275"/>
        <v>0.23277917020982355</v>
      </c>
      <c r="AI549" s="15">
        <f t="shared" si="276"/>
        <v>-2.3253950884617041</v>
      </c>
      <c r="AJ549" s="2">
        <f t="shared" si="296"/>
        <v>0.90107917020982353</v>
      </c>
      <c r="AK549" s="2">
        <f t="shared" si="297"/>
        <v>-1.6570950884617042</v>
      </c>
    </row>
    <row r="550" spans="4:37">
      <c r="D550" s="13">
        <f t="shared" si="277"/>
        <v>10.98</v>
      </c>
      <c r="E550" s="2">
        <v>103.63</v>
      </c>
      <c r="F550" s="14">
        <f t="shared" si="265"/>
        <v>989.45592525924849</v>
      </c>
      <c r="G550" s="14">
        <f t="shared" si="266"/>
        <v>-7091.1703917275963</v>
      </c>
      <c r="H550" s="2">
        <f t="shared" si="278"/>
        <v>7.4164886254200202E-3</v>
      </c>
      <c r="I550" s="2">
        <f t="shared" si="279"/>
        <v>-7.8113987137454826E-3</v>
      </c>
      <c r="J550" s="2">
        <f t="shared" si="280"/>
        <v>-1.5227887339165504E-2</v>
      </c>
      <c r="K550" s="15">
        <f t="shared" si="281"/>
        <v>-5.2999999999999999E-2</v>
      </c>
      <c r="L550" s="15">
        <f t="shared" si="282"/>
        <v>-830</v>
      </c>
      <c r="M550" s="15">
        <f t="shared" si="283"/>
        <v>5.2999999999999999E-2</v>
      </c>
      <c r="N550" s="15">
        <f t="shared" si="284"/>
        <v>830</v>
      </c>
      <c r="O550" s="15">
        <f t="shared" si="285"/>
        <v>-2.7306737461911361E-4</v>
      </c>
      <c r="P550" s="15">
        <f t="shared" si="286"/>
        <v>150.71529760076703</v>
      </c>
      <c r="Q550" s="15">
        <f t="shared" si="267"/>
        <v>119.80409228459811</v>
      </c>
      <c r="R550" s="15">
        <f t="shared" si="268"/>
        <v>121.04499849020711</v>
      </c>
      <c r="S550" s="15">
        <f t="shared" si="287"/>
        <v>146.95774365256273</v>
      </c>
      <c r="T550" s="15">
        <f t="shared" si="288"/>
        <v>147.93642911436396</v>
      </c>
      <c r="U550" s="15">
        <f t="shared" si="289"/>
        <v>146.95774365256273</v>
      </c>
      <c r="V550" s="15">
        <f t="shared" si="290"/>
        <v>147.93642911436396</v>
      </c>
      <c r="W550" s="2">
        <f t="shared" si="269"/>
        <v>146.95774365256273</v>
      </c>
      <c r="X550" s="15">
        <f t="shared" si="291"/>
        <v>158.32861803716384</v>
      </c>
      <c r="Y550" s="15">
        <f t="shared" si="270"/>
        <v>196.73860563304171</v>
      </c>
      <c r="Z550" s="15">
        <f t="shared" si="271"/>
        <v>-198.26139436695829</v>
      </c>
      <c r="AA550" s="2">
        <f t="shared" si="292"/>
        <v>158.32861803716384</v>
      </c>
      <c r="AB550" s="15">
        <f t="shared" si="272"/>
        <v>217.64560079949553</v>
      </c>
      <c r="AC550" s="15">
        <f t="shared" si="293"/>
        <v>3.7575539482042757</v>
      </c>
      <c r="AD550" s="15">
        <f t="shared" si="294"/>
        <v>-219.24016739382586</v>
      </c>
      <c r="AE550" s="15">
        <f t="shared" si="295"/>
        <v>0</v>
      </c>
      <c r="AF550" s="2">
        <f t="shared" si="273"/>
        <v>4.2949461075290393E-2</v>
      </c>
      <c r="AG550" s="2">
        <f t="shared" si="274"/>
        <v>0.12997630924759557</v>
      </c>
      <c r="AH550" s="15">
        <f t="shared" si="275"/>
        <v>-0.49200022620567335</v>
      </c>
      <c r="AI550" s="15">
        <f t="shared" si="276"/>
        <v>-2.7955068670796095</v>
      </c>
      <c r="AJ550" s="2">
        <f t="shared" si="296"/>
        <v>0.5442997737943267</v>
      </c>
      <c r="AK550" s="2">
        <f t="shared" si="297"/>
        <v>-1.7592068670796095</v>
      </c>
    </row>
    <row r="551" spans="4:37">
      <c r="D551" s="13">
        <f t="shared" si="277"/>
        <v>11</v>
      </c>
      <c r="E551" s="2">
        <v>131.29</v>
      </c>
      <c r="F551" s="14">
        <f t="shared" si="265"/>
        <v>1071.0818893525898</v>
      </c>
      <c r="G551" s="14">
        <f t="shared" si="266"/>
        <v>-5279.6820613452037</v>
      </c>
      <c r="H551" s="2">
        <f t="shared" si="278"/>
        <v>8.11040256385776E-3</v>
      </c>
      <c r="I551" s="2">
        <f t="shared" si="279"/>
        <v>-5.8044695255417833E-3</v>
      </c>
      <c r="J551" s="2">
        <f t="shared" si="280"/>
        <v>-1.3914872089399543E-2</v>
      </c>
      <c r="K551" s="15">
        <f t="shared" si="281"/>
        <v>-5.2999999999999999E-2</v>
      </c>
      <c r="L551" s="15">
        <f t="shared" si="282"/>
        <v>-830</v>
      </c>
      <c r="M551" s="15">
        <f t="shared" si="283"/>
        <v>5.2999999999999999E-2</v>
      </c>
      <c r="N551" s="15">
        <f t="shared" si="284"/>
        <v>830</v>
      </c>
      <c r="O551" s="15">
        <f t="shared" si="285"/>
        <v>-8.1355438486241209E-5</v>
      </c>
      <c r="P551" s="15">
        <f t="shared" si="286"/>
        <v>160.5584568459424</v>
      </c>
      <c r="Q551" s="15">
        <f t="shared" si="267"/>
        <v>128.08940325242415</v>
      </c>
      <c r="R551" s="15">
        <f t="shared" si="268"/>
        <v>128.48324438926309</v>
      </c>
      <c r="S551" s="15">
        <f t="shared" si="287"/>
        <v>157.35563815276055</v>
      </c>
      <c r="T551" s="15">
        <f t="shared" si="288"/>
        <v>158.17859761162521</v>
      </c>
      <c r="U551" s="15">
        <f t="shared" si="289"/>
        <v>157.35563815276055</v>
      </c>
      <c r="V551" s="15">
        <f t="shared" si="290"/>
        <v>158.17859761162521</v>
      </c>
      <c r="W551" s="2">
        <f t="shared" si="269"/>
        <v>157.35563815276055</v>
      </c>
      <c r="X551" s="15">
        <f t="shared" si="291"/>
        <v>163.58067903622768</v>
      </c>
      <c r="Y551" s="15">
        <f t="shared" si="270"/>
        <v>196.80425639553002</v>
      </c>
      <c r="Z551" s="15">
        <f t="shared" si="271"/>
        <v>-198.19574360446998</v>
      </c>
      <c r="AA551" s="2">
        <f t="shared" si="292"/>
        <v>163.58067903622768</v>
      </c>
      <c r="AB551" s="15">
        <f t="shared" si="272"/>
        <v>220.84841949267741</v>
      </c>
      <c r="AC551" s="15">
        <f t="shared" si="293"/>
        <v>3.2028186931818823</v>
      </c>
      <c r="AD551" s="15">
        <f t="shared" si="294"/>
        <v>-219.24016739382586</v>
      </c>
      <c r="AE551" s="15">
        <f t="shared" si="295"/>
        <v>0</v>
      </c>
      <c r="AF551" s="2">
        <f t="shared" si="273"/>
        <v>2.9474905015814925E-2</v>
      </c>
      <c r="AG551" s="2">
        <f t="shared" si="274"/>
        <v>7.0716609572774369E-2</v>
      </c>
      <c r="AH551" s="15">
        <f t="shared" si="275"/>
        <v>-1.1557196322276755</v>
      </c>
      <c r="AI551" s="15">
        <f t="shared" si="276"/>
        <v>-3.1304631004025119</v>
      </c>
      <c r="AJ551" s="2">
        <f t="shared" si="296"/>
        <v>0.15718036777232447</v>
      </c>
      <c r="AK551" s="2">
        <f t="shared" si="297"/>
        <v>-1.8175631004025119</v>
      </c>
    </row>
    <row r="552" spans="4:37">
      <c r="D552" s="13">
        <f t="shared" si="277"/>
        <v>11.02</v>
      </c>
      <c r="E552" s="2">
        <v>143.91</v>
      </c>
      <c r="F552" s="14">
        <f t="shared" si="265"/>
        <v>1111.9591386262955</v>
      </c>
      <c r="G552" s="14">
        <f t="shared" si="266"/>
        <v>-4581.624447107718</v>
      </c>
      <c r="H552" s="2">
        <f t="shared" si="278"/>
        <v>8.4507433030921193E-3</v>
      </c>
      <c r="I552" s="2">
        <f t="shared" si="279"/>
        <v>-5.0307759666983953E-3</v>
      </c>
      <c r="J552" s="2">
        <f t="shared" si="280"/>
        <v>-1.3481519269790514E-2</v>
      </c>
      <c r="K552" s="15">
        <f t="shared" si="281"/>
        <v>-5.2999999999999999E-2</v>
      </c>
      <c r="L552" s="15">
        <f t="shared" si="282"/>
        <v>-830</v>
      </c>
      <c r="M552" s="15">
        <f t="shared" si="283"/>
        <v>5.2999999999999999E-2</v>
      </c>
      <c r="N552" s="15">
        <f t="shared" si="284"/>
        <v>830</v>
      </c>
      <c r="O552" s="15">
        <f t="shared" si="285"/>
        <v>8.2053678512834793E-5</v>
      </c>
      <c r="P552" s="15">
        <f t="shared" si="286"/>
        <v>164.02631664175397</v>
      </c>
      <c r="Q552" s="15">
        <f t="shared" si="267"/>
        <v>131.26005204741665</v>
      </c>
      <c r="R552" s="15">
        <f t="shared" si="268"/>
        <v>130.85425124033009</v>
      </c>
      <c r="S552" s="15">
        <f t="shared" si="287"/>
        <v>162.45544506634616</v>
      </c>
      <c r="T552" s="15">
        <f t="shared" si="288"/>
        <v>162.85449487236698</v>
      </c>
      <c r="U552" s="15">
        <f t="shared" si="289"/>
        <v>162.45544506634616</v>
      </c>
      <c r="V552" s="15">
        <f t="shared" si="290"/>
        <v>162.85449487236698</v>
      </c>
      <c r="W552" s="2">
        <f t="shared" si="269"/>
        <v>162.45544506634616</v>
      </c>
      <c r="X552" s="15">
        <f t="shared" si="291"/>
        <v>165.31409031466379</v>
      </c>
      <c r="Y552" s="15">
        <f t="shared" si="270"/>
        <v>196.82592403651049</v>
      </c>
      <c r="Z552" s="15">
        <f t="shared" si="271"/>
        <v>-198.17407596348951</v>
      </c>
      <c r="AA552" s="2">
        <f t="shared" si="292"/>
        <v>165.31409031466379</v>
      </c>
      <c r="AB552" s="15">
        <f t="shared" si="272"/>
        <v>222.41929106808524</v>
      </c>
      <c r="AC552" s="15">
        <f t="shared" si="293"/>
        <v>1.5708715754078355</v>
      </c>
      <c r="AD552" s="15">
        <f t="shared" si="294"/>
        <v>-219.24016739382586</v>
      </c>
      <c r="AE552" s="15">
        <f t="shared" si="295"/>
        <v>0</v>
      </c>
      <c r="AF552" s="2">
        <f t="shared" si="273"/>
        <v>6.0467366873632666E-3</v>
      </c>
      <c r="AG552" s="2">
        <f t="shared" si="274"/>
        <v>6.6527463115644281E-3</v>
      </c>
      <c r="AH552" s="15">
        <f t="shared" si="275"/>
        <v>-1.3343664108119753</v>
      </c>
      <c r="AI552" s="15">
        <f t="shared" si="276"/>
        <v>-3.2759232257184827</v>
      </c>
      <c r="AJ552" s="2">
        <f t="shared" si="296"/>
        <v>0.10473358918802478</v>
      </c>
      <c r="AK552" s="2">
        <f t="shared" si="297"/>
        <v>-1.8368232257184827</v>
      </c>
    </row>
    <row r="553" spans="4:37">
      <c r="D553" s="13">
        <f t="shared" si="277"/>
        <v>11.040000000000001</v>
      </c>
      <c r="E553" s="2">
        <v>137.03</v>
      </c>
      <c r="F553" s="14">
        <f t="shared" si="265"/>
        <v>1100.2032103957119</v>
      </c>
      <c r="G553" s="14">
        <f t="shared" si="266"/>
        <v>-5045.3491941288858</v>
      </c>
      <c r="H553" s="2">
        <f t="shared" si="278"/>
        <v>8.3438570845653405E-3</v>
      </c>
      <c r="I553" s="2">
        <f t="shared" si="279"/>
        <v>-5.5442187674675045E-3</v>
      </c>
      <c r="J553" s="2">
        <f t="shared" si="280"/>
        <v>-1.3888075852032845E-2</v>
      </c>
      <c r="K553" s="15">
        <f t="shared" si="281"/>
        <v>-5.2999999999999999E-2</v>
      </c>
      <c r="L553" s="15">
        <f t="shared" si="282"/>
        <v>-830</v>
      </c>
      <c r="M553" s="15">
        <f t="shared" si="283"/>
        <v>5.2999999999999999E-2</v>
      </c>
      <c r="N553" s="15">
        <f t="shared" si="284"/>
        <v>830</v>
      </c>
      <c r="O553" s="15">
        <f t="shared" si="285"/>
        <v>1.6220018746221365E-4</v>
      </c>
      <c r="P553" s="15">
        <f t="shared" si="286"/>
        <v>160.3604751832213</v>
      </c>
      <c r="Q553" s="15">
        <f t="shared" si="267"/>
        <v>128.52115812332187</v>
      </c>
      <c r="R553" s="15">
        <f t="shared" si="268"/>
        <v>127.73691082479189</v>
      </c>
      <c r="S553" s="15">
        <f t="shared" si="287"/>
        <v>160.85381759901398</v>
      </c>
      <c r="T553" s="15">
        <f t="shared" si="288"/>
        <v>160.72918751635626</v>
      </c>
      <c r="U553" s="15">
        <f t="shared" si="289"/>
        <v>160.3604751832213</v>
      </c>
      <c r="V553" s="15">
        <f t="shared" si="290"/>
        <v>160.3604751832213</v>
      </c>
      <c r="W553" s="2">
        <f t="shared" si="269"/>
        <v>160.3604751832213</v>
      </c>
      <c r="X553" s="15">
        <f t="shared" si="291"/>
        <v>163.68786398569446</v>
      </c>
      <c r="Y553" s="15">
        <f t="shared" si="270"/>
        <v>196.80559620739837</v>
      </c>
      <c r="Z553" s="15">
        <f t="shared" si="271"/>
        <v>-198.19440379260163</v>
      </c>
      <c r="AA553" s="2">
        <f t="shared" si="292"/>
        <v>163.68786398569446</v>
      </c>
      <c r="AB553" s="15">
        <f t="shared" si="272"/>
        <v>222.41929106808524</v>
      </c>
      <c r="AC553" s="15">
        <f t="shared" si="293"/>
        <v>0</v>
      </c>
      <c r="AD553" s="15">
        <f t="shared" si="294"/>
        <v>-219.24016739382586</v>
      </c>
      <c r="AE553" s="15">
        <f t="shared" si="295"/>
        <v>0</v>
      </c>
      <c r="AF553" s="2">
        <f t="shared" si="273"/>
        <v>-1.6735358540041143E-2</v>
      </c>
      <c r="AG553" s="2">
        <f t="shared" si="274"/>
        <v>-5.7997026388475356E-2</v>
      </c>
      <c r="AH553" s="15">
        <f t="shared" si="275"/>
        <v>-0.94384311192846559</v>
      </c>
      <c r="AI553" s="15">
        <f t="shared" si="276"/>
        <v>-3.1890540442854958</v>
      </c>
      <c r="AJ553" s="2">
        <f t="shared" si="296"/>
        <v>0.42645688807153448</v>
      </c>
      <c r="AK553" s="2">
        <f t="shared" si="297"/>
        <v>-1.8187540442854957</v>
      </c>
    </row>
    <row r="554" spans="4:37">
      <c r="D554" s="13">
        <f t="shared" si="277"/>
        <v>11.06</v>
      </c>
      <c r="E554" s="2">
        <v>111.44</v>
      </c>
      <c r="F554" s="14">
        <f t="shared" si="265"/>
        <v>1048.5402709205759</v>
      </c>
      <c r="G554" s="14">
        <f t="shared" si="266"/>
        <v>-6640.2943970928318</v>
      </c>
      <c r="H554" s="2">
        <f t="shared" si="278"/>
        <v>7.8893039551350009E-3</v>
      </c>
      <c r="I554" s="2">
        <f t="shared" si="279"/>
        <v>-7.310549979283508E-3</v>
      </c>
      <c r="J554" s="2">
        <f t="shared" si="280"/>
        <v>-1.5199853934418509E-2</v>
      </c>
      <c r="K554" s="15">
        <f t="shared" si="281"/>
        <v>-5.2999999999999999E-2</v>
      </c>
      <c r="L554" s="15">
        <f t="shared" si="282"/>
        <v>-830</v>
      </c>
      <c r="M554" s="15">
        <f t="shared" si="283"/>
        <v>5.2999999999999999E-2</v>
      </c>
      <c r="N554" s="15">
        <f t="shared" si="284"/>
        <v>830</v>
      </c>
      <c r="O554" s="15">
        <f t="shared" si="285"/>
        <v>1.6220018746221365E-4</v>
      </c>
      <c r="P554" s="15">
        <f t="shared" si="286"/>
        <v>151.45123384638663</v>
      </c>
      <c r="Q554" s="15">
        <f t="shared" si="267"/>
        <v>121.38083247074505</v>
      </c>
      <c r="R554" s="15">
        <f t="shared" si="268"/>
        <v>120.64015606112882</v>
      </c>
      <c r="S554" s="15">
        <f t="shared" si="287"/>
        <v>153.54424069176221</v>
      </c>
      <c r="T554" s="15">
        <f t="shared" si="288"/>
        <v>153.0219823877965</v>
      </c>
      <c r="U554" s="15">
        <f t="shared" si="289"/>
        <v>151.45123384638663</v>
      </c>
      <c r="V554" s="15">
        <f t="shared" si="290"/>
        <v>151.45123384638663</v>
      </c>
      <c r="W554" s="2">
        <f t="shared" si="269"/>
        <v>151.45123384638663</v>
      </c>
      <c r="X554" s="15">
        <f t="shared" si="291"/>
        <v>158.4407516561518</v>
      </c>
      <c r="Y554" s="15">
        <f t="shared" si="270"/>
        <v>196.74000730327907</v>
      </c>
      <c r="Z554" s="15">
        <f t="shared" si="271"/>
        <v>-198.25999269672093</v>
      </c>
      <c r="AA554" s="2">
        <f t="shared" si="292"/>
        <v>158.4407516561518</v>
      </c>
      <c r="AB554" s="15">
        <f t="shared" si="272"/>
        <v>222.41929106808522</v>
      </c>
      <c r="AC554" s="15">
        <f t="shared" si="293"/>
        <v>0</v>
      </c>
      <c r="AD554" s="15">
        <f t="shared" si="294"/>
        <v>-219.24016739382586</v>
      </c>
      <c r="AE554" s="15">
        <f t="shared" si="295"/>
        <v>0</v>
      </c>
      <c r="AF554" s="2">
        <f t="shared" si="273"/>
        <v>-2.8719954402992819E-2</v>
      </c>
      <c r="AG554" s="2">
        <f t="shared" si="274"/>
        <v>-0.11863609479312499</v>
      </c>
      <c r="AH554" s="15">
        <f t="shared" si="275"/>
        <v>-0.25461647436670187</v>
      </c>
      <c r="AI554" s="15">
        <f t="shared" si="276"/>
        <v>-2.8748527961794679</v>
      </c>
      <c r="AJ554" s="2">
        <f t="shared" si="296"/>
        <v>0.85978352563329818</v>
      </c>
      <c r="AK554" s="2">
        <f t="shared" si="297"/>
        <v>-1.7604527961794678</v>
      </c>
    </row>
    <row r="555" spans="4:37">
      <c r="D555" s="13">
        <f t="shared" si="277"/>
        <v>11.08</v>
      </c>
      <c r="E555" s="2">
        <v>64.55</v>
      </c>
      <c r="F555" s="14">
        <f t="shared" si="265"/>
        <v>987.48039773412108</v>
      </c>
      <c r="G555" s="14">
        <f t="shared" si="266"/>
        <v>-9251.0166066813836</v>
      </c>
      <c r="H555" s="2">
        <f t="shared" si="278"/>
        <v>7.3272165726294041E-3</v>
      </c>
      <c r="I555" s="2">
        <f t="shared" si="279"/>
        <v>-1.0201004137600516E-2</v>
      </c>
      <c r="J555" s="2">
        <f t="shared" si="280"/>
        <v>-1.7528220710229921E-2</v>
      </c>
      <c r="K555" s="15">
        <f t="shared" si="281"/>
        <v>-5.2999999999999999E-2</v>
      </c>
      <c r="L555" s="15">
        <f t="shared" si="282"/>
        <v>-830</v>
      </c>
      <c r="M555" s="15">
        <f t="shared" si="283"/>
        <v>5.2999999999999999E-2</v>
      </c>
      <c r="N555" s="15">
        <f t="shared" si="284"/>
        <v>830</v>
      </c>
      <c r="O555" s="15">
        <f t="shared" si="285"/>
        <v>1.6220018746221365E-4</v>
      </c>
      <c r="P555" s="15">
        <f t="shared" si="286"/>
        <v>140.43432114927694</v>
      </c>
      <c r="Q555" s="15">
        <f t="shared" si="267"/>
        <v>112.5513102511438</v>
      </c>
      <c r="R555" s="15">
        <f t="shared" si="268"/>
        <v>111.86451235498906</v>
      </c>
      <c r="S555" s="15">
        <f t="shared" si="287"/>
        <v>142.99639423383974</v>
      </c>
      <c r="T555" s="15">
        <f t="shared" si="288"/>
        <v>142.39116386273099</v>
      </c>
      <c r="U555" s="15">
        <f t="shared" si="289"/>
        <v>140.43432114927694</v>
      </c>
      <c r="V555" s="15">
        <f t="shared" si="290"/>
        <v>140.43432114927694</v>
      </c>
      <c r="W555" s="2">
        <f t="shared" si="269"/>
        <v>140.43432114927694</v>
      </c>
      <c r="X555" s="15">
        <f t="shared" si="291"/>
        <v>149.12728455290616</v>
      </c>
      <c r="Y555" s="15">
        <f t="shared" si="270"/>
        <v>196.6235889644885</v>
      </c>
      <c r="Z555" s="15">
        <f t="shared" si="271"/>
        <v>-198.3764110355115</v>
      </c>
      <c r="AA555" s="2">
        <f t="shared" si="292"/>
        <v>149.12728455290616</v>
      </c>
      <c r="AB555" s="15">
        <f t="shared" si="272"/>
        <v>222.41929106808522</v>
      </c>
      <c r="AC555" s="15">
        <f t="shared" si="293"/>
        <v>0</v>
      </c>
      <c r="AD555" s="15">
        <f t="shared" si="294"/>
        <v>-219.24016739382586</v>
      </c>
      <c r="AE555" s="15">
        <f t="shared" si="295"/>
        <v>0</v>
      </c>
      <c r="AF555" s="2">
        <f t="shared" si="273"/>
        <v>-2.748878384756686E-2</v>
      </c>
      <c r="AG555" s="2">
        <f t="shared" si="274"/>
        <v>-0.17040932103857581</v>
      </c>
      <c r="AH555" s="15">
        <f t="shared" si="275"/>
        <v>0.37773352990929787</v>
      </c>
      <c r="AI555" s="15">
        <f t="shared" si="276"/>
        <v>-2.3024698283656093</v>
      </c>
      <c r="AJ555" s="2">
        <f t="shared" si="296"/>
        <v>1.0232335299092978</v>
      </c>
      <c r="AK555" s="2">
        <f t="shared" si="297"/>
        <v>-1.6569698283656094</v>
      </c>
    </row>
    <row r="556" spans="4:37">
      <c r="D556" s="13">
        <f t="shared" si="277"/>
        <v>11.1</v>
      </c>
      <c r="E556" s="2">
        <v>8.2799999999999994</v>
      </c>
      <c r="F556" s="14">
        <f t="shared" si="265"/>
        <v>942.60575684624564</v>
      </c>
      <c r="G556" s="14">
        <f t="shared" si="266"/>
        <v>-12682.18595448156</v>
      </c>
      <c r="H556" s="2">
        <f t="shared" si="278"/>
        <v>6.8623169251373498E-3</v>
      </c>
      <c r="I556" s="2">
        <f t="shared" si="279"/>
        <v>-1.3998602529625011E-2</v>
      </c>
      <c r="J556" s="2">
        <f t="shared" si="280"/>
        <v>-2.0860919454762362E-2</v>
      </c>
      <c r="K556" s="15">
        <f t="shared" si="281"/>
        <v>-5.2999999999999999E-2</v>
      </c>
      <c r="L556" s="15">
        <f t="shared" si="282"/>
        <v>-830</v>
      </c>
      <c r="M556" s="15">
        <f t="shared" si="283"/>
        <v>5.2999999999999999E-2</v>
      </c>
      <c r="N556" s="15">
        <f t="shared" si="284"/>
        <v>830</v>
      </c>
      <c r="O556" s="15">
        <f t="shared" si="285"/>
        <v>1.6220018746221365E-4</v>
      </c>
      <c r="P556" s="15">
        <f t="shared" si="286"/>
        <v>131.32228805843266</v>
      </c>
      <c r="Q556" s="15">
        <f t="shared" si="267"/>
        <v>105.24845682447931</v>
      </c>
      <c r="R556" s="15">
        <f t="shared" si="268"/>
        <v>104.60622157586874</v>
      </c>
      <c r="S556" s="15">
        <f t="shared" si="287"/>
        <v>133.41528668359547</v>
      </c>
      <c r="T556" s="15">
        <f t="shared" si="288"/>
        <v>132.9558628439226</v>
      </c>
      <c r="U556" s="15">
        <f t="shared" si="289"/>
        <v>131.32228805843266</v>
      </c>
      <c r="V556" s="15">
        <f t="shared" si="290"/>
        <v>131.32228805843266</v>
      </c>
      <c r="W556" s="2">
        <f t="shared" si="269"/>
        <v>131.32228805843266</v>
      </c>
      <c r="X556" s="15">
        <f t="shared" si="291"/>
        <v>135.79648957477639</v>
      </c>
      <c r="Y556" s="15">
        <f t="shared" si="270"/>
        <v>196.45695402726187</v>
      </c>
      <c r="Z556" s="15">
        <f t="shared" si="271"/>
        <v>-198.54304597273813</v>
      </c>
      <c r="AA556" s="2">
        <f t="shared" si="292"/>
        <v>135.79648957477639</v>
      </c>
      <c r="AB556" s="15">
        <f t="shared" si="272"/>
        <v>222.41929106808522</v>
      </c>
      <c r="AC556" s="15">
        <f t="shared" si="293"/>
        <v>0</v>
      </c>
      <c r="AD556" s="15">
        <f t="shared" si="294"/>
        <v>-219.24016739382583</v>
      </c>
      <c r="AE556" s="15">
        <f t="shared" si="295"/>
        <v>0</v>
      </c>
      <c r="AF556" s="2">
        <f t="shared" si="273"/>
        <v>-1.9001180901638569E-2</v>
      </c>
      <c r="AG556" s="2">
        <f t="shared" si="274"/>
        <v>-0.20935051816387373</v>
      </c>
      <c r="AH556" s="15">
        <f t="shared" si="275"/>
        <v>0.47102676468353089</v>
      </c>
      <c r="AI556" s="15">
        <f t="shared" si="276"/>
        <v>-1.591649884164184</v>
      </c>
      <c r="AJ556" s="2">
        <f t="shared" si="296"/>
        <v>0.55382676468353087</v>
      </c>
      <c r="AK556" s="2">
        <f t="shared" si="297"/>
        <v>-1.508849884164184</v>
      </c>
    </row>
    <row r="557" spans="4:37">
      <c r="D557" s="13">
        <f t="shared" si="277"/>
        <v>11.120000000000001</v>
      </c>
      <c r="E557" s="2">
        <v>-41.02</v>
      </c>
      <c r="F557" s="14">
        <f t="shared" si="265"/>
        <v>916.82579807565571</v>
      </c>
      <c r="G557" s="14">
        <f t="shared" si="266"/>
        <v>-16692.622260580836</v>
      </c>
      <c r="H557" s="2">
        <f t="shared" si="278"/>
        <v>6.525388012567729E-3</v>
      </c>
      <c r="I557" s="2">
        <f t="shared" si="279"/>
        <v>-1.8436416712976286E-2</v>
      </c>
      <c r="J557" s="2">
        <f t="shared" si="280"/>
        <v>-2.4961804725544014E-2</v>
      </c>
      <c r="K557" s="15">
        <f t="shared" si="281"/>
        <v>-5.2999999999999999E-2</v>
      </c>
      <c r="L557" s="15">
        <f t="shared" si="282"/>
        <v>-830</v>
      </c>
      <c r="M557" s="15">
        <f t="shared" si="283"/>
        <v>5.2999999999999999E-2</v>
      </c>
      <c r="N557" s="15">
        <f t="shared" si="284"/>
        <v>830</v>
      </c>
      <c r="O557" s="15">
        <f t="shared" si="285"/>
        <v>1.6220018746221365E-4</v>
      </c>
      <c r="P557" s="15">
        <f t="shared" si="286"/>
        <v>124.7184813720681</v>
      </c>
      <c r="Q557" s="15">
        <f t="shared" si="267"/>
        <v>99.955825442685324</v>
      </c>
      <c r="R557" s="15">
        <f t="shared" si="268"/>
        <v>99.34588629165043</v>
      </c>
      <c r="S557" s="15">
        <f t="shared" si="287"/>
        <v>126.2200656226173</v>
      </c>
      <c r="T557" s="15">
        <f t="shared" si="288"/>
        <v>125.91158413346552</v>
      </c>
      <c r="U557" s="15">
        <f t="shared" si="289"/>
        <v>124.7184813720681</v>
      </c>
      <c r="V557" s="15">
        <f t="shared" si="290"/>
        <v>124.7184813720681</v>
      </c>
      <c r="W557" s="2">
        <f t="shared" si="269"/>
        <v>124.7184813720681</v>
      </c>
      <c r="X557" s="15">
        <f t="shared" si="291"/>
        <v>119.39294849164978</v>
      </c>
      <c r="Y557" s="15">
        <f t="shared" si="270"/>
        <v>196.25190976372281</v>
      </c>
      <c r="Z557" s="15">
        <f t="shared" si="271"/>
        <v>-198.74809023627719</v>
      </c>
      <c r="AA557" s="2">
        <f t="shared" si="292"/>
        <v>119.39294849164978</v>
      </c>
      <c r="AB557" s="15">
        <f t="shared" si="272"/>
        <v>222.41929106808522</v>
      </c>
      <c r="AC557" s="15">
        <f t="shared" si="293"/>
        <v>0</v>
      </c>
      <c r="AD557" s="15">
        <f t="shared" si="294"/>
        <v>-219.24016739382583</v>
      </c>
      <c r="AE557" s="15">
        <f t="shared" si="295"/>
        <v>0</v>
      </c>
      <c r="AF557" s="2">
        <f t="shared" si="273"/>
        <v>-1.469171035532351E-2</v>
      </c>
      <c r="AG557" s="2">
        <f t="shared" si="274"/>
        <v>-0.23443090017125379</v>
      </c>
      <c r="AH557" s="15">
        <f t="shared" si="275"/>
        <v>-4.0079710052025153E-2</v>
      </c>
      <c r="AI557" s="15">
        <f t="shared" si="276"/>
        <v>-0.91638831657382269</v>
      </c>
      <c r="AJ557" s="2">
        <f t="shared" si="296"/>
        <v>-0.45027971005202516</v>
      </c>
      <c r="AK557" s="2">
        <f t="shared" si="297"/>
        <v>-1.3265883165738228</v>
      </c>
    </row>
    <row r="558" spans="4:37">
      <c r="D558" s="13">
        <f t="shared" si="277"/>
        <v>11.14</v>
      </c>
      <c r="E558" s="2">
        <v>-82.08</v>
      </c>
      <c r="F558" s="14">
        <f t="shared" si="265"/>
        <v>889.101311604172</v>
      </c>
      <c r="G558" s="14">
        <f t="shared" si="266"/>
        <v>-21040.3743606467</v>
      </c>
      <c r="H558" s="2">
        <f t="shared" si="278"/>
        <v>6.1618527039340775E-3</v>
      </c>
      <c r="I558" s="2">
        <f t="shared" si="279"/>
        <v>-2.3247485563972301E-2</v>
      </c>
      <c r="J558" s="2">
        <f t="shared" si="280"/>
        <v>-2.9409338267906378E-2</v>
      </c>
      <c r="K558" s="15">
        <f t="shared" si="281"/>
        <v>-5.2999999999999999E-2</v>
      </c>
      <c r="L558" s="15">
        <f t="shared" si="282"/>
        <v>-830</v>
      </c>
      <c r="M558" s="15">
        <f t="shared" si="283"/>
        <v>5.2999999999999999E-2</v>
      </c>
      <c r="N558" s="15">
        <f t="shared" si="284"/>
        <v>830</v>
      </c>
      <c r="O558" s="15">
        <f t="shared" si="285"/>
        <v>1.6220018746221365E-4</v>
      </c>
      <c r="P558" s="15">
        <f t="shared" si="286"/>
        <v>117.59318932284853</v>
      </c>
      <c r="Q558" s="15">
        <f t="shared" si="267"/>
        <v>94.245248786646485</v>
      </c>
      <c r="R558" s="15">
        <f t="shared" si="268"/>
        <v>93.670156071645494</v>
      </c>
      <c r="S558" s="15">
        <f t="shared" si="287"/>
        <v>119.20160401508554</v>
      </c>
      <c r="T558" s="15">
        <f t="shared" si="288"/>
        <v>118.88779484700811</v>
      </c>
      <c r="U558" s="15">
        <f t="shared" si="289"/>
        <v>117.59318932284853</v>
      </c>
      <c r="V558" s="15">
        <f t="shared" si="290"/>
        <v>117.59318932284853</v>
      </c>
      <c r="W558" s="2">
        <f t="shared" si="269"/>
        <v>117.59318932284853</v>
      </c>
      <c r="X558" s="15">
        <f t="shared" si="291"/>
        <v>101.60281432220032</v>
      </c>
      <c r="Y558" s="15">
        <f t="shared" si="270"/>
        <v>196.02953308660469</v>
      </c>
      <c r="Z558" s="15">
        <f t="shared" si="271"/>
        <v>-198.97046691339531</v>
      </c>
      <c r="AA558" s="2">
        <f t="shared" si="292"/>
        <v>101.60281432220032</v>
      </c>
      <c r="AB558" s="15">
        <f t="shared" si="272"/>
        <v>222.41929106808522</v>
      </c>
      <c r="AC558" s="15">
        <f t="shared" si="293"/>
        <v>0</v>
      </c>
      <c r="AD558" s="15">
        <f t="shared" si="294"/>
        <v>-219.24016739382583</v>
      </c>
      <c r="AE558" s="15">
        <f t="shared" si="295"/>
        <v>0</v>
      </c>
      <c r="AF558" s="2">
        <f t="shared" si="273"/>
        <v>-2.1661820508041642E-2</v>
      </c>
      <c r="AG558" s="2">
        <f t="shared" si="274"/>
        <v>-0.24667598492834769</v>
      </c>
      <c r="AH558" s="15">
        <f t="shared" si="275"/>
        <v>-0.65693130521978782</v>
      </c>
      <c r="AI558" s="15">
        <f t="shared" si="276"/>
        <v>-0.30812015913556934</v>
      </c>
      <c r="AJ558" s="2">
        <f t="shared" si="296"/>
        <v>-1.4777313052197878</v>
      </c>
      <c r="AK558" s="2">
        <f t="shared" si="297"/>
        <v>-1.1289201591355693</v>
      </c>
    </row>
    <row r="559" spans="4:37">
      <c r="D559" s="13">
        <f t="shared" si="277"/>
        <v>11.16</v>
      </c>
      <c r="E559" s="2">
        <v>-113.8</v>
      </c>
      <c r="F559" s="14">
        <f t="shared" si="265"/>
        <v>833.38492058679242</v>
      </c>
      <c r="G559" s="14">
        <f t="shared" si="266"/>
        <v>-25507.455718001362</v>
      </c>
      <c r="H559" s="2">
        <f t="shared" si="278"/>
        <v>5.5775448133464998E-3</v>
      </c>
      <c r="I559" s="2">
        <f t="shared" si="279"/>
        <v>-2.8191532675606167E-2</v>
      </c>
      <c r="J559" s="2">
        <f t="shared" si="280"/>
        <v>-3.3769077488952665E-2</v>
      </c>
      <c r="K559" s="15">
        <f t="shared" si="281"/>
        <v>-5.2999999999999999E-2</v>
      </c>
      <c r="L559" s="15">
        <f t="shared" si="282"/>
        <v>-830</v>
      </c>
      <c r="M559" s="15">
        <f t="shared" si="283"/>
        <v>5.2999999999999999E-2</v>
      </c>
      <c r="N559" s="15">
        <f t="shared" si="284"/>
        <v>830</v>
      </c>
      <c r="O559" s="15">
        <f t="shared" si="285"/>
        <v>1.6220018746221365E-4</v>
      </c>
      <c r="P559" s="15">
        <f t="shared" si="286"/>
        <v>106.140754667332</v>
      </c>
      <c r="Q559" s="15">
        <f t="shared" si="267"/>
        <v>85.066676800145814</v>
      </c>
      <c r="R559" s="15">
        <f t="shared" si="268"/>
        <v>84.547592530679282</v>
      </c>
      <c r="S559" s="15">
        <f t="shared" si="287"/>
        <v>108.70588389302949</v>
      </c>
      <c r="T559" s="15">
        <f t="shared" si="288"/>
        <v>108.23435162114197</v>
      </c>
      <c r="U559" s="15">
        <f t="shared" si="289"/>
        <v>106.140754667332</v>
      </c>
      <c r="V559" s="15">
        <f t="shared" si="290"/>
        <v>106.140754667332</v>
      </c>
      <c r="W559" s="2">
        <f t="shared" si="269"/>
        <v>106.140754667332</v>
      </c>
      <c r="X559" s="15">
        <f t="shared" si="291"/>
        <v>84.163857438015171</v>
      </c>
      <c r="Y559" s="15">
        <f t="shared" si="270"/>
        <v>195.81154612555235</v>
      </c>
      <c r="Z559" s="15">
        <f t="shared" si="271"/>
        <v>-199.18845387444765</v>
      </c>
      <c r="AA559" s="2">
        <f t="shared" si="292"/>
        <v>84.163857438015171</v>
      </c>
      <c r="AB559" s="15">
        <f t="shared" si="272"/>
        <v>222.41929106808522</v>
      </c>
      <c r="AC559" s="15">
        <f t="shared" si="293"/>
        <v>0</v>
      </c>
      <c r="AD559" s="15">
        <f t="shared" si="294"/>
        <v>-219.24016739382586</v>
      </c>
      <c r="AE559" s="15">
        <f t="shared" si="295"/>
        <v>0</v>
      </c>
      <c r="AF559" s="2">
        <f t="shared" si="273"/>
        <v>-3.6768968550716132E-2</v>
      </c>
      <c r="AG559" s="2">
        <f t="shared" si="274"/>
        <v>-0.24772872623503883</v>
      </c>
      <c r="AH559" s="15">
        <f t="shared" si="275"/>
        <v>-0.85378349904766093</v>
      </c>
      <c r="AI559" s="15">
        <f t="shared" si="276"/>
        <v>0.20284602846645328</v>
      </c>
      <c r="AJ559" s="2">
        <f t="shared" si="296"/>
        <v>-1.9917834990476608</v>
      </c>
      <c r="AK559" s="2">
        <f t="shared" si="297"/>
        <v>-0.93515397153354662</v>
      </c>
    </row>
    <row r="560" spans="4:37">
      <c r="D560" s="13">
        <f t="shared" si="277"/>
        <v>11.18</v>
      </c>
      <c r="E560" s="2">
        <v>-136.25</v>
      </c>
      <c r="F560" s="14">
        <f t="shared" si="265"/>
        <v>740.89818902672664</v>
      </c>
      <c r="G560" s="14">
        <f t="shared" si="266"/>
        <v>-29909.855505108091</v>
      </c>
      <c r="H560" s="2">
        <f t="shared" si="278"/>
        <v>4.710813257485208E-3</v>
      </c>
      <c r="I560" s="2">
        <f t="shared" si="279"/>
        <v>-3.3065279039909454E-2</v>
      </c>
      <c r="J560" s="2">
        <f t="shared" si="280"/>
        <v>-3.7776092297394662E-2</v>
      </c>
      <c r="K560" s="15">
        <f t="shared" si="281"/>
        <v>-5.2999999999999999E-2</v>
      </c>
      <c r="L560" s="15">
        <f t="shared" si="282"/>
        <v>-830</v>
      </c>
      <c r="M560" s="15">
        <f t="shared" si="283"/>
        <v>5.2999999999999999E-2</v>
      </c>
      <c r="N560" s="15">
        <f t="shared" si="284"/>
        <v>830</v>
      </c>
      <c r="O560" s="15">
        <f t="shared" si="285"/>
        <v>1.6220018746221365E-4</v>
      </c>
      <c r="P560" s="15">
        <f t="shared" si="286"/>
        <v>89.152816172450684</v>
      </c>
      <c r="Q560" s="15">
        <f t="shared" si="267"/>
        <v>71.451666449276331</v>
      </c>
      <c r="R560" s="15">
        <f t="shared" si="268"/>
        <v>71.015662158570038</v>
      </c>
      <c r="S560" s="15">
        <f t="shared" si="287"/>
        <v>92.910911390294416</v>
      </c>
      <c r="T560" s="15">
        <f t="shared" si="288"/>
        <v>92.289325158236011</v>
      </c>
      <c r="U560" s="15">
        <f t="shared" si="289"/>
        <v>89.152816172450684</v>
      </c>
      <c r="V560" s="15">
        <f t="shared" si="290"/>
        <v>89.152816172450684</v>
      </c>
      <c r="W560" s="2">
        <f t="shared" si="269"/>
        <v>89.152816172450684</v>
      </c>
      <c r="X560" s="15">
        <f t="shared" si="291"/>
        <v>68.13579820424718</v>
      </c>
      <c r="Y560" s="15">
        <f t="shared" si="270"/>
        <v>195.61119538513026</v>
      </c>
      <c r="Z560" s="15">
        <f t="shared" si="271"/>
        <v>-199.38880461486974</v>
      </c>
      <c r="AA560" s="2">
        <f t="shared" si="292"/>
        <v>68.13579820424718</v>
      </c>
      <c r="AB560" s="15">
        <f t="shared" si="272"/>
        <v>222.41929106808522</v>
      </c>
      <c r="AC560" s="15">
        <f t="shared" si="293"/>
        <v>0</v>
      </c>
      <c r="AD560" s="15">
        <f t="shared" si="294"/>
        <v>-219.24016739382583</v>
      </c>
      <c r="AE560" s="15">
        <f t="shared" si="295"/>
        <v>0</v>
      </c>
      <c r="AF560" s="2">
        <f t="shared" si="273"/>
        <v>-4.9904187035413043E-2</v>
      </c>
      <c r="AG560" s="2">
        <f t="shared" si="274"/>
        <v>-0.23964591019528991</v>
      </c>
      <c r="AH560" s="15">
        <f t="shared" si="275"/>
        <v>-0.45973834942203062</v>
      </c>
      <c r="AI560" s="15">
        <f t="shared" si="276"/>
        <v>0.6054355755084373</v>
      </c>
      <c r="AJ560" s="2">
        <f t="shared" si="296"/>
        <v>-1.8222383494220307</v>
      </c>
      <c r="AK560" s="2">
        <f t="shared" si="297"/>
        <v>-0.75706442449156275</v>
      </c>
    </row>
    <row r="561" spans="4:37">
      <c r="D561" s="13">
        <f t="shared" si="277"/>
        <v>11.200000000000001</v>
      </c>
      <c r="E561" s="2">
        <v>-158.56</v>
      </c>
      <c r="F561" s="14">
        <f t="shared" si="265"/>
        <v>628.53677901949357</v>
      </c>
      <c r="G561" s="14">
        <f t="shared" si="266"/>
        <v>-34094.424485031785</v>
      </c>
      <c r="H561" s="2">
        <f t="shared" si="278"/>
        <v>3.6976930308192362E-3</v>
      </c>
      <c r="I561" s="2">
        <f t="shared" si="279"/>
        <v>-3.7698709859412059E-2</v>
      </c>
      <c r="J561" s="2">
        <f t="shared" si="280"/>
        <v>-4.1396402890231297E-2</v>
      </c>
      <c r="K561" s="15">
        <f t="shared" si="281"/>
        <v>-5.2999999999999999E-2</v>
      </c>
      <c r="L561" s="15">
        <f t="shared" si="282"/>
        <v>-830</v>
      </c>
      <c r="M561" s="15">
        <f t="shared" si="283"/>
        <v>5.2999999999999999E-2</v>
      </c>
      <c r="N561" s="15">
        <f t="shared" si="284"/>
        <v>830</v>
      </c>
      <c r="O561" s="15">
        <f t="shared" si="285"/>
        <v>1.6220018746221365E-4</v>
      </c>
      <c r="P561" s="15">
        <f t="shared" si="286"/>
        <v>69.295659729797649</v>
      </c>
      <c r="Q561" s="15">
        <f t="shared" si="267"/>
        <v>55.537116806480206</v>
      </c>
      <c r="R561" s="15">
        <f t="shared" si="268"/>
        <v>55.19822448353807</v>
      </c>
      <c r="S561" s="15">
        <f t="shared" si="287"/>
        <v>73.609641448752171</v>
      </c>
      <c r="T561" s="15">
        <f t="shared" si="288"/>
        <v>73.016978590218741</v>
      </c>
      <c r="U561" s="15">
        <f t="shared" si="289"/>
        <v>69.295659729797649</v>
      </c>
      <c r="V561" s="15">
        <f t="shared" si="290"/>
        <v>69.295659729797649</v>
      </c>
      <c r="W561" s="2">
        <f t="shared" si="269"/>
        <v>69.295659729797649</v>
      </c>
      <c r="X561" s="15">
        <f t="shared" si="291"/>
        <v>53.654555832900641</v>
      </c>
      <c r="Y561" s="15">
        <f t="shared" si="270"/>
        <v>195.43017985548843</v>
      </c>
      <c r="Z561" s="15">
        <f t="shared" si="271"/>
        <v>-199.56982014451157</v>
      </c>
      <c r="AA561" s="2">
        <f t="shared" si="292"/>
        <v>53.654555832900641</v>
      </c>
      <c r="AB561" s="15">
        <f t="shared" si="272"/>
        <v>222.41929106808522</v>
      </c>
      <c r="AC561" s="15">
        <f t="shared" si="293"/>
        <v>0</v>
      </c>
      <c r="AD561" s="15">
        <f t="shared" si="294"/>
        <v>-219.24016739382586</v>
      </c>
      <c r="AE561" s="15">
        <f t="shared" si="295"/>
        <v>0</v>
      </c>
      <c r="AF561" s="2">
        <f t="shared" si="273"/>
        <v>-5.1407835631184125E-2</v>
      </c>
      <c r="AG561" s="2">
        <f t="shared" si="274"/>
        <v>-0.22369717175497061</v>
      </c>
      <c r="AH561" s="15">
        <f t="shared" si="275"/>
        <v>0.30937348984492097</v>
      </c>
      <c r="AI561" s="15">
        <f t="shared" si="276"/>
        <v>0.98943826852349304</v>
      </c>
      <c r="AJ561" s="2">
        <f t="shared" si="296"/>
        <v>-1.2762265101550792</v>
      </c>
      <c r="AK561" s="2">
        <f t="shared" si="297"/>
        <v>-0.59616173147650708</v>
      </c>
    </row>
    <row r="562" spans="4:37">
      <c r="D562" s="13">
        <f t="shared" si="277"/>
        <v>11.22</v>
      </c>
      <c r="E562" s="2">
        <v>-183.8</v>
      </c>
      <c r="F562" s="14">
        <f t="shared" si="265"/>
        <v>528.67489996333131</v>
      </c>
      <c r="G562" s="14">
        <f t="shared" si="266"/>
        <v>-37920.15868828704</v>
      </c>
      <c r="H562" s="2">
        <f t="shared" si="278"/>
        <v>2.7936225373837425E-3</v>
      </c>
      <c r="I562" s="2">
        <f t="shared" si="279"/>
        <v>-4.1934717033337947E-2</v>
      </c>
      <c r="J562" s="2">
        <f t="shared" si="280"/>
        <v>-4.4728339570721691E-2</v>
      </c>
      <c r="K562" s="15">
        <f t="shared" si="281"/>
        <v>-5.2999999999999999E-2</v>
      </c>
      <c r="L562" s="15">
        <f t="shared" si="282"/>
        <v>-830</v>
      </c>
      <c r="M562" s="15">
        <f t="shared" si="283"/>
        <v>5.2999999999999999E-2</v>
      </c>
      <c r="N562" s="15">
        <f t="shared" si="284"/>
        <v>830</v>
      </c>
      <c r="O562" s="15">
        <f t="shared" si="285"/>
        <v>1.6220018746221322E-4</v>
      </c>
      <c r="P562" s="15">
        <f t="shared" si="286"/>
        <v>51.575878058461974</v>
      </c>
      <c r="Q562" s="15">
        <f t="shared" si="267"/>
        <v>41.335569576775093</v>
      </c>
      <c r="R562" s="15">
        <f t="shared" si="268"/>
        <v>41.083336331703663</v>
      </c>
      <c r="S562" s="15">
        <f t="shared" si="287"/>
        <v>55.346406833852861</v>
      </c>
      <c r="T562" s="15">
        <f t="shared" si="288"/>
        <v>54.955981563450067</v>
      </c>
      <c r="U562" s="15">
        <f t="shared" si="289"/>
        <v>51.575878058461974</v>
      </c>
      <c r="V562" s="15">
        <f t="shared" si="290"/>
        <v>51.575878058461974</v>
      </c>
      <c r="W562" s="2">
        <f t="shared" si="269"/>
        <v>51.575878058461974</v>
      </c>
      <c r="X562" s="15">
        <f t="shared" si="291"/>
        <v>40.326809110939067</v>
      </c>
      <c r="Y562" s="15">
        <f t="shared" si="270"/>
        <v>195.26358302146392</v>
      </c>
      <c r="Z562" s="15">
        <f t="shared" si="271"/>
        <v>-199.73641697853608</v>
      </c>
      <c r="AA562" s="2">
        <f t="shared" si="292"/>
        <v>40.326809110939067</v>
      </c>
      <c r="AB562" s="15">
        <f t="shared" si="272"/>
        <v>222.41929106808522</v>
      </c>
      <c r="AC562" s="15">
        <f t="shared" si="293"/>
        <v>0</v>
      </c>
      <c r="AD562" s="15">
        <f t="shared" si="294"/>
        <v>-219.24016739382586</v>
      </c>
      <c r="AE562" s="15">
        <f t="shared" si="295"/>
        <v>0</v>
      </c>
      <c r="AF562" s="2">
        <f t="shared" si="273"/>
        <v>-3.8999213712365248E-2</v>
      </c>
      <c r="AG562" s="2">
        <f t="shared" si="274"/>
        <v>-0.19990354563761814</v>
      </c>
      <c r="AH562" s="15">
        <f t="shared" si="275"/>
        <v>0.93148870203696532</v>
      </c>
      <c r="AI562" s="15">
        <f t="shared" si="276"/>
        <v>1.389924343211753</v>
      </c>
      <c r="AJ562" s="2">
        <f t="shared" si="296"/>
        <v>-0.90651129796303476</v>
      </c>
      <c r="AK562" s="2">
        <f t="shared" si="297"/>
        <v>-0.44807565678824712</v>
      </c>
    </row>
    <row r="563" spans="4:37">
      <c r="D563" s="13">
        <f t="shared" si="277"/>
        <v>11.24</v>
      </c>
      <c r="E563" s="2">
        <v>-187.38</v>
      </c>
      <c r="F563" s="14">
        <f t="shared" si="265"/>
        <v>465.29633464355516</v>
      </c>
      <c r="G563" s="14">
        <f t="shared" si="266"/>
        <v>-41265.01412798604</v>
      </c>
      <c r="H563" s="2">
        <f t="shared" si="278"/>
        <v>2.1884404799918282E-3</v>
      </c>
      <c r="I563" s="2">
        <f t="shared" si="279"/>
        <v>-4.5637456157152728E-2</v>
      </c>
      <c r="J563" s="2">
        <f t="shared" si="280"/>
        <v>-4.7825896637144559E-2</v>
      </c>
      <c r="K563" s="15">
        <f t="shared" si="281"/>
        <v>-5.2999999999999999E-2</v>
      </c>
      <c r="L563" s="15">
        <f t="shared" si="282"/>
        <v>-830</v>
      </c>
      <c r="M563" s="15">
        <f t="shared" si="283"/>
        <v>5.2999999999999999E-2</v>
      </c>
      <c r="N563" s="15">
        <f t="shared" si="284"/>
        <v>830</v>
      </c>
      <c r="O563" s="15">
        <f t="shared" si="285"/>
        <v>1.6220018746221322E-4</v>
      </c>
      <c r="P563" s="15">
        <f t="shared" si="286"/>
        <v>39.714309733580457</v>
      </c>
      <c r="Q563" s="15">
        <f t="shared" si="267"/>
        <v>31.829096759636727</v>
      </c>
      <c r="R563" s="15">
        <f t="shared" si="268"/>
        <v>31.634872839522014</v>
      </c>
      <c r="S563" s="15">
        <f t="shared" si="287"/>
        <v>42.192840774187729</v>
      </c>
      <c r="T563" s="15">
        <f t="shared" si="288"/>
        <v>42.01360410370971</v>
      </c>
      <c r="U563" s="15">
        <f t="shared" si="289"/>
        <v>39.714309733580457</v>
      </c>
      <c r="V563" s="15">
        <f t="shared" si="290"/>
        <v>39.714309733580457</v>
      </c>
      <c r="W563" s="2">
        <f t="shared" si="269"/>
        <v>39.714309733580457</v>
      </c>
      <c r="X563" s="15">
        <f t="shared" si="291"/>
        <v>27.936580845247594</v>
      </c>
      <c r="Y563" s="15">
        <f t="shared" si="270"/>
        <v>195.10870516814276</v>
      </c>
      <c r="Z563" s="15">
        <f t="shared" si="271"/>
        <v>-199.89129483185724</v>
      </c>
      <c r="AA563" s="2">
        <f t="shared" si="292"/>
        <v>27.936580845247594</v>
      </c>
      <c r="AB563" s="15">
        <f t="shared" si="272"/>
        <v>222.41929106808522</v>
      </c>
      <c r="AC563" s="15">
        <f t="shared" si="293"/>
        <v>0</v>
      </c>
      <c r="AD563" s="15">
        <f t="shared" si="294"/>
        <v>-219.24016739382583</v>
      </c>
      <c r="AE563" s="15">
        <f t="shared" si="295"/>
        <v>0</v>
      </c>
      <c r="AF563" s="2">
        <f t="shared" si="273"/>
        <v>-2.1518992026826174E-2</v>
      </c>
      <c r="AG563" s="2">
        <f t="shared" si="274"/>
        <v>-0.17037036674385997</v>
      </c>
      <c r="AH563" s="15">
        <f t="shared" si="275"/>
        <v>0.81653346651694125</v>
      </c>
      <c r="AI563" s="15">
        <f t="shared" si="276"/>
        <v>1.5633935461640576</v>
      </c>
      <c r="AJ563" s="2">
        <f t="shared" si="296"/>
        <v>-1.0572665334830587</v>
      </c>
      <c r="AK563" s="2">
        <f t="shared" si="297"/>
        <v>-0.31040645383594234</v>
      </c>
    </row>
    <row r="564" spans="4:37">
      <c r="D564" s="13">
        <f t="shared" si="277"/>
        <v>11.26</v>
      </c>
      <c r="E564" s="2">
        <v>-156.97</v>
      </c>
      <c r="F564" s="14">
        <f t="shared" si="265"/>
        <v>433.13789281323704</v>
      </c>
      <c r="G564" s="14">
        <f t="shared" si="266"/>
        <v>-44077.638891065995</v>
      </c>
      <c r="H564" s="2">
        <f t="shared" si="278"/>
        <v>1.8431634270265518E-3</v>
      </c>
      <c r="I564" s="2">
        <f t="shared" si="279"/>
        <v>-4.8750294510351642E-2</v>
      </c>
      <c r="J564" s="2">
        <f t="shared" si="280"/>
        <v>-5.0593457937378197E-2</v>
      </c>
      <c r="K564" s="15">
        <f t="shared" si="281"/>
        <v>-5.2999999999999999E-2</v>
      </c>
      <c r="L564" s="15">
        <f t="shared" si="282"/>
        <v>-830</v>
      </c>
      <c r="M564" s="15">
        <f t="shared" si="283"/>
        <v>5.2999999999999999E-2</v>
      </c>
      <c r="N564" s="15">
        <f t="shared" si="284"/>
        <v>830</v>
      </c>
      <c r="O564" s="15">
        <f t="shared" si="285"/>
        <v>1.6220018746221322E-4</v>
      </c>
      <c r="P564" s="15">
        <f t="shared" si="286"/>
        <v>32.946879495461033</v>
      </c>
      <c r="Q564" s="15">
        <f t="shared" si="267"/>
        <v>26.405329021806406</v>
      </c>
      <c r="R564" s="15">
        <f t="shared" si="268"/>
        <v>26.244201404731275</v>
      </c>
      <c r="S564" s="15">
        <f t="shared" si="287"/>
        <v>34.344123958661051</v>
      </c>
      <c r="T564" s="15">
        <f t="shared" si="288"/>
        <v>34.273090681641328</v>
      </c>
      <c r="U564" s="15">
        <f t="shared" si="289"/>
        <v>32.946879495461033</v>
      </c>
      <c r="V564" s="15">
        <f t="shared" si="290"/>
        <v>32.946879495461033</v>
      </c>
      <c r="W564" s="2">
        <f t="shared" si="269"/>
        <v>32.946879495461033</v>
      </c>
      <c r="X564" s="15">
        <f t="shared" si="291"/>
        <v>16.86633564431304</v>
      </c>
      <c r="Y564" s="15">
        <f t="shared" si="270"/>
        <v>194.9703271031311</v>
      </c>
      <c r="Z564" s="15">
        <f t="shared" si="271"/>
        <v>-200.0296728968689</v>
      </c>
      <c r="AA564" s="2">
        <f t="shared" si="292"/>
        <v>16.86633564431304</v>
      </c>
      <c r="AB564" s="15">
        <f t="shared" si="272"/>
        <v>222.41929106808522</v>
      </c>
      <c r="AC564" s="15">
        <f t="shared" si="293"/>
        <v>0</v>
      </c>
      <c r="AD564" s="15">
        <f t="shared" si="294"/>
        <v>-219.24016739382583</v>
      </c>
      <c r="AE564" s="15">
        <f t="shared" si="295"/>
        <v>0</v>
      </c>
      <c r="AF564" s="2">
        <f t="shared" si="273"/>
        <v>-1.3008713269701468E-2</v>
      </c>
      <c r="AG564" s="2">
        <f t="shared" si="274"/>
        <v>-0.14091346857603149</v>
      </c>
      <c r="AH564" s="15">
        <f t="shared" si="275"/>
        <v>3.4494409195529485E-2</v>
      </c>
      <c r="AI564" s="15">
        <f t="shared" si="276"/>
        <v>1.3822962706187951</v>
      </c>
      <c r="AJ564" s="2">
        <f t="shared" si="296"/>
        <v>-1.5352055908044706</v>
      </c>
      <c r="AK564" s="2">
        <f t="shared" si="297"/>
        <v>-0.18740372938120498</v>
      </c>
    </row>
    <row r="565" spans="4:37">
      <c r="D565" s="13">
        <f t="shared" si="277"/>
        <v>11.28</v>
      </c>
      <c r="E565" s="2">
        <v>-119.51</v>
      </c>
      <c r="F565" s="14">
        <f t="shared" si="265"/>
        <v>402.60737857153816</v>
      </c>
      <c r="G565" s="14">
        <f t="shared" si="266"/>
        <v>-46398.981996723182</v>
      </c>
      <c r="H565" s="2">
        <f t="shared" si="278"/>
        <v>1.5273156395724109E-3</v>
      </c>
      <c r="I565" s="2">
        <f t="shared" si="279"/>
        <v>-5.1319549484695672E-2</v>
      </c>
      <c r="J565" s="2">
        <f t="shared" si="280"/>
        <v>-5.2846865124268082E-2</v>
      </c>
      <c r="K565" s="15">
        <f t="shared" si="281"/>
        <v>-5.2999999999999999E-2</v>
      </c>
      <c r="L565" s="15">
        <f t="shared" si="282"/>
        <v>-830</v>
      </c>
      <c r="M565" s="15">
        <f t="shared" si="283"/>
        <v>5.2999999999999999E-2</v>
      </c>
      <c r="N565" s="15">
        <f t="shared" si="284"/>
        <v>830</v>
      </c>
      <c r="O565" s="15">
        <f t="shared" si="285"/>
        <v>1.6220018746221344E-4</v>
      </c>
      <c r="P565" s="15">
        <f t="shared" si="286"/>
        <v>26.756262861359868</v>
      </c>
      <c r="Q565" s="15">
        <f t="shared" si="267"/>
        <v>21.443849465181657</v>
      </c>
      <c r="R565" s="15">
        <f t="shared" si="268"/>
        <v>21.312997228408197</v>
      </c>
      <c r="S565" s="15">
        <f t="shared" si="287"/>
        <v>28.025788172003836</v>
      </c>
      <c r="T565" s="15">
        <f t="shared" si="288"/>
        <v>27.977073861587261</v>
      </c>
      <c r="U565" s="15">
        <f t="shared" si="289"/>
        <v>26.756262861359868</v>
      </c>
      <c r="V565" s="15">
        <f t="shared" si="290"/>
        <v>26.756262861359868</v>
      </c>
      <c r="W565" s="2">
        <f t="shared" si="269"/>
        <v>26.756262861359868</v>
      </c>
      <c r="X565" s="15">
        <f t="shared" si="291"/>
        <v>7.8527068967535012</v>
      </c>
      <c r="Y565" s="15">
        <f t="shared" si="270"/>
        <v>194.85765674378661</v>
      </c>
      <c r="Z565" s="15">
        <f t="shared" si="271"/>
        <v>-200.14234325621339</v>
      </c>
      <c r="AA565" s="2">
        <f t="shared" si="292"/>
        <v>7.8527068967535012</v>
      </c>
      <c r="AB565" s="15">
        <f t="shared" si="272"/>
        <v>222.41929106808522</v>
      </c>
      <c r="AC565" s="15">
        <f t="shared" si="293"/>
        <v>0</v>
      </c>
      <c r="AD565" s="15">
        <f t="shared" si="294"/>
        <v>-219.24016739382583</v>
      </c>
      <c r="AE565" s="15">
        <f t="shared" si="295"/>
        <v>0</v>
      </c>
      <c r="AF565" s="2">
        <f t="shared" si="273"/>
        <v>-1.8576065475712625E-2</v>
      </c>
      <c r="AG565" s="2">
        <f t="shared" si="274"/>
        <v>-0.11601202885837142</v>
      </c>
      <c r="AH565" s="15">
        <f t="shared" si="275"/>
        <v>-0.59122962979664484</v>
      </c>
      <c r="AI565" s="15">
        <f t="shared" si="276"/>
        <v>1.107847701147211</v>
      </c>
      <c r="AJ565" s="2">
        <f t="shared" si="296"/>
        <v>-1.7863296297966449</v>
      </c>
      <c r="AK565" s="2">
        <f t="shared" si="297"/>
        <v>-8.7252298852789067E-2</v>
      </c>
    </row>
    <row r="566" spans="4:37">
      <c r="D566" s="13">
        <f t="shared" si="277"/>
        <v>11.3</v>
      </c>
      <c r="E566" s="2">
        <v>-85.16</v>
      </c>
      <c r="F566" s="14">
        <f t="shared" si="265"/>
        <v>348.11513569090016</v>
      </c>
      <c r="G566" s="14">
        <f t="shared" si="266"/>
        <v>-48318.700929967381</v>
      </c>
      <c r="H566" s="2">
        <f t="shared" si="278"/>
        <v>1.0397366600049343E-3</v>
      </c>
      <c r="I566" s="2">
        <f t="shared" si="279"/>
        <v>-5.3445289804565664E-2</v>
      </c>
      <c r="J566" s="2">
        <f t="shared" si="280"/>
        <v>-5.4485026464570596E-2</v>
      </c>
      <c r="K566" s="15">
        <f t="shared" si="281"/>
        <v>-5.2999999999999999E-2</v>
      </c>
      <c r="L566" s="15">
        <f t="shared" si="282"/>
        <v>-830</v>
      </c>
      <c r="M566" s="15">
        <f t="shared" si="283"/>
        <v>5.2999999999999999E-2</v>
      </c>
      <c r="N566" s="15">
        <f t="shared" si="284"/>
        <v>830</v>
      </c>
      <c r="O566" s="15">
        <f t="shared" si="285"/>
        <v>1.6220018746221344E-4</v>
      </c>
      <c r="P566" s="15">
        <f t="shared" si="286"/>
        <v>17.199714861837329</v>
      </c>
      <c r="Q566" s="15">
        <f t="shared" si="267"/>
        <v>13.784738857306246</v>
      </c>
      <c r="R566" s="15">
        <f t="shared" si="268"/>
        <v>13.700623180419718</v>
      </c>
      <c r="S566" s="15">
        <f t="shared" si="287"/>
        <v>19.147474499835777</v>
      </c>
      <c r="T566" s="15">
        <f t="shared" si="288"/>
        <v>19.095215559027228</v>
      </c>
      <c r="U566" s="15">
        <f t="shared" si="289"/>
        <v>17.199714861837329</v>
      </c>
      <c r="V566" s="15">
        <f t="shared" si="290"/>
        <v>17.199714861837329</v>
      </c>
      <c r="W566" s="2">
        <f t="shared" si="269"/>
        <v>17.199714861837329</v>
      </c>
      <c r="X566" s="15">
        <f t="shared" si="291"/>
        <v>1.3000615355434437</v>
      </c>
      <c r="Y566" s="15">
        <f t="shared" si="270"/>
        <v>194.77574867677146</v>
      </c>
      <c r="Z566" s="15">
        <f t="shared" si="271"/>
        <v>-200.22425132322854</v>
      </c>
      <c r="AA566" s="2">
        <f t="shared" si="292"/>
        <v>1.3000615355434437</v>
      </c>
      <c r="AB566" s="15">
        <f t="shared" si="272"/>
        <v>222.41929106808522</v>
      </c>
      <c r="AC566" s="15">
        <f t="shared" si="293"/>
        <v>0</v>
      </c>
      <c r="AD566" s="15">
        <f t="shared" si="294"/>
        <v>-219.24016739382583</v>
      </c>
      <c r="AE566" s="15">
        <f t="shared" si="295"/>
        <v>0</v>
      </c>
      <c r="AF566" s="2">
        <f t="shared" si="273"/>
        <v>-3.0181832481035037E-2</v>
      </c>
      <c r="AG566" s="2">
        <f t="shared" si="274"/>
        <v>-9.6562003128627838E-2</v>
      </c>
      <c r="AH566" s="15">
        <f t="shared" si="275"/>
        <v>-0.56934707073559654</v>
      </c>
      <c r="AI566" s="15">
        <f t="shared" si="276"/>
        <v>0.83715487182714554</v>
      </c>
      <c r="AJ566" s="2">
        <f t="shared" si="296"/>
        <v>-1.4209470707355965</v>
      </c>
      <c r="AK566" s="2">
        <f t="shared" si="297"/>
        <v>-1.4445128172854371E-2</v>
      </c>
    </row>
    <row r="567" spans="4:37">
      <c r="D567" s="13">
        <f t="shared" si="277"/>
        <v>11.32</v>
      </c>
      <c r="E567" s="2">
        <v>-37.909999999999997</v>
      </c>
      <c r="F567" s="14">
        <f t="shared" si="265"/>
        <v>268.25916407624231</v>
      </c>
      <c r="G567" s="14">
        <f t="shared" si="266"/>
        <v>-49948.654109353782</v>
      </c>
      <c r="H567" s="2">
        <f t="shared" si="278"/>
        <v>3.6574221008511625E-4</v>
      </c>
      <c r="I567" s="2">
        <f t="shared" si="279"/>
        <v>-5.5251317633311328E-2</v>
      </c>
      <c r="J567" s="2">
        <f t="shared" si="280"/>
        <v>-5.5617059843396446E-2</v>
      </c>
      <c r="K567" s="15">
        <f t="shared" si="281"/>
        <v>-5.2999999999999999E-2</v>
      </c>
      <c r="L567" s="15">
        <f t="shared" si="282"/>
        <v>-830</v>
      </c>
      <c r="M567" s="15">
        <f t="shared" si="283"/>
        <v>5.2999999999999999E-2</v>
      </c>
      <c r="N567" s="15">
        <f t="shared" si="284"/>
        <v>830</v>
      </c>
      <c r="O567" s="15">
        <f t="shared" si="285"/>
        <v>1.6220018746221344E-4</v>
      </c>
      <c r="P567" s="15">
        <f t="shared" si="286"/>
        <v>3.989423643408895</v>
      </c>
      <c r="Q567" s="15">
        <f t="shared" si="267"/>
        <v>3.197329930019567</v>
      </c>
      <c r="R567" s="15">
        <f t="shared" si="268"/>
        <v>3.1778195443621269</v>
      </c>
      <c r="S567" s="15">
        <f t="shared" si="287"/>
        <v>6.6566027630444289</v>
      </c>
      <c r="T567" s="15">
        <f t="shared" si="288"/>
        <v>6.6332698515096524</v>
      </c>
      <c r="U567" s="15">
        <f t="shared" si="289"/>
        <v>3.989423643408895</v>
      </c>
      <c r="V567" s="15">
        <f t="shared" si="290"/>
        <v>3.989423643408895</v>
      </c>
      <c r="W567" s="2">
        <f t="shared" si="269"/>
        <v>3.989423643408895</v>
      </c>
      <c r="X567" s="15">
        <f t="shared" si="291"/>
        <v>-3.2280719797599566</v>
      </c>
      <c r="Y567" s="15">
        <f t="shared" si="270"/>
        <v>194.71914700783017</v>
      </c>
      <c r="Z567" s="15">
        <f t="shared" si="271"/>
        <v>-200.28085299216983</v>
      </c>
      <c r="AA567" s="2">
        <f t="shared" si="292"/>
        <v>-3.2280719797599566</v>
      </c>
      <c r="AB567" s="15">
        <f t="shared" si="272"/>
        <v>222.41929106808522</v>
      </c>
      <c r="AC567" s="15">
        <f t="shared" si="293"/>
        <v>0</v>
      </c>
      <c r="AD567" s="15">
        <f t="shared" si="294"/>
        <v>-219.24016739382583</v>
      </c>
      <c r="AE567" s="15">
        <f t="shared" si="295"/>
        <v>0</v>
      </c>
      <c r="AF567" s="2">
        <f t="shared" si="273"/>
        <v>-3.7217612510946768E-2</v>
      </c>
      <c r="AG567" s="2">
        <f t="shared" si="274"/>
        <v>-8.4040779745938571E-2</v>
      </c>
      <c r="AH567" s="15">
        <f t="shared" si="275"/>
        <v>-0.13423093225557636</v>
      </c>
      <c r="AI567" s="15">
        <f t="shared" si="276"/>
        <v>0.41496746644178018</v>
      </c>
      <c r="AJ567" s="2">
        <f t="shared" si="296"/>
        <v>-0.51333093225557636</v>
      </c>
      <c r="AK567" s="2">
        <f t="shared" si="297"/>
        <v>3.5867466441780183E-2</v>
      </c>
    </row>
    <row r="568" spans="4:37">
      <c r="D568" s="13">
        <f t="shared" si="277"/>
        <v>11.34</v>
      </c>
      <c r="E568" s="2">
        <v>22.69</v>
      </c>
      <c r="F568" s="14">
        <f t="shared" si="265"/>
        <v>180.91094780801117</v>
      </c>
      <c r="G568" s="14">
        <f t="shared" si="266"/>
        <v>-51441.234000821154</v>
      </c>
      <c r="H568" s="2">
        <f t="shared" si="278"/>
        <v>-3.6154435647677095E-4</v>
      </c>
      <c r="I568" s="2">
        <f t="shared" si="279"/>
        <v>-5.69056196662025E-2</v>
      </c>
      <c r="J568" s="2">
        <f t="shared" si="280"/>
        <v>-5.654407530972573E-2</v>
      </c>
      <c r="K568" s="15">
        <f t="shared" si="281"/>
        <v>-5.2999999999999999E-2</v>
      </c>
      <c r="L568" s="15">
        <f t="shared" si="282"/>
        <v>-830</v>
      </c>
      <c r="M568" s="15">
        <f t="shared" si="283"/>
        <v>5.2999999999999999E-2</v>
      </c>
      <c r="N568" s="15">
        <f t="shared" si="284"/>
        <v>830</v>
      </c>
      <c r="O568" s="15">
        <f t="shared" si="285"/>
        <v>1.6220018746221344E-4</v>
      </c>
      <c r="P568" s="15">
        <f t="shared" si="286"/>
        <v>-10.265393061204094</v>
      </c>
      <c r="Q568" s="15">
        <f t="shared" si="267"/>
        <v>-8.2272156110142571</v>
      </c>
      <c r="R568" s="15">
        <f t="shared" si="268"/>
        <v>-8.1770124249274136</v>
      </c>
      <c r="S568" s="15">
        <f t="shared" si="287"/>
        <v>-7.4241769514739744</v>
      </c>
      <c r="T568" s="15">
        <f t="shared" si="288"/>
        <v>-7.3764691438166103</v>
      </c>
      <c r="U568" s="15">
        <f t="shared" si="289"/>
        <v>-8.2272156110142571</v>
      </c>
      <c r="V568" s="15">
        <f t="shared" si="290"/>
        <v>-8.1770124249274136</v>
      </c>
      <c r="W568" s="2">
        <f t="shared" si="269"/>
        <v>-8.1770124249274136</v>
      </c>
      <c r="X568" s="15">
        <f t="shared" si="291"/>
        <v>-6.9361338450770926</v>
      </c>
      <c r="Y568" s="15">
        <f t="shared" si="270"/>
        <v>194.67279623451373</v>
      </c>
      <c r="Z568" s="15">
        <f t="shared" si="271"/>
        <v>-200.32720376548627</v>
      </c>
      <c r="AA568" s="2">
        <f t="shared" si="292"/>
        <v>-6.9361338450770926</v>
      </c>
      <c r="AB568" s="15">
        <f t="shared" si="272"/>
        <v>220.33091043180855</v>
      </c>
      <c r="AC568" s="15">
        <f t="shared" si="293"/>
        <v>-2.0883806362766677</v>
      </c>
      <c r="AD568" s="15">
        <f t="shared" si="294"/>
        <v>-219.24016739382583</v>
      </c>
      <c r="AE568" s="15">
        <f t="shared" si="295"/>
        <v>0</v>
      </c>
      <c r="AF568" s="2">
        <f t="shared" si="273"/>
        <v>-3.7488677323534246E-2</v>
      </c>
      <c r="AG568" s="2">
        <f t="shared" si="274"/>
        <v>-8.1389423543178657E-2</v>
      </c>
      <c r="AH568" s="15">
        <f t="shared" si="275"/>
        <v>0.30291013564776553</v>
      </c>
      <c r="AI568" s="15">
        <f t="shared" si="276"/>
        <v>-0.14983184616578882</v>
      </c>
      <c r="AJ568" s="2">
        <f t="shared" si="296"/>
        <v>0.52981013564776558</v>
      </c>
      <c r="AK568" s="2">
        <f t="shared" si="297"/>
        <v>7.70681538342112E-2</v>
      </c>
    </row>
    <row r="569" spans="4:37">
      <c r="D569" s="13">
        <f t="shared" si="277"/>
        <v>11.36</v>
      </c>
      <c r="E569" s="2">
        <v>85.51</v>
      </c>
      <c r="F569" s="14">
        <f t="shared" si="265"/>
        <v>99.553207167152792</v>
      </c>
      <c r="G569" s="14">
        <f t="shared" si="266"/>
        <v>-52989.751356908215</v>
      </c>
      <c r="H569" s="2">
        <f t="shared" si="278"/>
        <v>-1.0443746416236807E-3</v>
      </c>
      <c r="I569" s="2">
        <f t="shared" si="279"/>
        <v>-5.8621602716233082E-2</v>
      </c>
      <c r="J569" s="2">
        <f t="shared" si="280"/>
        <v>-5.7577228074609403E-2</v>
      </c>
      <c r="K569" s="15">
        <f t="shared" si="281"/>
        <v>-5.2999999999999999E-2</v>
      </c>
      <c r="L569" s="15">
        <f t="shared" si="282"/>
        <v>-830</v>
      </c>
      <c r="M569" s="15">
        <f t="shared" si="283"/>
        <v>5.2999999999999999E-2</v>
      </c>
      <c r="N569" s="15">
        <f t="shared" si="284"/>
        <v>830</v>
      </c>
      <c r="O569" s="15">
        <f t="shared" si="285"/>
        <v>5.5650154999117515E-5</v>
      </c>
      <c r="P569" s="15">
        <f t="shared" si="286"/>
        <v>-21.560486013806845</v>
      </c>
      <c r="Q569" s="15">
        <f t="shared" si="267"/>
        <v>-17.24491062539947</v>
      </c>
      <c r="R569" s="15">
        <f t="shared" si="268"/>
        <v>-17.208734197575261</v>
      </c>
      <c r="S569" s="15">
        <f t="shared" si="287"/>
        <v>-18.902576223723862</v>
      </c>
      <c r="T569" s="15">
        <f t="shared" si="288"/>
        <v>-18.837766394353935</v>
      </c>
      <c r="U569" s="15">
        <f t="shared" si="289"/>
        <v>-18.902576223723862</v>
      </c>
      <c r="V569" s="15">
        <f t="shared" si="290"/>
        <v>-18.837766394353935</v>
      </c>
      <c r="W569" s="2">
        <f t="shared" si="269"/>
        <v>-18.837766394353935</v>
      </c>
      <c r="X569" s="15">
        <f t="shared" si="291"/>
        <v>-11.068744904611783</v>
      </c>
      <c r="Y569" s="15">
        <f t="shared" si="270"/>
        <v>194.62113859626953</v>
      </c>
      <c r="Z569" s="15">
        <f t="shared" si="271"/>
        <v>-200.37886140373047</v>
      </c>
      <c r="AA569" s="2">
        <f t="shared" si="292"/>
        <v>-11.068744904611783</v>
      </c>
      <c r="AB569" s="15">
        <f t="shared" si="272"/>
        <v>217.60819081235562</v>
      </c>
      <c r="AC569" s="15">
        <f t="shared" si="293"/>
        <v>-2.7227196194529313</v>
      </c>
      <c r="AD569" s="15">
        <f t="shared" si="294"/>
        <v>-219.24016739382583</v>
      </c>
      <c r="AE569" s="15">
        <f t="shared" si="295"/>
        <v>0</v>
      </c>
      <c r="AF569" s="2">
        <f t="shared" si="273"/>
        <v>-3.3372684164123513E-2</v>
      </c>
      <c r="AG569" s="2">
        <f t="shared" si="274"/>
        <v>-9.0208881459879459E-2</v>
      </c>
      <c r="AH569" s="15">
        <f t="shared" si="275"/>
        <v>0.36394414461702013</v>
      </c>
      <c r="AI569" s="15">
        <f t="shared" si="276"/>
        <v>-0.73211394550429176</v>
      </c>
      <c r="AJ569" s="2">
        <f t="shared" si="296"/>
        <v>1.2190441446170202</v>
      </c>
      <c r="AK569" s="2">
        <f t="shared" si="297"/>
        <v>0.12298605449570832</v>
      </c>
    </row>
    <row r="570" spans="4:37">
      <c r="D570" s="13">
        <f t="shared" si="277"/>
        <v>11.38</v>
      </c>
      <c r="E570" s="2">
        <v>144.54</v>
      </c>
      <c r="F570" s="14">
        <f t="shared" si="265"/>
        <v>27.893431461627191</v>
      </c>
      <c r="G570" s="14">
        <f t="shared" si="266"/>
        <v>-54798.418733376806</v>
      </c>
      <c r="H570" s="2">
        <f t="shared" si="278"/>
        <v>-1.6610437066041357E-3</v>
      </c>
      <c r="I570" s="2">
        <f t="shared" si="279"/>
        <v>-6.0625069588720375E-2</v>
      </c>
      <c r="J570" s="2">
        <f t="shared" si="280"/>
        <v>-5.8964025882116237E-2</v>
      </c>
      <c r="K570" s="15">
        <f t="shared" si="281"/>
        <v>-5.2999999999999999E-2</v>
      </c>
      <c r="L570" s="15">
        <f t="shared" si="282"/>
        <v>-830</v>
      </c>
      <c r="M570" s="15">
        <f t="shared" si="283"/>
        <v>5.2999999999999999E-2</v>
      </c>
      <c r="N570" s="15">
        <f t="shared" si="284"/>
        <v>830</v>
      </c>
      <c r="O570" s="15">
        <f t="shared" si="285"/>
        <v>-8.3264111299500318E-5</v>
      </c>
      <c r="P570" s="15">
        <f t="shared" si="286"/>
        <v>-30.924480067970855</v>
      </c>
      <c r="Q570" s="15">
        <f t="shared" si="267"/>
        <v>-24.669866972707325</v>
      </c>
      <c r="R570" s="15">
        <f t="shared" si="268"/>
        <v>-24.747502696637074</v>
      </c>
      <c r="S570" s="15">
        <f t="shared" si="287"/>
        <v>-28.523362632511791</v>
      </c>
      <c r="T570" s="15">
        <f t="shared" si="288"/>
        <v>-28.465571905204275</v>
      </c>
      <c r="U570" s="15">
        <f t="shared" si="289"/>
        <v>-28.523362632511791</v>
      </c>
      <c r="V570" s="15">
        <f t="shared" si="290"/>
        <v>-28.465571905204275</v>
      </c>
      <c r="W570" s="2">
        <f t="shared" si="269"/>
        <v>-28.465571905204275</v>
      </c>
      <c r="X570" s="15">
        <f t="shared" si="291"/>
        <v>-16.615936134639121</v>
      </c>
      <c r="Y570" s="15">
        <f t="shared" si="270"/>
        <v>194.55179870589419</v>
      </c>
      <c r="Z570" s="15">
        <f t="shared" si="271"/>
        <v>-200.44820129410581</v>
      </c>
      <c r="AA570" s="2">
        <f t="shared" si="292"/>
        <v>-16.615936134639121</v>
      </c>
      <c r="AB570" s="15">
        <f t="shared" si="272"/>
        <v>215.14928264958905</v>
      </c>
      <c r="AC570" s="15">
        <f t="shared" si="293"/>
        <v>-2.4589081627665621</v>
      </c>
      <c r="AD570" s="15">
        <f t="shared" si="294"/>
        <v>-219.24016739382583</v>
      </c>
      <c r="AE570" s="15">
        <f t="shared" si="295"/>
        <v>0</v>
      </c>
      <c r="AF570" s="2">
        <f t="shared" si="273"/>
        <v>-3.0622733851693361E-2</v>
      </c>
      <c r="AG570" s="2">
        <f t="shared" si="274"/>
        <v>-0.11013780578884985</v>
      </c>
      <c r="AH570" s="15">
        <f t="shared" si="275"/>
        <v>0.14157352688536062</v>
      </c>
      <c r="AI570" s="15">
        <f t="shared" si="276"/>
        <v>-1.260778487392745</v>
      </c>
      <c r="AJ570" s="2">
        <f t="shared" si="296"/>
        <v>1.5869735268853606</v>
      </c>
      <c r="AK570" s="2">
        <f t="shared" si="297"/>
        <v>0.18462151260725501</v>
      </c>
    </row>
    <row r="571" spans="4:37">
      <c r="D571" s="13">
        <f t="shared" si="277"/>
        <v>11.4</v>
      </c>
      <c r="E571" s="2">
        <v>185.44</v>
      </c>
      <c r="F571" s="14">
        <f t="shared" si="265"/>
        <v>-40.345538298035635</v>
      </c>
      <c r="G571" s="14">
        <f t="shared" si="266"/>
        <v>-57044.649365306796</v>
      </c>
      <c r="H571" s="2">
        <f t="shared" si="278"/>
        <v>-2.2662198245144011E-3</v>
      </c>
      <c r="I571" s="2">
        <f t="shared" si="279"/>
        <v>-6.3112515757306253E-2</v>
      </c>
      <c r="J571" s="2">
        <f t="shared" si="280"/>
        <v>-6.0846295932791852E-2</v>
      </c>
      <c r="K571" s="15">
        <f t="shared" si="281"/>
        <v>-5.2999999999999999E-2</v>
      </c>
      <c r="L571" s="15">
        <f t="shared" si="282"/>
        <v>-830</v>
      </c>
      <c r="M571" s="15">
        <f t="shared" si="283"/>
        <v>5.2999999999999999E-2</v>
      </c>
      <c r="N571" s="15">
        <f t="shared" si="284"/>
        <v>830</v>
      </c>
      <c r="O571" s="15">
        <f t="shared" si="285"/>
        <v>-2.0871860939983603E-4</v>
      </c>
      <c r="P571" s="15">
        <f t="shared" si="286"/>
        <v>-40.327023816245472</v>
      </c>
      <c r="Q571" s="15">
        <f t="shared" si="267"/>
        <v>-32.094853121371777</v>
      </c>
      <c r="R571" s="15">
        <f t="shared" si="268"/>
        <v>-32.348637190859336</v>
      </c>
      <c r="S571" s="15">
        <f t="shared" si="287"/>
        <v>-37.970016513941935</v>
      </c>
      <c r="T571" s="15">
        <f t="shared" si="288"/>
        <v>-37.913942666653348</v>
      </c>
      <c r="U571" s="15">
        <f t="shared" si="289"/>
        <v>-37.970016513941935</v>
      </c>
      <c r="V571" s="15">
        <f t="shared" si="290"/>
        <v>-37.913942666653348</v>
      </c>
      <c r="W571" s="2">
        <f t="shared" si="269"/>
        <v>-37.913942666653348</v>
      </c>
      <c r="X571" s="15">
        <f t="shared" si="291"/>
        <v>-24.14501633734158</v>
      </c>
      <c r="Y571" s="15">
        <f t="shared" si="270"/>
        <v>194.4576852033604</v>
      </c>
      <c r="Z571" s="15">
        <f t="shared" si="271"/>
        <v>-200.5423147966396</v>
      </c>
      <c r="AA571" s="2">
        <f t="shared" si="292"/>
        <v>-24.14501633734158</v>
      </c>
      <c r="AB571" s="15">
        <f t="shared" si="272"/>
        <v>212.73620149999692</v>
      </c>
      <c r="AC571" s="15">
        <f t="shared" si="293"/>
        <v>-2.4130811495921307</v>
      </c>
      <c r="AD571" s="15">
        <f t="shared" si="294"/>
        <v>-219.24016739382583</v>
      </c>
      <c r="AE571" s="15">
        <f t="shared" si="295"/>
        <v>0</v>
      </c>
      <c r="AF571" s="2">
        <f t="shared" si="273"/>
        <v>-3.2179992664325724E-2</v>
      </c>
      <c r="AG571" s="2">
        <f t="shared" si="274"/>
        <v>-0.13860681106973802</v>
      </c>
      <c r="AH571" s="15">
        <f t="shared" si="275"/>
        <v>-7.1073050374334035E-2</v>
      </c>
      <c r="AI571" s="15">
        <f t="shared" si="276"/>
        <v>-1.5861220406960719</v>
      </c>
      <c r="AJ571" s="2">
        <f t="shared" si="296"/>
        <v>1.7833269496256661</v>
      </c>
      <c r="AK571" s="2">
        <f t="shared" si="297"/>
        <v>0.26827795930392817</v>
      </c>
    </row>
    <row r="572" spans="4:37">
      <c r="D572" s="13">
        <f t="shared" si="277"/>
        <v>11.42</v>
      </c>
      <c r="E572" s="2">
        <v>199.04</v>
      </c>
      <c r="F572" s="14">
        <f t="shared" si="265"/>
        <v>-113.35340739032091</v>
      </c>
      <c r="G572" s="14">
        <f t="shared" si="266"/>
        <v>-59837.313931887387</v>
      </c>
      <c r="H572" s="2">
        <f t="shared" si="278"/>
        <v>-2.9270285527107165E-3</v>
      </c>
      <c r="I572" s="2">
        <f t="shared" si="279"/>
        <v>-6.6204670404975921E-2</v>
      </c>
      <c r="J572" s="2">
        <f t="shared" si="280"/>
        <v>-6.3277641852265198E-2</v>
      </c>
      <c r="K572" s="15">
        <f t="shared" si="281"/>
        <v>-5.2999999999999999E-2</v>
      </c>
      <c r="L572" s="15">
        <f t="shared" si="282"/>
        <v>-830</v>
      </c>
      <c r="M572" s="15">
        <f t="shared" si="283"/>
        <v>5.2999999999999999E-2</v>
      </c>
      <c r="N572" s="15">
        <f t="shared" si="284"/>
        <v>830</v>
      </c>
      <c r="O572" s="15">
        <f t="shared" si="285"/>
        <v>-3.3183499458310775E-4</v>
      </c>
      <c r="P572" s="15">
        <f t="shared" si="286"/>
        <v>-50.865793739301132</v>
      </c>
      <c r="Q572" s="15">
        <f t="shared" si="267"/>
        <v>-40.388834426280233</v>
      </c>
      <c r="R572" s="15">
        <f t="shared" si="268"/>
        <v>-40.897772934074624</v>
      </c>
      <c r="S572" s="15">
        <f t="shared" si="287"/>
        <v>-48.291441081752168</v>
      </c>
      <c r="T572" s="15">
        <f t="shared" si="288"/>
        <v>-48.230882945063669</v>
      </c>
      <c r="U572" s="15">
        <f t="shared" si="289"/>
        <v>-48.291441081752168</v>
      </c>
      <c r="V572" s="15">
        <f t="shared" si="290"/>
        <v>-48.230882945063669</v>
      </c>
      <c r="W572" s="2">
        <f t="shared" si="269"/>
        <v>-48.230882945063669</v>
      </c>
      <c r="X572" s="15">
        <f t="shared" si="291"/>
        <v>-33.870400015234964</v>
      </c>
      <c r="Y572" s="15">
        <f t="shared" si="270"/>
        <v>194.33611790738675</v>
      </c>
      <c r="Z572" s="15">
        <f t="shared" si="271"/>
        <v>-200.66388209261325</v>
      </c>
      <c r="AA572" s="2">
        <f t="shared" si="292"/>
        <v>-33.870400015234964</v>
      </c>
      <c r="AB572" s="15">
        <f t="shared" si="272"/>
        <v>210.10129070575948</v>
      </c>
      <c r="AC572" s="15">
        <f t="shared" si="293"/>
        <v>-2.6349107942374417</v>
      </c>
      <c r="AD572" s="15">
        <f t="shared" si="294"/>
        <v>-219.24016739382583</v>
      </c>
      <c r="AE572" s="15">
        <f t="shared" si="295"/>
        <v>0</v>
      </c>
      <c r="AF572" s="2">
        <f t="shared" si="273"/>
        <v>-3.6396060831667035E-2</v>
      </c>
      <c r="AG572" s="2">
        <f t="shared" si="274"/>
        <v>-0.17060865369722875</v>
      </c>
      <c r="AH572" s="15">
        <f t="shared" si="275"/>
        <v>-0.10351087940003688</v>
      </c>
      <c r="AI572" s="15">
        <f t="shared" si="276"/>
        <v>-1.6140622220530005</v>
      </c>
      <c r="AJ572" s="2">
        <f t="shared" si="296"/>
        <v>1.8868891205999632</v>
      </c>
      <c r="AK572" s="2">
        <f t="shared" si="297"/>
        <v>0.37633777794699941</v>
      </c>
    </row>
    <row r="573" spans="4:37">
      <c r="D573" s="13">
        <f t="shared" si="277"/>
        <v>11.44</v>
      </c>
      <c r="E573" s="2">
        <v>186.52</v>
      </c>
      <c r="F573" s="14">
        <f t="shared" si="265"/>
        <v>-193.51033432439993</v>
      </c>
      <c r="G573" s="14">
        <f t="shared" si="266"/>
        <v>-63187.532898407029</v>
      </c>
      <c r="H573" s="2">
        <f t="shared" si="278"/>
        <v>-3.6622755951567867E-3</v>
      </c>
      <c r="I573" s="2">
        <f t="shared" si="279"/>
        <v>-6.9913918142464226E-2</v>
      </c>
      <c r="J573" s="2">
        <f t="shared" si="280"/>
        <v>-6.6251642547307435E-2</v>
      </c>
      <c r="K573" s="15">
        <f t="shared" si="281"/>
        <v>-5.2999999999999999E-2</v>
      </c>
      <c r="L573" s="15">
        <f t="shared" si="282"/>
        <v>-830</v>
      </c>
      <c r="M573" s="15">
        <f t="shared" si="283"/>
        <v>5.2999999999999999E-2</v>
      </c>
      <c r="N573" s="15">
        <f t="shared" si="284"/>
        <v>830</v>
      </c>
      <c r="O573" s="15">
        <f t="shared" si="285"/>
        <v>-4.6626921877889653E-4</v>
      </c>
      <c r="P573" s="15">
        <f t="shared" si="286"/>
        <v>-62.641724977006646</v>
      </c>
      <c r="Q573" s="15">
        <f t="shared" si="267"/>
        <v>-49.614183505849503</v>
      </c>
      <c r="R573" s="15">
        <f t="shared" si="268"/>
        <v>-50.494896382685376</v>
      </c>
      <c r="S573" s="15">
        <f t="shared" si="287"/>
        <v>-59.776582331927692</v>
      </c>
      <c r="T573" s="15">
        <f t="shared" si="288"/>
        <v>-59.709998615189022</v>
      </c>
      <c r="U573" s="15">
        <f t="shared" si="289"/>
        <v>-59.776582331927692</v>
      </c>
      <c r="V573" s="15">
        <f t="shared" si="290"/>
        <v>-59.709998615189022</v>
      </c>
      <c r="W573" s="2">
        <f t="shared" si="269"/>
        <v>-59.709998615189022</v>
      </c>
      <c r="X573" s="15">
        <f t="shared" si="291"/>
        <v>-45.766402795403906</v>
      </c>
      <c r="Y573" s="15">
        <f t="shared" si="270"/>
        <v>194.18741787263463</v>
      </c>
      <c r="Z573" s="15">
        <f t="shared" si="271"/>
        <v>-200.81258212736537</v>
      </c>
      <c r="AA573" s="2">
        <f t="shared" si="292"/>
        <v>-45.766402795403906</v>
      </c>
      <c r="AB573" s="15">
        <f t="shared" si="272"/>
        <v>207.16956434394186</v>
      </c>
      <c r="AC573" s="15">
        <f t="shared" si="293"/>
        <v>-2.9317263618176241</v>
      </c>
      <c r="AD573" s="15">
        <f t="shared" si="294"/>
        <v>-219.24016739382586</v>
      </c>
      <c r="AE573" s="15">
        <f t="shared" si="295"/>
        <v>0</v>
      </c>
      <c r="AF573" s="2">
        <f t="shared" si="273"/>
        <v>-3.9904899437388487E-2</v>
      </c>
      <c r="AG573" s="2">
        <f t="shared" si="274"/>
        <v>-0.20031612005160179</v>
      </c>
      <c r="AH573" s="15">
        <f t="shared" si="275"/>
        <v>2.7476365248294023E-2</v>
      </c>
      <c r="AI573" s="15">
        <f t="shared" si="276"/>
        <v>-1.3566844133843006</v>
      </c>
      <c r="AJ573" s="2">
        <f t="shared" si="296"/>
        <v>1.8926763652482943</v>
      </c>
      <c r="AK573" s="2">
        <f t="shared" si="297"/>
        <v>0.50851558661569962</v>
      </c>
    </row>
    <row r="574" spans="4:37">
      <c r="D574" s="13">
        <f t="shared" si="277"/>
        <v>11.46</v>
      </c>
      <c r="E574" s="2">
        <v>142.29</v>
      </c>
      <c r="F574" s="14">
        <f t="shared" si="265"/>
        <v>-275.56544809540247</v>
      </c>
      <c r="G574" s="14">
        <f t="shared" si="266"/>
        <v>-66997.619253745041</v>
      </c>
      <c r="H574" s="2">
        <f t="shared" si="278"/>
        <v>-4.427967971560599E-3</v>
      </c>
      <c r="I574" s="2">
        <f t="shared" si="279"/>
        <v>-7.413200345755673E-2</v>
      </c>
      <c r="J574" s="2">
        <f t="shared" si="280"/>
        <v>-6.970403548599613E-2</v>
      </c>
      <c r="K574" s="15">
        <f t="shared" si="281"/>
        <v>-5.2999999999999999E-2</v>
      </c>
      <c r="L574" s="15">
        <f t="shared" si="282"/>
        <v>-830</v>
      </c>
      <c r="M574" s="15">
        <f t="shared" si="283"/>
        <v>5.2999999999999999E-2</v>
      </c>
      <c r="N574" s="15">
        <f t="shared" si="284"/>
        <v>830</v>
      </c>
      <c r="O574" s="15">
        <f t="shared" si="285"/>
        <v>-6.1584709438183664E-4</v>
      </c>
      <c r="P574" s="15">
        <f t="shared" si="286"/>
        <v>-74.717569192703749</v>
      </c>
      <c r="Q574" s="15">
        <f t="shared" si="267"/>
        <v>-59.013528639929298</v>
      </c>
      <c r="R574" s="15">
        <f t="shared" si="268"/>
        <v>-60.401097518158579</v>
      </c>
      <c r="S574" s="15">
        <f t="shared" si="287"/>
        <v>-71.732886082986482</v>
      </c>
      <c r="T574" s="15">
        <f t="shared" si="288"/>
        <v>-71.664445010826469</v>
      </c>
      <c r="U574" s="15">
        <f t="shared" si="289"/>
        <v>-71.732886082986482</v>
      </c>
      <c r="V574" s="15">
        <f t="shared" si="290"/>
        <v>-71.664445010826469</v>
      </c>
      <c r="W574" s="2">
        <f t="shared" si="269"/>
        <v>-71.664445010826469</v>
      </c>
      <c r="X574" s="15">
        <f t="shared" si="291"/>
        <v>-59.575974550158683</v>
      </c>
      <c r="Y574" s="15">
        <f t="shared" si="270"/>
        <v>194.01479822570019</v>
      </c>
      <c r="Z574" s="15">
        <f t="shared" si="271"/>
        <v>-200.98520177429981</v>
      </c>
      <c r="AA574" s="2">
        <f t="shared" si="292"/>
        <v>-59.575974550158683</v>
      </c>
      <c r="AB574" s="15">
        <f t="shared" si="272"/>
        <v>204.11644016206455</v>
      </c>
      <c r="AC574" s="15">
        <f t="shared" si="293"/>
        <v>-3.0531241818773083</v>
      </c>
      <c r="AD574" s="15">
        <f t="shared" si="294"/>
        <v>-219.24016739382583</v>
      </c>
      <c r="AE574" s="15">
        <f t="shared" si="295"/>
        <v>0</v>
      </c>
      <c r="AF574" s="2">
        <f t="shared" si="273"/>
        <v>-3.9555554284315952E-2</v>
      </c>
      <c r="AG574" s="2">
        <f t="shared" si="274"/>
        <v>-0.22149241145764861</v>
      </c>
      <c r="AH574" s="15">
        <f t="shared" si="275"/>
        <v>0.29368854210995671</v>
      </c>
      <c r="AI574" s="15">
        <f t="shared" si="276"/>
        <v>-0.76094472722037665</v>
      </c>
      <c r="AJ574" s="2">
        <f t="shared" si="296"/>
        <v>1.7165885421099565</v>
      </c>
      <c r="AK574" s="2">
        <f t="shared" si="297"/>
        <v>0.66195527277962318</v>
      </c>
    </row>
    <row r="575" spans="4:37">
      <c r="D575" s="13">
        <f t="shared" si="277"/>
        <v>11.48</v>
      </c>
      <c r="E575" s="2">
        <v>79.56</v>
      </c>
      <c r="F575" s="14">
        <f t="shared" si="265"/>
        <v>-349.82231182218874</v>
      </c>
      <c r="G575" s="14">
        <f t="shared" si="266"/>
        <v>-71064.995710882373</v>
      </c>
      <c r="H575" s="2">
        <f t="shared" si="278"/>
        <v>-5.142106859439121E-3</v>
      </c>
      <c r="I575" s="2">
        <f t="shared" si="279"/>
        <v>-7.8634473604336425E-2</v>
      </c>
      <c r="J575" s="2">
        <f t="shared" si="280"/>
        <v>-7.34923667448973E-2</v>
      </c>
      <c r="K575" s="15">
        <f t="shared" si="281"/>
        <v>-5.2999999999999999E-2</v>
      </c>
      <c r="L575" s="15">
        <f t="shared" si="282"/>
        <v>-830</v>
      </c>
      <c r="M575" s="15">
        <f t="shared" si="283"/>
        <v>5.2999999999999999E-2</v>
      </c>
      <c r="N575" s="15">
        <f t="shared" si="284"/>
        <v>830</v>
      </c>
      <c r="O575" s="15">
        <f t="shared" si="285"/>
        <v>-7.7161873631435059E-4</v>
      </c>
      <c r="P575" s="15">
        <f t="shared" si="286"/>
        <v>-85.661567213245505</v>
      </c>
      <c r="Q575" s="15">
        <f t="shared" si="267"/>
        <v>-67.461334202753775</v>
      </c>
      <c r="R575" s="15">
        <f t="shared" si="268"/>
        <v>-69.454673003924029</v>
      </c>
      <c r="S575" s="15">
        <f t="shared" si="287"/>
        <v>-82.876989468581172</v>
      </c>
      <c r="T575" s="15">
        <f t="shared" si="288"/>
        <v>-82.814007573117934</v>
      </c>
      <c r="U575" s="15">
        <f t="shared" si="289"/>
        <v>-82.876989468581172</v>
      </c>
      <c r="V575" s="15">
        <f t="shared" si="290"/>
        <v>-82.814007573117934</v>
      </c>
      <c r="W575" s="2">
        <f t="shared" si="269"/>
        <v>-82.814007573117934</v>
      </c>
      <c r="X575" s="15">
        <f t="shared" si="291"/>
        <v>-74.729299585763357</v>
      </c>
      <c r="Y575" s="15">
        <f t="shared" si="270"/>
        <v>193.82538166275515</v>
      </c>
      <c r="Z575" s="15">
        <f t="shared" si="271"/>
        <v>-201.17461833724485</v>
      </c>
      <c r="AA575" s="2">
        <f t="shared" si="292"/>
        <v>-74.729299585763357</v>
      </c>
      <c r="AB575" s="15">
        <f t="shared" si="272"/>
        <v>201.26888052193701</v>
      </c>
      <c r="AC575" s="15">
        <f t="shared" si="293"/>
        <v>-2.8475596401275425</v>
      </c>
      <c r="AD575" s="15">
        <f t="shared" si="294"/>
        <v>-219.24016739382583</v>
      </c>
      <c r="AE575" s="15">
        <f t="shared" si="295"/>
        <v>0</v>
      </c>
      <c r="AF575" s="2">
        <f t="shared" si="273"/>
        <v>-3.4554887193050977E-2</v>
      </c>
      <c r="AG575" s="2">
        <f t="shared" si="274"/>
        <v>-0.22875460322032079</v>
      </c>
      <c r="AH575" s="15">
        <f t="shared" si="275"/>
        <v>0.47333688327849999</v>
      </c>
      <c r="AI575" s="15">
        <f t="shared" si="276"/>
        <v>3.4725550953162099E-2</v>
      </c>
      <c r="AJ575" s="2">
        <f t="shared" si="296"/>
        <v>1.2689368832785</v>
      </c>
      <c r="AK575" s="2">
        <f t="shared" si="297"/>
        <v>0.83032555095316207</v>
      </c>
    </row>
    <row r="576" spans="4:37">
      <c r="D576" s="13">
        <f t="shared" si="277"/>
        <v>11.5</v>
      </c>
      <c r="E576" s="2">
        <v>28.35</v>
      </c>
      <c r="F576" s="14">
        <f t="shared" si="265"/>
        <v>-410.88408307096199</v>
      </c>
      <c r="G576" s="14">
        <f t="shared" si="266"/>
        <v>-75130.238969676604</v>
      </c>
      <c r="H576" s="2">
        <f t="shared" si="278"/>
        <v>-5.7540294892213109E-3</v>
      </c>
      <c r="I576" s="2">
        <f t="shared" si="279"/>
        <v>-8.313413173410783E-2</v>
      </c>
      <c r="J576" s="2">
        <f t="shared" si="280"/>
        <v>-7.738010224488652E-2</v>
      </c>
      <c r="K576" s="15">
        <f t="shared" si="281"/>
        <v>-5.2999999999999999E-2</v>
      </c>
      <c r="L576" s="15">
        <f t="shared" si="282"/>
        <v>-830</v>
      </c>
      <c r="M576" s="15">
        <f t="shared" si="283"/>
        <v>5.2999999999999999E-2</v>
      </c>
      <c r="N576" s="15">
        <f t="shared" si="284"/>
        <v>830</v>
      </c>
      <c r="O576" s="15">
        <f t="shared" si="285"/>
        <v>-9.1690239142289999E-4</v>
      </c>
      <c r="P576" s="15">
        <f t="shared" si="286"/>
        <v>-94.807691116848858</v>
      </c>
      <c r="Q576" s="15">
        <f t="shared" si="267"/>
        <v>-74.4630220413285</v>
      </c>
      <c r="R576" s="15">
        <f t="shared" si="268"/>
        <v>-77.084806309821261</v>
      </c>
      <c r="S576" s="15">
        <f t="shared" si="287"/>
        <v>-92.421013204450347</v>
      </c>
      <c r="T576" s="15">
        <f t="shared" si="288"/>
        <v>-92.367708904670422</v>
      </c>
      <c r="U576" s="15">
        <f t="shared" si="289"/>
        <v>-92.421013204450347</v>
      </c>
      <c r="V576" s="15">
        <f t="shared" si="290"/>
        <v>-92.367708904670422</v>
      </c>
      <c r="W576" s="2">
        <f t="shared" si="269"/>
        <v>-92.367708904670422</v>
      </c>
      <c r="X576" s="15">
        <f t="shared" si="291"/>
        <v>-90.280241585720233</v>
      </c>
      <c r="Y576" s="15">
        <f t="shared" si="270"/>
        <v>193.63099488775566</v>
      </c>
      <c r="Z576" s="15">
        <f t="shared" si="271"/>
        <v>-201.36900511224434</v>
      </c>
      <c r="AA576" s="2">
        <f t="shared" si="292"/>
        <v>-90.280241585720233</v>
      </c>
      <c r="AB576" s="15">
        <f t="shared" si="272"/>
        <v>198.82889830975856</v>
      </c>
      <c r="AC576" s="15">
        <f t="shared" si="293"/>
        <v>-2.4399822121784496</v>
      </c>
      <c r="AD576" s="15">
        <f t="shared" si="294"/>
        <v>-219.24016739382583</v>
      </c>
      <c r="AE576" s="15">
        <f t="shared" si="295"/>
        <v>0</v>
      </c>
      <c r="AF576" s="2">
        <f t="shared" si="273"/>
        <v>-2.8947965001246089E-2</v>
      </c>
      <c r="AG576" s="2">
        <f t="shared" si="274"/>
        <v>-0.22121120975681977</v>
      </c>
      <c r="AH576" s="15">
        <f t="shared" si="275"/>
        <v>0.31610366829371828</v>
      </c>
      <c r="AI576" s="15">
        <f t="shared" si="276"/>
        <v>0.71961379539693837</v>
      </c>
      <c r="AJ576" s="2">
        <f t="shared" si="296"/>
        <v>0.59960366829371825</v>
      </c>
      <c r="AK576" s="2">
        <f t="shared" si="297"/>
        <v>1.0031137953969385</v>
      </c>
    </row>
    <row r="577" spans="4:37">
      <c r="D577" s="13">
        <f t="shared" si="277"/>
        <v>11.52</v>
      </c>
      <c r="E577" s="2">
        <v>3.2</v>
      </c>
      <c r="F577" s="14">
        <f t="shared" si="265"/>
        <v>-465.47259511163656</v>
      </c>
      <c r="G577" s="14">
        <f t="shared" si="266"/>
        <v>-78959.875262127898</v>
      </c>
      <c r="H577" s="2">
        <f t="shared" si="278"/>
        <v>-6.3077725707430601E-3</v>
      </c>
      <c r="I577" s="2">
        <f t="shared" si="279"/>
        <v>-8.7372905257091668E-2</v>
      </c>
      <c r="J577" s="2">
        <f t="shared" si="280"/>
        <v>-8.1065132686348601E-2</v>
      </c>
      <c r="K577" s="15">
        <f t="shared" si="281"/>
        <v>-5.2999999999999999E-2</v>
      </c>
      <c r="L577" s="15">
        <f t="shared" si="282"/>
        <v>-830</v>
      </c>
      <c r="M577" s="15">
        <f t="shared" si="283"/>
        <v>5.2999999999999999E-2</v>
      </c>
      <c r="N577" s="15">
        <f t="shared" si="284"/>
        <v>830</v>
      </c>
      <c r="O577" s="15">
        <f t="shared" si="285"/>
        <v>-1.0413912797993504E-3</v>
      </c>
      <c r="P577" s="15">
        <f t="shared" si="286"/>
        <v>-103.22107330249671</v>
      </c>
      <c r="Q577" s="15">
        <f t="shared" si="267"/>
        <v>-80.88423276987676</v>
      </c>
      <c r="R577" s="15">
        <f t="shared" si="268"/>
        <v>-84.126511066180043</v>
      </c>
      <c r="S577" s="15">
        <f t="shared" si="287"/>
        <v>-101.06081032878174</v>
      </c>
      <c r="T577" s="15">
        <f t="shared" si="288"/>
        <v>-101.01307640342654</v>
      </c>
      <c r="U577" s="15">
        <f t="shared" si="289"/>
        <v>-101.06081032878174</v>
      </c>
      <c r="V577" s="15">
        <f t="shared" si="290"/>
        <v>-101.01307640342654</v>
      </c>
      <c r="W577" s="2">
        <f t="shared" si="269"/>
        <v>-101.01307640342654</v>
      </c>
      <c r="X577" s="15">
        <f t="shared" si="291"/>
        <v>-105.02036335156856</v>
      </c>
      <c r="Y577" s="15">
        <f t="shared" si="270"/>
        <v>193.44674336568258</v>
      </c>
      <c r="Z577" s="15">
        <f t="shared" si="271"/>
        <v>-201.55325663431742</v>
      </c>
      <c r="AA577" s="2">
        <f t="shared" si="292"/>
        <v>-105.02036335156856</v>
      </c>
      <c r="AB577" s="15">
        <f t="shared" si="272"/>
        <v>196.62090141068842</v>
      </c>
      <c r="AC577" s="15">
        <f t="shared" si="293"/>
        <v>-2.2079968990701389</v>
      </c>
      <c r="AD577" s="15">
        <f t="shared" si="294"/>
        <v>-219.24016739382586</v>
      </c>
      <c r="AE577" s="15">
        <f t="shared" si="295"/>
        <v>0</v>
      </c>
      <c r="AF577" s="2">
        <f t="shared" si="273"/>
        <v>-2.8517249305351315E-2</v>
      </c>
      <c r="AG577" s="2">
        <f t="shared" si="274"/>
        <v>-0.20266614254156404</v>
      </c>
      <c r="AH577" s="15">
        <f t="shared" si="275"/>
        <v>-6.6032389416415371E-2</v>
      </c>
      <c r="AI577" s="15">
        <f t="shared" si="276"/>
        <v>1.1348929261286358</v>
      </c>
      <c r="AJ577" s="2">
        <f t="shared" si="296"/>
        <v>-3.4032389416415371E-2</v>
      </c>
      <c r="AK577" s="2">
        <f t="shared" si="297"/>
        <v>1.1668929261286358</v>
      </c>
    </row>
    <row r="578" spans="4:37">
      <c r="D578" s="13">
        <f t="shared" si="277"/>
        <v>11.540000000000001</v>
      </c>
      <c r="E578" s="2">
        <v>-3.26</v>
      </c>
      <c r="F578" s="14">
        <f t="shared" si="265"/>
        <v>-528.44567052574519</v>
      </c>
      <c r="G578" s="14">
        <f t="shared" si="266"/>
        <v>-82397.771101172897</v>
      </c>
      <c r="H578" s="2">
        <f t="shared" si="278"/>
        <v>-6.9130025702852285E-3</v>
      </c>
      <c r="I578" s="2">
        <f t="shared" si="279"/>
        <v>-9.1178565388776583E-2</v>
      </c>
      <c r="J578" s="2">
        <f t="shared" si="280"/>
        <v>-8.426556281849136E-2</v>
      </c>
      <c r="K578" s="15">
        <f t="shared" si="281"/>
        <v>-5.2999999999999999E-2</v>
      </c>
      <c r="L578" s="15">
        <f t="shared" si="282"/>
        <v>-830</v>
      </c>
      <c r="M578" s="15">
        <f t="shared" si="283"/>
        <v>5.2999999999999999E-2</v>
      </c>
      <c r="N578" s="15">
        <f t="shared" si="284"/>
        <v>830</v>
      </c>
      <c r="O578" s="15">
        <f t="shared" si="285"/>
        <v>-1.1540441828131343E-3</v>
      </c>
      <c r="P578" s="15">
        <f t="shared" si="286"/>
        <v>-112.87558439445304</v>
      </c>
      <c r="Q578" s="15">
        <f t="shared" si="267"/>
        <v>-88.265530926291291</v>
      </c>
      <c r="R578" s="15">
        <f t="shared" si="268"/>
        <v>-92.19495303464528</v>
      </c>
      <c r="S578" s="15">
        <f t="shared" si="287"/>
        <v>-110.51397349298215</v>
      </c>
      <c r="T578" s="15">
        <f t="shared" si="288"/>
        <v>-110.46228839707295</v>
      </c>
      <c r="U578" s="15">
        <f t="shared" si="289"/>
        <v>-110.51397349298215</v>
      </c>
      <c r="V578" s="15">
        <f t="shared" si="290"/>
        <v>-110.46228839707295</v>
      </c>
      <c r="W578" s="2">
        <f t="shared" si="269"/>
        <v>-110.46228839707295</v>
      </c>
      <c r="X578" s="15">
        <f t="shared" si="291"/>
        <v>-117.8220838801396</v>
      </c>
      <c r="Y578" s="15">
        <f t="shared" si="270"/>
        <v>193.28672185907544</v>
      </c>
      <c r="Z578" s="15">
        <f t="shared" si="271"/>
        <v>-201.71327814092456</v>
      </c>
      <c r="AA578" s="2">
        <f t="shared" si="292"/>
        <v>-117.8220838801396</v>
      </c>
      <c r="AB578" s="15">
        <f t="shared" si="272"/>
        <v>194.20760541330833</v>
      </c>
      <c r="AC578" s="15">
        <f t="shared" si="293"/>
        <v>-2.4132959973800894</v>
      </c>
      <c r="AD578" s="15">
        <f t="shared" si="294"/>
        <v>-219.24016739382586</v>
      </c>
      <c r="AE578" s="15">
        <f t="shared" si="295"/>
        <v>0</v>
      </c>
      <c r="AF578" s="2">
        <f t="shared" si="273"/>
        <v>-3.4291068828202723E-2</v>
      </c>
      <c r="AG578" s="2">
        <f t="shared" si="274"/>
        <v>-0.1778998706269275</v>
      </c>
      <c r="AH578" s="15">
        <f t="shared" si="275"/>
        <v>-0.28510306311434208</v>
      </c>
      <c r="AI578" s="15">
        <f t="shared" si="276"/>
        <v>1.3417342653350204</v>
      </c>
      <c r="AJ578" s="2">
        <f t="shared" si="296"/>
        <v>-0.3177030631143421</v>
      </c>
      <c r="AK578" s="2">
        <f t="shared" si="297"/>
        <v>1.3091342653350204</v>
      </c>
    </row>
    <row r="579" spans="4:37">
      <c r="D579" s="13">
        <f t="shared" si="277"/>
        <v>11.56</v>
      </c>
      <c r="E579" s="2">
        <v>-20.3</v>
      </c>
      <c r="F579" s="14">
        <f t="shared" ref="F579:F642" si="298">-$B$2*E579/100+AB578+$B$2*(4*H578/$B$12/$B$12+4*AF578/$B$12+AH578)+$B$32*(2*H578/$B$12+AF578)</f>
        <v>-607.12893415074006</v>
      </c>
      <c r="G579" s="14">
        <f t="shared" ref="G579:G642" si="299">-$B$3*E579/100+AD578+$B$3*(4*I578/$B$12/$B$12+4*AG578/$B$12+AI578)</f>
        <v>-85343.120604697295</v>
      </c>
      <c r="H579" s="2">
        <f t="shared" si="278"/>
        <v>-7.6229743150505753E-3</v>
      </c>
      <c r="I579" s="2">
        <f t="shared" si="279"/>
        <v>-9.4439836838448546E-2</v>
      </c>
      <c r="J579" s="2">
        <f t="shared" si="280"/>
        <v>-8.6816862523397972E-2</v>
      </c>
      <c r="K579" s="15">
        <f t="shared" si="281"/>
        <v>-5.2999999999999999E-2</v>
      </c>
      <c r="L579" s="15">
        <f t="shared" si="282"/>
        <v>-830</v>
      </c>
      <c r="M579" s="15">
        <f t="shared" si="283"/>
        <v>5.2999999999999999E-2</v>
      </c>
      <c r="N579" s="15">
        <f t="shared" si="284"/>
        <v>830</v>
      </c>
      <c r="O579" s="15">
        <f t="shared" si="285"/>
        <v>-1.2771715296182413E-3</v>
      </c>
      <c r="P579" s="15">
        <f t="shared" si="286"/>
        <v>-124.37773459447375</v>
      </c>
      <c r="Q579" s="15">
        <f t="shared" ref="Q579:Q642" si="300">(H579-O579)*((H579-$B$5)*$B$30+$B$4)/(M579-O579)</f>
        <v>-97.039255426836419</v>
      </c>
      <c r="R579" s="15">
        <f t="shared" ref="R579:R642" si="301">(H579-O579)*($B$30*(H579+$B$5)-$B$4)/(K579-O579)</f>
        <v>-101.83156002237791</v>
      </c>
      <c r="S579" s="15">
        <f t="shared" si="287"/>
        <v>-121.6068083365633</v>
      </c>
      <c r="T579" s="15">
        <f t="shared" si="288"/>
        <v>-121.54679103385834</v>
      </c>
      <c r="U579" s="15">
        <f t="shared" si="289"/>
        <v>-121.6068083365633</v>
      </c>
      <c r="V579" s="15">
        <f t="shared" si="290"/>
        <v>-121.54679103385834</v>
      </c>
      <c r="W579" s="2">
        <f t="shared" ref="W579:W642" si="302">IF(H579&gt;=H578,MIN(U579,$B$4+(H579-$B$5)*$B$30),MAX(V579,-$B$4+(H579+$B$5)*$B$30))</f>
        <v>-121.54679103385834</v>
      </c>
      <c r="X579" s="15">
        <f t="shared" si="291"/>
        <v>-128.02728269976606</v>
      </c>
      <c r="Y579" s="15">
        <f t="shared" ref="Y579:Y642" si="303">$B$11*(J579-$B$9)+$B$10</f>
        <v>193.15915687383011</v>
      </c>
      <c r="Z579" s="15">
        <f t="shared" ref="Z579:Z642" si="304">$B$11*(J579+$B$9)-$B$10</f>
        <v>-201.84084312616989</v>
      </c>
      <c r="AA579" s="2">
        <f t="shared" si="292"/>
        <v>-128.02728269976606</v>
      </c>
      <c r="AB579" s="15">
        <f t="shared" ref="AB579:AB642" si="305">$B$29*H579-$B$31*J579-W579+AA579</f>
        <v>191.37666185269288</v>
      </c>
      <c r="AC579" s="15">
        <f t="shared" si="293"/>
        <v>-2.8309435606154523</v>
      </c>
      <c r="AD579" s="15">
        <f t="shared" si="294"/>
        <v>-219.24016739382583</v>
      </c>
      <c r="AE579" s="15">
        <f t="shared" si="295"/>
        <v>0</v>
      </c>
      <c r="AF579" s="2">
        <f t="shared" ref="AF579:AF642" si="306">-AF578+2/$B$12*(H579-H578)+AC579/($B$2+$B$12*$B$32/2)*$B$12/2</f>
        <v>-3.9386923414066292E-2</v>
      </c>
      <c r="AG579" s="2">
        <f t="shared" ref="AG579:AG642" si="307">-AG578+2/$B$12*(I579-I578)+AE579/$B$3*$B$12/2</f>
        <v>-0.14822727434026875</v>
      </c>
      <c r="AH579" s="15">
        <f t="shared" ref="AH579:AH642" si="308">-AH578-4/$B$12*AF578+4/$B$12/$B$12*(H579-H578)+AC579/($B$2+$B$12*$B$32/2)*$B$12/2</f>
        <v>4.0918563335684922E-2</v>
      </c>
      <c r="AI579" s="15">
        <f t="shared" ref="AI579:AI642" si="309">-AI578-4/$B$12*AG578+4/$B$12/$B$12*(I579-I578)+AE579/$B$3</f>
        <v>1.6255253633308513</v>
      </c>
      <c r="AJ579" s="2">
        <f t="shared" si="296"/>
        <v>-0.1620814366643151</v>
      </c>
      <c r="AK579" s="2">
        <f t="shared" si="297"/>
        <v>1.4225253633308512</v>
      </c>
    </row>
    <row r="580" spans="4:37">
      <c r="D580" s="13">
        <f t="shared" ref="D580:D643" si="310">IF(ROW(D579)&lt;=$B$13,ROW(D579)*$B$12," ")</f>
        <v>11.58</v>
      </c>
      <c r="E580" s="2">
        <v>-62.76</v>
      </c>
      <c r="F580" s="14">
        <f t="shared" si="298"/>
        <v>-687.90375472261132</v>
      </c>
      <c r="G580" s="14">
        <f t="shared" si="299"/>
        <v>-87680.402977422578</v>
      </c>
      <c r="H580" s="2">
        <f t="shared" ref="H580:H643" si="311">$B$39*F580+$B$40*G580</f>
        <v>-8.3283091585169052E-3</v>
      </c>
      <c r="I580" s="2">
        <f t="shared" ref="I580:I643" si="312">$B$40*F580+$B$41*G580</f>
        <v>-9.7028447139443197E-2</v>
      </c>
      <c r="J580" s="2">
        <f t="shared" ref="J580:J643" si="313">I580-H580</f>
        <v>-8.8700137980926297E-2</v>
      </c>
      <c r="K580" s="15">
        <f t="shared" ref="K580:K643" si="314">IF(H580&lt;K579,H580,K579)</f>
        <v>-5.2999999999999999E-2</v>
      </c>
      <c r="L580" s="15">
        <f t="shared" ref="L580:L643" si="315">IF(W579&lt;L579,W579,L579)</f>
        <v>-830</v>
      </c>
      <c r="M580" s="15">
        <f t="shared" ref="M580:M643" si="316">IF(H580&gt;M579,H580,M579)</f>
        <v>5.2999999999999999E-2</v>
      </c>
      <c r="N580" s="15">
        <f t="shared" ref="N580:N643" si="317">IF(W579&gt;N579,W579,N579)</f>
        <v>830</v>
      </c>
      <c r="O580" s="15">
        <f t="shared" ref="O580:O643" si="318">H579-W579/$B$29</f>
        <v>-1.4216074255680071E-3</v>
      </c>
      <c r="P580" s="15">
        <f t="shared" ref="P580:P643" si="319">$B$29*(H580-O580)</f>
        <v>-135.37135396579839</v>
      </c>
      <c r="Q580" s="15">
        <f t="shared" si="300"/>
        <v>-105.33614697412172</v>
      </c>
      <c r="R580" s="15">
        <f t="shared" si="301"/>
        <v>-111.14271213619176</v>
      </c>
      <c r="S580" s="15">
        <f t="shared" ref="S580:S643" si="320">W579+(N580-W579)*(H580-H579)/(M580-H579)</f>
        <v>-132.61782663525955</v>
      </c>
      <c r="T580" s="15">
        <f t="shared" ref="T580:T643" si="321">W579+(W579-L580)*(H580-H579)/(H579-K580)</f>
        <v>-132.55889959995793</v>
      </c>
      <c r="U580" s="15">
        <f t="shared" ref="U580:U643" si="322">MEDIAN(P580,Q580,S580)</f>
        <v>-132.61782663525955</v>
      </c>
      <c r="V580" s="15">
        <f t="shared" ref="V580:V643" si="323">MEDIAN(P580,R580,T580)</f>
        <v>-132.55889959995793</v>
      </c>
      <c r="W580" s="2">
        <f t="shared" si="302"/>
        <v>-132.55889959995793</v>
      </c>
      <c r="X580" s="15">
        <f t="shared" ref="X580:X643" si="324">$B$31*(J580-J579)+AA579</f>
        <v>-135.56038452987937</v>
      </c>
      <c r="Y580" s="15">
        <f t="shared" si="303"/>
        <v>193.0649931009537</v>
      </c>
      <c r="Z580" s="15">
        <f t="shared" si="304"/>
        <v>-201.93500689904633</v>
      </c>
      <c r="AA580" s="2">
        <f t="shared" ref="AA580:AA643" si="325">MEDIAN(X580:Z580)</f>
        <v>-135.56038452987937</v>
      </c>
      <c r="AB580" s="15">
        <f t="shared" si="305"/>
        <v>188.56420748685238</v>
      </c>
      <c r="AC580" s="15">
        <f t="shared" ref="AC580:AC643" si="326">AB580-AB579</f>
        <v>-2.8124543658404946</v>
      </c>
      <c r="AD580" s="15">
        <f t="shared" ref="AD580:AD643" si="327">$B$31*J580-AA580</f>
        <v>-219.24016739382583</v>
      </c>
      <c r="AE580" s="15">
        <f t="shared" ref="AE580:AE643" si="328">AD580-AD579</f>
        <v>0</v>
      </c>
      <c r="AF580" s="2">
        <f t="shared" si="306"/>
        <v>-3.3809869991127776E-2</v>
      </c>
      <c r="AG580" s="2">
        <f t="shared" si="307"/>
        <v>-0.11063375575919634</v>
      </c>
      <c r="AH580" s="15">
        <f t="shared" si="308"/>
        <v>0.78045437575571253</v>
      </c>
      <c r="AI580" s="15">
        <f t="shared" si="309"/>
        <v>2.1338264947763896</v>
      </c>
      <c r="AJ580" s="2">
        <f t="shared" ref="AJ580:AJ643" si="329">AH580+E580/100</f>
        <v>0.15285437575571259</v>
      </c>
      <c r="AK580" s="2">
        <f t="shared" ref="AK580:AK643" si="330">AI580+E580/100</f>
        <v>1.5062264947763897</v>
      </c>
    </row>
    <row r="581" spans="4:37">
      <c r="D581" s="13">
        <f t="shared" si="310"/>
        <v>11.6</v>
      </c>
      <c r="E581" s="2">
        <v>-105.73</v>
      </c>
      <c r="F581" s="14">
        <f t="shared" si="298"/>
        <v>-742.0407885967345</v>
      </c>
      <c r="G581" s="14">
        <f t="shared" si="299"/>
        <v>-89249.048812028355</v>
      </c>
      <c r="H581" s="2">
        <f t="shared" si="311"/>
        <v>-8.8011134376503788E-3</v>
      </c>
      <c r="I581" s="2">
        <f t="shared" si="312"/>
        <v>-9.8765766886923609E-2</v>
      </c>
      <c r="J581" s="2">
        <f t="shared" si="313"/>
        <v>-8.9964653449273235E-2</v>
      </c>
      <c r="K581" s="15">
        <f t="shared" si="314"/>
        <v>-5.2999999999999999E-2</v>
      </c>
      <c r="L581" s="15">
        <f t="shared" si="315"/>
        <v>-830</v>
      </c>
      <c r="M581" s="15">
        <f t="shared" si="316"/>
        <v>5.2999999999999999E-2</v>
      </c>
      <c r="N581" s="15">
        <f t="shared" si="317"/>
        <v>830</v>
      </c>
      <c r="O581" s="15">
        <f t="shared" si="318"/>
        <v>-1.5650999952537461E-3</v>
      </c>
      <c r="P581" s="15">
        <f t="shared" si="319"/>
        <v>-141.82586347097401</v>
      </c>
      <c r="Q581" s="15">
        <f t="shared" si="300"/>
        <v>-110.06836160314225</v>
      </c>
      <c r="R581" s="15">
        <f t="shared" si="301"/>
        <v>-116.76684812520293</v>
      </c>
      <c r="S581" s="15">
        <f t="shared" si="320"/>
        <v>-139.97964823779421</v>
      </c>
      <c r="T581" s="15">
        <f t="shared" si="321"/>
        <v>-139.94060220626451</v>
      </c>
      <c r="U581" s="15">
        <f t="shared" si="322"/>
        <v>-139.97964823779421</v>
      </c>
      <c r="V581" s="15">
        <f t="shared" si="323"/>
        <v>-139.94060220626451</v>
      </c>
      <c r="W581" s="2">
        <f t="shared" si="302"/>
        <v>-139.94060220626451</v>
      </c>
      <c r="X581" s="15">
        <f t="shared" si="324"/>
        <v>-140.61844640326711</v>
      </c>
      <c r="Y581" s="15">
        <f t="shared" si="303"/>
        <v>193.00176732753633</v>
      </c>
      <c r="Z581" s="15">
        <f t="shared" si="304"/>
        <v>-201.99823267246367</v>
      </c>
      <c r="AA581" s="2">
        <f t="shared" si="325"/>
        <v>-140.61844640326711</v>
      </c>
      <c r="AB581" s="15">
        <f t="shared" si="305"/>
        <v>186.67894622214288</v>
      </c>
      <c r="AC581" s="15">
        <f t="shared" si="326"/>
        <v>-1.8852612647094986</v>
      </c>
      <c r="AD581" s="15">
        <f t="shared" si="327"/>
        <v>-219.2401673938258</v>
      </c>
      <c r="AE581" s="15">
        <f t="shared" si="328"/>
        <v>0</v>
      </c>
      <c r="AF581" s="2">
        <f t="shared" si="306"/>
        <v>-1.5255843210770241E-2</v>
      </c>
      <c r="AG581" s="2">
        <f t="shared" si="307"/>
        <v>-6.3098218988844851E-2</v>
      </c>
      <c r="AH581" s="15">
        <f t="shared" si="308"/>
        <v>1.2516915458465558</v>
      </c>
      <c r="AI581" s="15">
        <f t="shared" si="309"/>
        <v>2.6197271822587602</v>
      </c>
      <c r="AJ581" s="2">
        <f t="shared" si="329"/>
        <v>0.19439154584655571</v>
      </c>
      <c r="AK581" s="2">
        <f t="shared" si="330"/>
        <v>1.5624271822587601</v>
      </c>
    </row>
    <row r="582" spans="4:37">
      <c r="D582" s="13">
        <f t="shared" si="310"/>
        <v>11.620000000000001</v>
      </c>
      <c r="E582" s="2">
        <v>-129.5</v>
      </c>
      <c r="F582" s="14">
        <f t="shared" si="298"/>
        <v>-748.61773097661523</v>
      </c>
      <c r="G582" s="14">
        <f t="shared" si="299"/>
        <v>-89891.87286102098</v>
      </c>
      <c r="H582" s="2">
        <f t="shared" si="311"/>
        <v>-8.8740436805274849E-3</v>
      </c>
      <c r="I582" s="2">
        <f t="shared" si="312"/>
        <v>-9.9477178136883948E-2</v>
      </c>
      <c r="J582" s="2">
        <f t="shared" si="313"/>
        <v>-9.0603134456356468E-2</v>
      </c>
      <c r="K582" s="15">
        <f t="shared" si="314"/>
        <v>-5.2999999999999999E-2</v>
      </c>
      <c r="L582" s="15">
        <f t="shared" si="315"/>
        <v>-830</v>
      </c>
      <c r="M582" s="15">
        <f t="shared" si="316"/>
        <v>5.2999999999999999E-2</v>
      </c>
      <c r="N582" s="15">
        <f t="shared" si="317"/>
        <v>830</v>
      </c>
      <c r="O582" s="15">
        <f t="shared" si="318"/>
        <v>-1.6612867944736176E-3</v>
      </c>
      <c r="P582" s="15">
        <f t="shared" si="319"/>
        <v>-141.37003496665579</v>
      </c>
      <c r="Q582" s="15">
        <f t="shared" si="300"/>
        <v>-109.52153830432634</v>
      </c>
      <c r="R582" s="15">
        <f t="shared" si="301"/>
        <v>-116.60962734804737</v>
      </c>
      <c r="S582" s="15">
        <f t="shared" si="320"/>
        <v>-141.0852094756244</v>
      </c>
      <c r="T582" s="15">
        <f t="shared" si="321"/>
        <v>-141.07923268759424</v>
      </c>
      <c r="U582" s="15">
        <f t="shared" si="322"/>
        <v>-141.0852094756244</v>
      </c>
      <c r="V582" s="15">
        <f t="shared" si="323"/>
        <v>-141.07923268759424</v>
      </c>
      <c r="W582" s="2">
        <f t="shared" si="302"/>
        <v>-141.07923268759424</v>
      </c>
      <c r="X582" s="15">
        <f t="shared" si="324"/>
        <v>-143.17237043160006</v>
      </c>
      <c r="Y582" s="15">
        <f t="shared" si="303"/>
        <v>192.96984327718218</v>
      </c>
      <c r="Z582" s="15">
        <f t="shared" si="304"/>
        <v>-202.03015672281782</v>
      </c>
      <c r="AA582" s="2">
        <f t="shared" si="325"/>
        <v>-143.17237043160006</v>
      </c>
      <c r="AB582" s="15">
        <f t="shared" si="305"/>
        <v>186.38814394308136</v>
      </c>
      <c r="AC582" s="15">
        <f t="shared" si="326"/>
        <v>-0.29080227906152345</v>
      </c>
      <c r="AD582" s="15">
        <f t="shared" si="327"/>
        <v>-219.24016739382583</v>
      </c>
      <c r="AE582" s="15">
        <f t="shared" si="328"/>
        <v>0</v>
      </c>
      <c r="AF582" s="2">
        <f t="shared" si="306"/>
        <v>7.6874379769786387E-3</v>
      </c>
      <c r="AG582" s="2">
        <f t="shared" si="307"/>
        <v>-8.0429060071890712E-3</v>
      </c>
      <c r="AH582" s="15">
        <f t="shared" si="308"/>
        <v>1.0698992865903501</v>
      </c>
      <c r="AI582" s="15">
        <f t="shared" si="309"/>
        <v>2.8858041159068186</v>
      </c>
      <c r="AJ582" s="2">
        <f t="shared" si="329"/>
        <v>-0.22510071340964988</v>
      </c>
      <c r="AK582" s="2">
        <f t="shared" si="330"/>
        <v>1.5908041159068187</v>
      </c>
    </row>
    <row r="583" spans="4:37">
      <c r="D583" s="13">
        <f t="shared" si="310"/>
        <v>11.64</v>
      </c>
      <c r="E583" s="2">
        <v>-146.75</v>
      </c>
      <c r="F583" s="14">
        <f t="shared" si="298"/>
        <v>-709.53150337404918</v>
      </c>
      <c r="G583" s="14">
        <f t="shared" si="299"/>
        <v>-89501.67542828717</v>
      </c>
      <c r="H583" s="2">
        <f t="shared" si="311"/>
        <v>-8.5581121277066886E-3</v>
      </c>
      <c r="I583" s="2">
        <f t="shared" si="312"/>
        <v>-9.9044145881413692E-2</v>
      </c>
      <c r="J583" s="2">
        <f t="shared" si="313"/>
        <v>-9.0486033753707007E-2</v>
      </c>
      <c r="K583" s="15">
        <f t="shared" si="314"/>
        <v>-5.2999999999999999E-2</v>
      </c>
      <c r="L583" s="15">
        <f t="shared" si="315"/>
        <v>-830</v>
      </c>
      <c r="M583" s="15">
        <f t="shared" si="316"/>
        <v>5.2999999999999999E-2</v>
      </c>
      <c r="N583" s="15">
        <f t="shared" si="317"/>
        <v>830</v>
      </c>
      <c r="O583" s="15">
        <f t="shared" si="318"/>
        <v>-1.676123645446146E-3</v>
      </c>
      <c r="P583" s="15">
        <f t="shared" si="319"/>
        <v>-134.88697425230663</v>
      </c>
      <c r="Q583" s="15">
        <f t="shared" si="300"/>
        <v>-104.47065482031469</v>
      </c>
      <c r="R583" s="15">
        <f t="shared" si="301"/>
        <v>-111.29421325888285</v>
      </c>
      <c r="S583" s="15">
        <f t="shared" si="320"/>
        <v>-136.12085997351915</v>
      </c>
      <c r="T583" s="15">
        <f t="shared" si="321"/>
        <v>-136.14672071637031</v>
      </c>
      <c r="U583" s="15">
        <f t="shared" si="322"/>
        <v>-134.88697425230663</v>
      </c>
      <c r="V583" s="15">
        <f t="shared" si="323"/>
        <v>-134.88697425230663</v>
      </c>
      <c r="W583" s="2">
        <f t="shared" si="302"/>
        <v>-134.88697425230663</v>
      </c>
      <c r="X583" s="15">
        <f t="shared" si="324"/>
        <v>-142.70396762100222</v>
      </c>
      <c r="Y583" s="15">
        <f t="shared" si="303"/>
        <v>192.97569831231465</v>
      </c>
      <c r="Z583" s="15">
        <f t="shared" si="304"/>
        <v>-202.02430168768535</v>
      </c>
      <c r="AA583" s="2">
        <f t="shared" si="325"/>
        <v>-142.70396762100222</v>
      </c>
      <c r="AB583" s="15">
        <f t="shared" si="305"/>
        <v>186.38814394308133</v>
      </c>
      <c r="AC583" s="15">
        <f t="shared" si="326"/>
        <v>0</v>
      </c>
      <c r="AD583" s="15">
        <f t="shared" si="327"/>
        <v>-219.2401673938258</v>
      </c>
      <c r="AE583" s="15">
        <f t="shared" si="328"/>
        <v>0</v>
      </c>
      <c r="AF583" s="2">
        <f t="shared" si="306"/>
        <v>2.390571730510099E-2</v>
      </c>
      <c r="AG583" s="2">
        <f t="shared" si="307"/>
        <v>5.1346131554214663E-2</v>
      </c>
      <c r="AH583" s="15">
        <f t="shared" si="308"/>
        <v>0.55192864622188509</v>
      </c>
      <c r="AI583" s="15">
        <f t="shared" si="309"/>
        <v>3.0530996402335546</v>
      </c>
      <c r="AJ583" s="2">
        <f t="shared" si="329"/>
        <v>-0.91557135377811494</v>
      </c>
      <c r="AK583" s="2">
        <f t="shared" si="330"/>
        <v>1.5855996402335546</v>
      </c>
    </row>
    <row r="584" spans="4:37">
      <c r="D584" s="13">
        <f t="shared" si="310"/>
        <v>11.66</v>
      </c>
      <c r="E584" s="2">
        <v>-166.6</v>
      </c>
      <c r="F584" s="14">
        <f t="shared" si="298"/>
        <v>-646.01905550123865</v>
      </c>
      <c r="G584" s="14">
        <f t="shared" si="299"/>
        <v>-88010.02212506927</v>
      </c>
      <c r="H584" s="2">
        <f t="shared" si="311"/>
        <v>-8.0153699467155285E-3</v>
      </c>
      <c r="I584" s="2">
        <f t="shared" si="312"/>
        <v>-9.7391685403601921E-2</v>
      </c>
      <c r="J584" s="2">
        <f t="shared" si="313"/>
        <v>-8.9376315456886388E-2</v>
      </c>
      <c r="K584" s="15">
        <f t="shared" si="314"/>
        <v>-5.2999999999999999E-2</v>
      </c>
      <c r="L584" s="15">
        <f t="shared" si="315"/>
        <v>-830</v>
      </c>
      <c r="M584" s="15">
        <f t="shared" si="316"/>
        <v>5.2999999999999999E-2</v>
      </c>
      <c r="N584" s="15">
        <f t="shared" si="317"/>
        <v>830</v>
      </c>
      <c r="O584" s="15">
        <f t="shared" si="318"/>
        <v>-1.676123645446146E-3</v>
      </c>
      <c r="P584" s="15">
        <f t="shared" si="319"/>
        <v>-124.2492275048799</v>
      </c>
      <c r="Q584" s="15">
        <f t="shared" si="300"/>
        <v>-96.231665290921057</v>
      </c>
      <c r="R584" s="15">
        <f t="shared" si="301"/>
        <v>-102.51708958430495</v>
      </c>
      <c r="S584" s="15">
        <f t="shared" si="320"/>
        <v>-126.37981178882437</v>
      </c>
      <c r="T584" s="15">
        <f t="shared" si="321"/>
        <v>-126.39797484900113</v>
      </c>
      <c r="U584" s="15">
        <f t="shared" si="322"/>
        <v>-124.2492275048799</v>
      </c>
      <c r="V584" s="15">
        <f t="shared" si="323"/>
        <v>-124.2492275048799</v>
      </c>
      <c r="W584" s="2">
        <f t="shared" si="302"/>
        <v>-124.2492275048799</v>
      </c>
      <c r="X584" s="15">
        <f t="shared" si="324"/>
        <v>-138.26509443371975</v>
      </c>
      <c r="Y584" s="15">
        <f t="shared" si="303"/>
        <v>193.03118422715568</v>
      </c>
      <c r="Z584" s="15">
        <f t="shared" si="304"/>
        <v>-201.96881577284432</v>
      </c>
      <c r="AA584" s="2">
        <f t="shared" si="325"/>
        <v>-138.26509443371975</v>
      </c>
      <c r="AB584" s="15">
        <f t="shared" si="305"/>
        <v>186.38814394308133</v>
      </c>
      <c r="AC584" s="15">
        <f t="shared" si="326"/>
        <v>0</v>
      </c>
      <c r="AD584" s="15">
        <f t="shared" si="327"/>
        <v>-219.2401673938258</v>
      </c>
      <c r="AE584" s="15">
        <f t="shared" si="328"/>
        <v>0</v>
      </c>
      <c r="AF584" s="2">
        <f t="shared" si="306"/>
        <v>3.0368500794015024E-2</v>
      </c>
      <c r="AG584" s="2">
        <f t="shared" si="307"/>
        <v>0.11389991622696241</v>
      </c>
      <c r="AH584" s="15">
        <f t="shared" si="308"/>
        <v>9.4349702669518365E-2</v>
      </c>
      <c r="AI584" s="15">
        <f t="shared" si="309"/>
        <v>3.202278827041221</v>
      </c>
      <c r="AJ584" s="2">
        <f t="shared" si="329"/>
        <v>-1.5716502973304816</v>
      </c>
      <c r="AK584" s="2">
        <f t="shared" si="330"/>
        <v>1.5362788270412211</v>
      </c>
    </row>
    <row r="585" spans="4:37">
      <c r="D585" s="13">
        <f t="shared" si="310"/>
        <v>11.68</v>
      </c>
      <c r="E585" s="2">
        <v>-165.94</v>
      </c>
      <c r="F585" s="14">
        <f t="shared" si="298"/>
        <v>-580.05978777088831</v>
      </c>
      <c r="G585" s="14">
        <f t="shared" si="299"/>
        <v>-85384.007444116505</v>
      </c>
      <c r="H585" s="2">
        <f t="shared" si="311"/>
        <v>-7.4148325574182493E-3</v>
      </c>
      <c r="I585" s="2">
        <f t="shared" si="312"/>
        <v>-9.4484144661887356E-2</v>
      </c>
      <c r="J585" s="2">
        <f t="shared" si="313"/>
        <v>-8.706931210446911E-2</v>
      </c>
      <c r="K585" s="15">
        <f t="shared" si="314"/>
        <v>-5.2999999999999999E-2</v>
      </c>
      <c r="L585" s="15">
        <f t="shared" si="315"/>
        <v>-830</v>
      </c>
      <c r="M585" s="15">
        <f t="shared" si="316"/>
        <v>5.2999999999999999E-2</v>
      </c>
      <c r="N585" s="15">
        <f t="shared" si="317"/>
        <v>830</v>
      </c>
      <c r="O585" s="15">
        <f t="shared" si="318"/>
        <v>-1.676123645446146E-3</v>
      </c>
      <c r="P585" s="15">
        <f t="shared" si="319"/>
        <v>-112.47869467465323</v>
      </c>
      <c r="Q585" s="15">
        <f t="shared" si="300"/>
        <v>-87.115327118358294</v>
      </c>
      <c r="R585" s="15">
        <f t="shared" si="301"/>
        <v>-92.805312756042923</v>
      </c>
      <c r="S585" s="15">
        <f t="shared" si="320"/>
        <v>-114.85712941016739</v>
      </c>
      <c r="T585" s="15">
        <f t="shared" si="321"/>
        <v>-114.82757113232043</v>
      </c>
      <c r="U585" s="15">
        <f t="shared" si="322"/>
        <v>-112.47869467465323</v>
      </c>
      <c r="V585" s="15">
        <f t="shared" si="323"/>
        <v>-112.47869467465323</v>
      </c>
      <c r="W585" s="2">
        <f t="shared" si="302"/>
        <v>-112.47869467465323</v>
      </c>
      <c r="X585" s="15">
        <f t="shared" si="324"/>
        <v>-129.03708102405065</v>
      </c>
      <c r="Y585" s="15">
        <f t="shared" si="303"/>
        <v>193.14653439477655</v>
      </c>
      <c r="Z585" s="15">
        <f t="shared" si="304"/>
        <v>-201.85346560522345</v>
      </c>
      <c r="AA585" s="2">
        <f t="shared" si="325"/>
        <v>-129.03708102405065</v>
      </c>
      <c r="AB585" s="15">
        <f t="shared" si="305"/>
        <v>186.3881439430813</v>
      </c>
      <c r="AC585" s="15">
        <f t="shared" si="326"/>
        <v>0</v>
      </c>
      <c r="AD585" s="15">
        <f t="shared" si="327"/>
        <v>-219.24016739382577</v>
      </c>
      <c r="AE585" s="15">
        <f t="shared" si="328"/>
        <v>0</v>
      </c>
      <c r="AF585" s="2">
        <f t="shared" si="306"/>
        <v>2.9685238135712905E-2</v>
      </c>
      <c r="AG585" s="2">
        <f t="shared" si="307"/>
        <v>0.17685415794449408</v>
      </c>
      <c r="AH585" s="15">
        <f t="shared" si="308"/>
        <v>-0.1626759684997312</v>
      </c>
      <c r="AI585" s="15">
        <f t="shared" si="309"/>
        <v>3.0931453447119424</v>
      </c>
      <c r="AJ585" s="2">
        <f t="shared" si="329"/>
        <v>-1.8220759684997312</v>
      </c>
      <c r="AK585" s="2">
        <f t="shared" si="330"/>
        <v>1.4337453447119424</v>
      </c>
    </row>
    <row r="586" spans="4:37">
      <c r="D586" s="13">
        <f t="shared" si="310"/>
        <v>11.700000000000001</v>
      </c>
      <c r="E586" s="2">
        <v>-121.04</v>
      </c>
      <c r="F586" s="14">
        <f t="shared" si="298"/>
        <v>-525.10808419825742</v>
      </c>
      <c r="G586" s="14">
        <f t="shared" si="299"/>
        <v>-81684.276439067471</v>
      </c>
      <c r="H586" s="2">
        <f t="shared" si="311"/>
        <v>-6.8627275534291141E-3</v>
      </c>
      <c r="I586" s="2">
        <f t="shared" si="312"/>
        <v>-9.0389078926195993E-2</v>
      </c>
      <c r="J586" s="2">
        <f t="shared" si="313"/>
        <v>-8.3526351372766872E-2</v>
      </c>
      <c r="K586" s="15">
        <f t="shared" si="314"/>
        <v>-5.2999999999999999E-2</v>
      </c>
      <c r="L586" s="15">
        <f t="shared" si="315"/>
        <v>-830</v>
      </c>
      <c r="M586" s="15">
        <f t="shared" si="316"/>
        <v>5.2999999999999999E-2</v>
      </c>
      <c r="N586" s="15">
        <f t="shared" si="317"/>
        <v>830</v>
      </c>
      <c r="O586" s="15">
        <f t="shared" si="318"/>
        <v>-1.676123645446146E-3</v>
      </c>
      <c r="P586" s="15">
        <f t="shared" si="319"/>
        <v>-101.65743659646617</v>
      </c>
      <c r="Q586" s="15">
        <f t="shared" si="300"/>
        <v>-78.734207120120288</v>
      </c>
      <c r="R586" s="15">
        <f t="shared" si="301"/>
        <v>-83.8767752826585</v>
      </c>
      <c r="S586" s="15">
        <f t="shared" si="320"/>
        <v>-103.86578983893286</v>
      </c>
      <c r="T586" s="15">
        <f t="shared" si="321"/>
        <v>-103.78843147362583</v>
      </c>
      <c r="U586" s="15">
        <f t="shared" si="322"/>
        <v>-101.65743659646617</v>
      </c>
      <c r="V586" s="15">
        <f t="shared" si="323"/>
        <v>-101.65743659646617</v>
      </c>
      <c r="W586" s="2">
        <f t="shared" si="302"/>
        <v>-101.65743659646617</v>
      </c>
      <c r="X586" s="15">
        <f t="shared" si="324"/>
        <v>-114.8652380972417</v>
      </c>
      <c r="Y586" s="15">
        <f t="shared" si="303"/>
        <v>193.32368243136165</v>
      </c>
      <c r="Z586" s="15">
        <f t="shared" si="304"/>
        <v>-201.67631756863835</v>
      </c>
      <c r="AA586" s="2">
        <f t="shared" si="325"/>
        <v>-114.8652380972417</v>
      </c>
      <c r="AB586" s="15">
        <f t="shared" si="305"/>
        <v>186.3881439430813</v>
      </c>
      <c r="AC586" s="15">
        <f t="shared" si="326"/>
        <v>0</v>
      </c>
      <c r="AD586" s="15">
        <f t="shared" si="327"/>
        <v>-219.24016739382577</v>
      </c>
      <c r="AE586" s="15">
        <f t="shared" si="328"/>
        <v>0</v>
      </c>
      <c r="AF586" s="2">
        <f t="shared" si="306"/>
        <v>2.5525262263200618E-2</v>
      </c>
      <c r="AG586" s="2">
        <f t="shared" si="307"/>
        <v>0.23265241562464231</v>
      </c>
      <c r="AH586" s="15">
        <f t="shared" si="308"/>
        <v>-0.25332161875149772</v>
      </c>
      <c r="AI586" s="15">
        <f t="shared" si="309"/>
        <v>2.4866804233028788</v>
      </c>
      <c r="AJ586" s="2">
        <f t="shared" si="329"/>
        <v>-1.4637216187514979</v>
      </c>
      <c r="AK586" s="2">
        <f t="shared" si="330"/>
        <v>1.2762804233028786</v>
      </c>
    </row>
    <row r="587" spans="4:37">
      <c r="D587" s="13">
        <f t="shared" si="310"/>
        <v>11.72</v>
      </c>
      <c r="E587" s="2">
        <v>-51.49</v>
      </c>
      <c r="F587" s="14">
        <f t="shared" si="298"/>
        <v>-483.22016267340769</v>
      </c>
      <c r="G587" s="14">
        <f t="shared" si="299"/>
        <v>-77111.525481629404</v>
      </c>
      <c r="H587" s="2">
        <f t="shared" si="311"/>
        <v>-6.3818464078279832E-3</v>
      </c>
      <c r="I587" s="2">
        <f t="shared" si="312"/>
        <v>-8.5328598304491937E-2</v>
      </c>
      <c r="J587" s="2">
        <f t="shared" si="313"/>
        <v>-7.8946751896663947E-2</v>
      </c>
      <c r="K587" s="15">
        <f t="shared" si="314"/>
        <v>-5.2999999999999999E-2</v>
      </c>
      <c r="L587" s="15">
        <f t="shared" si="315"/>
        <v>-830</v>
      </c>
      <c r="M587" s="15">
        <f t="shared" si="316"/>
        <v>5.2999999999999999E-2</v>
      </c>
      <c r="N587" s="15">
        <f t="shared" si="317"/>
        <v>830</v>
      </c>
      <c r="O587" s="15">
        <f t="shared" si="318"/>
        <v>-1.676123645446146E-3</v>
      </c>
      <c r="P587" s="15">
        <f t="shared" si="319"/>
        <v>-92.232166142684008</v>
      </c>
      <c r="Q587" s="15">
        <f t="shared" si="300"/>
        <v>-71.434286711768863</v>
      </c>
      <c r="R587" s="15">
        <f t="shared" si="301"/>
        <v>-76.100056546690993</v>
      </c>
      <c r="S587" s="15">
        <f t="shared" si="320"/>
        <v>-94.173372409473444</v>
      </c>
      <c r="T587" s="15">
        <f t="shared" si="321"/>
        <v>-94.066042747053913</v>
      </c>
      <c r="U587" s="15">
        <f t="shared" si="322"/>
        <v>-92.232166142684008</v>
      </c>
      <c r="V587" s="15">
        <f t="shared" si="323"/>
        <v>-92.232166142684008</v>
      </c>
      <c r="W587" s="2">
        <f t="shared" si="302"/>
        <v>-92.232166142684008</v>
      </c>
      <c r="X587" s="15">
        <f t="shared" si="324"/>
        <v>-96.546840192830004</v>
      </c>
      <c r="Y587" s="15">
        <f t="shared" si="303"/>
        <v>193.55266240516681</v>
      </c>
      <c r="Z587" s="15">
        <f t="shared" si="304"/>
        <v>-201.44733759483319</v>
      </c>
      <c r="AA587" s="2">
        <f t="shared" si="325"/>
        <v>-96.546840192830004</v>
      </c>
      <c r="AB587" s="15">
        <f t="shared" si="305"/>
        <v>186.38814394308127</v>
      </c>
      <c r="AC587" s="15">
        <f t="shared" si="326"/>
        <v>0</v>
      </c>
      <c r="AD587" s="15">
        <f t="shared" si="327"/>
        <v>-219.24016739382574</v>
      </c>
      <c r="AE587" s="15">
        <f t="shared" si="328"/>
        <v>0</v>
      </c>
      <c r="AF587" s="2">
        <f t="shared" si="306"/>
        <v>2.2562852296912465E-2</v>
      </c>
      <c r="AG587" s="2">
        <f t="shared" si="307"/>
        <v>0.2733956465457632</v>
      </c>
      <c r="AH587" s="15">
        <f t="shared" si="308"/>
        <v>-4.2919377877317366E-2</v>
      </c>
      <c r="AI587" s="15">
        <f t="shared" si="309"/>
        <v>1.5876426688092167</v>
      </c>
      <c r="AJ587" s="2">
        <f t="shared" si="329"/>
        <v>-0.55781937787731739</v>
      </c>
      <c r="AK587" s="2">
        <f t="shared" si="330"/>
        <v>1.0727426688092168</v>
      </c>
    </row>
    <row r="588" spans="4:37">
      <c r="D588" s="13">
        <f t="shared" si="310"/>
        <v>11.74</v>
      </c>
      <c r="E588" s="2">
        <v>11.84</v>
      </c>
      <c r="F588" s="14">
        <f t="shared" si="298"/>
        <v>-442.75880617987491</v>
      </c>
      <c r="G588" s="14">
        <f t="shared" si="299"/>
        <v>-71961.625163420002</v>
      </c>
      <c r="H588" s="2">
        <f t="shared" si="311"/>
        <v>-5.892239661316646E-3</v>
      </c>
      <c r="I588" s="2">
        <f t="shared" si="312"/>
        <v>-7.9629639515558917E-2</v>
      </c>
      <c r="J588" s="2">
        <f t="shared" si="313"/>
        <v>-7.3737399854242269E-2</v>
      </c>
      <c r="K588" s="15">
        <f t="shared" si="314"/>
        <v>-5.2999999999999999E-2</v>
      </c>
      <c r="L588" s="15">
        <f t="shared" si="315"/>
        <v>-830</v>
      </c>
      <c r="M588" s="15">
        <f t="shared" si="316"/>
        <v>5.2999999999999999E-2</v>
      </c>
      <c r="N588" s="15">
        <f t="shared" si="317"/>
        <v>830</v>
      </c>
      <c r="O588" s="15">
        <f t="shared" si="318"/>
        <v>-1.676123645446146E-3</v>
      </c>
      <c r="P588" s="15">
        <f t="shared" si="319"/>
        <v>-82.635873911061793</v>
      </c>
      <c r="Q588" s="15">
        <f t="shared" si="300"/>
        <v>-64.001909057500825</v>
      </c>
      <c r="R588" s="15">
        <f t="shared" si="301"/>
        <v>-68.182229046735344</v>
      </c>
      <c r="S588" s="15">
        <f t="shared" si="320"/>
        <v>-84.628308773680075</v>
      </c>
      <c r="T588" s="15">
        <f t="shared" si="321"/>
        <v>-84.483765981330308</v>
      </c>
      <c r="U588" s="15">
        <f t="shared" si="322"/>
        <v>-82.635873911061793</v>
      </c>
      <c r="V588" s="15">
        <f t="shared" si="323"/>
        <v>-82.635873911061793</v>
      </c>
      <c r="W588" s="2">
        <f t="shared" si="302"/>
        <v>-82.635873911061793</v>
      </c>
      <c r="X588" s="15">
        <f t="shared" si="324"/>
        <v>-75.709432023143293</v>
      </c>
      <c r="Y588" s="15">
        <f t="shared" si="303"/>
        <v>193.8131300072879</v>
      </c>
      <c r="Z588" s="15">
        <f t="shared" si="304"/>
        <v>-201.1868699927121</v>
      </c>
      <c r="AA588" s="2">
        <f t="shared" si="325"/>
        <v>-75.709432023143293</v>
      </c>
      <c r="AB588" s="15">
        <f t="shared" si="305"/>
        <v>186.38814394308133</v>
      </c>
      <c r="AC588" s="15">
        <f t="shared" si="326"/>
        <v>0</v>
      </c>
      <c r="AD588" s="15">
        <f t="shared" si="327"/>
        <v>-219.2401673938258</v>
      </c>
      <c r="AE588" s="15">
        <f t="shared" si="328"/>
        <v>0</v>
      </c>
      <c r="AF588" s="2">
        <f t="shared" si="306"/>
        <v>2.6397822354221254E-2</v>
      </c>
      <c r="AG588" s="2">
        <f t="shared" si="307"/>
        <v>0.29650023234753875</v>
      </c>
      <c r="AH588" s="15">
        <f t="shared" si="308"/>
        <v>0.42641638360819645</v>
      </c>
      <c r="AI588" s="15">
        <f t="shared" si="309"/>
        <v>0.72281591136834322</v>
      </c>
      <c r="AJ588" s="2">
        <f t="shared" si="329"/>
        <v>0.54481638360819651</v>
      </c>
      <c r="AK588" s="2">
        <f t="shared" si="330"/>
        <v>0.84121591136834328</v>
      </c>
    </row>
    <row r="589" spans="4:37">
      <c r="D589" s="13">
        <f t="shared" si="310"/>
        <v>11.76</v>
      </c>
      <c r="E589" s="2">
        <v>59.17</v>
      </c>
      <c r="F589" s="14">
        <f t="shared" si="298"/>
        <v>-383.2112776955957</v>
      </c>
      <c r="G589" s="14">
        <f t="shared" si="299"/>
        <v>-66537.111117118009</v>
      </c>
      <c r="H589" s="2">
        <f t="shared" si="311"/>
        <v>-5.2454807597249768E-3</v>
      </c>
      <c r="I589" s="2">
        <f t="shared" si="312"/>
        <v>-7.3626209115217819E-2</v>
      </c>
      <c r="J589" s="2">
        <f t="shared" si="313"/>
        <v>-6.8380728355492845E-2</v>
      </c>
      <c r="K589" s="15">
        <f t="shared" si="314"/>
        <v>-5.2999999999999999E-2</v>
      </c>
      <c r="L589" s="15">
        <f t="shared" si="315"/>
        <v>-830</v>
      </c>
      <c r="M589" s="15">
        <f t="shared" si="316"/>
        <v>5.2999999999999999E-2</v>
      </c>
      <c r="N589" s="15">
        <f t="shared" si="317"/>
        <v>830</v>
      </c>
      <c r="O589" s="15">
        <f t="shared" si="318"/>
        <v>-1.676123645446146E-3</v>
      </c>
      <c r="P589" s="15">
        <f t="shared" si="319"/>
        <v>-69.959399439865081</v>
      </c>
      <c r="Q589" s="15">
        <f t="shared" si="300"/>
        <v>-54.183914427850539</v>
      </c>
      <c r="R589" s="15">
        <f t="shared" si="301"/>
        <v>-57.722966682904648</v>
      </c>
      <c r="S589" s="15">
        <f t="shared" si="320"/>
        <v>-72.613239710726219</v>
      </c>
      <c r="T589" s="15">
        <f t="shared" si="321"/>
        <v>-72.375050687815147</v>
      </c>
      <c r="U589" s="15">
        <f t="shared" si="322"/>
        <v>-69.959399439865081</v>
      </c>
      <c r="V589" s="15">
        <f t="shared" si="323"/>
        <v>-69.959399439865081</v>
      </c>
      <c r="W589" s="2">
        <f t="shared" si="302"/>
        <v>-69.959399439865081</v>
      </c>
      <c r="X589" s="15">
        <f t="shared" si="324"/>
        <v>-54.282746028145596</v>
      </c>
      <c r="Y589" s="15">
        <f t="shared" si="303"/>
        <v>194.08096358222537</v>
      </c>
      <c r="Z589" s="15">
        <f t="shared" si="304"/>
        <v>-200.91903641777463</v>
      </c>
      <c r="AA589" s="2">
        <f t="shared" si="325"/>
        <v>-54.282746028145596</v>
      </c>
      <c r="AB589" s="15">
        <f t="shared" si="305"/>
        <v>186.38814394308133</v>
      </c>
      <c r="AC589" s="15">
        <f t="shared" si="326"/>
        <v>0</v>
      </c>
      <c r="AD589" s="15">
        <f t="shared" si="327"/>
        <v>-219.2401673938258</v>
      </c>
      <c r="AE589" s="15">
        <f t="shared" si="328"/>
        <v>0</v>
      </c>
      <c r="AF589" s="2">
        <f t="shared" si="306"/>
        <v>3.8278067804945679E-2</v>
      </c>
      <c r="AG589" s="2">
        <f t="shared" si="307"/>
        <v>0.30384280768657101</v>
      </c>
      <c r="AH589" s="15">
        <f t="shared" si="308"/>
        <v>0.76160816146424448</v>
      </c>
      <c r="AI589" s="15">
        <f t="shared" si="309"/>
        <v>1.1441622534881901E-2</v>
      </c>
      <c r="AJ589" s="2">
        <f t="shared" si="329"/>
        <v>1.3533081614642444</v>
      </c>
      <c r="AK589" s="2">
        <f t="shared" si="330"/>
        <v>0.6031416225348819</v>
      </c>
    </row>
    <row r="590" spans="4:37">
      <c r="D590" s="13">
        <f t="shared" si="310"/>
        <v>11.78</v>
      </c>
      <c r="E590" s="2">
        <v>93.86</v>
      </c>
      <c r="F590" s="14">
        <f t="shared" si="298"/>
        <v>-290.60483526226534</v>
      </c>
      <c r="G590" s="14">
        <f t="shared" si="299"/>
        <v>-61097.102086703439</v>
      </c>
      <c r="H590" s="2">
        <f t="shared" si="311"/>
        <v>-4.3422821167854782E-3</v>
      </c>
      <c r="I590" s="2">
        <f t="shared" si="312"/>
        <v>-6.760450355660462E-2</v>
      </c>
      <c r="J590" s="2">
        <f t="shared" si="313"/>
        <v>-6.3262221439819147E-2</v>
      </c>
      <c r="K590" s="15">
        <f t="shared" si="314"/>
        <v>-5.2999999999999999E-2</v>
      </c>
      <c r="L590" s="15">
        <f t="shared" si="315"/>
        <v>-830</v>
      </c>
      <c r="M590" s="15">
        <f t="shared" si="316"/>
        <v>5.2999999999999999E-2</v>
      </c>
      <c r="N590" s="15">
        <f t="shared" si="317"/>
        <v>830</v>
      </c>
      <c r="O590" s="15">
        <f t="shared" si="318"/>
        <v>-1.676123645446146E-3</v>
      </c>
      <c r="P590" s="15">
        <f t="shared" si="319"/>
        <v>-52.256706038250911</v>
      </c>
      <c r="Q590" s="15">
        <f t="shared" si="300"/>
        <v>-40.473087403955972</v>
      </c>
      <c r="R590" s="15">
        <f t="shared" si="301"/>
        <v>-43.116609429975362</v>
      </c>
      <c r="S590" s="15">
        <f t="shared" si="320"/>
        <v>-56.003945769083664</v>
      </c>
      <c r="T590" s="15">
        <f t="shared" si="321"/>
        <v>-55.584474303441866</v>
      </c>
      <c r="U590" s="15">
        <f t="shared" si="322"/>
        <v>-52.256706038250911</v>
      </c>
      <c r="V590" s="15">
        <f t="shared" si="323"/>
        <v>-52.256706038250911</v>
      </c>
      <c r="W590" s="2">
        <f t="shared" si="302"/>
        <v>-52.256706038250911</v>
      </c>
      <c r="X590" s="15">
        <f t="shared" si="324"/>
        <v>-33.808718365450801</v>
      </c>
      <c r="Y590" s="15">
        <f t="shared" si="303"/>
        <v>194.33688892800905</v>
      </c>
      <c r="Z590" s="15">
        <f t="shared" si="304"/>
        <v>-200.66311107199095</v>
      </c>
      <c r="AA590" s="2">
        <f t="shared" si="325"/>
        <v>-33.808718365450801</v>
      </c>
      <c r="AB590" s="15">
        <f t="shared" si="305"/>
        <v>186.38814394308133</v>
      </c>
      <c r="AC590" s="15">
        <f t="shared" si="326"/>
        <v>0</v>
      </c>
      <c r="AD590" s="15">
        <f t="shared" si="327"/>
        <v>-219.2401673938258</v>
      </c>
      <c r="AE590" s="15">
        <f t="shared" si="328"/>
        <v>0</v>
      </c>
      <c r="AF590" s="2">
        <f t="shared" si="306"/>
        <v>5.2041796489004172E-2</v>
      </c>
      <c r="AG590" s="2">
        <f t="shared" si="307"/>
        <v>0.29832774817474894</v>
      </c>
      <c r="AH590" s="15">
        <f t="shared" si="308"/>
        <v>0.6147647069416049</v>
      </c>
      <c r="AI590" s="15">
        <f t="shared" si="309"/>
        <v>-0.56294757371708926</v>
      </c>
      <c r="AJ590" s="2">
        <f t="shared" si="329"/>
        <v>1.553364706941605</v>
      </c>
      <c r="AK590" s="2">
        <f t="shared" si="330"/>
        <v>0.37565242628291073</v>
      </c>
    </row>
    <row r="591" spans="4:37">
      <c r="D591" s="13">
        <f t="shared" si="310"/>
        <v>11.8</v>
      </c>
      <c r="E591" s="2">
        <v>121.63</v>
      </c>
      <c r="F591" s="14">
        <f t="shared" si="298"/>
        <v>-171.17426693865647</v>
      </c>
      <c r="G591" s="14">
        <f t="shared" si="299"/>
        <v>-55853.526182827038</v>
      </c>
      <c r="H591" s="2">
        <f t="shared" si="311"/>
        <v>-3.2381662229052518E-3</v>
      </c>
      <c r="I591" s="2">
        <f t="shared" si="312"/>
        <v>-6.1799202265175497E-2</v>
      </c>
      <c r="J591" s="2">
        <f t="shared" si="313"/>
        <v>-5.8561036042270247E-2</v>
      </c>
      <c r="K591" s="15">
        <f t="shared" si="314"/>
        <v>-5.2999999999999999E-2</v>
      </c>
      <c r="L591" s="15">
        <f t="shared" si="315"/>
        <v>-830</v>
      </c>
      <c r="M591" s="15">
        <f t="shared" si="316"/>
        <v>5.2999999999999999E-2</v>
      </c>
      <c r="N591" s="15">
        <f t="shared" si="317"/>
        <v>830</v>
      </c>
      <c r="O591" s="15">
        <f t="shared" si="318"/>
        <v>-1.676123645446146E-3</v>
      </c>
      <c r="P591" s="15">
        <f t="shared" si="319"/>
        <v>-30.616034518198472</v>
      </c>
      <c r="Q591" s="15">
        <f t="shared" si="300"/>
        <v>-23.71227608779175</v>
      </c>
      <c r="R591" s="15">
        <f t="shared" si="301"/>
        <v>-25.261056478560839</v>
      </c>
      <c r="S591" s="15">
        <f t="shared" si="320"/>
        <v>-35.269003148517108</v>
      </c>
      <c r="T591" s="15">
        <f t="shared" si="321"/>
        <v>-34.60855545537779</v>
      </c>
      <c r="U591" s="15">
        <f t="shared" si="322"/>
        <v>-30.616034518198472</v>
      </c>
      <c r="V591" s="15">
        <f t="shared" si="323"/>
        <v>-30.616034518198472</v>
      </c>
      <c r="W591" s="2">
        <f t="shared" si="302"/>
        <v>-30.616034518198472</v>
      </c>
      <c r="X591" s="15">
        <f t="shared" si="324"/>
        <v>-15.0039767752552</v>
      </c>
      <c r="Y591" s="15">
        <f t="shared" si="303"/>
        <v>194.57194819788648</v>
      </c>
      <c r="Z591" s="15">
        <f t="shared" si="304"/>
        <v>-200.42805180211352</v>
      </c>
      <c r="AA591" s="2">
        <f t="shared" si="325"/>
        <v>-15.0039767752552</v>
      </c>
      <c r="AB591" s="15">
        <f t="shared" si="305"/>
        <v>186.3881439430813</v>
      </c>
      <c r="AC591" s="15">
        <f t="shared" si="326"/>
        <v>0</v>
      </c>
      <c r="AD591" s="15">
        <f t="shared" si="327"/>
        <v>-219.24016739382577</v>
      </c>
      <c r="AE591" s="15">
        <f t="shared" si="328"/>
        <v>0</v>
      </c>
      <c r="AF591" s="2">
        <f t="shared" si="306"/>
        <v>5.8369792899018474E-2</v>
      </c>
      <c r="AG591" s="2">
        <f t="shared" si="307"/>
        <v>0.2822023809681633</v>
      </c>
      <c r="AH591" s="15">
        <f t="shared" si="308"/>
        <v>1.8034934059826924E-2</v>
      </c>
      <c r="AI591" s="15">
        <f t="shared" si="309"/>
        <v>-1.0495891469414715</v>
      </c>
      <c r="AJ591" s="2">
        <f t="shared" si="329"/>
        <v>1.2343349340598269</v>
      </c>
      <c r="AK591" s="2">
        <f t="shared" si="330"/>
        <v>0.1667108530585284</v>
      </c>
    </row>
    <row r="592" spans="4:37">
      <c r="D592" s="13">
        <f t="shared" si="310"/>
        <v>11.82</v>
      </c>
      <c r="E592" s="2">
        <v>145.88</v>
      </c>
      <c r="F592" s="14">
        <f t="shared" si="298"/>
        <v>-49.961565654732986</v>
      </c>
      <c r="G592" s="14">
        <f t="shared" si="299"/>
        <v>-50984.634371849563</v>
      </c>
      <c r="H592" s="2">
        <f t="shared" si="311"/>
        <v>-2.1330885970919609E-3</v>
      </c>
      <c r="I592" s="2">
        <f t="shared" si="312"/>
        <v>-5.6408370272387084E-2</v>
      </c>
      <c r="J592" s="2">
        <f t="shared" si="313"/>
        <v>-5.427528167529512E-2</v>
      </c>
      <c r="K592" s="15">
        <f t="shared" si="314"/>
        <v>-5.2999999999999999E-2</v>
      </c>
      <c r="L592" s="15">
        <f t="shared" si="315"/>
        <v>-830</v>
      </c>
      <c r="M592" s="15">
        <f t="shared" si="316"/>
        <v>5.2999999999999999E-2</v>
      </c>
      <c r="N592" s="15">
        <f t="shared" si="317"/>
        <v>830</v>
      </c>
      <c r="O592" s="15">
        <f t="shared" si="318"/>
        <v>-1.676123645446146E-3</v>
      </c>
      <c r="P592" s="15">
        <f t="shared" si="319"/>
        <v>-8.9565130522579715</v>
      </c>
      <c r="Q592" s="15">
        <f t="shared" si="300"/>
        <v>-6.9368653916564877</v>
      </c>
      <c r="R592" s="15">
        <f t="shared" si="301"/>
        <v>-7.3899505806204298</v>
      </c>
      <c r="S592" s="15">
        <f t="shared" si="320"/>
        <v>-13.704965256219804</v>
      </c>
      <c r="T592" s="15">
        <f t="shared" si="321"/>
        <v>-12.863848402130113</v>
      </c>
      <c r="U592" s="15">
        <f t="shared" si="322"/>
        <v>-8.9565130522579715</v>
      </c>
      <c r="V592" s="15">
        <f t="shared" si="323"/>
        <v>-8.9565130522579715</v>
      </c>
      <c r="W592" s="2">
        <f t="shared" si="302"/>
        <v>-8.9565130522579715</v>
      </c>
      <c r="X592" s="15">
        <f t="shared" si="324"/>
        <v>2.1390406926453061</v>
      </c>
      <c r="Y592" s="15">
        <f t="shared" si="303"/>
        <v>194.78623591623526</v>
      </c>
      <c r="Z592" s="15">
        <f t="shared" si="304"/>
        <v>-200.21376408376474</v>
      </c>
      <c r="AA592" s="2">
        <f t="shared" si="325"/>
        <v>2.1390406926453061</v>
      </c>
      <c r="AB592" s="15">
        <f t="shared" si="305"/>
        <v>186.3881439430813</v>
      </c>
      <c r="AC592" s="15">
        <f t="shared" si="326"/>
        <v>0</v>
      </c>
      <c r="AD592" s="15">
        <f t="shared" si="327"/>
        <v>-219.24016739382577</v>
      </c>
      <c r="AE592" s="15">
        <f t="shared" si="328"/>
        <v>0</v>
      </c>
      <c r="AF592" s="2">
        <f t="shared" si="306"/>
        <v>5.2137969682310603E-2</v>
      </c>
      <c r="AG592" s="2">
        <f t="shared" si="307"/>
        <v>0.25688081831067799</v>
      </c>
      <c r="AH592" s="15">
        <f t="shared" si="308"/>
        <v>-0.64121725573061461</v>
      </c>
      <c r="AI592" s="15">
        <f t="shared" si="309"/>
        <v>-1.4825671188070615</v>
      </c>
      <c r="AJ592" s="2">
        <f t="shared" si="329"/>
        <v>0.81758274426938526</v>
      </c>
      <c r="AK592" s="2">
        <f t="shared" si="330"/>
        <v>-2.3767118807061616E-2</v>
      </c>
    </row>
    <row r="593" spans="4:37">
      <c r="D593" s="13">
        <f t="shared" si="310"/>
        <v>11.84</v>
      </c>
      <c r="E593" s="2">
        <v>158.83000000000001</v>
      </c>
      <c r="F593" s="14">
        <f t="shared" si="298"/>
        <v>46.034481199694696</v>
      </c>
      <c r="G593" s="14">
        <f t="shared" si="299"/>
        <v>-46639.296723642634</v>
      </c>
      <c r="H593" s="2">
        <f t="shared" si="311"/>
        <v>-1.2411459408571148E-3</v>
      </c>
      <c r="I593" s="2">
        <f t="shared" si="312"/>
        <v>-5.1597634189608471E-2</v>
      </c>
      <c r="J593" s="2">
        <f t="shared" si="313"/>
        <v>-5.0356488248751358E-2</v>
      </c>
      <c r="K593" s="15">
        <f t="shared" si="314"/>
        <v>-5.2999999999999999E-2</v>
      </c>
      <c r="L593" s="15">
        <f t="shared" si="315"/>
        <v>-830</v>
      </c>
      <c r="M593" s="15">
        <f t="shared" si="316"/>
        <v>5.2999999999999999E-2</v>
      </c>
      <c r="N593" s="15">
        <f t="shared" si="317"/>
        <v>830</v>
      </c>
      <c r="O593" s="15">
        <f t="shared" si="318"/>
        <v>-1.676123645446146E-3</v>
      </c>
      <c r="P593" s="15">
        <f t="shared" si="319"/>
        <v>8.5255630099450119</v>
      </c>
      <c r="Q593" s="15">
        <f t="shared" si="300"/>
        <v>6.6030923689844538</v>
      </c>
      <c r="R593" s="15">
        <f t="shared" si="301"/>
        <v>7.0343769888858443</v>
      </c>
      <c r="S593" s="15">
        <f t="shared" si="320"/>
        <v>4.6161185517117929</v>
      </c>
      <c r="T593" s="15">
        <f t="shared" si="321"/>
        <v>5.4403451102492699</v>
      </c>
      <c r="U593" s="15">
        <f t="shared" si="322"/>
        <v>6.6030923689844538</v>
      </c>
      <c r="V593" s="15">
        <f t="shared" si="323"/>
        <v>7.0343769888858443</v>
      </c>
      <c r="W593" s="2">
        <f t="shared" si="302"/>
        <v>6.6030923689844538</v>
      </c>
      <c r="X593" s="15">
        <f t="shared" si="324"/>
        <v>17.814214398820354</v>
      </c>
      <c r="Y593" s="15">
        <f t="shared" si="303"/>
        <v>194.98217558756244</v>
      </c>
      <c r="Z593" s="15">
        <f t="shared" si="304"/>
        <v>-200.01782441243756</v>
      </c>
      <c r="AA593" s="2">
        <f t="shared" si="325"/>
        <v>17.814214398820354</v>
      </c>
      <c r="AB593" s="15">
        <f t="shared" si="305"/>
        <v>188.31061458404187</v>
      </c>
      <c r="AC593" s="15">
        <f t="shared" si="326"/>
        <v>1.9224706409605687</v>
      </c>
      <c r="AD593" s="15">
        <f t="shared" si="327"/>
        <v>-219.24016739382577</v>
      </c>
      <c r="AE593" s="15">
        <f t="shared" si="328"/>
        <v>0</v>
      </c>
      <c r="AF593" s="2">
        <f t="shared" si="306"/>
        <v>3.8876817381477587E-2</v>
      </c>
      <c r="AG593" s="2">
        <f t="shared" si="307"/>
        <v>0.22419278996718334</v>
      </c>
      <c r="AH593" s="15">
        <f t="shared" si="308"/>
        <v>-0.86512959694274127</v>
      </c>
      <c r="AI593" s="15">
        <f t="shared" si="309"/>
        <v>-1.7862357155424036</v>
      </c>
      <c r="AJ593" s="2">
        <f t="shared" si="329"/>
        <v>0.72317040305725877</v>
      </c>
      <c r="AK593" s="2">
        <f t="shared" si="330"/>
        <v>-0.19793571554240352</v>
      </c>
    </row>
    <row r="594" spans="4:37">
      <c r="D594" s="13">
        <f t="shared" si="310"/>
        <v>11.86</v>
      </c>
      <c r="E594" s="2">
        <v>147.35</v>
      </c>
      <c r="F594" s="14">
        <f t="shared" si="298"/>
        <v>113.79004379642107</v>
      </c>
      <c r="G594" s="14">
        <f t="shared" si="299"/>
        <v>-42915.016933030965</v>
      </c>
      <c r="H594" s="2">
        <f t="shared" si="311"/>
        <v>-5.8908543305200164E-4</v>
      </c>
      <c r="I594" s="2">
        <f t="shared" si="312"/>
        <v>-4.7474970436684923E-2</v>
      </c>
      <c r="J594" s="2">
        <f t="shared" si="313"/>
        <v>-4.6885885003632922E-2</v>
      </c>
      <c r="K594" s="15">
        <f t="shared" si="314"/>
        <v>-5.2999999999999999E-2</v>
      </c>
      <c r="L594" s="15">
        <f t="shared" si="315"/>
        <v>-830</v>
      </c>
      <c r="M594" s="15">
        <f t="shared" si="316"/>
        <v>5.2999999999999999E-2</v>
      </c>
      <c r="N594" s="15">
        <f t="shared" si="317"/>
        <v>830</v>
      </c>
      <c r="O594" s="15">
        <f t="shared" si="318"/>
        <v>-1.5780384086624441E-3</v>
      </c>
      <c r="P594" s="15">
        <f t="shared" si="319"/>
        <v>19.38347832196467</v>
      </c>
      <c r="Q594" s="15">
        <f t="shared" si="300"/>
        <v>15.039583570419925</v>
      </c>
      <c r="R594" s="15">
        <f t="shared" si="301"/>
        <v>15.962653783611064</v>
      </c>
      <c r="S594" s="15">
        <f t="shared" si="320"/>
        <v>16.50156697533706</v>
      </c>
      <c r="T594" s="15">
        <f t="shared" si="321"/>
        <v>17.142657959407067</v>
      </c>
      <c r="U594" s="15">
        <f t="shared" si="322"/>
        <v>16.50156697533706</v>
      </c>
      <c r="V594" s="15">
        <f t="shared" si="323"/>
        <v>17.142657959407067</v>
      </c>
      <c r="W594" s="2">
        <f t="shared" si="302"/>
        <v>16.50156697533706</v>
      </c>
      <c r="X594" s="15">
        <f t="shared" si="324"/>
        <v>31.696627379294092</v>
      </c>
      <c r="Y594" s="15">
        <f t="shared" si="303"/>
        <v>195.15570574981837</v>
      </c>
      <c r="Z594" s="15">
        <f t="shared" si="304"/>
        <v>-199.84429425018163</v>
      </c>
      <c r="AA594" s="2">
        <f t="shared" si="325"/>
        <v>31.696627379294092</v>
      </c>
      <c r="AB594" s="15">
        <f t="shared" si="305"/>
        <v>191.19252593066949</v>
      </c>
      <c r="AC594" s="15">
        <f t="shared" si="326"/>
        <v>2.8819113466276178</v>
      </c>
      <c r="AD594" s="15">
        <f t="shared" si="327"/>
        <v>-219.24016739382577</v>
      </c>
      <c r="AE594" s="15">
        <f t="shared" si="328"/>
        <v>0</v>
      </c>
      <c r="AF594" s="2">
        <f t="shared" si="306"/>
        <v>2.905831611364321E-2</v>
      </c>
      <c r="AG594" s="2">
        <f t="shared" si="307"/>
        <v>0.18807358532517154</v>
      </c>
      <c r="AH594" s="15">
        <f t="shared" si="308"/>
        <v>-0.3868997185870352</v>
      </c>
      <c r="AI594" s="15">
        <f t="shared" si="309"/>
        <v>-1.8256847486587802</v>
      </c>
      <c r="AJ594" s="2">
        <f t="shared" si="329"/>
        <v>1.0866002814129647</v>
      </c>
      <c r="AK594" s="2">
        <f t="shared" si="330"/>
        <v>-0.35218474865878013</v>
      </c>
    </row>
    <row r="595" spans="4:37">
      <c r="D595" s="13">
        <f t="shared" si="310"/>
        <v>11.88</v>
      </c>
      <c r="E595" s="2">
        <v>120.86</v>
      </c>
      <c r="F595" s="14">
        <f t="shared" si="298"/>
        <v>172.77400494415818</v>
      </c>
      <c r="G595" s="14">
        <f t="shared" si="299"/>
        <v>-39834.474651936456</v>
      </c>
      <c r="H595" s="2">
        <f t="shared" si="311"/>
        <v>-2.6975308768452042E-5</v>
      </c>
      <c r="I595" s="2">
        <f t="shared" si="312"/>
        <v>-4.4064803709260539E-2</v>
      </c>
      <c r="J595" s="2">
        <f t="shared" si="313"/>
        <v>-4.4037828400492085E-2</v>
      </c>
      <c r="K595" s="15">
        <f t="shared" si="314"/>
        <v>-5.2999999999999999E-2</v>
      </c>
      <c r="L595" s="15">
        <f t="shared" si="315"/>
        <v>-830</v>
      </c>
      <c r="M595" s="15">
        <f t="shared" si="316"/>
        <v>5.2999999999999999E-2</v>
      </c>
      <c r="N595" s="15">
        <f t="shared" si="317"/>
        <v>830</v>
      </c>
      <c r="O595" s="15">
        <f t="shared" si="318"/>
        <v>-1.4310021154671578E-3</v>
      </c>
      <c r="P595" s="15">
        <f t="shared" si="319"/>
        <v>27.518925411294632</v>
      </c>
      <c r="Q595" s="15">
        <f t="shared" si="300"/>
        <v>21.409531411672855</v>
      </c>
      <c r="R595" s="15">
        <f t="shared" si="301"/>
        <v>22.597729204845542</v>
      </c>
      <c r="S595" s="15">
        <f t="shared" si="320"/>
        <v>25.03456770854109</v>
      </c>
      <c r="T595" s="15">
        <f t="shared" si="321"/>
        <v>25.580345793648274</v>
      </c>
      <c r="U595" s="15">
        <f t="shared" si="322"/>
        <v>25.03456770854109</v>
      </c>
      <c r="V595" s="15">
        <f t="shared" si="323"/>
        <v>25.580345793648274</v>
      </c>
      <c r="W595" s="2">
        <f t="shared" si="302"/>
        <v>25.03456770854109</v>
      </c>
      <c r="X595" s="15">
        <f t="shared" si="324"/>
        <v>43.088853791857446</v>
      </c>
      <c r="Y595" s="15">
        <f t="shared" si="303"/>
        <v>195.29810857997541</v>
      </c>
      <c r="Z595" s="15">
        <f t="shared" si="304"/>
        <v>-199.70189142002459</v>
      </c>
      <c r="AA595" s="2">
        <f t="shared" si="325"/>
        <v>43.088853791857446</v>
      </c>
      <c r="AB595" s="15">
        <f t="shared" si="305"/>
        <v>193.67688363342305</v>
      </c>
      <c r="AC595" s="15">
        <f t="shared" si="326"/>
        <v>2.4843577027535559</v>
      </c>
      <c r="AD595" s="15">
        <f t="shared" si="327"/>
        <v>-219.2401673938258</v>
      </c>
      <c r="AE595" s="15">
        <f t="shared" si="328"/>
        <v>0</v>
      </c>
      <c r="AF595" s="2">
        <f t="shared" si="306"/>
        <v>2.9505307775652617E-2</v>
      </c>
      <c r="AG595" s="2">
        <f t="shared" si="307"/>
        <v>0.15294308741726687</v>
      </c>
      <c r="AH595" s="15">
        <f t="shared" si="308"/>
        <v>0.1986903501548298</v>
      </c>
      <c r="AI595" s="15">
        <f t="shared" si="309"/>
        <v>-1.6873650421316881</v>
      </c>
      <c r="AJ595" s="2">
        <f t="shared" si="329"/>
        <v>1.4072903501548297</v>
      </c>
      <c r="AK595" s="2">
        <f t="shared" si="330"/>
        <v>-0.47876504213168825</v>
      </c>
    </row>
    <row r="596" spans="4:37">
      <c r="D596" s="13">
        <f t="shared" si="310"/>
        <v>11.9</v>
      </c>
      <c r="E596" s="2">
        <v>81</v>
      </c>
      <c r="F596" s="14">
        <f t="shared" si="298"/>
        <v>245.37810731576459</v>
      </c>
      <c r="G596" s="14">
        <f t="shared" si="299"/>
        <v>-37349.350786009352</v>
      </c>
      <c r="H596" s="2">
        <f t="shared" si="311"/>
        <v>6.201739144569467E-4</v>
      </c>
      <c r="I596" s="2">
        <f t="shared" si="312"/>
        <v>-4.1312909391981775E-2</v>
      </c>
      <c r="J596" s="2">
        <f t="shared" si="313"/>
        <v>-4.1933083306438725E-2</v>
      </c>
      <c r="K596" s="15">
        <f t="shared" si="314"/>
        <v>-5.2999999999999999E-2</v>
      </c>
      <c r="L596" s="15">
        <f t="shared" si="315"/>
        <v>-830</v>
      </c>
      <c r="M596" s="15">
        <f t="shared" si="316"/>
        <v>5.2999999999999999E-2</v>
      </c>
      <c r="N596" s="15">
        <f t="shared" si="317"/>
        <v>830</v>
      </c>
      <c r="O596" s="15">
        <f t="shared" si="318"/>
        <v>-1.3042491714491198E-3</v>
      </c>
      <c r="P596" s="15">
        <f t="shared" si="319"/>
        <v>37.7186924837589</v>
      </c>
      <c r="Q596" s="15">
        <f t="shared" si="300"/>
        <v>29.413373459213812</v>
      </c>
      <c r="R596" s="15">
        <f t="shared" si="301"/>
        <v>30.897532886201613</v>
      </c>
      <c r="S596" s="15">
        <f t="shared" si="320"/>
        <v>34.858487537975037</v>
      </c>
      <c r="T596" s="15">
        <f t="shared" si="321"/>
        <v>35.480166379727386</v>
      </c>
      <c r="U596" s="15">
        <f t="shared" si="322"/>
        <v>34.858487537975037</v>
      </c>
      <c r="V596" s="15">
        <f t="shared" si="323"/>
        <v>35.480166379727386</v>
      </c>
      <c r="W596" s="2">
        <f t="shared" si="302"/>
        <v>34.858487537975037</v>
      </c>
      <c r="X596" s="15">
        <f t="shared" si="324"/>
        <v>51.507834168070886</v>
      </c>
      <c r="Y596" s="15">
        <f t="shared" si="303"/>
        <v>195.40334583467808</v>
      </c>
      <c r="Z596" s="15">
        <f t="shared" si="304"/>
        <v>-199.59665416532192</v>
      </c>
      <c r="AA596" s="2">
        <f t="shared" si="325"/>
        <v>51.507834168070886</v>
      </c>
      <c r="AB596" s="15">
        <f t="shared" si="305"/>
        <v>196.53708857920691</v>
      </c>
      <c r="AC596" s="15">
        <f t="shared" si="326"/>
        <v>2.8602049457838632</v>
      </c>
      <c r="AD596" s="15">
        <f t="shared" si="327"/>
        <v>-219.2401673938258</v>
      </c>
      <c r="AE596" s="15">
        <f t="shared" si="328"/>
        <v>0</v>
      </c>
      <c r="AF596" s="2">
        <f t="shared" si="306"/>
        <v>3.7918141957667434E-2</v>
      </c>
      <c r="AG596" s="2">
        <f t="shared" si="307"/>
        <v>0.12224634431060949</v>
      </c>
      <c r="AH596" s="15">
        <f t="shared" si="308"/>
        <v>0.3744488543794145</v>
      </c>
      <c r="AI596" s="15">
        <f t="shared" si="309"/>
        <v>-1.3823092685340477</v>
      </c>
      <c r="AJ596" s="2">
        <f t="shared" si="329"/>
        <v>1.1844488543794145</v>
      </c>
      <c r="AK596" s="2">
        <f t="shared" si="330"/>
        <v>-0.57230926853404762</v>
      </c>
    </row>
    <row r="597" spans="4:37">
      <c r="D597" s="13">
        <f t="shared" si="310"/>
        <v>11.92</v>
      </c>
      <c r="E597" s="2">
        <v>24.7</v>
      </c>
      <c r="F597" s="14">
        <f t="shared" si="298"/>
        <v>341.26164235461886</v>
      </c>
      <c r="G597" s="14">
        <f t="shared" si="299"/>
        <v>-35347.062256754522</v>
      </c>
      <c r="H597" s="2">
        <f t="shared" si="311"/>
        <v>1.4309910161735264E-3</v>
      </c>
      <c r="I597" s="2">
        <f t="shared" si="312"/>
        <v>-3.9094400766249808E-2</v>
      </c>
      <c r="J597" s="2">
        <f t="shared" si="313"/>
        <v>-4.0525391782423335E-2</v>
      </c>
      <c r="K597" s="15">
        <f t="shared" si="314"/>
        <v>-5.2999999999999999E-2</v>
      </c>
      <c r="L597" s="15">
        <f t="shared" si="315"/>
        <v>-830</v>
      </c>
      <c r="M597" s="15">
        <f t="shared" si="316"/>
        <v>5.2999999999999999E-2</v>
      </c>
      <c r="N597" s="15">
        <f t="shared" si="317"/>
        <v>830</v>
      </c>
      <c r="O597" s="15">
        <f t="shared" si="318"/>
        <v>-1.1583203476846367E-3</v>
      </c>
      <c r="P597" s="15">
        <f t="shared" si="319"/>
        <v>50.750502731619996</v>
      </c>
      <c r="Q597" s="15">
        <f t="shared" si="300"/>
        <v>39.682331693548441</v>
      </c>
      <c r="R597" s="15">
        <f t="shared" si="301"/>
        <v>41.455609587030246</v>
      </c>
      <c r="S597" s="15">
        <f t="shared" si="320"/>
        <v>47.166934983678551</v>
      </c>
      <c r="T597" s="15">
        <f t="shared" si="321"/>
        <v>47.93643938086263</v>
      </c>
      <c r="U597" s="15">
        <f t="shared" si="322"/>
        <v>47.166934983678551</v>
      </c>
      <c r="V597" s="15">
        <f t="shared" si="323"/>
        <v>47.93643938086263</v>
      </c>
      <c r="W597" s="2">
        <f t="shared" si="302"/>
        <v>47.166934983678551</v>
      </c>
      <c r="X597" s="15">
        <f t="shared" si="324"/>
        <v>57.138600264132442</v>
      </c>
      <c r="Y597" s="15">
        <f t="shared" si="303"/>
        <v>195.47373041087883</v>
      </c>
      <c r="Z597" s="15">
        <f t="shared" si="304"/>
        <v>-199.52626958912117</v>
      </c>
      <c r="AA597" s="2">
        <f t="shared" si="325"/>
        <v>57.138600264132442</v>
      </c>
      <c r="AB597" s="15">
        <f t="shared" si="305"/>
        <v>200.12065632714834</v>
      </c>
      <c r="AC597" s="15">
        <f t="shared" si="326"/>
        <v>3.5835677479414301</v>
      </c>
      <c r="AD597" s="15">
        <f t="shared" si="327"/>
        <v>-219.24016739382577</v>
      </c>
      <c r="AE597" s="15">
        <f t="shared" si="328"/>
        <v>0</v>
      </c>
      <c r="AF597" s="2">
        <f t="shared" si="306"/>
        <v>4.6557098278329011E-2</v>
      </c>
      <c r="AG597" s="2">
        <f t="shared" si="307"/>
        <v>9.9604518262587233E-2</v>
      </c>
      <c r="AH597" s="15">
        <f t="shared" si="308"/>
        <v>0.15348730131723562</v>
      </c>
      <c r="AI597" s="15">
        <f t="shared" si="309"/>
        <v>-0.88187333626817832</v>
      </c>
      <c r="AJ597" s="2">
        <f t="shared" si="329"/>
        <v>0.40048730131723564</v>
      </c>
      <c r="AK597" s="2">
        <f t="shared" si="330"/>
        <v>-0.63487333626817832</v>
      </c>
    </row>
    <row r="598" spans="4:37">
      <c r="D598" s="13">
        <f t="shared" si="310"/>
        <v>11.94</v>
      </c>
      <c r="E598" s="2">
        <v>-12.32</v>
      </c>
      <c r="F598" s="14">
        <f t="shared" si="298"/>
        <v>449.72157470848953</v>
      </c>
      <c r="G598" s="14">
        <f t="shared" si="299"/>
        <v>-33679.600128556216</v>
      </c>
      <c r="H598" s="2">
        <f t="shared" si="311"/>
        <v>2.3276934480860696E-3</v>
      </c>
      <c r="I598" s="2">
        <f t="shared" si="312"/>
        <v>-3.7245895303942338E-2</v>
      </c>
      <c r="J598" s="2">
        <f t="shared" si="313"/>
        <v>-3.9573588752028405E-2</v>
      </c>
      <c r="K598" s="15">
        <f t="shared" si="314"/>
        <v>-5.2999999999999999E-2</v>
      </c>
      <c r="L598" s="15">
        <f t="shared" si="315"/>
        <v>-830</v>
      </c>
      <c r="M598" s="15">
        <f t="shared" si="316"/>
        <v>5.2999999999999999E-2</v>
      </c>
      <c r="N598" s="15">
        <f t="shared" si="317"/>
        <v>830</v>
      </c>
      <c r="O598" s="15">
        <f t="shared" si="318"/>
        <v>-9.7548525850395078E-4</v>
      </c>
      <c r="P598" s="15">
        <f t="shared" si="319"/>
        <v>64.742302649164401</v>
      </c>
      <c r="Q598" s="15">
        <f t="shared" si="300"/>
        <v>50.794139475342021</v>
      </c>
      <c r="R598" s="15">
        <f t="shared" si="301"/>
        <v>52.698969708657721</v>
      </c>
      <c r="S598" s="15">
        <f t="shared" si="320"/>
        <v>60.77914757054139</v>
      </c>
      <c r="T598" s="15">
        <f t="shared" si="321"/>
        <v>61.617484369402945</v>
      </c>
      <c r="U598" s="15">
        <f t="shared" si="322"/>
        <v>60.77914757054139</v>
      </c>
      <c r="V598" s="15">
        <f t="shared" si="323"/>
        <v>61.617484369402945</v>
      </c>
      <c r="W598" s="2">
        <f t="shared" si="302"/>
        <v>60.77914757054139</v>
      </c>
      <c r="X598" s="15">
        <f t="shared" si="324"/>
        <v>60.945812385712166</v>
      </c>
      <c r="Y598" s="15">
        <f t="shared" si="303"/>
        <v>195.52132056239859</v>
      </c>
      <c r="Z598" s="15">
        <f t="shared" si="304"/>
        <v>-199.47867943760141</v>
      </c>
      <c r="AA598" s="2">
        <f t="shared" si="325"/>
        <v>60.945812385712166</v>
      </c>
      <c r="AB598" s="15">
        <f t="shared" si="305"/>
        <v>204.08381140577137</v>
      </c>
      <c r="AC598" s="15">
        <f t="shared" si="326"/>
        <v>3.9631550786230321</v>
      </c>
      <c r="AD598" s="15">
        <f t="shared" si="327"/>
        <v>-219.2401673938258</v>
      </c>
      <c r="AE598" s="15">
        <f t="shared" si="328"/>
        <v>0</v>
      </c>
      <c r="AF598" s="2">
        <f t="shared" si="306"/>
        <v>4.6866132676772872E-2</v>
      </c>
      <c r="AG598" s="2">
        <f t="shared" si="307"/>
        <v>8.5246027968159804E-2</v>
      </c>
      <c r="AH598" s="15">
        <f t="shared" si="308"/>
        <v>-0.49412965009375798</v>
      </c>
      <c r="AI598" s="15">
        <f t="shared" si="309"/>
        <v>-0.5539756931745643</v>
      </c>
      <c r="AJ598" s="2">
        <f t="shared" si="329"/>
        <v>-0.61732965009375795</v>
      </c>
      <c r="AK598" s="2">
        <f t="shared" si="330"/>
        <v>-0.67717569317456427</v>
      </c>
    </row>
    <row r="599" spans="4:37">
      <c r="D599" s="13">
        <f t="shared" si="310"/>
        <v>11.96</v>
      </c>
      <c r="E599" s="2">
        <v>-28.02</v>
      </c>
      <c r="F599" s="14">
        <f t="shared" si="298"/>
        <v>544.10571180616773</v>
      </c>
      <c r="G599" s="14">
        <f t="shared" si="299"/>
        <v>-32230.757249900762</v>
      </c>
      <c r="H599" s="2">
        <f t="shared" si="311"/>
        <v>3.1079469782119371E-3</v>
      </c>
      <c r="I599" s="2">
        <f t="shared" si="312"/>
        <v>-3.5639740555296368E-2</v>
      </c>
      <c r="J599" s="2">
        <f t="shared" si="313"/>
        <v>-3.8747687533508303E-2</v>
      </c>
      <c r="K599" s="15">
        <f t="shared" si="314"/>
        <v>-5.2999999999999999E-2</v>
      </c>
      <c r="L599" s="15">
        <f t="shared" si="315"/>
        <v>-830</v>
      </c>
      <c r="M599" s="15">
        <f t="shared" si="316"/>
        <v>5.2999999999999999E-2</v>
      </c>
      <c r="N599" s="15">
        <f t="shared" si="317"/>
        <v>830</v>
      </c>
      <c r="O599" s="15">
        <f t="shared" si="318"/>
        <v>-7.7328346877828706E-4</v>
      </c>
      <c r="P599" s="15">
        <f t="shared" si="319"/>
        <v>76.072116761008388</v>
      </c>
      <c r="Q599" s="15">
        <f t="shared" si="300"/>
        <v>59.907468229502854</v>
      </c>
      <c r="R599" s="15">
        <f t="shared" si="301"/>
        <v>61.681481911199313</v>
      </c>
      <c r="S599" s="15">
        <f t="shared" si="320"/>
        <v>72.623630807940913</v>
      </c>
      <c r="T599" s="15">
        <f t="shared" si="321"/>
        <v>73.341275704557589</v>
      </c>
      <c r="U599" s="15">
        <f t="shared" si="322"/>
        <v>72.623630807940913</v>
      </c>
      <c r="V599" s="15">
        <f t="shared" si="323"/>
        <v>73.341275704557589</v>
      </c>
      <c r="W599" s="2">
        <f t="shared" si="302"/>
        <v>72.623630807940913</v>
      </c>
      <c r="X599" s="15">
        <f t="shared" si="324"/>
        <v>64.24941725979258</v>
      </c>
      <c r="Y599" s="15">
        <f t="shared" si="303"/>
        <v>195.56261562332458</v>
      </c>
      <c r="Z599" s="15">
        <f t="shared" si="304"/>
        <v>-199.43738437667542</v>
      </c>
      <c r="AA599" s="2">
        <f t="shared" si="325"/>
        <v>64.24941725979258</v>
      </c>
      <c r="AB599" s="15">
        <f t="shared" si="305"/>
        <v>207.53229735883886</v>
      </c>
      <c r="AC599" s="15">
        <f t="shared" si="326"/>
        <v>3.4484859530674896</v>
      </c>
      <c r="AD599" s="15">
        <f t="shared" si="327"/>
        <v>-219.2401673938258</v>
      </c>
      <c r="AE599" s="15">
        <f t="shared" si="328"/>
        <v>0</v>
      </c>
      <c r="AF599" s="2">
        <f t="shared" si="306"/>
        <v>3.4424832033794463E-2</v>
      </c>
      <c r="AG599" s="2">
        <f t="shared" si="307"/>
        <v>7.5369446896437209E-2</v>
      </c>
      <c r="AH599" s="15">
        <f t="shared" si="308"/>
        <v>-1.0732959723041602</v>
      </c>
      <c r="AI599" s="15">
        <f t="shared" si="309"/>
        <v>-0.43368241399769403</v>
      </c>
      <c r="AJ599" s="2">
        <f t="shared" si="329"/>
        <v>-1.3534959723041602</v>
      </c>
      <c r="AK599" s="2">
        <f t="shared" si="330"/>
        <v>-0.71388241399769403</v>
      </c>
    </row>
    <row r="600" spans="4:37">
      <c r="D600" s="13">
        <f t="shared" si="310"/>
        <v>11.98</v>
      </c>
      <c r="E600" s="2">
        <v>-37.700000000000003</v>
      </c>
      <c r="F600" s="14">
        <f t="shared" si="298"/>
        <v>599.54599319645934</v>
      </c>
      <c r="G600" s="14">
        <f t="shared" si="299"/>
        <v>-30943.45804028448</v>
      </c>
      <c r="H600" s="2">
        <f t="shared" si="311"/>
        <v>3.5812029519275545E-3</v>
      </c>
      <c r="I600" s="2">
        <f t="shared" si="312"/>
        <v>-3.4213642951854834E-2</v>
      </c>
      <c r="J600" s="2">
        <f t="shared" si="313"/>
        <v>-3.779484590378239E-2</v>
      </c>
      <c r="K600" s="15">
        <f t="shared" si="314"/>
        <v>-5.2999999999999999E-2</v>
      </c>
      <c r="L600" s="15">
        <f t="shared" si="315"/>
        <v>-830</v>
      </c>
      <c r="M600" s="15">
        <f t="shared" si="316"/>
        <v>5.2999999999999999E-2</v>
      </c>
      <c r="N600" s="15">
        <f t="shared" si="317"/>
        <v>830</v>
      </c>
      <c r="O600" s="15">
        <f t="shared" si="318"/>
        <v>-5.9734030790749727E-4</v>
      </c>
      <c r="P600" s="15">
        <f t="shared" si="319"/>
        <v>81.899447892767014</v>
      </c>
      <c r="Q600" s="15">
        <f t="shared" si="300"/>
        <v>64.70826510679322</v>
      </c>
      <c r="R600" s="15">
        <f t="shared" si="301"/>
        <v>66.183490037366155</v>
      </c>
      <c r="S600" s="15">
        <f t="shared" si="320"/>
        <v>79.807798813908875</v>
      </c>
      <c r="T600" s="15">
        <f t="shared" si="321"/>
        <v>80.237026918524307</v>
      </c>
      <c r="U600" s="15">
        <f t="shared" si="322"/>
        <v>79.807798813908875</v>
      </c>
      <c r="V600" s="15">
        <f t="shared" si="323"/>
        <v>80.237026918524307</v>
      </c>
      <c r="W600" s="2">
        <f t="shared" si="302"/>
        <v>79.807798813908875</v>
      </c>
      <c r="X600" s="15">
        <f t="shared" si="324"/>
        <v>68.060783778696234</v>
      </c>
      <c r="Y600" s="15">
        <f t="shared" si="303"/>
        <v>195.61025770481089</v>
      </c>
      <c r="Z600" s="15">
        <f t="shared" si="304"/>
        <v>-199.38974229518911</v>
      </c>
      <c r="AA600" s="2">
        <f t="shared" si="325"/>
        <v>68.060783778696234</v>
      </c>
      <c r="AB600" s="15">
        <f t="shared" si="305"/>
        <v>209.62394643769699</v>
      </c>
      <c r="AC600" s="15">
        <f t="shared" si="326"/>
        <v>2.0916490788581257</v>
      </c>
      <c r="AD600" s="15">
        <f t="shared" si="327"/>
        <v>-219.2401673938258</v>
      </c>
      <c r="AE600" s="15">
        <f t="shared" si="328"/>
        <v>0</v>
      </c>
      <c r="AF600" s="2">
        <f t="shared" si="306"/>
        <v>1.4881493632140499E-2</v>
      </c>
      <c r="AG600" s="2">
        <f t="shared" si="307"/>
        <v>6.7240313447716193E-2</v>
      </c>
      <c r="AH600" s="15">
        <f t="shared" si="308"/>
        <v>-1.0771299690041862</v>
      </c>
      <c r="AI600" s="15">
        <f t="shared" si="309"/>
        <v>-0.3792309308744084</v>
      </c>
      <c r="AJ600" s="2">
        <f t="shared" si="329"/>
        <v>-1.4541299690041862</v>
      </c>
      <c r="AK600" s="2">
        <f t="shared" si="330"/>
        <v>-0.7562309308744084</v>
      </c>
    </row>
    <row r="601" spans="4:37">
      <c r="D601" s="13">
        <f t="shared" si="310"/>
        <v>12</v>
      </c>
      <c r="E601" s="2">
        <v>-45.75</v>
      </c>
      <c r="F601" s="14">
        <f t="shared" si="298"/>
        <v>612.19902937888571</v>
      </c>
      <c r="G601" s="14">
        <f t="shared" si="299"/>
        <v>-29794.148965782981</v>
      </c>
      <c r="H601" s="2">
        <f t="shared" si="311"/>
        <v>3.7185164572890472E-3</v>
      </c>
      <c r="I601" s="2">
        <f t="shared" si="312"/>
        <v>-3.2941675774285202E-2</v>
      </c>
      <c r="J601" s="2">
        <f t="shared" si="313"/>
        <v>-3.6660192231574247E-2</v>
      </c>
      <c r="K601" s="15">
        <f t="shared" si="314"/>
        <v>-5.2999999999999999E-2</v>
      </c>
      <c r="L601" s="15">
        <f t="shared" si="315"/>
        <v>-830</v>
      </c>
      <c r="M601" s="15">
        <f t="shared" si="316"/>
        <v>5.2999999999999999E-2</v>
      </c>
      <c r="N601" s="15">
        <f t="shared" si="317"/>
        <v>830</v>
      </c>
      <c r="O601" s="15">
        <f t="shared" si="318"/>
        <v>-4.9062351816983683E-4</v>
      </c>
      <c r="P601" s="15">
        <f t="shared" si="319"/>
        <v>82.499143518994131</v>
      </c>
      <c r="Q601" s="15">
        <f t="shared" si="300"/>
        <v>65.312122945139421</v>
      </c>
      <c r="R601" s="15">
        <f t="shared" si="301"/>
        <v>66.532615957452109</v>
      </c>
      <c r="S601" s="15">
        <f t="shared" si="320"/>
        <v>81.892259120369005</v>
      </c>
      <c r="T601" s="15">
        <f t="shared" si="321"/>
        <v>82.015756431326508</v>
      </c>
      <c r="U601" s="15">
        <f t="shared" si="322"/>
        <v>81.892259120369005</v>
      </c>
      <c r="V601" s="15">
        <f t="shared" si="323"/>
        <v>82.015756431326508</v>
      </c>
      <c r="W601" s="2">
        <f t="shared" si="302"/>
        <v>81.892259120369005</v>
      </c>
      <c r="X601" s="15">
        <f t="shared" si="324"/>
        <v>72.5993984675288</v>
      </c>
      <c r="Y601" s="15">
        <f t="shared" si="303"/>
        <v>195.66699038842128</v>
      </c>
      <c r="Z601" s="15">
        <f t="shared" si="304"/>
        <v>-199.33300961157872</v>
      </c>
      <c r="AA601" s="2">
        <f t="shared" si="325"/>
        <v>72.5993984675288</v>
      </c>
      <c r="AB601" s="15">
        <f t="shared" si="305"/>
        <v>210.23083083632213</v>
      </c>
      <c r="AC601" s="15">
        <f t="shared" si="326"/>
        <v>0.60688439862514088</v>
      </c>
      <c r="AD601" s="15">
        <f t="shared" si="327"/>
        <v>-219.2401673938258</v>
      </c>
      <c r="AE601" s="15">
        <f t="shared" si="328"/>
        <v>0</v>
      </c>
      <c r="AF601" s="2">
        <f t="shared" si="306"/>
        <v>-5.7544196092954351E-4</v>
      </c>
      <c r="AG601" s="2">
        <f t="shared" si="307"/>
        <v>5.9956404309246952E-2</v>
      </c>
      <c r="AH601" s="15">
        <f t="shared" si="308"/>
        <v>-0.52545900267392498</v>
      </c>
      <c r="AI601" s="15">
        <f t="shared" si="309"/>
        <v>-0.34915998297251605</v>
      </c>
      <c r="AJ601" s="2">
        <f t="shared" si="329"/>
        <v>-0.982959002673925</v>
      </c>
      <c r="AK601" s="2">
        <f t="shared" si="330"/>
        <v>-0.80665998297251607</v>
      </c>
    </row>
    <row r="602" spans="4:37">
      <c r="D602" s="13">
        <f t="shared" si="310"/>
        <v>12.02</v>
      </c>
      <c r="E602" s="2">
        <v>-49.01</v>
      </c>
      <c r="F602" s="14">
        <f t="shared" si="298"/>
        <v>601.36947002763509</v>
      </c>
      <c r="G602" s="14">
        <f t="shared" si="299"/>
        <v>-28774.84848515159</v>
      </c>
      <c r="H602" s="2">
        <f t="shared" si="311"/>
        <v>3.6695981442529573E-3</v>
      </c>
      <c r="I602" s="2">
        <f t="shared" si="312"/>
        <v>-3.1814347447538242E-2</v>
      </c>
      <c r="J602" s="2">
        <f t="shared" si="313"/>
        <v>-3.5483945591791202E-2</v>
      </c>
      <c r="K602" s="15">
        <f t="shared" si="314"/>
        <v>-5.2999999999999999E-2</v>
      </c>
      <c r="L602" s="15">
        <f t="shared" si="315"/>
        <v>-830</v>
      </c>
      <c r="M602" s="15">
        <f t="shared" si="316"/>
        <v>5.2999999999999999E-2</v>
      </c>
      <c r="N602" s="15">
        <f t="shared" si="317"/>
        <v>830</v>
      </c>
      <c r="O602" s="15">
        <f t="shared" si="318"/>
        <v>-4.59660028444065E-4</v>
      </c>
      <c r="P602" s="15">
        <f t="shared" si="319"/>
        <v>80.93346018486163</v>
      </c>
      <c r="Q602" s="15">
        <f t="shared" si="300"/>
        <v>64.109728373038408</v>
      </c>
      <c r="R602" s="15">
        <f t="shared" si="301"/>
        <v>65.231482803384537</v>
      </c>
      <c r="S602" s="15">
        <f t="shared" si="320"/>
        <v>81.14966441699822</v>
      </c>
      <c r="T602" s="15">
        <f t="shared" si="321"/>
        <v>81.105774674492693</v>
      </c>
      <c r="U602" s="15">
        <f t="shared" si="322"/>
        <v>80.93346018486163</v>
      </c>
      <c r="V602" s="15">
        <f t="shared" si="323"/>
        <v>80.93346018486163</v>
      </c>
      <c r="W602" s="2">
        <f t="shared" si="302"/>
        <v>80.93346018486163</v>
      </c>
      <c r="X602" s="15">
        <f t="shared" si="324"/>
        <v>77.304385026660981</v>
      </c>
      <c r="Y602" s="15">
        <f t="shared" si="303"/>
        <v>195.72580272041043</v>
      </c>
      <c r="Z602" s="15">
        <f t="shared" si="304"/>
        <v>-199.27419727958957</v>
      </c>
      <c r="AA602" s="2">
        <f t="shared" si="325"/>
        <v>77.304385026660981</v>
      </c>
      <c r="AB602" s="15">
        <f t="shared" si="305"/>
        <v>210.2308308363221</v>
      </c>
      <c r="AC602" s="15">
        <f t="shared" si="326"/>
        <v>0</v>
      </c>
      <c r="AD602" s="15">
        <f t="shared" si="327"/>
        <v>-219.2401673938258</v>
      </c>
      <c r="AE602" s="15">
        <f t="shared" si="328"/>
        <v>0</v>
      </c>
      <c r="AF602" s="2">
        <f t="shared" si="306"/>
        <v>-4.3163893426794459E-3</v>
      </c>
      <c r="AG602" s="2">
        <f t="shared" si="307"/>
        <v>5.2776428365449018E-2</v>
      </c>
      <c r="AH602" s="15">
        <f t="shared" si="308"/>
        <v>0.15136426449893475</v>
      </c>
      <c r="AI602" s="15">
        <f t="shared" si="309"/>
        <v>-0.368837611407276</v>
      </c>
      <c r="AJ602" s="2">
        <f t="shared" si="329"/>
        <v>-0.33873573550106523</v>
      </c>
      <c r="AK602" s="2">
        <f t="shared" si="330"/>
        <v>-0.85893761140727598</v>
      </c>
    </row>
    <row r="603" spans="4:37">
      <c r="D603" s="13">
        <f t="shared" si="310"/>
        <v>12.040000000000001</v>
      </c>
      <c r="E603" s="2">
        <v>-29.12</v>
      </c>
      <c r="F603" s="14">
        <f t="shared" si="298"/>
        <v>593.29154102587484</v>
      </c>
      <c r="G603" s="14">
        <f t="shared" si="299"/>
        <v>-27909.164544626819</v>
      </c>
      <c r="H603" s="2">
        <f t="shared" si="311"/>
        <v>3.6367184923282217E-3</v>
      </c>
      <c r="I603" s="2">
        <f t="shared" si="312"/>
        <v>-3.0856877954267149E-2</v>
      </c>
      <c r="J603" s="2">
        <f t="shared" si="313"/>
        <v>-3.4493596446595373E-2</v>
      </c>
      <c r="K603" s="15">
        <f t="shared" si="314"/>
        <v>-5.2999999999999999E-2</v>
      </c>
      <c r="L603" s="15">
        <f t="shared" si="315"/>
        <v>-830</v>
      </c>
      <c r="M603" s="15">
        <f t="shared" si="316"/>
        <v>5.2999999999999999E-2</v>
      </c>
      <c r="N603" s="15">
        <f t="shared" si="317"/>
        <v>830</v>
      </c>
      <c r="O603" s="15">
        <f t="shared" si="318"/>
        <v>-4.5966002844406457E-4</v>
      </c>
      <c r="P603" s="15">
        <f t="shared" si="319"/>
        <v>80.289019007136801</v>
      </c>
      <c r="Q603" s="15">
        <f t="shared" si="300"/>
        <v>63.599247926978514</v>
      </c>
      <c r="R603" s="15">
        <f t="shared" si="301"/>
        <v>64.712070269847359</v>
      </c>
      <c r="S603" s="15">
        <f t="shared" si="320"/>
        <v>80.434193076322586</v>
      </c>
      <c r="T603" s="15">
        <f t="shared" si="321"/>
        <v>80.404937377602039</v>
      </c>
      <c r="U603" s="15">
        <f t="shared" si="322"/>
        <v>80.289019007136801</v>
      </c>
      <c r="V603" s="15">
        <f t="shared" si="323"/>
        <v>80.289019007136801</v>
      </c>
      <c r="W603" s="2">
        <f t="shared" si="302"/>
        <v>80.289019007136801</v>
      </c>
      <c r="X603" s="15">
        <f t="shared" si="324"/>
        <v>81.265781607444296</v>
      </c>
      <c r="Y603" s="15">
        <f t="shared" si="303"/>
        <v>195.77532017767024</v>
      </c>
      <c r="Z603" s="15">
        <f t="shared" si="304"/>
        <v>-199.22467982232976</v>
      </c>
      <c r="AA603" s="2">
        <f t="shared" si="325"/>
        <v>81.265781607444296</v>
      </c>
      <c r="AB603" s="15">
        <f t="shared" si="305"/>
        <v>210.23083083632213</v>
      </c>
      <c r="AC603" s="15">
        <f t="shared" si="326"/>
        <v>0</v>
      </c>
      <c r="AD603" s="15">
        <f t="shared" si="327"/>
        <v>-219.2401673938258</v>
      </c>
      <c r="AE603" s="15">
        <f t="shared" si="328"/>
        <v>0</v>
      </c>
      <c r="AF603" s="2">
        <f t="shared" si="306"/>
        <v>1.0284241502058929E-3</v>
      </c>
      <c r="AG603" s="2">
        <f t="shared" si="307"/>
        <v>4.2970520961660291E-2</v>
      </c>
      <c r="AH603" s="15">
        <f t="shared" si="308"/>
        <v>0.38311708478959916</v>
      </c>
      <c r="AI603" s="15">
        <f t="shared" si="309"/>
        <v>-0.61175312897159628</v>
      </c>
      <c r="AJ603" s="2">
        <f t="shared" si="329"/>
        <v>9.1917084789599146E-2</v>
      </c>
      <c r="AK603" s="2">
        <f t="shared" si="330"/>
        <v>-0.9029531289715963</v>
      </c>
    </row>
    <row r="604" spans="4:37">
      <c r="D604" s="13">
        <f t="shared" si="310"/>
        <v>12.06</v>
      </c>
      <c r="E604" s="2">
        <v>4.54</v>
      </c>
      <c r="F604" s="14">
        <f t="shared" si="298"/>
        <v>599.75991452690164</v>
      </c>
      <c r="G604" s="14">
        <f t="shared" si="299"/>
        <v>-27276.104730531813</v>
      </c>
      <c r="H604" s="2">
        <f t="shared" si="311"/>
        <v>3.708473857091164E-3</v>
      </c>
      <c r="I604" s="2">
        <f t="shared" si="312"/>
        <v>-3.0156273047680805E-2</v>
      </c>
      <c r="J604" s="2">
        <f t="shared" si="313"/>
        <v>-3.3864746904771967E-2</v>
      </c>
      <c r="K604" s="15">
        <f t="shared" si="314"/>
        <v>-5.2999999999999999E-2</v>
      </c>
      <c r="L604" s="15">
        <f t="shared" si="315"/>
        <v>-830</v>
      </c>
      <c r="M604" s="15">
        <f t="shared" si="316"/>
        <v>5.2999999999999999E-2</v>
      </c>
      <c r="N604" s="15">
        <f t="shared" si="317"/>
        <v>830</v>
      </c>
      <c r="O604" s="15">
        <f t="shared" si="318"/>
        <v>-4.5966002844406413E-4</v>
      </c>
      <c r="P604" s="15">
        <f t="shared" si="319"/>
        <v>81.695424156490461</v>
      </c>
      <c r="Q604" s="15">
        <f t="shared" si="300"/>
        <v>64.713302014145427</v>
      </c>
      <c r="R604" s="15">
        <f t="shared" si="301"/>
        <v>65.845617422101881</v>
      </c>
      <c r="S604" s="15">
        <f t="shared" si="320"/>
        <v>81.378812539188871</v>
      </c>
      <c r="T604" s="15">
        <f t="shared" si="321"/>
        <v>81.442301230000851</v>
      </c>
      <c r="U604" s="15">
        <f t="shared" si="322"/>
        <v>81.378812539188871</v>
      </c>
      <c r="V604" s="15">
        <f t="shared" si="323"/>
        <v>81.442301230000851</v>
      </c>
      <c r="W604" s="2">
        <f t="shared" si="302"/>
        <v>81.378812539188871</v>
      </c>
      <c r="X604" s="15">
        <f t="shared" si="324"/>
        <v>83.781179774737922</v>
      </c>
      <c r="Y604" s="15">
        <f t="shared" si="303"/>
        <v>195.8067626547614</v>
      </c>
      <c r="Z604" s="15">
        <f t="shared" si="304"/>
        <v>-199.1932373452386</v>
      </c>
      <c r="AA604" s="2">
        <f t="shared" si="325"/>
        <v>83.781179774737922</v>
      </c>
      <c r="AB604" s="15">
        <f t="shared" si="305"/>
        <v>210.54744245362372</v>
      </c>
      <c r="AC604" s="15">
        <f t="shared" si="326"/>
        <v>0.31661161730158938</v>
      </c>
      <c r="AD604" s="15">
        <f t="shared" si="327"/>
        <v>-219.2401673938258</v>
      </c>
      <c r="AE604" s="15">
        <f t="shared" si="328"/>
        <v>0</v>
      </c>
      <c r="AF604" s="2">
        <f t="shared" si="306"/>
        <v>6.4469339333815033E-3</v>
      </c>
      <c r="AG604" s="2">
        <f t="shared" si="307"/>
        <v>2.7089969696974178E-2</v>
      </c>
      <c r="AH604" s="15">
        <f t="shared" si="308"/>
        <v>0.12905155440593788</v>
      </c>
      <c r="AI604" s="15">
        <f t="shared" si="309"/>
        <v>-0.97630199749701418</v>
      </c>
      <c r="AJ604" s="2">
        <f t="shared" si="329"/>
        <v>0.17445155440593788</v>
      </c>
      <c r="AK604" s="2">
        <f t="shared" si="330"/>
        <v>-0.93090199749701419</v>
      </c>
    </row>
    <row r="605" spans="4:37">
      <c r="D605" s="13">
        <f t="shared" si="310"/>
        <v>12.08</v>
      </c>
      <c r="E605" s="2">
        <v>34.15</v>
      </c>
      <c r="F605" s="14">
        <f t="shared" si="298"/>
        <v>613.29269347354239</v>
      </c>
      <c r="G605" s="14">
        <f t="shared" si="299"/>
        <v>-26990.868635535746</v>
      </c>
      <c r="H605" s="2">
        <f t="shared" si="311"/>
        <v>3.8230010443321104E-3</v>
      </c>
      <c r="I605" s="2">
        <f t="shared" si="312"/>
        <v>-2.9840239636458425E-2</v>
      </c>
      <c r="J605" s="2">
        <f t="shared" si="313"/>
        <v>-3.3663240680790532E-2</v>
      </c>
      <c r="K605" s="15">
        <f t="shared" si="314"/>
        <v>-5.2999999999999999E-2</v>
      </c>
      <c r="L605" s="15">
        <f t="shared" si="315"/>
        <v>-830</v>
      </c>
      <c r="M605" s="15">
        <f t="shared" si="316"/>
        <v>5.2999999999999999E-2</v>
      </c>
      <c r="N605" s="15">
        <f t="shared" si="317"/>
        <v>830</v>
      </c>
      <c r="O605" s="15">
        <f t="shared" si="318"/>
        <v>-4.4350637450010517E-4</v>
      </c>
      <c r="P605" s="15">
        <f t="shared" si="319"/>
        <v>83.623545409111429</v>
      </c>
      <c r="Q605" s="15">
        <f t="shared" si="300"/>
        <v>66.260644142922075</v>
      </c>
      <c r="R605" s="15">
        <f t="shared" si="301"/>
        <v>67.378946222405204</v>
      </c>
      <c r="S605" s="15">
        <f t="shared" si="320"/>
        <v>83.118208447935714</v>
      </c>
      <c r="T605" s="15">
        <f t="shared" si="321"/>
        <v>83.219413155141709</v>
      </c>
      <c r="U605" s="15">
        <f t="shared" si="322"/>
        <v>83.118208447935714</v>
      </c>
      <c r="V605" s="15">
        <f t="shared" si="323"/>
        <v>83.219413155141709</v>
      </c>
      <c r="W605" s="2">
        <f t="shared" si="302"/>
        <v>83.118208447935714</v>
      </c>
      <c r="X605" s="15">
        <f t="shared" si="324"/>
        <v>84.587204670663667</v>
      </c>
      <c r="Y605" s="15">
        <f t="shared" si="303"/>
        <v>195.81683796596047</v>
      </c>
      <c r="Z605" s="15">
        <f t="shared" si="304"/>
        <v>-199.18316203403953</v>
      </c>
      <c r="AA605" s="2">
        <f t="shared" si="325"/>
        <v>84.587204670663667</v>
      </c>
      <c r="AB605" s="15">
        <f t="shared" si="305"/>
        <v>211.05277941479943</v>
      </c>
      <c r="AC605" s="15">
        <f t="shared" si="326"/>
        <v>0.5053369611757148</v>
      </c>
      <c r="AD605" s="15">
        <f t="shared" si="327"/>
        <v>-219.2401673938258</v>
      </c>
      <c r="AE605" s="15">
        <f t="shared" si="328"/>
        <v>0</v>
      </c>
      <c r="AF605" s="2">
        <f t="shared" si="306"/>
        <v>5.48432357970529E-3</v>
      </c>
      <c r="AG605" s="2">
        <f t="shared" si="307"/>
        <v>4.5133714252637569E-3</v>
      </c>
      <c r="AH605" s="15">
        <f t="shared" si="308"/>
        <v>-0.27268792988378243</v>
      </c>
      <c r="AI605" s="15">
        <f t="shared" si="309"/>
        <v>-1.281357829674028</v>
      </c>
      <c r="AJ605" s="2">
        <f t="shared" si="329"/>
        <v>6.8812070116217539E-2</v>
      </c>
      <c r="AK605" s="2">
        <f t="shared" si="330"/>
        <v>-0.93985782967402809</v>
      </c>
    </row>
    <row r="606" spans="4:37">
      <c r="D606" s="13">
        <f t="shared" si="310"/>
        <v>12.1</v>
      </c>
      <c r="E606" s="2">
        <v>58.93</v>
      </c>
      <c r="F606" s="14">
        <f t="shared" si="298"/>
        <v>617.41757967730666</v>
      </c>
      <c r="G606" s="14">
        <f t="shared" si="299"/>
        <v>-27162.574359222323</v>
      </c>
      <c r="H606" s="2">
        <f t="shared" si="311"/>
        <v>3.8490504825399036E-3</v>
      </c>
      <c r="I606" s="2">
        <f t="shared" si="312"/>
        <v>-3.0030064333287788E-2</v>
      </c>
      <c r="J606" s="2">
        <f t="shared" si="313"/>
        <v>-3.3879114815827692E-2</v>
      </c>
      <c r="K606" s="15">
        <f t="shared" si="314"/>
        <v>-5.2999999999999999E-2</v>
      </c>
      <c r="L606" s="15">
        <f t="shared" si="315"/>
        <v>-830</v>
      </c>
      <c r="M606" s="15">
        <f t="shared" si="316"/>
        <v>5.2999999999999999E-2</v>
      </c>
      <c r="N606" s="15">
        <f t="shared" si="317"/>
        <v>830</v>
      </c>
      <c r="O606" s="15">
        <f t="shared" si="318"/>
        <v>-4.1772387648093649E-4</v>
      </c>
      <c r="P606" s="15">
        <f t="shared" si="319"/>
        <v>83.628777436808463</v>
      </c>
      <c r="Q606" s="15">
        <f t="shared" si="300"/>
        <v>66.296773074349119</v>
      </c>
      <c r="R606" s="15">
        <f t="shared" si="301"/>
        <v>67.350122114688872</v>
      </c>
      <c r="S606" s="15">
        <f t="shared" si="320"/>
        <v>83.513837532481929</v>
      </c>
      <c r="T606" s="15">
        <f t="shared" si="321"/>
        <v>83.536810350514173</v>
      </c>
      <c r="U606" s="15">
        <f t="shared" si="322"/>
        <v>83.513837532481929</v>
      </c>
      <c r="V606" s="15">
        <f t="shared" si="323"/>
        <v>83.536810350514173</v>
      </c>
      <c r="W606" s="2">
        <f t="shared" si="302"/>
        <v>83.513837532481929</v>
      </c>
      <c r="X606" s="15">
        <f t="shared" si="324"/>
        <v>83.723708130515021</v>
      </c>
      <c r="Y606" s="15">
        <f t="shared" si="303"/>
        <v>195.80604425920862</v>
      </c>
      <c r="Z606" s="15">
        <f t="shared" si="304"/>
        <v>-199.19395574079138</v>
      </c>
      <c r="AA606" s="2">
        <f t="shared" si="325"/>
        <v>83.723708130515021</v>
      </c>
      <c r="AB606" s="15">
        <f t="shared" si="305"/>
        <v>211.16771931912598</v>
      </c>
      <c r="AC606" s="15">
        <f t="shared" si="326"/>
        <v>0.11493990432654755</v>
      </c>
      <c r="AD606" s="15">
        <f t="shared" si="327"/>
        <v>-219.2401673938258</v>
      </c>
      <c r="AE606" s="15">
        <f t="shared" si="328"/>
        <v>0</v>
      </c>
      <c r="AF606" s="2">
        <f t="shared" si="306"/>
        <v>-2.7705351525561354E-3</v>
      </c>
      <c r="AG606" s="2">
        <f t="shared" si="307"/>
        <v>-2.3495841108200077E-2</v>
      </c>
      <c r="AH606" s="15">
        <f t="shared" si="308"/>
        <v>-0.56357355937297393</v>
      </c>
      <c r="AI606" s="15">
        <f t="shared" si="309"/>
        <v>-1.5195634236723554</v>
      </c>
      <c r="AJ606" s="2">
        <f t="shared" si="329"/>
        <v>2.5726440627026115E-2</v>
      </c>
      <c r="AK606" s="2">
        <f t="shared" si="330"/>
        <v>-0.93026342367235537</v>
      </c>
    </row>
    <row r="607" spans="4:37">
      <c r="D607" s="13">
        <f t="shared" si="310"/>
        <v>12.120000000000001</v>
      </c>
      <c r="E607" s="2">
        <v>75.62</v>
      </c>
      <c r="F607" s="14">
        <f t="shared" si="298"/>
        <v>598.73349440795459</v>
      </c>
      <c r="G607" s="14">
        <f t="shared" si="299"/>
        <v>-27874.041915430953</v>
      </c>
      <c r="H607" s="2">
        <f t="shared" si="311"/>
        <v>3.6800476729313991E-3</v>
      </c>
      <c r="I607" s="2">
        <f t="shared" si="312"/>
        <v>-3.0817833766304453E-2</v>
      </c>
      <c r="J607" s="2">
        <f t="shared" si="313"/>
        <v>-3.449788143923585E-2</v>
      </c>
      <c r="K607" s="15">
        <f t="shared" si="314"/>
        <v>-5.2999999999999999E-2</v>
      </c>
      <c r="L607" s="15">
        <f t="shared" si="315"/>
        <v>-830</v>
      </c>
      <c r="M607" s="15">
        <f t="shared" si="316"/>
        <v>5.2999999999999999E-2</v>
      </c>
      <c r="N607" s="15">
        <f t="shared" si="317"/>
        <v>830</v>
      </c>
      <c r="O607" s="15">
        <f t="shared" si="318"/>
        <v>-4.118595956479499E-4</v>
      </c>
      <c r="P607" s="15">
        <f t="shared" si="319"/>
        <v>80.20138246415523</v>
      </c>
      <c r="Q607" s="15">
        <f t="shared" si="300"/>
        <v>63.586683905639411</v>
      </c>
      <c r="R607" s="15">
        <f t="shared" si="301"/>
        <v>64.582679798272395</v>
      </c>
      <c r="S607" s="15">
        <f t="shared" si="320"/>
        <v>80.947086329718985</v>
      </c>
      <c r="T607" s="15">
        <f t="shared" si="321"/>
        <v>80.798112223988809</v>
      </c>
      <c r="U607" s="15">
        <f t="shared" si="322"/>
        <v>80.20138246415523</v>
      </c>
      <c r="V607" s="15">
        <f t="shared" si="323"/>
        <v>80.20138246415523</v>
      </c>
      <c r="W607" s="2">
        <f t="shared" si="302"/>
        <v>80.20138246415523</v>
      </c>
      <c r="X607" s="15">
        <f t="shared" si="324"/>
        <v>81.248641636882382</v>
      </c>
      <c r="Y607" s="15">
        <f t="shared" si="303"/>
        <v>195.77510592803822</v>
      </c>
      <c r="Z607" s="15">
        <f t="shared" si="304"/>
        <v>-199.22489407196178</v>
      </c>
      <c r="AA607" s="2">
        <f t="shared" si="325"/>
        <v>81.248641636882382</v>
      </c>
      <c r="AB607" s="15">
        <f t="shared" si="305"/>
        <v>211.16771931912598</v>
      </c>
      <c r="AC607" s="15">
        <f t="shared" si="326"/>
        <v>0</v>
      </c>
      <c r="AD607" s="15">
        <f t="shared" si="327"/>
        <v>-219.24016739382577</v>
      </c>
      <c r="AE607" s="15">
        <f t="shared" si="328"/>
        <v>0</v>
      </c>
      <c r="AF607" s="2">
        <f t="shared" si="306"/>
        <v>-1.4129745808294316E-2</v>
      </c>
      <c r="AG607" s="2">
        <f t="shared" si="307"/>
        <v>-5.5281102193466408E-2</v>
      </c>
      <c r="AH607" s="15">
        <f t="shared" si="308"/>
        <v>-0.57234750620084385</v>
      </c>
      <c r="AI607" s="15">
        <f t="shared" si="309"/>
        <v>-1.658962684854278</v>
      </c>
      <c r="AJ607" s="2">
        <f t="shared" si="329"/>
        <v>0.18385249379915625</v>
      </c>
      <c r="AK607" s="2">
        <f t="shared" si="330"/>
        <v>-0.90276268485427791</v>
      </c>
    </row>
    <row r="608" spans="4:37">
      <c r="D608" s="13">
        <f t="shared" si="310"/>
        <v>12.14</v>
      </c>
      <c r="E608" s="2">
        <v>87.58</v>
      </c>
      <c r="F608" s="14">
        <f t="shared" si="298"/>
        <v>556.24852113682016</v>
      </c>
      <c r="G608" s="14">
        <f t="shared" si="299"/>
        <v>-29178.47903818711</v>
      </c>
      <c r="H608" s="2">
        <f t="shared" si="311"/>
        <v>3.3064917088676989E-3</v>
      </c>
      <c r="I608" s="2">
        <f t="shared" si="312"/>
        <v>-3.226244808777836E-2</v>
      </c>
      <c r="J608" s="2">
        <f t="shared" si="313"/>
        <v>-3.5568939796646062E-2</v>
      </c>
      <c r="K608" s="15">
        <f t="shared" si="314"/>
        <v>-5.2999999999999999E-2</v>
      </c>
      <c r="L608" s="15">
        <f t="shared" si="315"/>
        <v>-830</v>
      </c>
      <c r="M608" s="15">
        <f t="shared" si="316"/>
        <v>5.2999999999999999E-2</v>
      </c>
      <c r="N608" s="15">
        <f t="shared" si="317"/>
        <v>830</v>
      </c>
      <c r="O608" s="15">
        <f t="shared" si="318"/>
        <v>-4.1185959564794946E-4</v>
      </c>
      <c r="P608" s="15">
        <f t="shared" si="319"/>
        <v>72.879685568506702</v>
      </c>
      <c r="Q608" s="15">
        <f t="shared" si="300"/>
        <v>57.781766186614057</v>
      </c>
      <c r="R608" s="15">
        <f t="shared" si="301"/>
        <v>58.686836214740545</v>
      </c>
      <c r="S608" s="15">
        <f t="shared" si="320"/>
        <v>74.522306710598443</v>
      </c>
      <c r="T608" s="15">
        <f t="shared" si="321"/>
        <v>74.202602137072176</v>
      </c>
      <c r="U608" s="15">
        <f t="shared" si="322"/>
        <v>72.879685568506702</v>
      </c>
      <c r="V608" s="15">
        <f t="shared" si="323"/>
        <v>72.879685568506702</v>
      </c>
      <c r="W608" s="2">
        <f t="shared" si="302"/>
        <v>72.879685568506702</v>
      </c>
      <c r="X608" s="15">
        <f t="shared" si="324"/>
        <v>76.964408207241533</v>
      </c>
      <c r="Y608" s="15">
        <f t="shared" si="303"/>
        <v>195.7215530101677</v>
      </c>
      <c r="Z608" s="15">
        <f t="shared" si="304"/>
        <v>-199.2784469898323</v>
      </c>
      <c r="AA608" s="2">
        <f t="shared" si="325"/>
        <v>76.964408207241533</v>
      </c>
      <c r="AB608" s="15">
        <f t="shared" si="305"/>
        <v>211.16771931912598</v>
      </c>
      <c r="AC608" s="15">
        <f t="shared" si="326"/>
        <v>0</v>
      </c>
      <c r="AD608" s="15">
        <f t="shared" si="327"/>
        <v>-219.2401673938258</v>
      </c>
      <c r="AE608" s="15">
        <f t="shared" si="328"/>
        <v>0</v>
      </c>
      <c r="AF608" s="2">
        <f t="shared" si="306"/>
        <v>-2.3225850598075703E-2</v>
      </c>
      <c r="AG608" s="2">
        <f t="shared" si="307"/>
        <v>-8.9180329953924276E-2</v>
      </c>
      <c r="AH608" s="15">
        <f t="shared" si="308"/>
        <v>-0.33726297277729467</v>
      </c>
      <c r="AI608" s="15">
        <f t="shared" si="309"/>
        <v>-1.7309600911915073</v>
      </c>
      <c r="AJ608" s="2">
        <f t="shared" si="329"/>
        <v>0.53853702722270536</v>
      </c>
      <c r="AK608" s="2">
        <f t="shared" si="330"/>
        <v>-0.85516009119150727</v>
      </c>
    </row>
    <row r="609" spans="4:37">
      <c r="D609" s="13">
        <f t="shared" si="310"/>
        <v>12.16</v>
      </c>
      <c r="E609" s="2">
        <v>96.43</v>
      </c>
      <c r="F609" s="14">
        <f t="shared" si="298"/>
        <v>499.56526521813834</v>
      </c>
      <c r="G609" s="14">
        <f t="shared" si="299"/>
        <v>-31103.262793772217</v>
      </c>
      <c r="H609" s="2">
        <f t="shared" si="311"/>
        <v>2.8017786192773828E-3</v>
      </c>
      <c r="I609" s="2">
        <f t="shared" si="312"/>
        <v>-3.4393866901875118E-2</v>
      </c>
      <c r="J609" s="2">
        <f t="shared" si="313"/>
        <v>-3.7195645521152502E-2</v>
      </c>
      <c r="K609" s="15">
        <f t="shared" si="314"/>
        <v>-5.2999999999999999E-2</v>
      </c>
      <c r="L609" s="15">
        <f t="shared" si="315"/>
        <v>-830</v>
      </c>
      <c r="M609" s="15">
        <f t="shared" si="316"/>
        <v>5.2999999999999999E-2</v>
      </c>
      <c r="N609" s="15">
        <f t="shared" si="317"/>
        <v>830</v>
      </c>
      <c r="O609" s="15">
        <f t="shared" si="318"/>
        <v>-4.1185959564794903E-4</v>
      </c>
      <c r="P609" s="15">
        <f t="shared" si="319"/>
        <v>62.987309012536507</v>
      </c>
      <c r="Q609" s="15">
        <f t="shared" si="300"/>
        <v>49.93871658056559</v>
      </c>
      <c r="R609" s="15">
        <f t="shared" si="301"/>
        <v>50.720936277246373</v>
      </c>
      <c r="S609" s="15">
        <f t="shared" si="320"/>
        <v>65.189978276166059</v>
      </c>
      <c r="T609" s="15">
        <f t="shared" si="321"/>
        <v>64.786565542706072</v>
      </c>
      <c r="U609" s="15">
        <f t="shared" si="322"/>
        <v>62.987309012536507</v>
      </c>
      <c r="V609" s="15">
        <f t="shared" si="323"/>
        <v>62.987309012536507</v>
      </c>
      <c r="W609" s="2">
        <f t="shared" si="302"/>
        <v>62.987309012536507</v>
      </c>
      <c r="X609" s="15">
        <f t="shared" si="324"/>
        <v>70.457585309215773</v>
      </c>
      <c r="Y609" s="15">
        <f t="shared" si="303"/>
        <v>195.64021772394238</v>
      </c>
      <c r="Z609" s="15">
        <f t="shared" si="304"/>
        <v>-199.35978227605762</v>
      </c>
      <c r="AA609" s="2">
        <f t="shared" si="325"/>
        <v>70.457585309215773</v>
      </c>
      <c r="AB609" s="15">
        <f t="shared" si="305"/>
        <v>211.16771931912595</v>
      </c>
      <c r="AC609" s="15">
        <f t="shared" si="326"/>
        <v>0</v>
      </c>
      <c r="AD609" s="15">
        <f t="shared" si="327"/>
        <v>-219.24016739382577</v>
      </c>
      <c r="AE609" s="15">
        <f t="shared" si="328"/>
        <v>0</v>
      </c>
      <c r="AF609" s="2">
        <f t="shared" si="306"/>
        <v>-2.7245458360955901E-2</v>
      </c>
      <c r="AG609" s="2">
        <f t="shared" si="307"/>
        <v>-0.12396155145575155</v>
      </c>
      <c r="AH609" s="15">
        <f t="shared" si="308"/>
        <v>-6.4697803510724405E-2</v>
      </c>
      <c r="AI609" s="15">
        <f t="shared" si="309"/>
        <v>-1.7471620589912185</v>
      </c>
      <c r="AJ609" s="2">
        <f t="shared" si="329"/>
        <v>0.89960219648927564</v>
      </c>
      <c r="AK609" s="2">
        <f t="shared" si="330"/>
        <v>-0.78286205899121841</v>
      </c>
    </row>
    <row r="610" spans="4:37">
      <c r="D610" s="13">
        <f t="shared" si="310"/>
        <v>12.18</v>
      </c>
      <c r="E610" s="2">
        <v>89.07</v>
      </c>
      <c r="F610" s="14">
        <f t="shared" si="298"/>
        <v>441.464901089585</v>
      </c>
      <c r="G610" s="14">
        <f t="shared" si="299"/>
        <v>-33642.435890594163</v>
      </c>
      <c r="H610" s="2">
        <f t="shared" si="311"/>
        <v>2.2650515069481299E-3</v>
      </c>
      <c r="I610" s="2">
        <f t="shared" si="312"/>
        <v>-3.7205061597971642E-2</v>
      </c>
      <c r="J610" s="2">
        <f t="shared" si="313"/>
        <v>-3.9470113104919768E-2</v>
      </c>
      <c r="K610" s="15">
        <f t="shared" si="314"/>
        <v>-5.2999999999999999E-2</v>
      </c>
      <c r="L610" s="15">
        <f t="shared" si="315"/>
        <v>-830</v>
      </c>
      <c r="M610" s="15">
        <f t="shared" si="316"/>
        <v>5.2999999999999999E-2</v>
      </c>
      <c r="N610" s="15">
        <f t="shared" si="317"/>
        <v>830</v>
      </c>
      <c r="O610" s="15">
        <f t="shared" si="318"/>
        <v>-4.1185959564794903E-4</v>
      </c>
      <c r="P610" s="15">
        <f t="shared" si="319"/>
        <v>52.467457610883145</v>
      </c>
      <c r="Q610" s="15">
        <f t="shared" si="300"/>
        <v>41.598181227447526</v>
      </c>
      <c r="R610" s="15">
        <f t="shared" si="301"/>
        <v>42.24975817876367</v>
      </c>
      <c r="S610" s="15">
        <f t="shared" si="320"/>
        <v>54.786291218872506</v>
      </c>
      <c r="T610" s="15">
        <f t="shared" si="321"/>
        <v>54.398147312457787</v>
      </c>
      <c r="U610" s="15">
        <f t="shared" si="322"/>
        <v>52.467457610883145</v>
      </c>
      <c r="V610" s="15">
        <f t="shared" si="323"/>
        <v>52.467457610883145</v>
      </c>
      <c r="W610" s="2">
        <f t="shared" si="302"/>
        <v>52.467457610883145</v>
      </c>
      <c r="X610" s="15">
        <f t="shared" si="324"/>
        <v>61.359714974146712</v>
      </c>
      <c r="Y610" s="15">
        <f t="shared" si="303"/>
        <v>195.52649434475401</v>
      </c>
      <c r="Z610" s="15">
        <f t="shared" si="304"/>
        <v>-199.47350565524599</v>
      </c>
      <c r="AA610" s="2">
        <f t="shared" si="325"/>
        <v>61.359714974146712</v>
      </c>
      <c r="AB610" s="15">
        <f t="shared" si="305"/>
        <v>211.16771931912598</v>
      </c>
      <c r="AC610" s="15">
        <f t="shared" si="326"/>
        <v>0</v>
      </c>
      <c r="AD610" s="15">
        <f t="shared" si="327"/>
        <v>-219.2401673938258</v>
      </c>
      <c r="AE610" s="15">
        <f t="shared" si="328"/>
        <v>0</v>
      </c>
      <c r="AF610" s="2">
        <f t="shared" si="306"/>
        <v>-2.6427252871969394E-2</v>
      </c>
      <c r="AG610" s="2">
        <f t="shared" si="307"/>
        <v>-0.15715791815390084</v>
      </c>
      <c r="AH610" s="15">
        <f t="shared" si="308"/>
        <v>0.14651835240937494</v>
      </c>
      <c r="AI610" s="15">
        <f t="shared" si="309"/>
        <v>-1.5724746108237078</v>
      </c>
      <c r="AJ610" s="2">
        <f t="shared" si="329"/>
        <v>1.0372183524093748</v>
      </c>
      <c r="AK610" s="2">
        <f t="shared" si="330"/>
        <v>-0.68177461082370783</v>
      </c>
    </row>
    <row r="611" spans="4:37">
      <c r="D611" s="13">
        <f t="shared" si="310"/>
        <v>12.200000000000001</v>
      </c>
      <c r="E611" s="2">
        <v>66.709999999999994</v>
      </c>
      <c r="F611" s="14">
        <f t="shared" si="298"/>
        <v>390.81691007217313</v>
      </c>
      <c r="G611" s="14">
        <f t="shared" si="299"/>
        <v>-36734.199847312651</v>
      </c>
      <c r="H611" s="2">
        <f t="shared" si="311"/>
        <v>1.767085747965367E-3</v>
      </c>
      <c r="I611" s="2">
        <f t="shared" si="312"/>
        <v>-4.0627357858761932E-2</v>
      </c>
      <c r="J611" s="2">
        <f t="shared" si="313"/>
        <v>-4.2394443606727297E-2</v>
      </c>
      <c r="K611" s="15">
        <f t="shared" si="314"/>
        <v>-5.2999999999999999E-2</v>
      </c>
      <c r="L611" s="15">
        <f t="shared" si="315"/>
        <v>-830</v>
      </c>
      <c r="M611" s="15">
        <f t="shared" si="316"/>
        <v>5.2999999999999999E-2</v>
      </c>
      <c r="N611" s="15">
        <f t="shared" si="317"/>
        <v>830</v>
      </c>
      <c r="O611" s="15">
        <f t="shared" si="318"/>
        <v>-4.1185959564794903E-4</v>
      </c>
      <c r="P611" s="15">
        <f t="shared" si="319"/>
        <v>42.707328734820997</v>
      </c>
      <c r="Q611" s="15">
        <f t="shared" si="300"/>
        <v>33.859982574851458</v>
      </c>
      <c r="R611" s="15">
        <f t="shared" si="301"/>
        <v>34.390351537309421</v>
      </c>
      <c r="S611" s="15">
        <f t="shared" si="320"/>
        <v>44.835941385778106</v>
      </c>
      <c r="T611" s="15">
        <f t="shared" si="321"/>
        <v>44.515984386407013</v>
      </c>
      <c r="U611" s="15">
        <f t="shared" si="322"/>
        <v>42.707328734820997</v>
      </c>
      <c r="V611" s="15">
        <f t="shared" si="323"/>
        <v>42.707328734820997</v>
      </c>
      <c r="W611" s="2">
        <f t="shared" si="302"/>
        <v>42.707328734820997</v>
      </c>
      <c r="X611" s="15">
        <f t="shared" si="324"/>
        <v>49.662392966916599</v>
      </c>
      <c r="Y611" s="15">
        <f t="shared" si="303"/>
        <v>195.38027781966363</v>
      </c>
      <c r="Z611" s="15">
        <f t="shared" si="304"/>
        <v>-199.61972218033637</v>
      </c>
      <c r="AA611" s="2">
        <f t="shared" si="325"/>
        <v>49.662392966916599</v>
      </c>
      <c r="AB611" s="15">
        <f t="shared" si="305"/>
        <v>211.16771931912598</v>
      </c>
      <c r="AC611" s="15">
        <f t="shared" si="326"/>
        <v>0</v>
      </c>
      <c r="AD611" s="15">
        <f t="shared" si="327"/>
        <v>-219.2401673938258</v>
      </c>
      <c r="AE611" s="15">
        <f t="shared" si="328"/>
        <v>0</v>
      </c>
      <c r="AF611" s="2">
        <f t="shared" si="306"/>
        <v>-2.3369323026306895E-2</v>
      </c>
      <c r="AG611" s="2">
        <f t="shared" si="307"/>
        <v>-0.18507170792512823</v>
      </c>
      <c r="AH611" s="15">
        <f t="shared" si="308"/>
        <v>0.15927463215687521</v>
      </c>
      <c r="AI611" s="15">
        <f t="shared" si="309"/>
        <v>-1.2189043662990358</v>
      </c>
      <c r="AJ611" s="2">
        <f t="shared" si="329"/>
        <v>0.82637463215687512</v>
      </c>
      <c r="AK611" s="2">
        <f t="shared" si="330"/>
        <v>-0.55180436629903584</v>
      </c>
    </row>
    <row r="612" spans="4:37">
      <c r="D612" s="13">
        <f t="shared" si="310"/>
        <v>12.22</v>
      </c>
      <c r="E612" s="2">
        <v>42.07</v>
      </c>
      <c r="F612" s="14">
        <f t="shared" si="298"/>
        <v>347.1103924837505</v>
      </c>
      <c r="G612" s="14">
        <f t="shared" si="299"/>
        <v>-40262.717375898792</v>
      </c>
      <c r="H612" s="2">
        <f t="shared" si="311"/>
        <v>1.3078941512792795E-3</v>
      </c>
      <c r="I612" s="2">
        <f t="shared" si="312"/>
        <v>-4.4532617034616896E-2</v>
      </c>
      <c r="J612" s="2">
        <f t="shared" si="313"/>
        <v>-4.5840511185896174E-2</v>
      </c>
      <c r="K612" s="15">
        <f t="shared" si="314"/>
        <v>-5.2999999999999999E-2</v>
      </c>
      <c r="L612" s="15">
        <f t="shared" si="315"/>
        <v>-830</v>
      </c>
      <c r="M612" s="15">
        <f t="shared" si="316"/>
        <v>5.2999999999999999E-2</v>
      </c>
      <c r="N612" s="15">
        <f t="shared" si="317"/>
        <v>830</v>
      </c>
      <c r="O612" s="15">
        <f t="shared" si="318"/>
        <v>-4.1185959564794903E-4</v>
      </c>
      <c r="P612" s="15">
        <f t="shared" si="319"/>
        <v>33.707173439773676</v>
      </c>
      <c r="Q612" s="15">
        <f t="shared" si="300"/>
        <v>26.724319668995484</v>
      </c>
      <c r="R612" s="15">
        <f t="shared" si="301"/>
        <v>27.142918516880517</v>
      </c>
      <c r="S612" s="15">
        <f t="shared" si="320"/>
        <v>35.650963036023072</v>
      </c>
      <c r="T612" s="15">
        <f t="shared" si="321"/>
        <v>35.390162479790156</v>
      </c>
      <c r="U612" s="15">
        <f t="shared" si="322"/>
        <v>33.707173439773676</v>
      </c>
      <c r="V612" s="15">
        <f t="shared" si="323"/>
        <v>33.707173439773676</v>
      </c>
      <c r="W612" s="2">
        <f t="shared" si="302"/>
        <v>33.707173439773676</v>
      </c>
      <c r="X612" s="15">
        <f t="shared" si="324"/>
        <v>35.878122650241096</v>
      </c>
      <c r="Y612" s="15">
        <f t="shared" si="303"/>
        <v>195.20797444070519</v>
      </c>
      <c r="Z612" s="15">
        <f t="shared" si="304"/>
        <v>-199.79202555929481</v>
      </c>
      <c r="AA612" s="2">
        <f t="shared" si="325"/>
        <v>35.878122650241096</v>
      </c>
      <c r="AB612" s="15">
        <f t="shared" si="305"/>
        <v>211.16771931912601</v>
      </c>
      <c r="AC612" s="15">
        <f t="shared" si="326"/>
        <v>0</v>
      </c>
      <c r="AD612" s="15">
        <f t="shared" si="327"/>
        <v>-219.2401673938258</v>
      </c>
      <c r="AE612" s="15">
        <f t="shared" si="328"/>
        <v>0</v>
      </c>
      <c r="AF612" s="2">
        <f t="shared" si="306"/>
        <v>-2.2549836642301858E-2</v>
      </c>
      <c r="AG612" s="2">
        <f t="shared" si="307"/>
        <v>-0.20545420966036815</v>
      </c>
      <c r="AH612" s="15">
        <f t="shared" si="308"/>
        <v>-7.7325993756371503E-2</v>
      </c>
      <c r="AI612" s="15">
        <f t="shared" si="309"/>
        <v>-0.81934580722495554</v>
      </c>
      <c r="AJ612" s="2">
        <f t="shared" si="329"/>
        <v>0.34337400624362852</v>
      </c>
      <c r="AK612" s="2">
        <f t="shared" si="330"/>
        <v>-0.39864580722495552</v>
      </c>
    </row>
    <row r="613" spans="4:37">
      <c r="D613" s="13">
        <f t="shared" si="310"/>
        <v>12.24</v>
      </c>
      <c r="E613" s="2">
        <v>18.510000000000002</v>
      </c>
      <c r="F613" s="14">
        <f t="shared" si="298"/>
        <v>300.29461762008157</v>
      </c>
      <c r="G613" s="14">
        <f t="shared" si="299"/>
        <v>-44087.171395085905</v>
      </c>
      <c r="H613" s="2">
        <f t="shared" si="311"/>
        <v>8.1449732103402376E-4</v>
      </c>
      <c r="I613" s="2">
        <f t="shared" si="312"/>
        <v>-4.8765390935621419E-2</v>
      </c>
      <c r="J613" s="2">
        <f t="shared" si="313"/>
        <v>-4.9579888256655442E-2</v>
      </c>
      <c r="K613" s="15">
        <f t="shared" si="314"/>
        <v>-5.2999999999999999E-2</v>
      </c>
      <c r="L613" s="15">
        <f t="shared" si="315"/>
        <v>-830</v>
      </c>
      <c r="M613" s="15">
        <f t="shared" si="316"/>
        <v>5.2999999999999999E-2</v>
      </c>
      <c r="N613" s="15">
        <f t="shared" si="317"/>
        <v>830</v>
      </c>
      <c r="O613" s="15">
        <f t="shared" si="318"/>
        <v>-4.1185959564794903E-4</v>
      </c>
      <c r="P613" s="15">
        <f t="shared" si="319"/>
        <v>24.036595566966668</v>
      </c>
      <c r="Q613" s="15">
        <f t="shared" si="300"/>
        <v>19.057120432649661</v>
      </c>
      <c r="R613" s="15">
        <f t="shared" si="301"/>
        <v>19.355623397586438</v>
      </c>
      <c r="S613" s="15">
        <f t="shared" si="320"/>
        <v>26.106624959089675</v>
      </c>
      <c r="T613" s="15">
        <f t="shared" si="321"/>
        <v>25.860240902706497</v>
      </c>
      <c r="U613" s="15">
        <f t="shared" si="322"/>
        <v>24.036595566966668</v>
      </c>
      <c r="V613" s="15">
        <f t="shared" si="323"/>
        <v>24.036595566966668</v>
      </c>
      <c r="W613" s="2">
        <f t="shared" si="302"/>
        <v>24.036595566966668</v>
      </c>
      <c r="X613" s="15">
        <f t="shared" si="324"/>
        <v>20.920614367204024</v>
      </c>
      <c r="Y613" s="15">
        <f t="shared" si="303"/>
        <v>195.02100558716722</v>
      </c>
      <c r="Z613" s="15">
        <f t="shared" si="304"/>
        <v>-199.97899441283278</v>
      </c>
      <c r="AA613" s="2">
        <f t="shared" si="325"/>
        <v>20.920614367204024</v>
      </c>
      <c r="AB613" s="15">
        <f t="shared" si="305"/>
        <v>211.16771931912601</v>
      </c>
      <c r="AC613" s="15">
        <f t="shared" si="326"/>
        <v>0</v>
      </c>
      <c r="AD613" s="15">
        <f t="shared" si="327"/>
        <v>-219.2401673938258</v>
      </c>
      <c r="AE613" s="15">
        <f t="shared" si="328"/>
        <v>0</v>
      </c>
      <c r="AF613" s="2">
        <f t="shared" si="306"/>
        <v>-2.6789846382223714E-2</v>
      </c>
      <c r="AG613" s="2">
        <f t="shared" si="307"/>
        <v>-0.21782318044008414</v>
      </c>
      <c r="AH613" s="15">
        <f t="shared" si="308"/>
        <v>-0.34667498023581356</v>
      </c>
      <c r="AI613" s="15">
        <f t="shared" si="309"/>
        <v>-0.41755127074664955</v>
      </c>
      <c r="AJ613" s="2">
        <f t="shared" si="329"/>
        <v>-0.16157498023581354</v>
      </c>
      <c r="AK613" s="2">
        <f t="shared" si="330"/>
        <v>-0.23245127074664954</v>
      </c>
    </row>
    <row r="614" spans="4:37">
      <c r="D614" s="13">
        <f t="shared" si="310"/>
        <v>12.26</v>
      </c>
      <c r="E614" s="2">
        <v>-13.22</v>
      </c>
      <c r="F614" s="14">
        <f t="shared" si="298"/>
        <v>239.95396245610883</v>
      </c>
      <c r="G614" s="14">
        <f t="shared" si="299"/>
        <v>-48054.590871741821</v>
      </c>
      <c r="H614" s="2">
        <f t="shared" si="311"/>
        <v>2.1150753011929275E-4</v>
      </c>
      <c r="I614" s="2">
        <f t="shared" si="312"/>
        <v>-5.315679739117405E-2</v>
      </c>
      <c r="J614" s="2">
        <f t="shared" si="313"/>
        <v>-5.3368304921293346E-2</v>
      </c>
      <c r="K614" s="15">
        <f t="shared" si="314"/>
        <v>-5.2999999999999999E-2</v>
      </c>
      <c r="L614" s="15">
        <f t="shared" si="315"/>
        <v>-830</v>
      </c>
      <c r="M614" s="15">
        <f t="shared" si="316"/>
        <v>5.2999999999999999E-2</v>
      </c>
      <c r="N614" s="15">
        <f t="shared" si="317"/>
        <v>830</v>
      </c>
      <c r="O614" s="15">
        <f t="shared" si="318"/>
        <v>-4.1185959564794903E-4</v>
      </c>
      <c r="P614" s="15">
        <f t="shared" si="319"/>
        <v>12.21799566503794</v>
      </c>
      <c r="Q614" s="15">
        <f t="shared" si="300"/>
        <v>9.6868882361281532</v>
      </c>
      <c r="R614" s="15">
        <f t="shared" si="301"/>
        <v>9.8386197041489716</v>
      </c>
      <c r="S614" s="15">
        <f t="shared" si="320"/>
        <v>14.723899899097148</v>
      </c>
      <c r="T614" s="15">
        <f t="shared" si="321"/>
        <v>14.467141724030373</v>
      </c>
      <c r="U614" s="15">
        <f t="shared" si="322"/>
        <v>12.21799566503794</v>
      </c>
      <c r="V614" s="15">
        <f t="shared" si="323"/>
        <v>12.21799566503794</v>
      </c>
      <c r="W614" s="2">
        <f t="shared" si="302"/>
        <v>12.21799566503794</v>
      </c>
      <c r="X614" s="15">
        <f t="shared" si="324"/>
        <v>5.7669477086524115</v>
      </c>
      <c r="Y614" s="15">
        <f t="shared" si="303"/>
        <v>194.83158475393535</v>
      </c>
      <c r="Z614" s="15">
        <f t="shared" si="304"/>
        <v>-200.16841524606465</v>
      </c>
      <c r="AA614" s="2">
        <f t="shared" si="325"/>
        <v>5.7669477086524115</v>
      </c>
      <c r="AB614" s="15">
        <f t="shared" si="305"/>
        <v>211.16771931912601</v>
      </c>
      <c r="AC614" s="15">
        <f t="shared" si="326"/>
        <v>0</v>
      </c>
      <c r="AD614" s="15">
        <f t="shared" si="327"/>
        <v>-219.2401673938258</v>
      </c>
      <c r="AE614" s="15">
        <f t="shared" si="328"/>
        <v>0</v>
      </c>
      <c r="AF614" s="2">
        <f t="shared" si="306"/>
        <v>-3.3509132709249392E-2</v>
      </c>
      <c r="AG614" s="2">
        <f t="shared" si="307"/>
        <v>-0.22131746511517897</v>
      </c>
      <c r="AH614" s="15">
        <f t="shared" si="308"/>
        <v>-0.32525365246675442</v>
      </c>
      <c r="AI614" s="15">
        <f t="shared" si="309"/>
        <v>6.8122803237166352E-2</v>
      </c>
      <c r="AJ614" s="2">
        <f t="shared" si="329"/>
        <v>-0.4574536524667544</v>
      </c>
      <c r="AK614" s="2">
        <f t="shared" si="330"/>
        <v>-6.407719676283366E-2</v>
      </c>
    </row>
    <row r="615" spans="4:37">
      <c r="D615" s="13">
        <f t="shared" si="310"/>
        <v>12.280000000000001</v>
      </c>
      <c r="E615" s="2">
        <v>-47.09</v>
      </c>
      <c r="F615" s="14">
        <f t="shared" si="298"/>
        <v>166.06460112483904</v>
      </c>
      <c r="G615" s="14">
        <f t="shared" si="299"/>
        <v>-51995.560139232352</v>
      </c>
      <c r="H615" s="2">
        <f t="shared" si="311"/>
        <v>-4.9545679717962962E-4</v>
      </c>
      <c r="I615" s="2">
        <f t="shared" si="312"/>
        <v>-5.7519404830111802E-2</v>
      </c>
      <c r="J615" s="2">
        <f t="shared" si="313"/>
        <v>-5.7023948032932176E-2</v>
      </c>
      <c r="K615" s="15">
        <f t="shared" si="314"/>
        <v>-5.2999999999999999E-2</v>
      </c>
      <c r="L615" s="15">
        <f t="shared" si="315"/>
        <v>-830</v>
      </c>
      <c r="M615" s="15">
        <f t="shared" si="316"/>
        <v>5.2999999999999999E-2</v>
      </c>
      <c r="N615" s="15">
        <f t="shared" si="317"/>
        <v>830</v>
      </c>
      <c r="O615" s="15">
        <f t="shared" si="318"/>
        <v>-4.1185959564794903E-4</v>
      </c>
      <c r="P615" s="15">
        <f t="shared" si="319"/>
        <v>-1.6385051500209395</v>
      </c>
      <c r="Q615" s="15">
        <f t="shared" si="300"/>
        <v>-1.2990687423462881</v>
      </c>
      <c r="R615" s="15">
        <f t="shared" si="301"/>
        <v>-1.3194168255006926</v>
      </c>
      <c r="S615" s="15">
        <f t="shared" si="320"/>
        <v>1.2659362763047017</v>
      </c>
      <c r="T615" s="15">
        <f t="shared" si="321"/>
        <v>1.0283469145800446</v>
      </c>
      <c r="U615" s="15">
        <f t="shared" si="322"/>
        <v>-1.2990687423462881</v>
      </c>
      <c r="V615" s="15">
        <f t="shared" si="323"/>
        <v>-1.3194168255006926</v>
      </c>
      <c r="W615" s="2">
        <f t="shared" si="302"/>
        <v>-1.3194168255006926</v>
      </c>
      <c r="X615" s="15">
        <f t="shared" si="324"/>
        <v>-8.8556247379029092</v>
      </c>
      <c r="Y615" s="15">
        <f t="shared" si="303"/>
        <v>194.6488025983534</v>
      </c>
      <c r="Z615" s="15">
        <f t="shared" si="304"/>
        <v>-200.3511974016466</v>
      </c>
      <c r="AA615" s="2">
        <f t="shared" si="325"/>
        <v>-8.8556247379029092</v>
      </c>
      <c r="AB615" s="15">
        <f t="shared" si="305"/>
        <v>210.84863099460577</v>
      </c>
      <c r="AC615" s="15">
        <f t="shared" si="326"/>
        <v>-0.31908832452023717</v>
      </c>
      <c r="AD615" s="15">
        <f t="shared" si="327"/>
        <v>-219.2401673938258</v>
      </c>
      <c r="AE615" s="15">
        <f t="shared" si="328"/>
        <v>0</v>
      </c>
      <c r="AF615" s="2">
        <f t="shared" si="306"/>
        <v>-3.7489466994620337E-2</v>
      </c>
      <c r="AG615" s="2">
        <f t="shared" si="307"/>
        <v>-0.2149432787785962</v>
      </c>
      <c r="AH615" s="15">
        <f t="shared" si="308"/>
        <v>-4.2865245646568066E-2</v>
      </c>
      <c r="AI615" s="15">
        <f t="shared" si="309"/>
        <v>0.56929583042111176</v>
      </c>
      <c r="AJ615" s="2">
        <f t="shared" si="329"/>
        <v>-0.51376524564656811</v>
      </c>
      <c r="AK615" s="2">
        <f t="shared" si="330"/>
        <v>9.8395830421111719E-2</v>
      </c>
    </row>
    <row r="616" spans="4:37">
      <c r="D616" s="13">
        <f t="shared" si="310"/>
        <v>12.3</v>
      </c>
      <c r="E616" s="2">
        <v>-66.650000000000006</v>
      </c>
      <c r="F616" s="14">
        <f t="shared" si="298"/>
        <v>87.686396615031768</v>
      </c>
      <c r="G616" s="14">
        <f t="shared" si="299"/>
        <v>-55744.461907771285</v>
      </c>
      <c r="H616" s="2">
        <f t="shared" si="311"/>
        <v>-1.2305905173718317E-3</v>
      </c>
      <c r="I616" s="2">
        <f t="shared" si="312"/>
        <v>-6.1669672864868103E-2</v>
      </c>
      <c r="J616" s="2">
        <f t="shared" si="313"/>
        <v>-6.0439082347496273E-2</v>
      </c>
      <c r="K616" s="15">
        <f t="shared" si="314"/>
        <v>-5.2999999999999999E-2</v>
      </c>
      <c r="L616" s="15">
        <f t="shared" si="315"/>
        <v>-830</v>
      </c>
      <c r="M616" s="15">
        <f t="shared" si="316"/>
        <v>5.2999999999999999E-2</v>
      </c>
      <c r="N616" s="15">
        <f t="shared" si="317"/>
        <v>830</v>
      </c>
      <c r="O616" s="15">
        <f t="shared" si="318"/>
        <v>-4.281396122051045E-4</v>
      </c>
      <c r="P616" s="15">
        <f t="shared" si="319"/>
        <v>-15.728037741267855</v>
      </c>
      <c r="Q616" s="15">
        <f t="shared" si="300"/>
        <v>-12.465982460228412</v>
      </c>
      <c r="R616" s="15">
        <f t="shared" si="301"/>
        <v>-12.669025717853623</v>
      </c>
      <c r="S616" s="15">
        <f t="shared" si="320"/>
        <v>-12.743395087354925</v>
      </c>
      <c r="T616" s="15">
        <f t="shared" si="321"/>
        <v>-12.922051622395553</v>
      </c>
      <c r="U616" s="15">
        <f t="shared" si="322"/>
        <v>-12.743395087354925</v>
      </c>
      <c r="V616" s="15">
        <f t="shared" si="323"/>
        <v>-12.922051622395553</v>
      </c>
      <c r="W616" s="2">
        <f t="shared" si="302"/>
        <v>-12.922051622395553</v>
      </c>
      <c r="X616" s="15">
        <f t="shared" si="324"/>
        <v>-22.516161996159298</v>
      </c>
      <c r="Y616" s="15">
        <f t="shared" si="303"/>
        <v>194.4780458826252</v>
      </c>
      <c r="Z616" s="15">
        <f t="shared" si="304"/>
        <v>-200.5219541173748</v>
      </c>
      <c r="AA616" s="2">
        <f t="shared" si="325"/>
        <v>-22.516161996159298</v>
      </c>
      <c r="AB616" s="15">
        <f t="shared" si="305"/>
        <v>208.04264487573343</v>
      </c>
      <c r="AC616" s="15">
        <f t="shared" si="326"/>
        <v>-2.8059861188723403</v>
      </c>
      <c r="AD616" s="15">
        <f t="shared" si="327"/>
        <v>-219.2401673938258</v>
      </c>
      <c r="AE616" s="15">
        <f t="shared" si="328"/>
        <v>0</v>
      </c>
      <c r="AF616" s="2">
        <f t="shared" si="306"/>
        <v>-3.8681088849289599E-2</v>
      </c>
      <c r="AG616" s="2">
        <f t="shared" si="307"/>
        <v>-0.20008352469703383</v>
      </c>
      <c r="AH616" s="15">
        <f t="shared" si="308"/>
        <v>0.18676425882392433</v>
      </c>
      <c r="AI616" s="15">
        <f t="shared" si="309"/>
        <v>0.91667957773512398</v>
      </c>
      <c r="AJ616" s="2">
        <f t="shared" si="329"/>
        <v>-0.47973574117607576</v>
      </c>
      <c r="AK616" s="2">
        <f t="shared" si="330"/>
        <v>0.25017957773512389</v>
      </c>
    </row>
    <row r="617" spans="4:37">
      <c r="D617" s="13">
        <f t="shared" si="310"/>
        <v>12.32</v>
      </c>
      <c r="E617" s="2">
        <v>-83.96</v>
      </c>
      <c r="F617" s="14">
        <f t="shared" si="298"/>
        <v>8.8276101553678483</v>
      </c>
      <c r="G617" s="14">
        <f t="shared" si="299"/>
        <v>-59165.384028325549</v>
      </c>
      <c r="H617" s="2">
        <f t="shared" si="311"/>
        <v>-1.9582103953119834E-3</v>
      </c>
      <c r="I617" s="2">
        <f t="shared" si="312"/>
        <v>-6.5457098307419012E-2</v>
      </c>
      <c r="J617" s="2">
        <f t="shared" si="313"/>
        <v>-6.3498887912107033E-2</v>
      </c>
      <c r="K617" s="15">
        <f t="shared" si="314"/>
        <v>-5.2999999999999999E-2</v>
      </c>
      <c r="L617" s="15">
        <f t="shared" si="315"/>
        <v>-830</v>
      </c>
      <c r="M617" s="15">
        <f t="shared" si="316"/>
        <v>5.2999999999999999E-2</v>
      </c>
      <c r="N617" s="15">
        <f t="shared" si="317"/>
        <v>830</v>
      </c>
      <c r="O617" s="15">
        <f t="shared" si="318"/>
        <v>-5.7130216929042596E-4</v>
      </c>
      <c r="P617" s="15">
        <f t="shared" si="319"/>
        <v>-27.183401230022525</v>
      </c>
      <c r="Q617" s="15">
        <f t="shared" si="300"/>
        <v>-21.487882149293291</v>
      </c>
      <c r="R617" s="15">
        <f t="shared" si="301"/>
        <v>-21.956178109074219</v>
      </c>
      <c r="S617" s="15">
        <f t="shared" si="320"/>
        <v>-24.231661834330843</v>
      </c>
      <c r="T617" s="15">
        <f t="shared" si="321"/>
        <v>-24.406095249850893</v>
      </c>
      <c r="U617" s="15">
        <f t="shared" si="322"/>
        <v>-24.231661834330843</v>
      </c>
      <c r="V617" s="15">
        <f t="shared" si="323"/>
        <v>-24.406095249850893</v>
      </c>
      <c r="W617" s="2">
        <f t="shared" si="302"/>
        <v>-24.406095249850893</v>
      </c>
      <c r="X617" s="15">
        <f t="shared" si="324"/>
        <v>-34.755384254602333</v>
      </c>
      <c r="Y617" s="15">
        <f t="shared" si="303"/>
        <v>194.32505560439463</v>
      </c>
      <c r="Z617" s="15">
        <f t="shared" si="304"/>
        <v>-200.67494439560537</v>
      </c>
      <c r="AA617" s="2">
        <f t="shared" si="325"/>
        <v>-34.755384254602333</v>
      </c>
      <c r="AB617" s="15">
        <f t="shared" si="305"/>
        <v>205.2653388955618</v>
      </c>
      <c r="AC617" s="15">
        <f t="shared" si="326"/>
        <v>-2.7773059801716329</v>
      </c>
      <c r="AD617" s="15">
        <f t="shared" si="327"/>
        <v>-219.2401673938258</v>
      </c>
      <c r="AE617" s="15">
        <f t="shared" si="328"/>
        <v>0</v>
      </c>
      <c r="AF617" s="2">
        <f t="shared" si="306"/>
        <v>-3.6710923547160816E-2</v>
      </c>
      <c r="AG617" s="2">
        <f t="shared" si="307"/>
        <v>-0.17865901955805713</v>
      </c>
      <c r="AH617" s="15">
        <f t="shared" si="308"/>
        <v>0.27062470703004343</v>
      </c>
      <c r="AI617" s="15">
        <f t="shared" si="309"/>
        <v>1.2257709361625473</v>
      </c>
      <c r="AJ617" s="2">
        <f t="shared" si="329"/>
        <v>-0.56897529296995653</v>
      </c>
      <c r="AK617" s="2">
        <f t="shared" si="330"/>
        <v>0.38617093616254738</v>
      </c>
    </row>
    <row r="618" spans="4:37">
      <c r="D618" s="13">
        <f t="shared" si="310"/>
        <v>12.34</v>
      </c>
      <c r="E618" s="2">
        <v>-104.41</v>
      </c>
      <c r="F618" s="14">
        <f t="shared" si="298"/>
        <v>-63.852090592045869</v>
      </c>
      <c r="G618" s="14">
        <f t="shared" si="299"/>
        <v>-62142.202611861336</v>
      </c>
      <c r="H618" s="2">
        <f t="shared" si="311"/>
        <v>-2.6227864541316279E-3</v>
      </c>
      <c r="I618" s="2">
        <f t="shared" si="312"/>
        <v>-6.875297982044011E-2</v>
      </c>
      <c r="J618" s="2">
        <f t="shared" si="313"/>
        <v>-6.6130193366308487E-2</v>
      </c>
      <c r="K618" s="15">
        <f t="shared" si="314"/>
        <v>-5.2999999999999999E-2</v>
      </c>
      <c r="L618" s="15">
        <f t="shared" si="315"/>
        <v>-830</v>
      </c>
      <c r="M618" s="15">
        <f t="shared" si="316"/>
        <v>5.2999999999999999E-2</v>
      </c>
      <c r="N618" s="15">
        <f t="shared" si="317"/>
        <v>830</v>
      </c>
      <c r="O618" s="15">
        <f t="shared" si="318"/>
        <v>-7.1300145399306038E-4</v>
      </c>
      <c r="P618" s="15">
        <f t="shared" si="319"/>
        <v>-37.431786002715924</v>
      </c>
      <c r="Q618" s="15">
        <f t="shared" si="300"/>
        <v>-29.510947204704607</v>
      </c>
      <c r="R618" s="15">
        <f t="shared" si="301"/>
        <v>-30.315787752098156</v>
      </c>
      <c r="S618" s="15">
        <f t="shared" si="320"/>
        <v>-34.737906117205178</v>
      </c>
      <c r="T618" s="15">
        <f t="shared" si="321"/>
        <v>-34.895116625755193</v>
      </c>
      <c r="U618" s="15">
        <f t="shared" si="322"/>
        <v>-34.737906117205178</v>
      </c>
      <c r="V618" s="15">
        <f t="shared" si="323"/>
        <v>-34.895116625755193</v>
      </c>
      <c r="W618" s="2">
        <f t="shared" si="302"/>
        <v>-34.895116625755193</v>
      </c>
      <c r="X618" s="15">
        <f t="shared" si="324"/>
        <v>-45.280606071408151</v>
      </c>
      <c r="Y618" s="15">
        <f t="shared" si="303"/>
        <v>194.19349033168459</v>
      </c>
      <c r="Z618" s="15">
        <f t="shared" si="304"/>
        <v>-200.80650966831541</v>
      </c>
      <c r="AA618" s="2">
        <f t="shared" si="325"/>
        <v>-45.280606071408151</v>
      </c>
      <c r="AB618" s="15">
        <f t="shared" si="305"/>
        <v>202.72866951860107</v>
      </c>
      <c r="AC618" s="15">
        <f t="shared" si="326"/>
        <v>-2.5366693769607309</v>
      </c>
      <c r="AD618" s="15">
        <f t="shared" si="327"/>
        <v>-219.2401673938258</v>
      </c>
      <c r="AE618" s="15">
        <f t="shared" si="328"/>
        <v>0</v>
      </c>
      <c r="AF618" s="2">
        <f t="shared" si="306"/>
        <v>-3.2148831366016449E-2</v>
      </c>
      <c r="AG618" s="2">
        <f t="shared" si="307"/>
        <v>-0.1509291317440527</v>
      </c>
      <c r="AH618" s="15">
        <f t="shared" si="308"/>
        <v>0.42339726517446186</v>
      </c>
      <c r="AI618" s="15">
        <f t="shared" si="309"/>
        <v>1.5472178452378955</v>
      </c>
      <c r="AJ618" s="2">
        <f t="shared" si="329"/>
        <v>-0.62070273482553817</v>
      </c>
      <c r="AK618" s="2">
        <f t="shared" si="330"/>
        <v>0.50311784523789549</v>
      </c>
    </row>
    <row r="619" spans="4:37">
      <c r="D619" s="13">
        <f t="shared" si="310"/>
        <v>12.36</v>
      </c>
      <c r="E619" s="2">
        <v>-102.98</v>
      </c>
      <c r="F619" s="14">
        <f t="shared" si="298"/>
        <v>-125.80360467448398</v>
      </c>
      <c r="G619" s="14">
        <f t="shared" si="299"/>
        <v>-64581.714771111467</v>
      </c>
      <c r="H619" s="2">
        <f t="shared" si="311"/>
        <v>-3.1859117056072519E-3</v>
      </c>
      <c r="I619" s="2">
        <f t="shared" si="312"/>
        <v>-7.1454046922493242E-2</v>
      </c>
      <c r="J619" s="2">
        <f t="shared" si="313"/>
        <v>-6.8268135216885989E-2</v>
      </c>
      <c r="K619" s="15">
        <f t="shared" si="314"/>
        <v>-5.2999999999999999E-2</v>
      </c>
      <c r="L619" s="15">
        <f t="shared" si="315"/>
        <v>-830</v>
      </c>
      <c r="M619" s="15">
        <f t="shared" si="316"/>
        <v>5.2999999999999999E-2</v>
      </c>
      <c r="N619" s="15">
        <f t="shared" si="317"/>
        <v>830</v>
      </c>
      <c r="O619" s="15">
        <f t="shared" si="318"/>
        <v>-8.4242336098085276E-4</v>
      </c>
      <c r="P619" s="15">
        <f t="shared" si="319"/>
        <v>-45.932371554677417</v>
      </c>
      <c r="Q619" s="15">
        <f t="shared" si="300"/>
        <v>-36.125701716641252</v>
      </c>
      <c r="R619" s="15">
        <f t="shared" si="301"/>
        <v>-37.292670621985586</v>
      </c>
      <c r="S619" s="15">
        <f t="shared" si="320"/>
        <v>-43.651317296348175</v>
      </c>
      <c r="T619" s="15">
        <f t="shared" si="321"/>
        <v>-43.782937247115058</v>
      </c>
      <c r="U619" s="15">
        <f t="shared" si="322"/>
        <v>-43.651317296348175</v>
      </c>
      <c r="V619" s="15">
        <f t="shared" si="323"/>
        <v>-43.782937247115058</v>
      </c>
      <c r="W619" s="2">
        <f t="shared" si="302"/>
        <v>-43.782937247115058</v>
      </c>
      <c r="X619" s="15">
        <f t="shared" si="324"/>
        <v>-53.832373473718157</v>
      </c>
      <c r="Y619" s="15">
        <f t="shared" si="303"/>
        <v>194.08659323915569</v>
      </c>
      <c r="Z619" s="15">
        <f t="shared" si="304"/>
        <v>-200.91340676084431</v>
      </c>
      <c r="AA619" s="2">
        <f t="shared" si="325"/>
        <v>-53.832373473718157</v>
      </c>
      <c r="AB619" s="15">
        <f t="shared" si="305"/>
        <v>200.57923521103876</v>
      </c>
      <c r="AC619" s="15">
        <f t="shared" si="326"/>
        <v>-2.1494343075623021</v>
      </c>
      <c r="AD619" s="15">
        <f t="shared" si="327"/>
        <v>-219.24016739382583</v>
      </c>
      <c r="AE619" s="15">
        <f t="shared" si="328"/>
        <v>0</v>
      </c>
      <c r="AF619" s="2">
        <f t="shared" si="306"/>
        <v>-2.6199142936434498E-2</v>
      </c>
      <c r="AG619" s="2">
        <f t="shared" si="307"/>
        <v>-0.11917757846126042</v>
      </c>
      <c r="AH619" s="15">
        <f t="shared" si="308"/>
        <v>0.37308104411769977</v>
      </c>
      <c r="AI619" s="15">
        <f t="shared" si="309"/>
        <v>1.6279374830413325</v>
      </c>
      <c r="AJ619" s="2">
        <f t="shared" si="329"/>
        <v>-0.65671895588230034</v>
      </c>
      <c r="AK619" s="2">
        <f t="shared" si="330"/>
        <v>0.59813748304133241</v>
      </c>
    </row>
    <row r="620" spans="4:37">
      <c r="D620" s="13">
        <f t="shared" si="310"/>
        <v>12.38</v>
      </c>
      <c r="E620" s="2">
        <v>-90.54</v>
      </c>
      <c r="F620" s="14">
        <f t="shared" si="298"/>
        <v>-176.93366833721939</v>
      </c>
      <c r="G620" s="14">
        <f t="shared" si="299"/>
        <v>-66445.078436466705</v>
      </c>
      <c r="H620" s="2">
        <f t="shared" si="311"/>
        <v>-3.6455337685879284E-3</v>
      </c>
      <c r="I620" s="2">
        <f t="shared" si="312"/>
        <v>-7.3517323641085236E-2</v>
      </c>
      <c r="J620" s="2">
        <f t="shared" si="313"/>
        <v>-6.9871789872497314E-2</v>
      </c>
      <c r="K620" s="15">
        <f t="shared" si="314"/>
        <v>-5.2999999999999999E-2</v>
      </c>
      <c r="L620" s="15">
        <f t="shared" si="315"/>
        <v>-830</v>
      </c>
      <c r="M620" s="15">
        <f t="shared" si="316"/>
        <v>5.2999999999999999E-2</v>
      </c>
      <c r="N620" s="15">
        <f t="shared" si="317"/>
        <v>830</v>
      </c>
      <c r="O620" s="15">
        <f t="shared" si="318"/>
        <v>-9.5208837667281037E-4</v>
      </c>
      <c r="P620" s="15">
        <f t="shared" si="319"/>
        <v>-52.791529681536311</v>
      </c>
      <c r="Q620" s="15">
        <f t="shared" si="300"/>
        <v>-41.436017447215889</v>
      </c>
      <c r="R620" s="15">
        <f t="shared" si="301"/>
        <v>-42.951957255622141</v>
      </c>
      <c r="S620" s="15">
        <f t="shared" si="320"/>
        <v>-50.930813004993951</v>
      </c>
      <c r="T620" s="15">
        <f t="shared" si="321"/>
        <v>-51.037164328367595</v>
      </c>
      <c r="U620" s="15">
        <f t="shared" si="322"/>
        <v>-50.930813004993951</v>
      </c>
      <c r="V620" s="15">
        <f t="shared" si="323"/>
        <v>-51.037164328367595</v>
      </c>
      <c r="W620" s="2">
        <f t="shared" si="302"/>
        <v>-51.037164328367595</v>
      </c>
      <c r="X620" s="15">
        <f t="shared" si="324"/>
        <v>-60.24699209616346</v>
      </c>
      <c r="Y620" s="15">
        <f t="shared" si="303"/>
        <v>194.00641050637515</v>
      </c>
      <c r="Z620" s="15">
        <f t="shared" si="304"/>
        <v>-200.99358949362485</v>
      </c>
      <c r="AA620" s="2">
        <f t="shared" si="325"/>
        <v>-60.24699209616346</v>
      </c>
      <c r="AB620" s="15">
        <f t="shared" si="305"/>
        <v>198.82486985787</v>
      </c>
      <c r="AC620" s="15">
        <f t="shared" si="326"/>
        <v>-1.7543653531687653</v>
      </c>
      <c r="AD620" s="15">
        <f t="shared" si="327"/>
        <v>-219.2401673938258</v>
      </c>
      <c r="AE620" s="15">
        <f t="shared" si="328"/>
        <v>0</v>
      </c>
      <c r="AF620" s="2">
        <f t="shared" si="306"/>
        <v>-2.1424394188497509E-2</v>
      </c>
      <c r="AG620" s="2">
        <f t="shared" si="307"/>
        <v>-8.7150093397938999E-2</v>
      </c>
      <c r="AH620" s="15">
        <f t="shared" si="308"/>
        <v>0.26886558253557047</v>
      </c>
      <c r="AI620" s="15">
        <f t="shared" si="309"/>
        <v>1.5748110232908097</v>
      </c>
      <c r="AJ620" s="2">
        <f t="shared" si="329"/>
        <v>-0.63653441746442962</v>
      </c>
      <c r="AK620" s="2">
        <f t="shared" si="330"/>
        <v>0.66941102329080959</v>
      </c>
    </row>
    <row r="621" spans="4:37">
      <c r="D621" s="13">
        <f t="shared" si="310"/>
        <v>12.4</v>
      </c>
      <c r="E621" s="2">
        <v>-66.95</v>
      </c>
      <c r="F621" s="14">
        <f t="shared" si="298"/>
        <v>-220.80839473121048</v>
      </c>
      <c r="G621" s="14">
        <f t="shared" si="299"/>
        <v>-67751.545133437248</v>
      </c>
      <c r="H621" s="2">
        <f t="shared" si="311"/>
        <v>-4.0299173269130141E-3</v>
      </c>
      <c r="I621" s="2">
        <f t="shared" si="312"/>
        <v>-7.4964230976487717E-2</v>
      </c>
      <c r="J621" s="2">
        <f t="shared" si="313"/>
        <v>-7.0934313649574698E-2</v>
      </c>
      <c r="K621" s="15">
        <f t="shared" si="314"/>
        <v>-5.2999999999999999E-2</v>
      </c>
      <c r="L621" s="15">
        <f t="shared" si="315"/>
        <v>-830</v>
      </c>
      <c r="M621" s="15">
        <f t="shared" si="316"/>
        <v>5.2999999999999999E-2</v>
      </c>
      <c r="N621" s="15">
        <f t="shared" si="317"/>
        <v>830</v>
      </c>
      <c r="O621" s="15">
        <f t="shared" si="318"/>
        <v>-1.0415968130589696E-3</v>
      </c>
      <c r="P621" s="15">
        <f t="shared" si="319"/>
        <v>-58.571082071539273</v>
      </c>
      <c r="Q621" s="15">
        <f t="shared" si="300"/>
        <v>-45.896238689592153</v>
      </c>
      <c r="R621" s="15">
        <f t="shared" si="301"/>
        <v>-47.736378994846497</v>
      </c>
      <c r="S621" s="15">
        <f t="shared" si="320"/>
        <v>-57.015679803650812</v>
      </c>
      <c r="T621" s="15">
        <f t="shared" si="321"/>
        <v>-57.103900116260533</v>
      </c>
      <c r="U621" s="15">
        <f t="shared" si="322"/>
        <v>-57.015679803650812</v>
      </c>
      <c r="V621" s="15">
        <f t="shared" si="323"/>
        <v>-57.103900116260533</v>
      </c>
      <c r="W621" s="2">
        <f t="shared" si="302"/>
        <v>-57.103900116260533</v>
      </c>
      <c r="X621" s="15">
        <f t="shared" si="324"/>
        <v>-64.49708720447299</v>
      </c>
      <c r="Y621" s="15">
        <f t="shared" si="303"/>
        <v>193.95328431752125</v>
      </c>
      <c r="Z621" s="15">
        <f t="shared" si="304"/>
        <v>-201.04671568247875</v>
      </c>
      <c r="AA621" s="2">
        <f t="shared" si="325"/>
        <v>-64.49708720447299</v>
      </c>
      <c r="AB621" s="15">
        <f t="shared" si="305"/>
        <v>197.35768790259127</v>
      </c>
      <c r="AC621" s="15">
        <f t="shared" si="326"/>
        <v>-1.4671819552787326</v>
      </c>
      <c r="AD621" s="15">
        <f t="shared" si="327"/>
        <v>-219.24016739382583</v>
      </c>
      <c r="AE621" s="15">
        <f t="shared" si="328"/>
        <v>0</v>
      </c>
      <c r="AF621" s="2">
        <f t="shared" si="306"/>
        <v>-1.840333849560077E-2</v>
      </c>
      <c r="AG621" s="2">
        <f t="shared" si="307"/>
        <v>-5.7540640142309085E-2</v>
      </c>
      <c r="AH621" s="15">
        <f t="shared" si="308"/>
        <v>0.17078829506148438</v>
      </c>
      <c r="AI621" s="15">
        <f t="shared" si="309"/>
        <v>1.3861343022721826</v>
      </c>
      <c r="AJ621" s="2">
        <f t="shared" si="329"/>
        <v>-0.49871170493851558</v>
      </c>
      <c r="AK621" s="2">
        <f t="shared" si="330"/>
        <v>0.71663430227218261</v>
      </c>
    </row>
    <row r="622" spans="4:37">
      <c r="D622" s="13">
        <f t="shared" si="310"/>
        <v>12.42</v>
      </c>
      <c r="E622" s="2">
        <v>-29.66</v>
      </c>
      <c r="F622" s="14">
        <f t="shared" si="298"/>
        <v>-261.36496281576331</v>
      </c>
      <c r="G622" s="14">
        <f t="shared" si="299"/>
        <v>-68571.333481589842</v>
      </c>
      <c r="H622" s="2">
        <f t="shared" si="311"/>
        <v>-4.3719452196920167E-3</v>
      </c>
      <c r="I622" s="2">
        <f t="shared" si="312"/>
        <v>-7.5872589892111292E-2</v>
      </c>
      <c r="J622" s="2">
        <f t="shared" si="313"/>
        <v>-7.1500644672419275E-2</v>
      </c>
      <c r="K622" s="15">
        <f t="shared" si="314"/>
        <v>-5.2999999999999999E-2</v>
      </c>
      <c r="L622" s="15">
        <f t="shared" si="315"/>
        <v>-830</v>
      </c>
      <c r="M622" s="15">
        <f t="shared" si="316"/>
        <v>5.2999999999999999E-2</v>
      </c>
      <c r="N622" s="15">
        <f t="shared" si="317"/>
        <v>830</v>
      </c>
      <c r="O622" s="15">
        <f t="shared" si="318"/>
        <v>-1.1164530352670687E-3</v>
      </c>
      <c r="P622" s="15">
        <f t="shared" si="319"/>
        <v>-63.807646814728983</v>
      </c>
      <c r="Q622" s="15">
        <f t="shared" si="300"/>
        <v>-49.93044372867169</v>
      </c>
      <c r="R622" s="15">
        <f t="shared" si="301"/>
        <v>-52.079294326376548</v>
      </c>
      <c r="S622" s="15">
        <f t="shared" si="320"/>
        <v>-62.424165195614158</v>
      </c>
      <c r="T622" s="15">
        <f t="shared" si="321"/>
        <v>-62.502135323358267</v>
      </c>
      <c r="U622" s="15">
        <f t="shared" si="322"/>
        <v>-62.424165195614158</v>
      </c>
      <c r="V622" s="15">
        <f t="shared" si="323"/>
        <v>-62.502135323358267</v>
      </c>
      <c r="W622" s="2">
        <f t="shared" si="302"/>
        <v>-62.502135323358267</v>
      </c>
      <c r="X622" s="15">
        <f t="shared" si="324"/>
        <v>-66.762411295851294</v>
      </c>
      <c r="Y622" s="15">
        <f t="shared" si="303"/>
        <v>193.92496776637904</v>
      </c>
      <c r="Z622" s="15">
        <f t="shared" si="304"/>
        <v>-201.07503223362096</v>
      </c>
      <c r="AA622" s="2">
        <f t="shared" si="325"/>
        <v>-66.762411295851294</v>
      </c>
      <c r="AB622" s="15">
        <f t="shared" si="305"/>
        <v>196.05217641122056</v>
      </c>
      <c r="AC622" s="15">
        <f t="shared" si="326"/>
        <v>-1.3055114913707087</v>
      </c>
      <c r="AD622" s="15">
        <f t="shared" si="327"/>
        <v>-219.2401673938258</v>
      </c>
      <c r="AE622" s="15">
        <f t="shared" si="328"/>
        <v>0</v>
      </c>
      <c r="AF622" s="2">
        <f t="shared" si="306"/>
        <v>-1.7035730603673263E-2</v>
      </c>
      <c r="AG622" s="2">
        <f t="shared" si="307"/>
        <v>-3.3295251420048411E-2</v>
      </c>
      <c r="AH622" s="15">
        <f t="shared" si="308"/>
        <v>8.8364196447269755E-2</v>
      </c>
      <c r="AI622" s="15">
        <f t="shared" si="309"/>
        <v>1.0384045699538849</v>
      </c>
      <c r="AJ622" s="2">
        <f t="shared" si="329"/>
        <v>-0.20823580355273022</v>
      </c>
      <c r="AK622" s="2">
        <f t="shared" si="330"/>
        <v>0.74180456995388488</v>
      </c>
    </row>
    <row r="623" spans="4:37">
      <c r="D623" s="13">
        <f t="shared" si="310"/>
        <v>12.44</v>
      </c>
      <c r="E623" s="2">
        <v>1.91</v>
      </c>
      <c r="F623" s="14">
        <f t="shared" si="298"/>
        <v>-299.95805894493589</v>
      </c>
      <c r="G623" s="14">
        <f t="shared" si="299"/>
        <v>-69012.148184559017</v>
      </c>
      <c r="H623" s="2">
        <f t="shared" si="311"/>
        <v>-4.6857931956662234E-3</v>
      </c>
      <c r="I623" s="2">
        <f t="shared" si="312"/>
        <v>-7.6361605483785039E-2</v>
      </c>
      <c r="J623" s="2">
        <f t="shared" si="313"/>
        <v>-7.1675812288118812E-2</v>
      </c>
      <c r="K623" s="15">
        <f t="shared" si="314"/>
        <v>-5.2999999999999999E-2</v>
      </c>
      <c r="L623" s="15">
        <f t="shared" si="315"/>
        <v>-830</v>
      </c>
      <c r="M623" s="15">
        <f t="shared" si="316"/>
        <v>5.2999999999999999E-2</v>
      </c>
      <c r="N623" s="15">
        <f t="shared" si="317"/>
        <v>830</v>
      </c>
      <c r="O623" s="15">
        <f t="shared" si="318"/>
        <v>-1.1830607644186357E-3</v>
      </c>
      <c r="P623" s="15">
        <f t="shared" si="319"/>
        <v>-68.653555652452724</v>
      </c>
      <c r="Q623" s="15">
        <f t="shared" si="300"/>
        <v>-53.656398825011856</v>
      </c>
      <c r="R623" s="15">
        <f t="shared" si="301"/>
        <v>-56.106515761532116</v>
      </c>
      <c r="S623" s="15">
        <f t="shared" si="320"/>
        <v>-67.384486577987687</v>
      </c>
      <c r="T623" s="15">
        <f t="shared" si="321"/>
        <v>-67.455606164039182</v>
      </c>
      <c r="U623" s="15">
        <f t="shared" si="322"/>
        <v>-67.384486577987687</v>
      </c>
      <c r="V623" s="15">
        <f t="shared" si="323"/>
        <v>-67.455606164039182</v>
      </c>
      <c r="W623" s="2">
        <f t="shared" si="302"/>
        <v>-67.455606164039182</v>
      </c>
      <c r="X623" s="15">
        <f t="shared" si="324"/>
        <v>-67.463081758649437</v>
      </c>
      <c r="Y623" s="15">
        <f t="shared" si="303"/>
        <v>193.91620938559407</v>
      </c>
      <c r="Z623" s="15">
        <f t="shared" si="304"/>
        <v>-201.08379061440593</v>
      </c>
      <c r="AA623" s="2">
        <f t="shared" si="325"/>
        <v>-67.463081758649437</v>
      </c>
      <c r="AB623" s="15">
        <f t="shared" si="305"/>
        <v>194.85422692280702</v>
      </c>
      <c r="AC623" s="15">
        <f t="shared" si="326"/>
        <v>-1.197949488413542</v>
      </c>
      <c r="AD623" s="15">
        <f t="shared" si="327"/>
        <v>-219.2401673938258</v>
      </c>
      <c r="AE623" s="15">
        <f t="shared" si="328"/>
        <v>0</v>
      </c>
      <c r="AF623" s="2">
        <f t="shared" si="306"/>
        <v>-1.5483488857775387E-2</v>
      </c>
      <c r="AG623" s="2">
        <f t="shared" si="307"/>
        <v>-1.5606307747326298E-2</v>
      </c>
      <c r="AH623" s="15">
        <f t="shared" si="308"/>
        <v>0.17916774268128735</v>
      </c>
      <c r="AI623" s="15">
        <f t="shared" si="309"/>
        <v>0.73048979731832642</v>
      </c>
      <c r="AJ623" s="2">
        <f t="shared" si="329"/>
        <v>0.19826774268128736</v>
      </c>
      <c r="AK623" s="2">
        <f t="shared" si="330"/>
        <v>0.74958979731832642</v>
      </c>
    </row>
    <row r="624" spans="4:37">
      <c r="D624" s="13">
        <f t="shared" si="310"/>
        <v>12.46</v>
      </c>
      <c r="E624" s="2">
        <v>27.99</v>
      </c>
      <c r="F624" s="14">
        <f t="shared" si="298"/>
        <v>-332.80691020431948</v>
      </c>
      <c r="G624" s="14">
        <f t="shared" si="299"/>
        <v>-69185.045560493571</v>
      </c>
      <c r="H624" s="2">
        <f t="shared" si="311"/>
        <v>-4.9459982211688827E-3</v>
      </c>
      <c r="I624" s="2">
        <f t="shared" si="312"/>
        <v>-7.6554014992675043E-2</v>
      </c>
      <c r="J624" s="2">
        <f t="shared" si="313"/>
        <v>-7.1608016771506161E-2</v>
      </c>
      <c r="K624" s="15">
        <f t="shared" si="314"/>
        <v>-5.2999999999999999E-2</v>
      </c>
      <c r="L624" s="15">
        <f t="shared" si="315"/>
        <v>-830</v>
      </c>
      <c r="M624" s="15">
        <f t="shared" si="316"/>
        <v>5.2999999999999999E-2</v>
      </c>
      <c r="N624" s="15">
        <f t="shared" si="317"/>
        <v>830</v>
      </c>
      <c r="O624" s="15">
        <f t="shared" si="318"/>
        <v>-1.2441806362764691E-3</v>
      </c>
      <c r="P624" s="15">
        <f t="shared" si="319"/>
        <v>-72.555624663891308</v>
      </c>
      <c r="Q624" s="15">
        <f t="shared" si="300"/>
        <v>-56.642179113420426</v>
      </c>
      <c r="R624" s="15">
        <f t="shared" si="301"/>
        <v>-59.365471037528835</v>
      </c>
      <c r="S624" s="15">
        <f t="shared" si="320"/>
        <v>-71.503785896912518</v>
      </c>
      <c r="T624" s="15">
        <f t="shared" si="321"/>
        <v>-71.562428909749627</v>
      </c>
      <c r="U624" s="15">
        <f t="shared" si="322"/>
        <v>-71.503785896912518</v>
      </c>
      <c r="V624" s="15">
        <f t="shared" si="323"/>
        <v>-71.562428909749627</v>
      </c>
      <c r="W624" s="2">
        <f t="shared" si="302"/>
        <v>-71.562428909749627</v>
      </c>
      <c r="X624" s="15">
        <f t="shared" si="324"/>
        <v>-67.191899692198831</v>
      </c>
      <c r="Y624" s="15">
        <f t="shared" si="303"/>
        <v>193.91959916142469</v>
      </c>
      <c r="Z624" s="15">
        <f t="shared" si="304"/>
        <v>-201.08040083857531</v>
      </c>
      <c r="AA624" s="2">
        <f t="shared" si="325"/>
        <v>-67.191899692198831</v>
      </c>
      <c r="AB624" s="15">
        <f t="shared" si="305"/>
        <v>193.86103116866536</v>
      </c>
      <c r="AC624" s="15">
        <f t="shared" si="326"/>
        <v>-0.99319575414165229</v>
      </c>
      <c r="AD624" s="15">
        <f t="shared" si="327"/>
        <v>-219.2401673938258</v>
      </c>
      <c r="AE624" s="15">
        <f t="shared" si="328"/>
        <v>0</v>
      </c>
      <c r="AF624" s="2">
        <f t="shared" si="306"/>
        <v>-1.1477539974821658E-2</v>
      </c>
      <c r="AG624" s="2">
        <f t="shared" si="307"/>
        <v>-3.6346431416741098E-3</v>
      </c>
      <c r="AH624" s="15">
        <f t="shared" si="308"/>
        <v>0.31453924756486573</v>
      </c>
      <c r="AI624" s="15">
        <f t="shared" si="309"/>
        <v>0.46667666324689239</v>
      </c>
      <c r="AJ624" s="2">
        <f t="shared" si="329"/>
        <v>0.59443924756486566</v>
      </c>
      <c r="AK624" s="2">
        <f t="shared" si="330"/>
        <v>0.74657666324689242</v>
      </c>
    </row>
    <row r="625" spans="4:37">
      <c r="D625" s="13">
        <f t="shared" si="310"/>
        <v>12.48</v>
      </c>
      <c r="E625" s="2">
        <v>51.67</v>
      </c>
      <c r="F625" s="14">
        <f t="shared" si="298"/>
        <v>-354.05581069935329</v>
      </c>
      <c r="G625" s="14">
        <f t="shared" si="299"/>
        <v>-69187.779337659274</v>
      </c>
      <c r="H625" s="2">
        <f t="shared" si="311"/>
        <v>-5.1105795663572481E-3</v>
      </c>
      <c r="I625" s="2">
        <f t="shared" si="312"/>
        <v>-7.6557767318500766E-2</v>
      </c>
      <c r="J625" s="2">
        <f t="shared" si="313"/>
        <v>-7.1447187752143523E-2</v>
      </c>
      <c r="K625" s="15">
        <f t="shared" si="314"/>
        <v>-5.2999999999999999E-2</v>
      </c>
      <c r="L625" s="15">
        <f t="shared" si="315"/>
        <v>-830</v>
      </c>
      <c r="M625" s="15">
        <f t="shared" si="316"/>
        <v>5.2999999999999999E-2</v>
      </c>
      <c r="N625" s="15">
        <f t="shared" si="317"/>
        <v>830</v>
      </c>
      <c r="O625" s="15">
        <f t="shared" si="318"/>
        <v>-1.2948538890387999E-3</v>
      </c>
      <c r="P625" s="15">
        <f t="shared" si="319"/>
        <v>-74.788223275441581</v>
      </c>
      <c r="Q625" s="15">
        <f t="shared" si="300"/>
        <v>-58.330616721922624</v>
      </c>
      <c r="R625" s="15">
        <f t="shared" si="301"/>
        <v>-61.252168311790435</v>
      </c>
      <c r="S625" s="15">
        <f t="shared" si="320"/>
        <v>-74.123095079567207</v>
      </c>
      <c r="T625" s="15">
        <f t="shared" si="321"/>
        <v>-74.16002059973907</v>
      </c>
      <c r="U625" s="15">
        <f t="shared" si="322"/>
        <v>-74.123095079567207</v>
      </c>
      <c r="V625" s="15">
        <f t="shared" si="323"/>
        <v>-74.16002059973907</v>
      </c>
      <c r="W625" s="2">
        <f t="shared" si="302"/>
        <v>-74.16002059973907</v>
      </c>
      <c r="X625" s="15">
        <f t="shared" si="324"/>
        <v>-66.548583614748281</v>
      </c>
      <c r="Y625" s="15">
        <f t="shared" si="303"/>
        <v>193.92764061239282</v>
      </c>
      <c r="Z625" s="15">
        <f t="shared" si="304"/>
        <v>-201.07235938760718</v>
      </c>
      <c r="AA625" s="2">
        <f t="shared" si="325"/>
        <v>-66.548583614748281</v>
      </c>
      <c r="AB625" s="15">
        <f t="shared" si="305"/>
        <v>193.23282849296282</v>
      </c>
      <c r="AC625" s="15">
        <f t="shared" si="326"/>
        <v>-0.62820267570253918</v>
      </c>
      <c r="AD625" s="15">
        <f t="shared" si="327"/>
        <v>-219.2401673938258</v>
      </c>
      <c r="AE625" s="15">
        <f t="shared" si="328"/>
        <v>0</v>
      </c>
      <c r="AF625" s="2">
        <f t="shared" si="306"/>
        <v>-5.5754834414604611E-3</v>
      </c>
      <c r="AG625" s="2">
        <f t="shared" si="307"/>
        <v>3.259410559101783E-3</v>
      </c>
      <c r="AH625" s="15">
        <f t="shared" si="308"/>
        <v>0.334560406618367</v>
      </c>
      <c r="AI625" s="15">
        <f t="shared" si="309"/>
        <v>0.2227287068306969</v>
      </c>
      <c r="AJ625" s="2">
        <f t="shared" si="329"/>
        <v>0.8512604066183671</v>
      </c>
      <c r="AK625" s="2">
        <f t="shared" si="330"/>
        <v>0.73942870683069695</v>
      </c>
    </row>
    <row r="626" spans="4:37">
      <c r="D626" s="13">
        <f t="shared" si="310"/>
        <v>12.5</v>
      </c>
      <c r="E626" s="2">
        <v>64.760000000000005</v>
      </c>
      <c r="F626" s="14">
        <f t="shared" si="298"/>
        <v>-361.03796360382159</v>
      </c>
      <c r="G626" s="14">
        <f t="shared" si="299"/>
        <v>-69100.799780365924</v>
      </c>
      <c r="H626" s="2">
        <f t="shared" si="311"/>
        <v>-5.1616491599588152E-3</v>
      </c>
      <c r="I626" s="2">
        <f t="shared" si="312"/>
        <v>-7.6461776965714337E-2</v>
      </c>
      <c r="J626" s="2">
        <f t="shared" si="313"/>
        <v>-7.1300127805755523E-2</v>
      </c>
      <c r="K626" s="15">
        <f t="shared" si="314"/>
        <v>-5.2999999999999999E-2</v>
      </c>
      <c r="L626" s="15">
        <f t="shared" si="315"/>
        <v>-830</v>
      </c>
      <c r="M626" s="15">
        <f t="shared" si="316"/>
        <v>5.2999999999999999E-2</v>
      </c>
      <c r="N626" s="15">
        <f t="shared" si="317"/>
        <v>830</v>
      </c>
      <c r="O626" s="15">
        <f t="shared" si="318"/>
        <v>-1.3269050459623977E-3</v>
      </c>
      <c r="P626" s="15">
        <f t="shared" si="319"/>
        <v>-75.160984634329779</v>
      </c>
      <c r="Q626" s="15">
        <f t="shared" si="300"/>
        <v>-58.586764917387413</v>
      </c>
      <c r="R626" s="15">
        <f t="shared" si="301"/>
        <v>-61.595645034386081</v>
      </c>
      <c r="S626" s="15">
        <f t="shared" si="320"/>
        <v>-74.95462779772933</v>
      </c>
      <c r="T626" s="15">
        <f t="shared" si="321"/>
        <v>-74.966053335701588</v>
      </c>
      <c r="U626" s="15">
        <f t="shared" si="322"/>
        <v>-74.95462779772933</v>
      </c>
      <c r="V626" s="15">
        <f t="shared" si="323"/>
        <v>-74.966053335701588</v>
      </c>
      <c r="W626" s="2">
        <f t="shared" si="302"/>
        <v>-74.966053335701588</v>
      </c>
      <c r="X626" s="15">
        <f t="shared" si="324"/>
        <v>-65.960343829196276</v>
      </c>
      <c r="Y626" s="15">
        <f t="shared" si="303"/>
        <v>193.93499360971222</v>
      </c>
      <c r="Z626" s="15">
        <f t="shared" si="304"/>
        <v>-201.06500639028778</v>
      </c>
      <c r="AA626" s="2">
        <f t="shared" si="325"/>
        <v>-65.960343829196276</v>
      </c>
      <c r="AB626" s="15">
        <f t="shared" si="305"/>
        <v>193.03789719433462</v>
      </c>
      <c r="AC626" s="15">
        <f t="shared" si="326"/>
        <v>-0.19493129862820524</v>
      </c>
      <c r="AD626" s="15">
        <f t="shared" si="327"/>
        <v>-219.2401673938258</v>
      </c>
      <c r="AE626" s="15">
        <f t="shared" si="328"/>
        <v>0</v>
      </c>
      <c r="AF626" s="2">
        <f t="shared" si="306"/>
        <v>2.8393004851188543E-4</v>
      </c>
      <c r="AG626" s="2">
        <f t="shared" si="307"/>
        <v>6.339624719541137E-3</v>
      </c>
      <c r="AH626" s="15">
        <f t="shared" si="308"/>
        <v>0.26965575162526206</v>
      </c>
      <c r="AI626" s="15">
        <f t="shared" si="309"/>
        <v>8.5292709213238505E-2</v>
      </c>
      <c r="AJ626" s="2">
        <f t="shared" si="329"/>
        <v>0.91725575162526218</v>
      </c>
      <c r="AK626" s="2">
        <f t="shared" si="330"/>
        <v>0.73289270921323857</v>
      </c>
    </row>
    <row r="627" spans="4:37">
      <c r="D627" s="13">
        <f t="shared" si="310"/>
        <v>12.52</v>
      </c>
      <c r="E627" s="2">
        <v>64.31</v>
      </c>
      <c r="F627" s="14">
        <f t="shared" si="298"/>
        <v>-355.18293640132316</v>
      </c>
      <c r="G627" s="14">
        <f t="shared" si="299"/>
        <v>-68970.928847755786</v>
      </c>
      <c r="H627" s="2">
        <f t="shared" si="311"/>
        <v>-5.1118770371312693E-3</v>
      </c>
      <c r="I627" s="2">
        <f t="shared" si="312"/>
        <v>-7.6317894199009195E-2</v>
      </c>
      <c r="J627" s="2">
        <f t="shared" si="313"/>
        <v>-7.1206017161877924E-2</v>
      </c>
      <c r="K627" s="15">
        <f t="shared" si="314"/>
        <v>-5.2999999999999999E-2</v>
      </c>
      <c r="L627" s="15">
        <f t="shared" si="315"/>
        <v>-830</v>
      </c>
      <c r="M627" s="15">
        <f t="shared" si="316"/>
        <v>5.2999999999999999E-2</v>
      </c>
      <c r="N627" s="15">
        <f t="shared" si="317"/>
        <v>830</v>
      </c>
      <c r="O627" s="15">
        <f t="shared" si="318"/>
        <v>-1.3368505203822036E-3</v>
      </c>
      <c r="P627" s="15">
        <f t="shared" si="319"/>
        <v>-73.990519728281683</v>
      </c>
      <c r="Q627" s="15">
        <f t="shared" si="300"/>
        <v>-57.66385020284546</v>
      </c>
      <c r="R627" s="15">
        <f t="shared" si="301"/>
        <v>-60.648102960464435</v>
      </c>
      <c r="S627" s="15">
        <f t="shared" si="320"/>
        <v>-74.191624099049321</v>
      </c>
      <c r="T627" s="15">
        <f t="shared" si="321"/>
        <v>-74.180498615013192</v>
      </c>
      <c r="U627" s="15">
        <f t="shared" si="322"/>
        <v>-73.990519728281683</v>
      </c>
      <c r="V627" s="15">
        <f t="shared" si="323"/>
        <v>-73.990519728281683</v>
      </c>
      <c r="W627" s="2">
        <f t="shared" si="302"/>
        <v>-73.990519728281683</v>
      </c>
      <c r="X627" s="15">
        <f t="shared" si="324"/>
        <v>-65.58390125368588</v>
      </c>
      <c r="Y627" s="15">
        <f t="shared" si="303"/>
        <v>193.93969914190609</v>
      </c>
      <c r="Z627" s="15">
        <f t="shared" si="304"/>
        <v>-201.06030085809391</v>
      </c>
      <c r="AA627" s="2">
        <f t="shared" si="325"/>
        <v>-65.58390125368588</v>
      </c>
      <c r="AB627" s="15">
        <f t="shared" si="305"/>
        <v>193.03789719433462</v>
      </c>
      <c r="AC627" s="15">
        <f t="shared" si="326"/>
        <v>0</v>
      </c>
      <c r="AD627" s="15">
        <f t="shared" si="327"/>
        <v>-219.2401673938258</v>
      </c>
      <c r="AE627" s="15">
        <f t="shared" si="328"/>
        <v>0</v>
      </c>
      <c r="AF627" s="2">
        <f t="shared" si="306"/>
        <v>4.6932822342427034E-3</v>
      </c>
      <c r="AG627" s="2">
        <f t="shared" si="307"/>
        <v>8.0486519509730403E-3</v>
      </c>
      <c r="AH627" s="15">
        <f t="shared" si="308"/>
        <v>0.17127946694781976</v>
      </c>
      <c r="AI627" s="15">
        <f t="shared" si="309"/>
        <v>8.5610013929951823E-2</v>
      </c>
      <c r="AJ627" s="2">
        <f t="shared" si="329"/>
        <v>0.81437946694781971</v>
      </c>
      <c r="AK627" s="2">
        <f t="shared" si="330"/>
        <v>0.72871001392995183</v>
      </c>
    </row>
    <row r="628" spans="4:37">
      <c r="D628" s="13">
        <f t="shared" si="310"/>
        <v>12.540000000000001</v>
      </c>
      <c r="E628" s="2">
        <v>64.91</v>
      </c>
      <c r="F628" s="14">
        <f t="shared" si="298"/>
        <v>-341.90513498364618</v>
      </c>
      <c r="G628" s="14">
        <f t="shared" si="299"/>
        <v>-68811.183310130888</v>
      </c>
      <c r="H628" s="2">
        <f t="shared" si="311"/>
        <v>-5.0036219589670531E-3</v>
      </c>
      <c r="I628" s="2">
        <f t="shared" si="312"/>
        <v>-7.614070552872429E-2</v>
      </c>
      <c r="J628" s="2">
        <f t="shared" si="313"/>
        <v>-7.1137083569757231E-2</v>
      </c>
      <c r="K628" s="15">
        <f t="shared" si="314"/>
        <v>-5.2999999999999999E-2</v>
      </c>
      <c r="L628" s="15">
        <f t="shared" si="315"/>
        <v>-830</v>
      </c>
      <c r="M628" s="15">
        <f t="shared" si="316"/>
        <v>5.2999999999999999E-2</v>
      </c>
      <c r="N628" s="15">
        <f t="shared" si="317"/>
        <v>830</v>
      </c>
      <c r="O628" s="15">
        <f t="shared" si="318"/>
        <v>-1.336850520382204E-3</v>
      </c>
      <c r="P628" s="15">
        <f t="shared" si="319"/>
        <v>-71.868720196263041</v>
      </c>
      <c r="Q628" s="15">
        <f t="shared" si="300"/>
        <v>-56.010244702788079</v>
      </c>
      <c r="R628" s="15">
        <f t="shared" si="301"/>
        <v>-58.908919117022052</v>
      </c>
      <c r="S628" s="15">
        <f t="shared" si="320"/>
        <v>-72.306499707548824</v>
      </c>
      <c r="T628" s="15">
        <f t="shared" si="321"/>
        <v>-72.281497525779372</v>
      </c>
      <c r="U628" s="15">
        <f t="shared" si="322"/>
        <v>-71.868720196263041</v>
      </c>
      <c r="V628" s="15">
        <f t="shared" si="323"/>
        <v>-71.868720196263041</v>
      </c>
      <c r="W628" s="2">
        <f t="shared" si="302"/>
        <v>-71.868720196263041</v>
      </c>
      <c r="X628" s="15">
        <f t="shared" si="324"/>
        <v>-65.308166885203107</v>
      </c>
      <c r="Y628" s="15">
        <f t="shared" si="303"/>
        <v>193.94314582151213</v>
      </c>
      <c r="Z628" s="15">
        <f t="shared" si="304"/>
        <v>-201.05685417848787</v>
      </c>
      <c r="AA628" s="2">
        <f t="shared" si="325"/>
        <v>-65.308166885203107</v>
      </c>
      <c r="AB628" s="15">
        <f t="shared" si="305"/>
        <v>193.03789719433468</v>
      </c>
      <c r="AC628" s="15">
        <f t="shared" si="326"/>
        <v>0</v>
      </c>
      <c r="AD628" s="15">
        <f t="shared" si="327"/>
        <v>-219.24016739382586</v>
      </c>
      <c r="AE628" s="15">
        <f t="shared" si="328"/>
        <v>0</v>
      </c>
      <c r="AF628" s="2">
        <f t="shared" si="306"/>
        <v>6.1322255821789195E-3</v>
      </c>
      <c r="AG628" s="2">
        <f t="shared" si="307"/>
        <v>9.67021507751753E-3</v>
      </c>
      <c r="AH628" s="15">
        <f t="shared" si="308"/>
        <v>-2.7385132154198244E-2</v>
      </c>
      <c r="AI628" s="15">
        <f t="shared" si="309"/>
        <v>7.6546298724497142E-2</v>
      </c>
      <c r="AJ628" s="2">
        <f t="shared" si="329"/>
        <v>0.62171486784580177</v>
      </c>
      <c r="AK628" s="2">
        <f t="shared" si="330"/>
        <v>0.72564629872449715</v>
      </c>
    </row>
    <row r="629" spans="4:37">
      <c r="D629" s="13">
        <f t="shared" si="310"/>
        <v>12.56</v>
      </c>
      <c r="E629" s="2">
        <v>78.34</v>
      </c>
      <c r="F629" s="14">
        <f t="shared" si="298"/>
        <v>-330.84457719716818</v>
      </c>
      <c r="G629" s="14">
        <f t="shared" si="299"/>
        <v>-68635.428104965162</v>
      </c>
      <c r="H629" s="2">
        <f t="shared" si="311"/>
        <v>-4.9119821940430339E-3</v>
      </c>
      <c r="I629" s="2">
        <f t="shared" si="312"/>
        <v>-7.594588056829793E-2</v>
      </c>
      <c r="J629" s="2">
        <f t="shared" si="313"/>
        <v>-7.1033898374254889E-2</v>
      </c>
      <c r="K629" s="15">
        <f t="shared" si="314"/>
        <v>-5.2999999999999999E-2</v>
      </c>
      <c r="L629" s="15">
        <f t="shared" si="315"/>
        <v>-830</v>
      </c>
      <c r="M629" s="15">
        <f t="shared" si="316"/>
        <v>5.2999999999999999E-2</v>
      </c>
      <c r="N629" s="15">
        <f t="shared" si="317"/>
        <v>830</v>
      </c>
      <c r="O629" s="15">
        <f t="shared" si="318"/>
        <v>-1.336850520382204E-3</v>
      </c>
      <c r="P629" s="15">
        <f t="shared" si="319"/>
        <v>-70.07258080375226</v>
      </c>
      <c r="Q629" s="15">
        <f t="shared" si="300"/>
        <v>-54.610439521617245</v>
      </c>
      <c r="R629" s="15">
        <f t="shared" si="301"/>
        <v>-57.436670412615371</v>
      </c>
      <c r="S629" s="15">
        <f t="shared" si="320"/>
        <v>-70.443860252696453</v>
      </c>
      <c r="T629" s="15">
        <f t="shared" si="321"/>
        <v>-70.421215715750677</v>
      </c>
      <c r="U629" s="15">
        <f t="shared" si="322"/>
        <v>-70.07258080375226</v>
      </c>
      <c r="V629" s="15">
        <f t="shared" si="323"/>
        <v>-70.07258080375226</v>
      </c>
      <c r="W629" s="2">
        <f t="shared" si="302"/>
        <v>-70.07258080375226</v>
      </c>
      <c r="X629" s="15">
        <f t="shared" si="324"/>
        <v>-64.895426103193742</v>
      </c>
      <c r="Y629" s="15">
        <f t="shared" si="303"/>
        <v>193.94830508128726</v>
      </c>
      <c r="Z629" s="15">
        <f t="shared" si="304"/>
        <v>-201.05169491871274</v>
      </c>
      <c r="AA629" s="2">
        <f t="shared" si="325"/>
        <v>-64.895426103193742</v>
      </c>
      <c r="AB629" s="15">
        <f t="shared" si="305"/>
        <v>193.03789719433456</v>
      </c>
      <c r="AC629" s="15">
        <f t="shared" si="326"/>
        <v>0</v>
      </c>
      <c r="AD629" s="15">
        <f t="shared" si="327"/>
        <v>-219.2401673938258</v>
      </c>
      <c r="AE629" s="15">
        <f t="shared" si="328"/>
        <v>0</v>
      </c>
      <c r="AF629" s="2">
        <f t="shared" si="306"/>
        <v>3.0317509102230026E-3</v>
      </c>
      <c r="AG629" s="2">
        <f t="shared" si="307"/>
        <v>9.8122809651184362E-3</v>
      </c>
      <c r="AH629" s="15">
        <f t="shared" si="308"/>
        <v>-0.28266233504139349</v>
      </c>
      <c r="AI629" s="15">
        <f t="shared" si="309"/>
        <v>-6.233970996440652E-2</v>
      </c>
      <c r="AJ629" s="2">
        <f t="shared" si="329"/>
        <v>0.5007376649586065</v>
      </c>
      <c r="AK629" s="2">
        <f t="shared" si="330"/>
        <v>0.72106029003559347</v>
      </c>
    </row>
    <row r="630" spans="4:37">
      <c r="D630" s="13">
        <f t="shared" si="310"/>
        <v>12.58</v>
      </c>
      <c r="E630" s="2">
        <v>85.96</v>
      </c>
      <c r="F630" s="14">
        <f t="shared" si="298"/>
        <v>-330.85676597560524</v>
      </c>
      <c r="G630" s="14">
        <f t="shared" si="299"/>
        <v>-68476.886195386629</v>
      </c>
      <c r="H630" s="2">
        <f t="shared" si="311"/>
        <v>-4.9066461372374026E-3</v>
      </c>
      <c r="I630" s="2">
        <f t="shared" si="312"/>
        <v>-7.5770478738866789E-2</v>
      </c>
      <c r="J630" s="2">
        <f t="shared" si="313"/>
        <v>-7.0863832601629387E-2</v>
      </c>
      <c r="K630" s="15">
        <f t="shared" si="314"/>
        <v>-5.2999999999999999E-2</v>
      </c>
      <c r="L630" s="15">
        <f t="shared" si="315"/>
        <v>-830</v>
      </c>
      <c r="M630" s="15">
        <f t="shared" si="316"/>
        <v>5.2999999999999999E-2</v>
      </c>
      <c r="N630" s="15">
        <f t="shared" si="317"/>
        <v>830</v>
      </c>
      <c r="O630" s="15">
        <f t="shared" si="318"/>
        <v>-1.3368505203822044E-3</v>
      </c>
      <c r="P630" s="15">
        <f t="shared" si="319"/>
        <v>-69.967994090361884</v>
      </c>
      <c r="Q630" s="15">
        <f t="shared" si="300"/>
        <v>-54.52893080136095</v>
      </c>
      <c r="R630" s="15">
        <f t="shared" si="301"/>
        <v>-57.350943406165229</v>
      </c>
      <c r="S630" s="15">
        <f t="shared" si="320"/>
        <v>-69.989647389311926</v>
      </c>
      <c r="T630" s="15">
        <f t="shared" si="321"/>
        <v>-69.988255933191979</v>
      </c>
      <c r="U630" s="15">
        <f t="shared" si="322"/>
        <v>-69.967994090361884</v>
      </c>
      <c r="V630" s="15">
        <f t="shared" si="323"/>
        <v>-69.967994090361884</v>
      </c>
      <c r="W630" s="2">
        <f t="shared" si="302"/>
        <v>-69.967994090361884</v>
      </c>
      <c r="X630" s="15">
        <f t="shared" si="324"/>
        <v>-64.215163012691733</v>
      </c>
      <c r="Y630" s="15">
        <f t="shared" si="303"/>
        <v>193.95680836991852</v>
      </c>
      <c r="Z630" s="15">
        <f t="shared" si="304"/>
        <v>-201.04319163008148</v>
      </c>
      <c r="AA630" s="2">
        <f t="shared" si="325"/>
        <v>-64.215163012691733</v>
      </c>
      <c r="AB630" s="15">
        <f t="shared" si="305"/>
        <v>193.03789719433462</v>
      </c>
      <c r="AC630" s="15">
        <f t="shared" si="326"/>
        <v>0</v>
      </c>
      <c r="AD630" s="15">
        <f t="shared" si="327"/>
        <v>-219.2401673938258</v>
      </c>
      <c r="AE630" s="15">
        <f t="shared" si="328"/>
        <v>0</v>
      </c>
      <c r="AF630" s="2">
        <f t="shared" si="306"/>
        <v>-2.4981452296598764E-3</v>
      </c>
      <c r="AG630" s="2">
        <f t="shared" si="307"/>
        <v>7.7279019779956104E-3</v>
      </c>
      <c r="AH630" s="15">
        <f t="shared" si="308"/>
        <v>-0.27032727894689446</v>
      </c>
      <c r="AI630" s="15">
        <f t="shared" si="309"/>
        <v>-0.14609818874787606</v>
      </c>
      <c r="AJ630" s="2">
        <f t="shared" si="329"/>
        <v>0.58927272105310546</v>
      </c>
      <c r="AK630" s="2">
        <f t="shared" si="330"/>
        <v>0.71350181125212386</v>
      </c>
    </row>
    <row r="631" spans="4:37">
      <c r="D631" s="13">
        <f t="shared" si="310"/>
        <v>12.6</v>
      </c>
      <c r="E631" s="2">
        <v>75.59</v>
      </c>
      <c r="F631" s="14">
        <f t="shared" si="298"/>
        <v>-340.50239427958473</v>
      </c>
      <c r="G631" s="14">
        <f t="shared" si="299"/>
        <v>-68354.748633757321</v>
      </c>
      <c r="H631" s="2">
        <f t="shared" si="311"/>
        <v>-4.9771294507639438E-3</v>
      </c>
      <c r="I631" s="2">
        <f t="shared" si="312"/>
        <v>-7.5635682689779174E-2</v>
      </c>
      <c r="J631" s="2">
        <f t="shared" si="313"/>
        <v>-7.0658553239015237E-2</v>
      </c>
      <c r="K631" s="15">
        <f t="shared" si="314"/>
        <v>-5.2999999999999999E-2</v>
      </c>
      <c r="L631" s="15">
        <f t="shared" si="315"/>
        <v>-830</v>
      </c>
      <c r="M631" s="15">
        <f t="shared" si="316"/>
        <v>5.2999999999999999E-2</v>
      </c>
      <c r="N631" s="15">
        <f t="shared" si="317"/>
        <v>830</v>
      </c>
      <c r="O631" s="15">
        <f t="shared" si="318"/>
        <v>-1.3368505203822044E-3</v>
      </c>
      <c r="P631" s="15">
        <f t="shared" si="319"/>
        <v>-71.349467035482093</v>
      </c>
      <c r="Q631" s="15">
        <f t="shared" si="300"/>
        <v>-55.605569393159435</v>
      </c>
      <c r="R631" s="15">
        <f t="shared" si="301"/>
        <v>-58.483300817904308</v>
      </c>
      <c r="S631" s="15">
        <f t="shared" si="320"/>
        <v>-71.063424935052652</v>
      </c>
      <c r="T631" s="15">
        <f t="shared" si="321"/>
        <v>-71.081860557558144</v>
      </c>
      <c r="U631" s="15">
        <f t="shared" si="322"/>
        <v>-71.063424935052652</v>
      </c>
      <c r="V631" s="15">
        <f t="shared" si="323"/>
        <v>-71.081860557558144</v>
      </c>
      <c r="W631" s="2">
        <f t="shared" si="302"/>
        <v>-71.081860557558144</v>
      </c>
      <c r="X631" s="15">
        <f t="shared" si="324"/>
        <v>-63.394045562235135</v>
      </c>
      <c r="Y631" s="15">
        <f t="shared" si="303"/>
        <v>193.96707233804923</v>
      </c>
      <c r="Z631" s="15">
        <f t="shared" si="304"/>
        <v>-201.03292766195077</v>
      </c>
      <c r="AA631" s="2">
        <f t="shared" si="325"/>
        <v>-63.394045562235135</v>
      </c>
      <c r="AB631" s="15">
        <f t="shared" si="305"/>
        <v>192.77029071641067</v>
      </c>
      <c r="AC631" s="15">
        <f t="shared" si="326"/>
        <v>-0.2676064779239482</v>
      </c>
      <c r="AD631" s="15">
        <f t="shared" si="327"/>
        <v>-219.2401673938258</v>
      </c>
      <c r="AE631" s="15">
        <f t="shared" si="328"/>
        <v>0</v>
      </c>
      <c r="AF631" s="2">
        <f t="shared" si="306"/>
        <v>-4.8036013483010115E-3</v>
      </c>
      <c r="AG631" s="2">
        <f t="shared" si="307"/>
        <v>5.751702930765934E-3</v>
      </c>
      <c r="AH631" s="15">
        <f t="shared" si="308"/>
        <v>6.4869774388150989E-2</v>
      </c>
      <c r="AI631" s="15">
        <f t="shared" si="309"/>
        <v>-5.1521715975091587E-2</v>
      </c>
      <c r="AJ631" s="2">
        <f t="shared" si="329"/>
        <v>0.82076977438815102</v>
      </c>
      <c r="AK631" s="2">
        <f t="shared" si="330"/>
        <v>0.70437828402490843</v>
      </c>
    </row>
    <row r="632" spans="4:37">
      <c r="D632" s="13">
        <f t="shared" si="310"/>
        <v>12.620000000000001</v>
      </c>
      <c r="E632" s="2">
        <v>65.81</v>
      </c>
      <c r="F632" s="14">
        <f t="shared" si="298"/>
        <v>-348.623085912487</v>
      </c>
      <c r="G632" s="14">
        <f t="shared" si="299"/>
        <v>-68251.689889879053</v>
      </c>
      <c r="H632" s="2">
        <f t="shared" si="311"/>
        <v>-5.036461723368948E-3</v>
      </c>
      <c r="I632" s="2">
        <f t="shared" si="312"/>
        <v>-7.5521942186695279E-2</v>
      </c>
      <c r="J632" s="2">
        <f t="shared" si="313"/>
        <v>-7.0485480463326325E-2</v>
      </c>
      <c r="K632" s="15">
        <f t="shared" si="314"/>
        <v>-5.2999999999999999E-2</v>
      </c>
      <c r="L632" s="15">
        <f t="shared" si="315"/>
        <v>-830</v>
      </c>
      <c r="M632" s="15">
        <f t="shared" si="316"/>
        <v>5.2999999999999999E-2</v>
      </c>
      <c r="N632" s="15">
        <f t="shared" si="317"/>
        <v>830</v>
      </c>
      <c r="O632" s="15">
        <f t="shared" si="318"/>
        <v>-1.3505039121130182E-3</v>
      </c>
      <c r="P632" s="15">
        <f t="shared" si="319"/>
        <v>-72.244773100616229</v>
      </c>
      <c r="Q632" s="15">
        <f t="shared" si="300"/>
        <v>-56.289174214272364</v>
      </c>
      <c r="R632" s="15">
        <f t="shared" si="301"/>
        <v>-59.232813774922967</v>
      </c>
      <c r="S632" s="15">
        <f t="shared" si="320"/>
        <v>-72.004004083746835</v>
      </c>
      <c r="T632" s="15">
        <f t="shared" si="321"/>
        <v>-72.019504172346132</v>
      </c>
      <c r="U632" s="15">
        <f t="shared" si="322"/>
        <v>-72.004004083746835</v>
      </c>
      <c r="V632" s="15">
        <f t="shared" si="323"/>
        <v>-72.019504172346132</v>
      </c>
      <c r="W632" s="2">
        <f t="shared" si="302"/>
        <v>-72.019504172346132</v>
      </c>
      <c r="X632" s="15">
        <f t="shared" si="324"/>
        <v>-62.701754459479488</v>
      </c>
      <c r="Y632" s="15">
        <f t="shared" si="303"/>
        <v>193.97572597683367</v>
      </c>
      <c r="Z632" s="15">
        <f t="shared" si="304"/>
        <v>-201.02427402316633</v>
      </c>
      <c r="AA632" s="2">
        <f t="shared" si="325"/>
        <v>-62.701754459479488</v>
      </c>
      <c r="AB632" s="15">
        <f t="shared" si="305"/>
        <v>192.54502178814056</v>
      </c>
      <c r="AC632" s="15">
        <f t="shared" si="326"/>
        <v>-0.22526892827011125</v>
      </c>
      <c r="AD632" s="15">
        <f t="shared" si="327"/>
        <v>-219.2401673938258</v>
      </c>
      <c r="AE632" s="15">
        <f t="shared" si="328"/>
        <v>0</v>
      </c>
      <c r="AF632" s="2">
        <f t="shared" si="306"/>
        <v>-1.3429487609400398E-3</v>
      </c>
      <c r="AG632" s="2">
        <f t="shared" si="307"/>
        <v>5.6223473776235711E-3</v>
      </c>
      <c r="AH632" s="15">
        <f t="shared" si="308"/>
        <v>0.3023144463732691</v>
      </c>
      <c r="AI632" s="15">
        <f t="shared" si="309"/>
        <v>3.8586160660855295E-2</v>
      </c>
      <c r="AJ632" s="2">
        <f t="shared" si="329"/>
        <v>0.96041444637326912</v>
      </c>
      <c r="AK632" s="2">
        <f t="shared" si="330"/>
        <v>0.69668616066085531</v>
      </c>
    </row>
    <row r="633" spans="4:37">
      <c r="D633" s="13">
        <f t="shared" si="310"/>
        <v>12.64</v>
      </c>
      <c r="E633" s="2">
        <v>63.57</v>
      </c>
      <c r="F633" s="14">
        <f t="shared" si="298"/>
        <v>-345.40029438838036</v>
      </c>
      <c r="G633" s="14">
        <f t="shared" si="299"/>
        <v>-68141.526128162877</v>
      </c>
      <c r="H633" s="2">
        <f t="shared" si="311"/>
        <v>-5.0077407471069511E-3</v>
      </c>
      <c r="I633" s="2">
        <f t="shared" si="312"/>
        <v>-7.53999525344594E-2</v>
      </c>
      <c r="J633" s="2">
        <f t="shared" si="313"/>
        <v>-7.0392211787352443E-2</v>
      </c>
      <c r="K633" s="15">
        <f t="shared" si="314"/>
        <v>-5.2999999999999999E-2</v>
      </c>
      <c r="L633" s="15">
        <f t="shared" si="315"/>
        <v>-830</v>
      </c>
      <c r="M633" s="15">
        <f t="shared" si="316"/>
        <v>5.2999999999999999E-2</v>
      </c>
      <c r="N633" s="15">
        <f t="shared" si="317"/>
        <v>830</v>
      </c>
      <c r="O633" s="15">
        <f t="shared" si="318"/>
        <v>-1.3619972247798594E-3</v>
      </c>
      <c r="P633" s="15">
        <f t="shared" si="319"/>
        <v>-71.456573037610994</v>
      </c>
      <c r="Q633" s="15">
        <f t="shared" si="300"/>
        <v>-55.663280931704954</v>
      </c>
      <c r="R633" s="15">
        <f t="shared" si="301"/>
        <v>-58.599615804342768</v>
      </c>
      <c r="S633" s="15">
        <f t="shared" si="320"/>
        <v>-71.573114437377839</v>
      </c>
      <c r="T633" s="15">
        <f t="shared" si="321"/>
        <v>-71.565618979344649</v>
      </c>
      <c r="U633" s="15">
        <f t="shared" si="322"/>
        <v>-71.456573037610994</v>
      </c>
      <c r="V633" s="15">
        <f t="shared" si="323"/>
        <v>-71.456573037610994</v>
      </c>
      <c r="W633" s="2">
        <f t="shared" si="302"/>
        <v>-71.456573037610994</v>
      </c>
      <c r="X633" s="15">
        <f t="shared" si="324"/>
        <v>-62.328679755583963</v>
      </c>
      <c r="Y633" s="15">
        <f t="shared" si="303"/>
        <v>193.98038941063237</v>
      </c>
      <c r="Z633" s="15">
        <f t="shared" si="304"/>
        <v>-201.01961058936763</v>
      </c>
      <c r="AA633" s="2">
        <f t="shared" si="325"/>
        <v>-62.328679755583963</v>
      </c>
      <c r="AB633" s="15">
        <f t="shared" si="305"/>
        <v>192.54502178814056</v>
      </c>
      <c r="AC633" s="15">
        <f t="shared" si="326"/>
        <v>0</v>
      </c>
      <c r="AD633" s="15">
        <f t="shared" si="327"/>
        <v>-219.2401673938258</v>
      </c>
      <c r="AE633" s="15">
        <f t="shared" si="328"/>
        <v>0</v>
      </c>
      <c r="AF633" s="2">
        <f t="shared" si="306"/>
        <v>4.2150463871397301E-3</v>
      </c>
      <c r="AG633" s="2">
        <f t="shared" si="307"/>
        <v>6.5766178459643609E-3</v>
      </c>
      <c r="AH633" s="15">
        <f t="shared" si="308"/>
        <v>0.25348506843470786</v>
      </c>
      <c r="AI633" s="15">
        <f t="shared" si="309"/>
        <v>5.6840886173223693E-2</v>
      </c>
      <c r="AJ633" s="2">
        <f t="shared" si="329"/>
        <v>0.8891850684347079</v>
      </c>
      <c r="AK633" s="2">
        <f t="shared" si="330"/>
        <v>0.69254088617322374</v>
      </c>
    </row>
    <row r="634" spans="4:37">
      <c r="D634" s="13">
        <f t="shared" si="310"/>
        <v>12.66</v>
      </c>
      <c r="E634" s="2">
        <v>63.6</v>
      </c>
      <c r="F634" s="14">
        <f t="shared" si="298"/>
        <v>-331.43141505004718</v>
      </c>
      <c r="G634" s="14">
        <f t="shared" si="299"/>
        <v>-68012.942647424337</v>
      </c>
      <c r="H634" s="2">
        <f t="shared" si="311"/>
        <v>-4.8952034049684536E-3</v>
      </c>
      <c r="I634" s="2">
        <f t="shared" si="312"/>
        <v>-7.5257216217969256E-2</v>
      </c>
      <c r="J634" s="2">
        <f t="shared" si="313"/>
        <v>-7.0362012813000807E-2</v>
      </c>
      <c r="K634" s="15">
        <f t="shared" si="314"/>
        <v>-5.2999999999999999E-2</v>
      </c>
      <c r="L634" s="15">
        <f t="shared" si="315"/>
        <v>-830</v>
      </c>
      <c r="M634" s="15">
        <f t="shared" si="316"/>
        <v>5.2999999999999999E-2</v>
      </c>
      <c r="N634" s="15">
        <f t="shared" si="317"/>
        <v>830</v>
      </c>
      <c r="O634" s="15">
        <f t="shared" si="318"/>
        <v>-1.3619972247798594E-3</v>
      </c>
      <c r="P634" s="15">
        <f t="shared" si="319"/>
        <v>-69.250841131696447</v>
      </c>
      <c r="Q634" s="15">
        <f t="shared" si="300"/>
        <v>-53.945058667193017</v>
      </c>
      <c r="R634" s="15">
        <f t="shared" si="301"/>
        <v>-56.790754327233586</v>
      </c>
      <c r="S634" s="15">
        <f t="shared" si="320"/>
        <v>-69.707711153380643</v>
      </c>
      <c r="T634" s="15">
        <f t="shared" si="321"/>
        <v>-69.677859918123318</v>
      </c>
      <c r="U634" s="15">
        <f t="shared" si="322"/>
        <v>-69.250841131696447</v>
      </c>
      <c r="V634" s="15">
        <f t="shared" si="323"/>
        <v>-69.250841131696447</v>
      </c>
      <c r="W634" s="2">
        <f t="shared" si="302"/>
        <v>-69.250841131696447</v>
      </c>
      <c r="X634" s="15">
        <f t="shared" si="324"/>
        <v>-62.207883858177418</v>
      </c>
      <c r="Y634" s="15">
        <f t="shared" si="303"/>
        <v>193.98189935934997</v>
      </c>
      <c r="Z634" s="15">
        <f t="shared" si="304"/>
        <v>-201.01810064065003</v>
      </c>
      <c r="AA634" s="2">
        <f t="shared" si="325"/>
        <v>-62.207883858177418</v>
      </c>
      <c r="AB634" s="15">
        <f t="shared" si="305"/>
        <v>192.54502178814056</v>
      </c>
      <c r="AC634" s="15">
        <f t="shared" si="326"/>
        <v>0</v>
      </c>
      <c r="AD634" s="15">
        <f t="shared" si="327"/>
        <v>-219.2401673938258</v>
      </c>
      <c r="AE634" s="15">
        <f t="shared" si="328"/>
        <v>0</v>
      </c>
      <c r="AF634" s="2">
        <f t="shared" si="306"/>
        <v>7.0386878267100147E-3</v>
      </c>
      <c r="AG634" s="2">
        <f t="shared" si="307"/>
        <v>7.6970138030500457E-3</v>
      </c>
      <c r="AH634" s="15">
        <f t="shared" si="308"/>
        <v>2.8879075522320496E-2</v>
      </c>
      <c r="AI634" s="15">
        <f t="shared" si="309"/>
        <v>5.5198709535344781E-2</v>
      </c>
      <c r="AJ634" s="2">
        <f t="shared" si="329"/>
        <v>0.66487907552232051</v>
      </c>
      <c r="AK634" s="2">
        <f t="shared" si="330"/>
        <v>0.69119870953534479</v>
      </c>
    </row>
    <row r="635" spans="4:37">
      <c r="D635" s="13">
        <f t="shared" si="310"/>
        <v>12.68</v>
      </c>
      <c r="E635" s="2">
        <v>60.16</v>
      </c>
      <c r="F635" s="14">
        <f t="shared" si="298"/>
        <v>-315.64412484958916</v>
      </c>
      <c r="G635" s="14">
        <f t="shared" si="299"/>
        <v>-67861.364631253076</v>
      </c>
      <c r="H635" s="2">
        <f t="shared" si="311"/>
        <v>-4.767802133476059E-3</v>
      </c>
      <c r="I635" s="2">
        <f t="shared" si="312"/>
        <v>-7.5088977698879386E-2</v>
      </c>
      <c r="J635" s="2">
        <f t="shared" si="313"/>
        <v>-7.0321175565403321E-2</v>
      </c>
      <c r="K635" s="15">
        <f t="shared" si="314"/>
        <v>-5.2999999999999999E-2</v>
      </c>
      <c r="L635" s="15">
        <f t="shared" si="315"/>
        <v>-830</v>
      </c>
      <c r="M635" s="15">
        <f t="shared" si="316"/>
        <v>5.2999999999999999E-2</v>
      </c>
      <c r="N635" s="15">
        <f t="shared" si="317"/>
        <v>830</v>
      </c>
      <c r="O635" s="15">
        <f t="shared" si="318"/>
        <v>-1.3619972247798594E-3</v>
      </c>
      <c r="P635" s="15">
        <f t="shared" si="319"/>
        <v>-66.753776210445508</v>
      </c>
      <c r="Q635" s="15">
        <f t="shared" si="300"/>
        <v>-51.999893648669989</v>
      </c>
      <c r="R635" s="15">
        <f t="shared" si="301"/>
        <v>-54.742978471165209</v>
      </c>
      <c r="S635" s="15">
        <f t="shared" si="320"/>
        <v>-67.271994978425113</v>
      </c>
      <c r="T635" s="15">
        <f t="shared" si="321"/>
        <v>-67.236064706332627</v>
      </c>
      <c r="U635" s="15">
        <f t="shared" si="322"/>
        <v>-66.753776210445508</v>
      </c>
      <c r="V635" s="15">
        <f t="shared" si="323"/>
        <v>-66.753776210445508</v>
      </c>
      <c r="W635" s="2">
        <f t="shared" si="302"/>
        <v>-66.753776210445508</v>
      </c>
      <c r="X635" s="15">
        <f t="shared" si="324"/>
        <v>-62.044534867787476</v>
      </c>
      <c r="Y635" s="15">
        <f t="shared" si="303"/>
        <v>193.98394122172982</v>
      </c>
      <c r="Z635" s="15">
        <f t="shared" si="304"/>
        <v>-201.01605877827018</v>
      </c>
      <c r="AA635" s="2">
        <f t="shared" si="325"/>
        <v>-62.044534867787476</v>
      </c>
      <c r="AB635" s="15">
        <f t="shared" si="305"/>
        <v>192.54502178814056</v>
      </c>
      <c r="AC635" s="15">
        <f t="shared" si="326"/>
        <v>0</v>
      </c>
      <c r="AD635" s="15">
        <f t="shared" si="327"/>
        <v>-219.2401673938258</v>
      </c>
      <c r="AE635" s="15">
        <f t="shared" si="328"/>
        <v>0</v>
      </c>
      <c r="AF635" s="2">
        <f t="shared" si="306"/>
        <v>5.7014393225294467E-3</v>
      </c>
      <c r="AG635" s="2">
        <f t="shared" si="307"/>
        <v>9.1268381059368964E-3</v>
      </c>
      <c r="AH635" s="15">
        <f t="shared" si="308"/>
        <v>-0.16260392594037731</v>
      </c>
      <c r="AI635" s="15">
        <f t="shared" si="309"/>
        <v>8.7783720753340289E-2</v>
      </c>
      <c r="AJ635" s="2">
        <f t="shared" si="329"/>
        <v>0.4389960740596226</v>
      </c>
      <c r="AK635" s="2">
        <f t="shared" si="330"/>
        <v>0.6893837207533402</v>
      </c>
    </row>
    <row r="636" spans="4:37">
      <c r="D636" s="13">
        <f t="shared" si="310"/>
        <v>12.700000000000001</v>
      </c>
      <c r="E636" s="2">
        <v>53.16</v>
      </c>
      <c r="F636" s="14">
        <f t="shared" si="298"/>
        <v>-306.15476351921444</v>
      </c>
      <c r="G636" s="14">
        <f t="shared" si="299"/>
        <v>-67674.980475610602</v>
      </c>
      <c r="H636" s="2">
        <f t="shared" si="311"/>
        <v>-4.6879609329942276E-3</v>
      </c>
      <c r="I636" s="2">
        <f t="shared" si="312"/>
        <v>-7.4882447255909937E-2</v>
      </c>
      <c r="J636" s="2">
        <f t="shared" si="313"/>
        <v>-7.0194486322915708E-2</v>
      </c>
      <c r="K636" s="15">
        <f t="shared" si="314"/>
        <v>-5.2999999999999999E-2</v>
      </c>
      <c r="L636" s="15">
        <f t="shared" si="315"/>
        <v>-830</v>
      </c>
      <c r="M636" s="15">
        <f t="shared" si="316"/>
        <v>5.2999999999999999E-2</v>
      </c>
      <c r="N636" s="15">
        <f t="shared" si="317"/>
        <v>830</v>
      </c>
      <c r="O636" s="15">
        <f t="shared" si="318"/>
        <v>-1.3619972247798594E-3</v>
      </c>
      <c r="P636" s="15">
        <f t="shared" si="319"/>
        <v>-65.188888681001615</v>
      </c>
      <c r="Q636" s="15">
        <f t="shared" si="300"/>
        <v>-50.780876692285744</v>
      </c>
      <c r="R636" s="15">
        <f t="shared" si="301"/>
        <v>-53.459656250350726</v>
      </c>
      <c r="S636" s="15">
        <f t="shared" si="320"/>
        <v>-65.514367830950192</v>
      </c>
      <c r="T636" s="15">
        <f t="shared" si="321"/>
        <v>-65.490336071573509</v>
      </c>
      <c r="U636" s="15">
        <f t="shared" si="322"/>
        <v>-65.188888681001615</v>
      </c>
      <c r="V636" s="15">
        <f t="shared" si="323"/>
        <v>-65.188888681001615</v>
      </c>
      <c r="W636" s="2">
        <f t="shared" si="302"/>
        <v>-65.188888681001615</v>
      </c>
      <c r="X636" s="15">
        <f t="shared" si="324"/>
        <v>-61.537777897837024</v>
      </c>
      <c r="Y636" s="15">
        <f t="shared" si="303"/>
        <v>193.99027568385421</v>
      </c>
      <c r="Z636" s="15">
        <f t="shared" si="304"/>
        <v>-201.00972431614579</v>
      </c>
      <c r="AA636" s="2">
        <f t="shared" si="325"/>
        <v>-61.537777897837024</v>
      </c>
      <c r="AB636" s="15">
        <f t="shared" si="305"/>
        <v>192.54502178814056</v>
      </c>
      <c r="AC636" s="15">
        <f t="shared" si="326"/>
        <v>0</v>
      </c>
      <c r="AD636" s="15">
        <f t="shared" si="327"/>
        <v>-219.2401673938258</v>
      </c>
      <c r="AE636" s="15">
        <f t="shared" si="328"/>
        <v>0</v>
      </c>
      <c r="AF636" s="2">
        <f t="shared" si="306"/>
        <v>2.2826807256536956E-3</v>
      </c>
      <c r="AG636" s="2">
        <f t="shared" si="307"/>
        <v>1.1526206191008026E-2</v>
      </c>
      <c r="AH636" s="15">
        <f t="shared" si="308"/>
        <v>-0.17927193374719785</v>
      </c>
      <c r="AI636" s="15">
        <f t="shared" si="309"/>
        <v>0.15215308775377268</v>
      </c>
      <c r="AJ636" s="2">
        <f t="shared" si="329"/>
        <v>0.35232806625280211</v>
      </c>
      <c r="AK636" s="2">
        <f t="shared" si="330"/>
        <v>0.68375308775377264</v>
      </c>
    </row>
    <row r="637" spans="4:37">
      <c r="D637" s="13">
        <f t="shared" si="310"/>
        <v>12.72</v>
      </c>
      <c r="E637" s="2">
        <v>37.229999999999997</v>
      </c>
      <c r="F637" s="14">
        <f t="shared" si="298"/>
        <v>-303.32618050157777</v>
      </c>
      <c r="G637" s="14">
        <f t="shared" si="299"/>
        <v>-67425.78420837679</v>
      </c>
      <c r="H637" s="2">
        <f t="shared" si="311"/>
        <v>-4.6575293541997785E-3</v>
      </c>
      <c r="I637" s="2">
        <f t="shared" si="312"/>
        <v>-7.4606653015258387E-2</v>
      </c>
      <c r="J637" s="2">
        <f t="shared" si="313"/>
        <v>-6.9949123661058613E-2</v>
      </c>
      <c r="K637" s="15">
        <f t="shared" si="314"/>
        <v>-5.2999999999999999E-2</v>
      </c>
      <c r="L637" s="15">
        <f t="shared" si="315"/>
        <v>-830</v>
      </c>
      <c r="M637" s="15">
        <f t="shared" si="316"/>
        <v>5.2999999999999999E-2</v>
      </c>
      <c r="N637" s="15">
        <f t="shared" si="317"/>
        <v>830</v>
      </c>
      <c r="O637" s="15">
        <f t="shared" si="318"/>
        <v>-1.3619972247798594E-3</v>
      </c>
      <c r="P637" s="15">
        <f t="shared" si="319"/>
        <v>-64.592429736630422</v>
      </c>
      <c r="Q637" s="15">
        <f t="shared" si="300"/>
        <v>-50.316246772694065</v>
      </c>
      <c r="R637" s="15">
        <f t="shared" si="301"/>
        <v>-52.970516294467046</v>
      </c>
      <c r="S637" s="15">
        <f t="shared" si="320"/>
        <v>-64.716658240521085</v>
      </c>
      <c r="T637" s="15">
        <f t="shared" si="321"/>
        <v>-64.707136926233119</v>
      </c>
      <c r="U637" s="15">
        <f t="shared" si="322"/>
        <v>-64.592429736630422</v>
      </c>
      <c r="V637" s="15">
        <f t="shared" si="323"/>
        <v>-64.592429736630422</v>
      </c>
      <c r="W637" s="2">
        <f t="shared" si="302"/>
        <v>-64.592429736630422</v>
      </c>
      <c r="X637" s="15">
        <f t="shared" si="324"/>
        <v>-60.556327250408643</v>
      </c>
      <c r="Y637" s="15">
        <f t="shared" si="303"/>
        <v>194.00254381694708</v>
      </c>
      <c r="Z637" s="15">
        <f t="shared" si="304"/>
        <v>-200.99745618305292</v>
      </c>
      <c r="AA637" s="2">
        <f t="shared" si="325"/>
        <v>-60.556327250408643</v>
      </c>
      <c r="AB637" s="15">
        <f t="shared" si="305"/>
        <v>192.54502178814056</v>
      </c>
      <c r="AC637" s="15">
        <f t="shared" si="326"/>
        <v>0</v>
      </c>
      <c r="AD637" s="15">
        <f t="shared" si="327"/>
        <v>-219.2401673938258</v>
      </c>
      <c r="AE637" s="15">
        <f t="shared" si="328"/>
        <v>0</v>
      </c>
      <c r="AF637" s="2">
        <f t="shared" si="306"/>
        <v>7.6047715379120792E-4</v>
      </c>
      <c r="AG637" s="2">
        <f t="shared" si="307"/>
        <v>1.6053217874146986E-2</v>
      </c>
      <c r="AH637" s="15">
        <f t="shared" si="308"/>
        <v>2.7051576560949031E-2</v>
      </c>
      <c r="AI637" s="15">
        <f t="shared" si="309"/>
        <v>0.30054808056012305</v>
      </c>
      <c r="AJ637" s="2">
        <f t="shared" si="329"/>
        <v>0.399351576560949</v>
      </c>
      <c r="AK637" s="2">
        <f t="shared" si="330"/>
        <v>0.67284808056012302</v>
      </c>
    </row>
    <row r="638" spans="4:37">
      <c r="D638" s="13">
        <f t="shared" si="310"/>
        <v>12.74</v>
      </c>
      <c r="E638" s="2">
        <v>17.97</v>
      </c>
      <c r="F638" s="14">
        <f t="shared" si="298"/>
        <v>-299.25302122155188</v>
      </c>
      <c r="G638" s="14">
        <f t="shared" si="299"/>
        <v>-67065.393632141306</v>
      </c>
      <c r="H638" s="2">
        <f t="shared" si="311"/>
        <v>-4.6136548620393774E-3</v>
      </c>
      <c r="I638" s="2">
        <f t="shared" si="312"/>
        <v>-7.4207796738483919E-2</v>
      </c>
      <c r="J638" s="2">
        <f t="shared" si="313"/>
        <v>-6.959414187644454E-2</v>
      </c>
      <c r="K638" s="15">
        <f t="shared" si="314"/>
        <v>-5.2999999999999999E-2</v>
      </c>
      <c r="L638" s="15">
        <f t="shared" si="315"/>
        <v>-830</v>
      </c>
      <c r="M638" s="15">
        <f t="shared" si="316"/>
        <v>5.2999999999999999E-2</v>
      </c>
      <c r="N638" s="15">
        <f t="shared" si="317"/>
        <v>830</v>
      </c>
      <c r="O638" s="15">
        <f t="shared" si="318"/>
        <v>-1.361997224779859E-3</v>
      </c>
      <c r="P638" s="15">
        <f t="shared" si="319"/>
        <v>-63.732489690286563</v>
      </c>
      <c r="Q638" s="15">
        <f t="shared" si="300"/>
        <v>-49.646370198024485</v>
      </c>
      <c r="R638" s="15">
        <f t="shared" si="301"/>
        <v>-52.265302565507575</v>
      </c>
      <c r="S638" s="15">
        <f t="shared" si="320"/>
        <v>-63.91168970172334</v>
      </c>
      <c r="T638" s="15">
        <f t="shared" si="321"/>
        <v>-63.897763783640919</v>
      </c>
      <c r="U638" s="15">
        <f t="shared" si="322"/>
        <v>-63.732489690286563</v>
      </c>
      <c r="V638" s="15">
        <f t="shared" si="323"/>
        <v>-63.732489690286563</v>
      </c>
      <c r="W638" s="2">
        <f t="shared" si="302"/>
        <v>-63.732489690286563</v>
      </c>
      <c r="X638" s="15">
        <f t="shared" si="324"/>
        <v>-59.136400111952355</v>
      </c>
      <c r="Y638" s="15">
        <f t="shared" si="303"/>
        <v>194.02029290617779</v>
      </c>
      <c r="Z638" s="15">
        <f t="shared" si="304"/>
        <v>-200.97970709382221</v>
      </c>
      <c r="AA638" s="2">
        <f t="shared" si="325"/>
        <v>-59.136400111952355</v>
      </c>
      <c r="AB638" s="15">
        <f t="shared" si="305"/>
        <v>192.54502178814056</v>
      </c>
      <c r="AC638" s="15">
        <f t="shared" si="326"/>
        <v>0</v>
      </c>
      <c r="AD638" s="15">
        <f t="shared" si="327"/>
        <v>-219.2401673938258</v>
      </c>
      <c r="AE638" s="15">
        <f t="shared" si="328"/>
        <v>0</v>
      </c>
      <c r="AF638" s="2">
        <f t="shared" si="306"/>
        <v>3.6269720622489066E-3</v>
      </c>
      <c r="AG638" s="2">
        <f t="shared" si="307"/>
        <v>2.3832409803299759E-2</v>
      </c>
      <c r="AH638" s="15">
        <f t="shared" si="308"/>
        <v>0.25959791428482082</v>
      </c>
      <c r="AI638" s="15">
        <f t="shared" si="309"/>
        <v>0.47737111235515428</v>
      </c>
      <c r="AJ638" s="2">
        <f t="shared" si="329"/>
        <v>0.43929791428482079</v>
      </c>
      <c r="AK638" s="2">
        <f t="shared" si="330"/>
        <v>0.65707111235515425</v>
      </c>
    </row>
    <row r="639" spans="4:37">
      <c r="D639" s="13">
        <f t="shared" si="310"/>
        <v>12.76</v>
      </c>
      <c r="E639" s="2">
        <v>6.49</v>
      </c>
      <c r="F639" s="14">
        <f t="shared" si="298"/>
        <v>-285.25289794038582</v>
      </c>
      <c r="G639" s="14">
        <f t="shared" si="299"/>
        <v>-66540.151455458006</v>
      </c>
      <c r="H639" s="2">
        <f t="shared" si="311"/>
        <v>-4.4872892252831014E-3</v>
      </c>
      <c r="I639" s="2">
        <f t="shared" si="312"/>
        <v>-7.3626217491547713E-2</v>
      </c>
      <c r="J639" s="2">
        <f t="shared" si="313"/>
        <v>-6.913892826626461E-2</v>
      </c>
      <c r="K639" s="15">
        <f t="shared" si="314"/>
        <v>-5.2999999999999999E-2</v>
      </c>
      <c r="L639" s="15">
        <f t="shared" si="315"/>
        <v>-830</v>
      </c>
      <c r="M639" s="15">
        <f t="shared" si="316"/>
        <v>5.2999999999999999E-2</v>
      </c>
      <c r="N639" s="15">
        <f t="shared" si="317"/>
        <v>830</v>
      </c>
      <c r="O639" s="15">
        <f t="shared" si="318"/>
        <v>-1.361997224779859E-3</v>
      </c>
      <c r="P639" s="15">
        <f t="shared" si="319"/>
        <v>-61.255723209863554</v>
      </c>
      <c r="Q639" s="15">
        <f t="shared" si="300"/>
        <v>-47.717017270205638</v>
      </c>
      <c r="R639" s="15">
        <f t="shared" si="301"/>
        <v>-50.234172915426683</v>
      </c>
      <c r="S639" s="15">
        <f t="shared" si="320"/>
        <v>-61.772241283551701</v>
      </c>
      <c r="T639" s="15">
        <f t="shared" si="321"/>
        <v>-61.731307712399023</v>
      </c>
      <c r="U639" s="15">
        <f t="shared" si="322"/>
        <v>-61.255723209863554</v>
      </c>
      <c r="V639" s="15">
        <f t="shared" si="323"/>
        <v>-61.255723209863554</v>
      </c>
      <c r="W639" s="2">
        <f t="shared" si="302"/>
        <v>-61.255723209863554</v>
      </c>
      <c r="X639" s="15">
        <f t="shared" si="324"/>
        <v>-57.315545671232634</v>
      </c>
      <c r="Y639" s="15">
        <f t="shared" si="303"/>
        <v>194.04305358668677</v>
      </c>
      <c r="Z639" s="15">
        <f t="shared" si="304"/>
        <v>-200.95694641331323</v>
      </c>
      <c r="AA639" s="2">
        <f t="shared" si="325"/>
        <v>-57.315545671232634</v>
      </c>
      <c r="AB639" s="15">
        <f t="shared" si="305"/>
        <v>192.54502178814059</v>
      </c>
      <c r="AC639" s="15">
        <f t="shared" si="326"/>
        <v>0</v>
      </c>
      <c r="AD639" s="15">
        <f t="shared" si="327"/>
        <v>-219.24016739382583</v>
      </c>
      <c r="AE639" s="15">
        <f t="shared" si="328"/>
        <v>0</v>
      </c>
      <c r="AF639" s="2">
        <f t="shared" si="306"/>
        <v>9.0095916133786924E-3</v>
      </c>
      <c r="AG639" s="2">
        <f t="shared" si="307"/>
        <v>3.4325514890320874E-2</v>
      </c>
      <c r="AH639" s="15">
        <f t="shared" si="308"/>
        <v>0.27866404082815777</v>
      </c>
      <c r="AI639" s="15">
        <f t="shared" si="309"/>
        <v>0.57193939634695656</v>
      </c>
      <c r="AJ639" s="2">
        <f t="shared" si="329"/>
        <v>0.34356404082815778</v>
      </c>
      <c r="AK639" s="2">
        <f t="shared" si="330"/>
        <v>0.63683939634695652</v>
      </c>
    </row>
    <row r="640" spans="4:37">
      <c r="D640" s="13">
        <f t="shared" si="310"/>
        <v>12.780000000000001</v>
      </c>
      <c r="E640" s="2">
        <v>-17.34</v>
      </c>
      <c r="F640" s="14">
        <f t="shared" si="298"/>
        <v>-258.26835963636665</v>
      </c>
      <c r="G640" s="14">
        <f t="shared" si="299"/>
        <v>-65797.896096089768</v>
      </c>
      <c r="H640" s="2">
        <f t="shared" si="311"/>
        <v>-4.2529780708441328E-3</v>
      </c>
      <c r="I640" s="2">
        <f t="shared" si="312"/>
        <v>-7.2804101779173833E-2</v>
      </c>
      <c r="J640" s="2">
        <f t="shared" si="313"/>
        <v>-6.8551123708329706E-2</v>
      </c>
      <c r="K640" s="15">
        <f t="shared" si="314"/>
        <v>-5.2999999999999999E-2</v>
      </c>
      <c r="L640" s="15">
        <f t="shared" si="315"/>
        <v>-830</v>
      </c>
      <c r="M640" s="15">
        <f t="shared" si="316"/>
        <v>5.2999999999999999E-2</v>
      </c>
      <c r="N640" s="15">
        <f t="shared" si="317"/>
        <v>830</v>
      </c>
      <c r="O640" s="15">
        <f t="shared" si="318"/>
        <v>-1.361997224779859E-3</v>
      </c>
      <c r="P640" s="15">
        <f t="shared" si="319"/>
        <v>-56.663224582859769</v>
      </c>
      <c r="Q640" s="15">
        <f t="shared" si="300"/>
        <v>-44.139550140361202</v>
      </c>
      <c r="R640" s="15">
        <f t="shared" si="301"/>
        <v>-46.467988172943386</v>
      </c>
      <c r="S640" s="15">
        <f t="shared" si="320"/>
        <v>-57.623073971746471</v>
      </c>
      <c r="T640" s="15">
        <f t="shared" si="321"/>
        <v>-57.542771365149861</v>
      </c>
      <c r="U640" s="15">
        <f t="shared" si="322"/>
        <v>-56.663224582859769</v>
      </c>
      <c r="V640" s="15">
        <f t="shared" si="323"/>
        <v>-56.663224582859769</v>
      </c>
      <c r="W640" s="2">
        <f t="shared" si="302"/>
        <v>-56.663224582859769</v>
      </c>
      <c r="X640" s="15">
        <f t="shared" si="324"/>
        <v>-54.964327439493019</v>
      </c>
      <c r="Y640" s="15">
        <f t="shared" si="303"/>
        <v>194.07244381458352</v>
      </c>
      <c r="Z640" s="15">
        <f t="shared" si="304"/>
        <v>-200.92755618541648</v>
      </c>
      <c r="AA640" s="2">
        <f t="shared" si="325"/>
        <v>-54.964327439493019</v>
      </c>
      <c r="AB640" s="15">
        <f t="shared" si="305"/>
        <v>192.54502178814059</v>
      </c>
      <c r="AC640" s="15">
        <f t="shared" si="326"/>
        <v>0</v>
      </c>
      <c r="AD640" s="15">
        <f t="shared" si="327"/>
        <v>-219.24016739382583</v>
      </c>
      <c r="AE640" s="15">
        <f t="shared" si="328"/>
        <v>0</v>
      </c>
      <c r="AF640" s="2">
        <f t="shared" si="306"/>
        <v>1.442152383051817E-2</v>
      </c>
      <c r="AG640" s="2">
        <f t="shared" si="307"/>
        <v>4.7886056347067163E-2</v>
      </c>
      <c r="AH640" s="15">
        <f t="shared" si="308"/>
        <v>0.26252918088579014</v>
      </c>
      <c r="AI640" s="15">
        <f t="shared" si="309"/>
        <v>0.78411474932767256</v>
      </c>
      <c r="AJ640" s="2">
        <f t="shared" si="329"/>
        <v>8.9129180885790138E-2</v>
      </c>
      <c r="AK640" s="2">
        <f t="shared" si="330"/>
        <v>0.61071474932767256</v>
      </c>
    </row>
    <row r="641" spans="4:37">
      <c r="D641" s="13">
        <f t="shared" si="310"/>
        <v>12.8</v>
      </c>
      <c r="E641" s="2">
        <v>-46.26</v>
      </c>
      <c r="F641" s="14">
        <f t="shared" si="298"/>
        <v>-219.66751768859658</v>
      </c>
      <c r="G641" s="14">
        <f t="shared" si="299"/>
        <v>-64768.778426963559</v>
      </c>
      <c r="H641" s="2">
        <f t="shared" si="311"/>
        <v>-3.9189194602053208E-3</v>
      </c>
      <c r="I641" s="2">
        <f t="shared" si="312"/>
        <v>-7.1664219142482721E-2</v>
      </c>
      <c r="J641" s="2">
        <f t="shared" si="313"/>
        <v>-6.7745299682277396E-2</v>
      </c>
      <c r="K641" s="15">
        <f t="shared" si="314"/>
        <v>-5.2999999999999999E-2</v>
      </c>
      <c r="L641" s="15">
        <f t="shared" si="315"/>
        <v>-830</v>
      </c>
      <c r="M641" s="15">
        <f t="shared" si="316"/>
        <v>5.2999999999999999E-2</v>
      </c>
      <c r="N641" s="15">
        <f t="shared" si="317"/>
        <v>830</v>
      </c>
      <c r="O641" s="15">
        <f t="shared" si="318"/>
        <v>-1.361997224779859E-3</v>
      </c>
      <c r="P641" s="15">
        <f t="shared" si="319"/>
        <v>-50.115675814339049</v>
      </c>
      <c r="Q641" s="15">
        <f t="shared" si="300"/>
        <v>-39.039136965993393</v>
      </c>
      <c r="R641" s="15">
        <f t="shared" si="301"/>
        <v>-41.098519333546896</v>
      </c>
      <c r="S641" s="15">
        <f t="shared" si="320"/>
        <v>-51.489738505992854</v>
      </c>
      <c r="T641" s="15">
        <f t="shared" si="321"/>
        <v>-51.363622709186451</v>
      </c>
      <c r="U641" s="15">
        <f t="shared" si="322"/>
        <v>-50.115675814339049</v>
      </c>
      <c r="V641" s="15">
        <f t="shared" si="323"/>
        <v>-50.115675814339049</v>
      </c>
      <c r="W641" s="2">
        <f t="shared" si="302"/>
        <v>-50.115675814339049</v>
      </c>
      <c r="X641" s="15">
        <f t="shared" si="324"/>
        <v>-51.741031335283779</v>
      </c>
      <c r="Y641" s="15">
        <f t="shared" si="303"/>
        <v>194.11273501588613</v>
      </c>
      <c r="Z641" s="15">
        <f t="shared" si="304"/>
        <v>-200.88726498411387</v>
      </c>
      <c r="AA641" s="2">
        <f t="shared" si="325"/>
        <v>-51.741031335283779</v>
      </c>
      <c r="AB641" s="15">
        <f t="shared" si="305"/>
        <v>192.54502178814056</v>
      </c>
      <c r="AC641" s="15">
        <f t="shared" si="326"/>
        <v>0</v>
      </c>
      <c r="AD641" s="15">
        <f t="shared" si="327"/>
        <v>-219.2401673938258</v>
      </c>
      <c r="AE641" s="15">
        <f t="shared" si="328"/>
        <v>0</v>
      </c>
      <c r="AF641" s="2">
        <f t="shared" si="306"/>
        <v>1.8984337233363031E-2</v>
      </c>
      <c r="AG641" s="2">
        <f t="shared" si="307"/>
        <v>6.6102207322043971E-2</v>
      </c>
      <c r="AH641" s="15">
        <f t="shared" si="308"/>
        <v>0.19375215939869594</v>
      </c>
      <c r="AI641" s="15">
        <f t="shared" si="309"/>
        <v>1.037500348170008</v>
      </c>
      <c r="AJ641" s="2">
        <f t="shared" si="329"/>
        <v>-0.26884784060130401</v>
      </c>
      <c r="AK641" s="2">
        <f t="shared" si="330"/>
        <v>0.57490034817000812</v>
      </c>
    </row>
    <row r="642" spans="4:37">
      <c r="D642" s="13">
        <f t="shared" si="310"/>
        <v>12.82</v>
      </c>
      <c r="E642" s="2">
        <v>-50.65</v>
      </c>
      <c r="F642" s="14">
        <f t="shared" si="298"/>
        <v>-175.25855426375995</v>
      </c>
      <c r="G642" s="14">
        <f t="shared" si="299"/>
        <v>-63388.237632496188</v>
      </c>
      <c r="H642" s="2">
        <f t="shared" si="311"/>
        <v>-3.5278631725799425E-3</v>
      </c>
      <c r="I642" s="2">
        <f t="shared" si="312"/>
        <v>-7.0135341908392143E-2</v>
      </c>
      <c r="J642" s="2">
        <f t="shared" si="313"/>
        <v>-6.6607478735812201E-2</v>
      </c>
      <c r="K642" s="15">
        <f t="shared" si="314"/>
        <v>-5.2999999999999999E-2</v>
      </c>
      <c r="L642" s="15">
        <f t="shared" si="315"/>
        <v>-830</v>
      </c>
      <c r="M642" s="15">
        <f t="shared" si="316"/>
        <v>5.2999999999999999E-2</v>
      </c>
      <c r="N642" s="15">
        <f t="shared" si="317"/>
        <v>830</v>
      </c>
      <c r="O642" s="15">
        <f t="shared" si="318"/>
        <v>-1.361997224779859E-3</v>
      </c>
      <c r="P642" s="15">
        <f t="shared" si="319"/>
        <v>-42.450972576881639</v>
      </c>
      <c r="Q642" s="15">
        <f t="shared" si="300"/>
        <v>-33.06848218326013</v>
      </c>
      <c r="R642" s="15">
        <f t="shared" si="301"/>
        <v>-34.812902127514661</v>
      </c>
      <c r="S642" s="15">
        <f t="shared" si="320"/>
        <v>-44.06892067336198</v>
      </c>
      <c r="T642" s="15">
        <f t="shared" si="321"/>
        <v>-43.901903313018579</v>
      </c>
      <c r="U642" s="15">
        <f t="shared" si="322"/>
        <v>-42.450972576881639</v>
      </c>
      <c r="V642" s="15">
        <f t="shared" si="323"/>
        <v>-42.450972576881639</v>
      </c>
      <c r="W642" s="2">
        <f t="shared" si="302"/>
        <v>-42.450972576881639</v>
      </c>
      <c r="X642" s="15">
        <f t="shared" si="324"/>
        <v>-47.189747549422997</v>
      </c>
      <c r="Y642" s="15">
        <f t="shared" si="303"/>
        <v>194.16962606320939</v>
      </c>
      <c r="Z642" s="15">
        <f t="shared" si="304"/>
        <v>-200.83037393679061</v>
      </c>
      <c r="AA642" s="2">
        <f t="shared" si="325"/>
        <v>-47.189747549422997</v>
      </c>
      <c r="AB642" s="15">
        <f t="shared" si="305"/>
        <v>192.54502178814053</v>
      </c>
      <c r="AC642" s="15">
        <f t="shared" si="326"/>
        <v>0</v>
      </c>
      <c r="AD642" s="15">
        <f t="shared" si="327"/>
        <v>-219.24016739382577</v>
      </c>
      <c r="AE642" s="15">
        <f t="shared" si="328"/>
        <v>0</v>
      </c>
      <c r="AF642" s="2">
        <f t="shared" si="306"/>
        <v>2.0121291529174797E-2</v>
      </c>
      <c r="AG642" s="2">
        <f t="shared" si="307"/>
        <v>8.6785516087013848E-2</v>
      </c>
      <c r="AH642" s="15">
        <f t="shared" si="308"/>
        <v>-8.0056729817519656E-2</v>
      </c>
      <c r="AI642" s="15">
        <f t="shared" si="309"/>
        <v>1.0308305283269803</v>
      </c>
      <c r="AJ642" s="2">
        <f t="shared" si="329"/>
        <v>-0.58655672981751961</v>
      </c>
      <c r="AK642" s="2">
        <f t="shared" si="330"/>
        <v>0.52433052832698035</v>
      </c>
    </row>
    <row r="643" spans="4:37">
      <c r="D643" s="13">
        <f t="shared" si="310"/>
        <v>12.84</v>
      </c>
      <c r="E643" s="2">
        <v>-52</v>
      </c>
      <c r="F643" s="14">
        <f t="shared" ref="F643:F706" si="331">-$B$2*E643/100+AB642+$B$2*(4*H642/$B$12/$B$12+4*AF642/$B$12+AH642)+$B$32*(2*H642/$B$12+AF642)</f>
        <v>-134.22852115049324</v>
      </c>
      <c r="G643" s="14">
        <f t="shared" ref="G643:G706" si="332">-$B$3*E643/100+AD642+$B$3*(4*I642/$B$12/$B$12+4*AG642/$B$12+AI642)</f>
        <v>-61639.333847831076</v>
      </c>
      <c r="H643" s="2">
        <f t="shared" si="311"/>
        <v>-3.1503459345317911E-3</v>
      </c>
      <c r="I643" s="2">
        <f t="shared" si="312"/>
        <v>-6.8199043397753539E-2</v>
      </c>
      <c r="J643" s="2">
        <f t="shared" si="313"/>
        <v>-6.5048697463221755E-2</v>
      </c>
      <c r="K643" s="15">
        <f t="shared" si="314"/>
        <v>-5.2999999999999999E-2</v>
      </c>
      <c r="L643" s="15">
        <f t="shared" si="315"/>
        <v>-830</v>
      </c>
      <c r="M643" s="15">
        <f t="shared" si="316"/>
        <v>5.2999999999999999E-2</v>
      </c>
      <c r="N643" s="15">
        <f t="shared" si="317"/>
        <v>830</v>
      </c>
      <c r="O643" s="15">
        <f t="shared" si="318"/>
        <v>-1.361997224779859E-3</v>
      </c>
      <c r="P643" s="15">
        <f t="shared" si="319"/>
        <v>-35.051634711137872</v>
      </c>
      <c r="Q643" s="15">
        <f t="shared" ref="Q643:Q706" si="333">(H643-O643)*((H643-$B$5)*$B$30+$B$4)/(M643-O643)</f>
        <v>-27.304541865093597</v>
      </c>
      <c r="R643" s="15">
        <f t="shared" ref="R643:R706" si="334">(H643-O643)*($B$30*(H643+$B$5)-$B$4)/(K643-O643)</f>
        <v>-28.744903933550241</v>
      </c>
      <c r="S643" s="15">
        <f t="shared" si="320"/>
        <v>-36.624371976499958</v>
      </c>
      <c r="T643" s="15">
        <f t="shared" si="321"/>
        <v>-36.441259782436568</v>
      </c>
      <c r="U643" s="15">
        <f t="shared" si="322"/>
        <v>-35.051634711137872</v>
      </c>
      <c r="V643" s="15">
        <f t="shared" si="323"/>
        <v>-35.051634711137872</v>
      </c>
      <c r="W643" s="2">
        <f t="shared" ref="W643:W706" si="335">IF(H643&gt;=H642,MIN(U643,$B$4+(H643-$B$5)*$B$30),MAX(V643,-$B$4+(H643+$B$5)*$B$30))</f>
        <v>-35.051634711137872</v>
      </c>
      <c r="X643" s="15">
        <f t="shared" si="324"/>
        <v>-40.954622459061213</v>
      </c>
      <c r="Y643" s="15">
        <f t="shared" ref="Y643:Y706" si="336">$B$11*(J643-$B$9)+$B$10</f>
        <v>194.24756512683891</v>
      </c>
      <c r="Z643" s="15">
        <f t="shared" ref="Z643:Z706" si="337">$B$11*(J643+$B$9)-$B$10</f>
        <v>-200.75243487316109</v>
      </c>
      <c r="AA643" s="2">
        <f t="shared" si="325"/>
        <v>-40.954622459061213</v>
      </c>
      <c r="AB643" s="15">
        <f t="shared" ref="AB643:AB706" si="338">$B$29*H643-$B$31*J643-W643+AA643</f>
        <v>192.54502178814056</v>
      </c>
      <c r="AC643" s="15">
        <f t="shared" si="326"/>
        <v>0</v>
      </c>
      <c r="AD643" s="15">
        <f t="shared" si="327"/>
        <v>-219.2401673938258</v>
      </c>
      <c r="AE643" s="15">
        <f t="shared" si="328"/>
        <v>0</v>
      </c>
      <c r="AF643" s="2">
        <f t="shared" ref="AF643:AF706" si="339">-AF642+2/$B$12*(H643-H642)+AC643/($B$2+$B$12*$B$32/2)*$B$12/2</f>
        <v>1.7630432275640349E-2</v>
      </c>
      <c r="AG643" s="2">
        <f t="shared" ref="AG643:AG706" si="340">-AG642+2/$B$12*(I643-I642)+AE643/$B$3*$B$12/2</f>
        <v>0.10684433497684653</v>
      </c>
      <c r="AH643" s="15">
        <f t="shared" ref="AH643:AH706" si="341">-AH642-4/$B$12*AF642+4/$B$12/$B$12*(H643-H642)+AC643/($B$2+$B$12*$B$32/2)*$B$12/2</f>
        <v>-0.16902919553592533</v>
      </c>
      <c r="AI643" s="15">
        <f t="shared" ref="AI643:AI706" si="342">-AI642-4/$B$12*AG642+4/$B$12/$B$12*(I643-I642)+AE643/$B$3</f>
        <v>0.97505136065628761</v>
      </c>
      <c r="AJ643" s="2">
        <f t="shared" si="329"/>
        <v>-0.68902919553592534</v>
      </c>
      <c r="AK643" s="2">
        <f t="shared" si="330"/>
        <v>0.4550513606562876</v>
      </c>
    </row>
    <row r="644" spans="4:37">
      <c r="D644" s="13">
        <f t="shared" ref="D644:D707" si="343">IF(ROW(D643)&lt;=$B$13,ROW(D643)*$B$12," ")</f>
        <v>12.86</v>
      </c>
      <c r="E644" s="2">
        <v>-61.83</v>
      </c>
      <c r="F644" s="14">
        <f t="shared" si="331"/>
        <v>-99.390632095059203</v>
      </c>
      <c r="G644" s="14">
        <f t="shared" si="332"/>
        <v>-59531.77957332971</v>
      </c>
      <c r="H644" s="2">
        <f t="shared" ref="H644:H707" si="344">$B$39*F644+$B$40*G644</f>
        <v>-2.8084775040696105E-3</v>
      </c>
      <c r="I644" s="2">
        <f t="shared" ref="I644:I707" si="345">$B$40*F644+$B$41*G644</f>
        <v>-6.5866165357683609E-2</v>
      </c>
      <c r="J644" s="2">
        <f t="shared" ref="J644:J707" si="346">I644-H644</f>
        <v>-6.3057687853614E-2</v>
      </c>
      <c r="K644" s="15">
        <f t="shared" ref="K644:K707" si="347">IF(H644&lt;K643,H644,K643)</f>
        <v>-5.2999999999999999E-2</v>
      </c>
      <c r="L644" s="15">
        <f t="shared" ref="L644:L707" si="348">IF(W643&lt;L643,W643,L643)</f>
        <v>-830</v>
      </c>
      <c r="M644" s="15">
        <f t="shared" ref="M644:M707" si="349">IF(H644&gt;M643,H644,M643)</f>
        <v>5.2999999999999999E-2</v>
      </c>
      <c r="N644" s="15">
        <f t="shared" ref="N644:N707" si="350">IF(W643&gt;N643,W643,N643)</f>
        <v>830</v>
      </c>
      <c r="O644" s="15">
        <f t="shared" ref="O644:O707" si="351">H643-W643/$B$29</f>
        <v>-1.3619972247798588E-3</v>
      </c>
      <c r="P644" s="15">
        <f t="shared" ref="P644:P707" si="352">$B$29*(H644-O644)</f>
        <v>-28.351013474079132</v>
      </c>
      <c r="Q644" s="15">
        <f t="shared" si="333"/>
        <v>-22.084888214210672</v>
      </c>
      <c r="R644" s="15">
        <f t="shared" si="334"/>
        <v>-23.249904475132475</v>
      </c>
      <c r="S644" s="15">
        <f t="shared" ref="S644:S707" si="353">W643+(N644-W643)*(H644-H643)/(M644-H643)</f>
        <v>-29.784813292579745</v>
      </c>
      <c r="T644" s="15">
        <f t="shared" ref="T644:T707" si="354">W643+(W643-L644)*(H644-H643)/(H643-K644)</f>
        <v>-29.599886749499795</v>
      </c>
      <c r="U644" s="15">
        <f t="shared" ref="U644:U707" si="355">MEDIAN(P644,Q644,S644)</f>
        <v>-28.351013474079132</v>
      </c>
      <c r="V644" s="15">
        <f t="shared" ref="V644:V707" si="356">MEDIAN(P644,R644,T644)</f>
        <v>-28.351013474079132</v>
      </c>
      <c r="W644" s="2">
        <f t="shared" si="335"/>
        <v>-28.351013474079132</v>
      </c>
      <c r="X644" s="15">
        <f t="shared" ref="X644:X707" si="357">$B$31*(J644-J643)+AA643</f>
        <v>-32.990584020630195</v>
      </c>
      <c r="Y644" s="15">
        <f t="shared" si="336"/>
        <v>194.3471156073193</v>
      </c>
      <c r="Z644" s="15">
        <f t="shared" si="337"/>
        <v>-200.6528843926807</v>
      </c>
      <c r="AA644" s="2">
        <f t="shared" ref="AA644:AA707" si="358">MEDIAN(X644:Z644)</f>
        <v>-32.990584020630195</v>
      </c>
      <c r="AB644" s="15">
        <f t="shared" si="338"/>
        <v>192.54502178814056</v>
      </c>
      <c r="AC644" s="15">
        <f t="shared" ref="AC644:AC707" si="359">AB644-AB643</f>
        <v>0</v>
      </c>
      <c r="AD644" s="15">
        <f t="shared" ref="AD644:AD707" si="360">$B$31*J644-AA644</f>
        <v>-219.2401673938258</v>
      </c>
      <c r="AE644" s="15">
        <f t="shared" ref="AE644:AE707" si="361">AD644-AD643</f>
        <v>0</v>
      </c>
      <c r="AF644" s="2">
        <f t="shared" si="339"/>
        <v>1.655641077057771E-2</v>
      </c>
      <c r="AG644" s="2">
        <f t="shared" si="340"/>
        <v>0.12644346903014647</v>
      </c>
      <c r="AH644" s="15">
        <f t="shared" si="341"/>
        <v>6.1627045029661431E-2</v>
      </c>
      <c r="AI644" s="15">
        <f t="shared" si="342"/>
        <v>0.98486204467370797</v>
      </c>
      <c r="AJ644" s="2">
        <f t="shared" ref="AJ644:AJ707" si="362">AH644+E644/100</f>
        <v>-0.55667295497033853</v>
      </c>
      <c r="AK644" s="2">
        <f t="shared" ref="AK644:AK707" si="363">AI644+E644/100</f>
        <v>0.36656204467370801</v>
      </c>
    </row>
    <row r="645" spans="4:37">
      <c r="D645" s="13">
        <f t="shared" si="343"/>
        <v>12.88</v>
      </c>
      <c r="E645" s="2">
        <v>-56.96</v>
      </c>
      <c r="F645" s="14">
        <f t="shared" si="331"/>
        <v>-63.677951647005855</v>
      </c>
      <c r="G645" s="14">
        <f t="shared" si="332"/>
        <v>-57082.904962745801</v>
      </c>
      <c r="H645" s="2">
        <f t="shared" si="344"/>
        <v>-2.4481463403220093E-3</v>
      </c>
      <c r="I645" s="2">
        <f t="shared" si="345"/>
        <v>-6.3155638880649442E-2</v>
      </c>
      <c r="J645" s="2">
        <f t="shared" si="346"/>
        <v>-6.070749254032743E-2</v>
      </c>
      <c r="K645" s="15">
        <f t="shared" si="347"/>
        <v>-5.2999999999999999E-2</v>
      </c>
      <c r="L645" s="15">
        <f t="shared" si="348"/>
        <v>-830</v>
      </c>
      <c r="M645" s="15">
        <f t="shared" si="349"/>
        <v>5.2999999999999999E-2</v>
      </c>
      <c r="N645" s="15">
        <f t="shared" si="350"/>
        <v>830</v>
      </c>
      <c r="O645" s="15">
        <f t="shared" si="351"/>
        <v>-1.3619972247798588E-3</v>
      </c>
      <c r="P645" s="15">
        <f t="shared" si="352"/>
        <v>-21.28852266462615</v>
      </c>
      <c r="Q645" s="15">
        <f t="shared" si="333"/>
        <v>-16.583345202943573</v>
      </c>
      <c r="R645" s="15">
        <f t="shared" si="334"/>
        <v>-17.458145502339129</v>
      </c>
      <c r="S645" s="15">
        <f t="shared" si="353"/>
        <v>-22.809012806411857</v>
      </c>
      <c r="T645" s="15">
        <f t="shared" si="354"/>
        <v>-22.595875995326793</v>
      </c>
      <c r="U645" s="15">
        <f t="shared" si="355"/>
        <v>-21.28852266462615</v>
      </c>
      <c r="V645" s="15">
        <f t="shared" si="356"/>
        <v>-21.28852266462615</v>
      </c>
      <c r="W645" s="2">
        <f t="shared" si="335"/>
        <v>-21.28852266462615</v>
      </c>
      <c r="X645" s="15">
        <f t="shared" si="357"/>
        <v>-23.589802767483917</v>
      </c>
      <c r="Y645" s="15">
        <f t="shared" si="336"/>
        <v>194.46462537298362</v>
      </c>
      <c r="Z645" s="15">
        <f t="shared" si="337"/>
        <v>-200.53537462701638</v>
      </c>
      <c r="AA645" s="2">
        <f t="shared" si="358"/>
        <v>-23.589802767483917</v>
      </c>
      <c r="AB645" s="15">
        <f t="shared" si="338"/>
        <v>192.54502178814059</v>
      </c>
      <c r="AC645" s="15">
        <f t="shared" si="359"/>
        <v>0</v>
      </c>
      <c r="AD645" s="15">
        <f t="shared" si="360"/>
        <v>-219.2401673938258</v>
      </c>
      <c r="AE645" s="15">
        <f t="shared" si="361"/>
        <v>0</v>
      </c>
      <c r="AF645" s="2">
        <f t="shared" si="339"/>
        <v>1.9476705604182406E-2</v>
      </c>
      <c r="AG645" s="2">
        <f t="shared" si="340"/>
        <v>0.14460917867327022</v>
      </c>
      <c r="AH645" s="15">
        <f t="shared" si="341"/>
        <v>0.23040243833080831</v>
      </c>
      <c r="AI645" s="15">
        <f t="shared" si="342"/>
        <v>0.83170891963866822</v>
      </c>
      <c r="AJ645" s="2">
        <f t="shared" si="362"/>
        <v>-0.33919756166919168</v>
      </c>
      <c r="AK645" s="2">
        <f t="shared" si="363"/>
        <v>0.26210891963866823</v>
      </c>
    </row>
    <row r="646" spans="4:37">
      <c r="D646" s="13">
        <f t="shared" si="343"/>
        <v>12.9</v>
      </c>
      <c r="E646" s="2">
        <v>-49.48</v>
      </c>
      <c r="F646" s="14">
        <f t="shared" si="331"/>
        <v>-18.683100644356436</v>
      </c>
      <c r="G646" s="14">
        <f t="shared" si="332"/>
        <v>-54336.964141091979</v>
      </c>
      <c r="H646" s="2">
        <f t="shared" si="344"/>
        <v>-2.0057867350357778E-3</v>
      </c>
      <c r="I646" s="2">
        <f t="shared" si="345"/>
        <v>-6.0116136380566502E-2</v>
      </c>
      <c r="J646" s="2">
        <f t="shared" si="346"/>
        <v>-5.8110349645530725E-2</v>
      </c>
      <c r="K646" s="15">
        <f t="shared" si="347"/>
        <v>-5.2999999999999999E-2</v>
      </c>
      <c r="L646" s="15">
        <f t="shared" si="348"/>
        <v>-830</v>
      </c>
      <c r="M646" s="15">
        <f t="shared" si="349"/>
        <v>5.2999999999999999E-2</v>
      </c>
      <c r="N646" s="15">
        <f t="shared" si="350"/>
        <v>830</v>
      </c>
      <c r="O646" s="15">
        <f t="shared" si="351"/>
        <v>-1.3619972247798588E-3</v>
      </c>
      <c r="P646" s="15">
        <f t="shared" si="352"/>
        <v>-12.618274401016013</v>
      </c>
      <c r="Q646" s="15">
        <f t="shared" si="333"/>
        <v>-9.8293903975412054</v>
      </c>
      <c r="R646" s="15">
        <f t="shared" si="334"/>
        <v>-10.347907835212258</v>
      </c>
      <c r="S646" s="15">
        <f t="shared" si="353"/>
        <v>-14.497030437648373</v>
      </c>
      <c r="T646" s="15">
        <f t="shared" si="354"/>
        <v>-14.211803137922251</v>
      </c>
      <c r="U646" s="15">
        <f t="shared" si="355"/>
        <v>-12.618274401016013</v>
      </c>
      <c r="V646" s="15">
        <f t="shared" si="356"/>
        <v>-12.618274401016013</v>
      </c>
      <c r="W646" s="2">
        <f t="shared" si="335"/>
        <v>-12.618274401016013</v>
      </c>
      <c r="X646" s="15">
        <f t="shared" si="357"/>
        <v>-13.201231188297093</v>
      </c>
      <c r="Y646" s="15">
        <f t="shared" si="336"/>
        <v>194.59448251772346</v>
      </c>
      <c r="Z646" s="15">
        <f t="shared" si="337"/>
        <v>-200.40551748227654</v>
      </c>
      <c r="AA646" s="2">
        <f t="shared" si="358"/>
        <v>-13.201231188297093</v>
      </c>
      <c r="AB646" s="15">
        <f t="shared" si="338"/>
        <v>192.54502178814056</v>
      </c>
      <c r="AC646" s="15">
        <f t="shared" si="359"/>
        <v>0</v>
      </c>
      <c r="AD646" s="15">
        <f t="shared" si="360"/>
        <v>-219.2401673938258</v>
      </c>
      <c r="AE646" s="15">
        <f t="shared" si="361"/>
        <v>0</v>
      </c>
      <c r="AF646" s="2">
        <f t="shared" si="339"/>
        <v>2.4759254924440744E-2</v>
      </c>
      <c r="AG646" s="2">
        <f t="shared" si="340"/>
        <v>0.15934107133502379</v>
      </c>
      <c r="AH646" s="15">
        <f t="shared" si="341"/>
        <v>0.29785249369502598</v>
      </c>
      <c r="AI646" s="15">
        <f t="shared" si="342"/>
        <v>0.64148034653668518</v>
      </c>
      <c r="AJ646" s="2">
        <f t="shared" si="362"/>
        <v>-0.19694750630497398</v>
      </c>
      <c r="AK646" s="2">
        <f t="shared" si="363"/>
        <v>0.14668034653668521</v>
      </c>
    </row>
    <row r="647" spans="4:37">
      <c r="D647" s="13">
        <f t="shared" si="343"/>
        <v>12.92</v>
      </c>
      <c r="E647" s="2">
        <v>-54.96</v>
      </c>
      <c r="F647" s="14">
        <f t="shared" si="331"/>
        <v>40.113495629962848</v>
      </c>
      <c r="G647" s="14">
        <f t="shared" si="332"/>
        <v>-51348.426394684953</v>
      </c>
      <c r="H647" s="2">
        <f t="shared" si="344"/>
        <v>-1.4482783602206306E-3</v>
      </c>
      <c r="I647" s="2">
        <f t="shared" si="345"/>
        <v>-5.6807764942617071E-2</v>
      </c>
      <c r="J647" s="2">
        <f t="shared" si="346"/>
        <v>-5.5359486582396443E-2</v>
      </c>
      <c r="K647" s="15">
        <f t="shared" si="347"/>
        <v>-5.2999999999999999E-2</v>
      </c>
      <c r="L647" s="15">
        <f t="shared" si="348"/>
        <v>-830</v>
      </c>
      <c r="M647" s="15">
        <f t="shared" si="349"/>
        <v>5.2999999999999999E-2</v>
      </c>
      <c r="N647" s="15">
        <f t="shared" si="350"/>
        <v>830</v>
      </c>
      <c r="O647" s="15">
        <f t="shared" si="351"/>
        <v>-1.3619972247798588E-3</v>
      </c>
      <c r="P647" s="15">
        <f t="shared" si="352"/>
        <v>-1.6911102546391268</v>
      </c>
      <c r="Q647" s="15">
        <f t="shared" si="333"/>
        <v>-1.317342004925401</v>
      </c>
      <c r="R647" s="15">
        <f t="shared" si="334"/>
        <v>-1.3868340866623552</v>
      </c>
      <c r="S647" s="15">
        <f t="shared" si="353"/>
        <v>-4.0779594153631002</v>
      </c>
      <c r="T647" s="15">
        <f t="shared" si="354"/>
        <v>-3.6820220644125818</v>
      </c>
      <c r="U647" s="15">
        <f t="shared" si="355"/>
        <v>-1.6911102546391268</v>
      </c>
      <c r="V647" s="15">
        <f t="shared" si="356"/>
        <v>-1.6911102546391268</v>
      </c>
      <c r="W647" s="2">
        <f t="shared" si="335"/>
        <v>-1.6911102546391268</v>
      </c>
      <c r="X647" s="15">
        <f t="shared" si="357"/>
        <v>-2.1977789357599669</v>
      </c>
      <c r="Y647" s="15">
        <f t="shared" si="336"/>
        <v>194.73202567088018</v>
      </c>
      <c r="Z647" s="15">
        <f t="shared" si="337"/>
        <v>-200.26797432911982</v>
      </c>
      <c r="AA647" s="2">
        <f t="shared" si="358"/>
        <v>-2.1977789357599669</v>
      </c>
      <c r="AB647" s="15">
        <f t="shared" si="338"/>
        <v>192.54502178814056</v>
      </c>
      <c r="AC647" s="15">
        <f t="shared" si="359"/>
        <v>0</v>
      </c>
      <c r="AD647" s="15">
        <f t="shared" si="360"/>
        <v>-219.2401673938258</v>
      </c>
      <c r="AE647" s="15">
        <f t="shared" si="361"/>
        <v>0</v>
      </c>
      <c r="AF647" s="2">
        <f t="shared" si="339"/>
        <v>3.0991582557073977E-2</v>
      </c>
      <c r="AG647" s="2">
        <f t="shared" si="340"/>
        <v>0.17149607245991932</v>
      </c>
      <c r="AH647" s="15">
        <f t="shared" si="341"/>
        <v>0.32538026956829658</v>
      </c>
      <c r="AI647" s="15">
        <f t="shared" si="342"/>
        <v>0.57401976595286897</v>
      </c>
      <c r="AJ647" s="2">
        <f t="shared" si="362"/>
        <v>-0.2242197304317034</v>
      </c>
      <c r="AK647" s="2">
        <f t="shared" si="363"/>
        <v>2.4419765952868988E-2</v>
      </c>
    </row>
    <row r="648" spans="4:37">
      <c r="D648" s="13">
        <f t="shared" si="343"/>
        <v>12.94</v>
      </c>
      <c r="E648" s="2">
        <v>-63.9</v>
      </c>
      <c r="F648" s="14">
        <f t="shared" si="331"/>
        <v>112.96932338186902</v>
      </c>
      <c r="G648" s="14">
        <f t="shared" si="332"/>
        <v>-48150.127532534883</v>
      </c>
      <c r="H648" s="2">
        <f t="shared" si="344"/>
        <v>-7.7475271442677173E-4</v>
      </c>
      <c r="I648" s="2">
        <f t="shared" si="345"/>
        <v>-5.3266843521451973E-2</v>
      </c>
      <c r="J648" s="2">
        <f t="shared" si="346"/>
        <v>-5.2492090807025202E-2</v>
      </c>
      <c r="K648" s="15">
        <f t="shared" si="347"/>
        <v>-5.2999999999999999E-2</v>
      </c>
      <c r="L648" s="15">
        <f t="shared" si="348"/>
        <v>-830</v>
      </c>
      <c r="M648" s="15">
        <f t="shared" si="349"/>
        <v>5.2999999999999999E-2</v>
      </c>
      <c r="N648" s="15">
        <f t="shared" si="350"/>
        <v>830</v>
      </c>
      <c r="O648" s="15">
        <f t="shared" si="351"/>
        <v>-1.3619972247798588E-3</v>
      </c>
      <c r="P648" s="15">
        <f t="shared" si="352"/>
        <v>11.509992402920506</v>
      </c>
      <c r="Q648" s="15">
        <f t="shared" si="333"/>
        <v>8.9660602714369109</v>
      </c>
      <c r="R648" s="15">
        <f t="shared" si="334"/>
        <v>9.4390355435466269</v>
      </c>
      <c r="S648" s="15">
        <f t="shared" si="353"/>
        <v>8.5969155380096005</v>
      </c>
      <c r="T648" s="15">
        <f t="shared" si="354"/>
        <v>9.1307839932544361</v>
      </c>
      <c r="U648" s="15">
        <f t="shared" si="355"/>
        <v>8.9660602714369109</v>
      </c>
      <c r="V648" s="15">
        <f t="shared" si="356"/>
        <v>9.4390355435466269</v>
      </c>
      <c r="W648" s="2">
        <f t="shared" si="335"/>
        <v>8.9660602714369109</v>
      </c>
      <c r="X648" s="15">
        <f t="shared" si="357"/>
        <v>9.2718041657249977</v>
      </c>
      <c r="Y648" s="15">
        <f t="shared" si="336"/>
        <v>194.87539545964873</v>
      </c>
      <c r="Z648" s="15">
        <f t="shared" si="337"/>
        <v>-200.12460454035127</v>
      </c>
      <c r="AA648" s="2">
        <f t="shared" si="358"/>
        <v>9.2718041657249977</v>
      </c>
      <c r="AB648" s="15">
        <f t="shared" si="338"/>
        <v>195.08895391962417</v>
      </c>
      <c r="AC648" s="15">
        <f t="shared" si="359"/>
        <v>2.543932131483615</v>
      </c>
      <c r="AD648" s="15">
        <f t="shared" si="360"/>
        <v>-219.2401673938258</v>
      </c>
      <c r="AE648" s="15">
        <f t="shared" si="361"/>
        <v>0</v>
      </c>
      <c r="AF648" s="2">
        <f t="shared" si="339"/>
        <v>3.8770008661974414E-2</v>
      </c>
      <c r="AG648" s="2">
        <f t="shared" si="340"/>
        <v>0.18259606965659053</v>
      </c>
      <c r="AH648" s="15">
        <f t="shared" si="341"/>
        <v>0.2139687035951589</v>
      </c>
      <c r="AI648" s="15">
        <f t="shared" si="342"/>
        <v>0.53597995371424645</v>
      </c>
      <c r="AJ648" s="2">
        <f t="shared" si="362"/>
        <v>-0.42503129640484111</v>
      </c>
      <c r="AK648" s="2">
        <f t="shared" si="363"/>
        <v>-0.10302004628575356</v>
      </c>
    </row>
    <row r="649" spans="4:37">
      <c r="D649" s="13">
        <f t="shared" si="343"/>
        <v>12.96</v>
      </c>
      <c r="E649" s="2">
        <v>-70.98</v>
      </c>
      <c r="F649" s="14">
        <f t="shared" si="331"/>
        <v>202.22389212112807</v>
      </c>
      <c r="G649" s="14">
        <f t="shared" si="332"/>
        <v>-44760.54988704768</v>
      </c>
      <c r="H649" s="2">
        <f t="shared" si="344"/>
        <v>3.226728134512742E-5</v>
      </c>
      <c r="I649" s="2">
        <f t="shared" si="345"/>
        <v>-4.9513739842834401E-2</v>
      </c>
      <c r="J649" s="2">
        <f t="shared" si="346"/>
        <v>-4.9546007124179531E-2</v>
      </c>
      <c r="K649" s="15">
        <f t="shared" si="347"/>
        <v>-5.2999999999999999E-2</v>
      </c>
      <c r="L649" s="15">
        <f t="shared" si="348"/>
        <v>-830</v>
      </c>
      <c r="M649" s="15">
        <f t="shared" si="349"/>
        <v>5.2999999999999999E-2</v>
      </c>
      <c r="N649" s="15">
        <f t="shared" si="350"/>
        <v>830</v>
      </c>
      <c r="O649" s="15">
        <f t="shared" si="351"/>
        <v>-1.2322047690919201E-3</v>
      </c>
      <c r="P649" s="15">
        <f t="shared" si="352"/>
        <v>24.783652188566133</v>
      </c>
      <c r="Q649" s="15">
        <f t="shared" si="333"/>
        <v>19.35218762230534</v>
      </c>
      <c r="R649" s="15">
        <f t="shared" si="334"/>
        <v>20.273449877118509</v>
      </c>
      <c r="S649" s="15">
        <f t="shared" si="353"/>
        <v>21.287656803680377</v>
      </c>
      <c r="T649" s="15">
        <f t="shared" si="354"/>
        <v>21.930333713949736</v>
      </c>
      <c r="U649" s="15">
        <f t="shared" si="355"/>
        <v>21.287656803680377</v>
      </c>
      <c r="V649" s="15">
        <f t="shared" si="356"/>
        <v>21.930333713949736</v>
      </c>
      <c r="W649" s="2">
        <f t="shared" si="335"/>
        <v>21.287656803680377</v>
      </c>
      <c r="X649" s="15">
        <f t="shared" si="357"/>
        <v>21.056138897107679</v>
      </c>
      <c r="Y649" s="15">
        <f t="shared" si="336"/>
        <v>195.02269964379101</v>
      </c>
      <c r="Z649" s="15">
        <f t="shared" si="337"/>
        <v>-199.97730035620899</v>
      </c>
      <c r="AA649" s="2">
        <f t="shared" si="358"/>
        <v>21.056138897107679</v>
      </c>
      <c r="AB649" s="15">
        <f t="shared" si="338"/>
        <v>198.58494930450993</v>
      </c>
      <c r="AC649" s="15">
        <f t="shared" si="359"/>
        <v>3.4959953848857594</v>
      </c>
      <c r="AD649" s="15">
        <f t="shared" si="360"/>
        <v>-219.2401673938258</v>
      </c>
      <c r="AE649" s="15">
        <f t="shared" si="361"/>
        <v>0</v>
      </c>
      <c r="AF649" s="2">
        <f t="shared" si="339"/>
        <v>4.5242592605448231E-2</v>
      </c>
      <c r="AG649" s="2">
        <f t="shared" si="340"/>
        <v>0.19271429820516672</v>
      </c>
      <c r="AH649" s="15">
        <f t="shared" si="341"/>
        <v>0.10554012341918201</v>
      </c>
      <c r="AI649" s="15">
        <f t="shared" si="342"/>
        <v>0.47584290114337335</v>
      </c>
      <c r="AJ649" s="2">
        <f t="shared" si="362"/>
        <v>-0.60425987658081803</v>
      </c>
      <c r="AK649" s="2">
        <f t="shared" si="363"/>
        <v>-0.23395709885662663</v>
      </c>
    </row>
    <row r="650" spans="4:37">
      <c r="D650" s="13">
        <f t="shared" si="343"/>
        <v>12.98</v>
      </c>
      <c r="E650" s="2">
        <v>-75.92</v>
      </c>
      <c r="F650" s="14">
        <f t="shared" si="331"/>
        <v>303.65854584554876</v>
      </c>
      <c r="G650" s="14">
        <f t="shared" si="332"/>
        <v>-41201.594797148879</v>
      </c>
      <c r="H650" s="2">
        <f t="shared" si="344"/>
        <v>9.3937484805533601E-4</v>
      </c>
      <c r="I650" s="2">
        <f t="shared" si="345"/>
        <v>-4.5572828869199833E-2</v>
      </c>
      <c r="J650" s="2">
        <f t="shared" si="346"/>
        <v>-4.6512203717255167E-2</v>
      </c>
      <c r="K650" s="15">
        <f t="shared" si="347"/>
        <v>-5.2999999999999999E-2</v>
      </c>
      <c r="L650" s="15">
        <f t="shared" si="348"/>
        <v>-830</v>
      </c>
      <c r="M650" s="15">
        <f t="shared" si="349"/>
        <v>5.2999999999999999E-2</v>
      </c>
      <c r="N650" s="15">
        <f t="shared" si="350"/>
        <v>830</v>
      </c>
      <c r="O650" s="15">
        <f t="shared" si="351"/>
        <v>-1.0538376576181572E-3</v>
      </c>
      <c r="P650" s="15">
        <f t="shared" si="352"/>
        <v>39.06696511120046</v>
      </c>
      <c r="Q650" s="15">
        <f t="shared" si="333"/>
        <v>30.605900550260721</v>
      </c>
      <c r="R650" s="15">
        <f t="shared" si="334"/>
        <v>31.84771126700219</v>
      </c>
      <c r="S650" s="15">
        <f t="shared" si="353"/>
        <v>35.137392258695606</v>
      </c>
      <c r="T650" s="15">
        <f t="shared" si="354"/>
        <v>35.848781841705247</v>
      </c>
      <c r="U650" s="15">
        <f t="shared" si="355"/>
        <v>35.137392258695606</v>
      </c>
      <c r="V650" s="15">
        <f t="shared" si="356"/>
        <v>35.848781841705247</v>
      </c>
      <c r="W650" s="2">
        <f t="shared" si="335"/>
        <v>35.137392258695606</v>
      </c>
      <c r="X650" s="15">
        <f t="shared" si="357"/>
        <v>33.191352524805133</v>
      </c>
      <c r="Y650" s="15">
        <f t="shared" si="336"/>
        <v>195.17438981413724</v>
      </c>
      <c r="Z650" s="15">
        <f t="shared" si="337"/>
        <v>-199.82561018586276</v>
      </c>
      <c r="AA650" s="2">
        <f t="shared" si="358"/>
        <v>33.191352524805133</v>
      </c>
      <c r="AB650" s="15">
        <f t="shared" si="338"/>
        <v>202.5145221570148</v>
      </c>
      <c r="AC650" s="15">
        <f t="shared" si="359"/>
        <v>3.9295728525048617</v>
      </c>
      <c r="AD650" s="15">
        <f t="shared" si="360"/>
        <v>-219.2401673938258</v>
      </c>
      <c r="AE650" s="15">
        <f t="shared" si="361"/>
        <v>0</v>
      </c>
      <c r="AF650" s="2">
        <f t="shared" si="339"/>
        <v>4.91893504789295E-2</v>
      </c>
      <c r="AG650" s="2">
        <f t="shared" si="340"/>
        <v>0.20137679915829004</v>
      </c>
      <c r="AH650" s="15">
        <f t="shared" si="341"/>
        <v>-7.9261790993384776E-2</v>
      </c>
      <c r="AI650" s="15">
        <f t="shared" si="342"/>
        <v>0.39040719416895797</v>
      </c>
      <c r="AJ650" s="2">
        <f t="shared" si="362"/>
        <v>-0.8384617909933848</v>
      </c>
      <c r="AK650" s="2">
        <f t="shared" si="363"/>
        <v>-0.36879280583104201</v>
      </c>
    </row>
    <row r="651" spans="4:37">
      <c r="D651" s="13">
        <f t="shared" si="343"/>
        <v>13</v>
      </c>
      <c r="E651" s="2">
        <v>-73.7</v>
      </c>
      <c r="F651" s="14">
        <f t="shared" si="331"/>
        <v>409.42319278640349</v>
      </c>
      <c r="G651" s="14">
        <f t="shared" si="332"/>
        <v>-37508.537117349246</v>
      </c>
      <c r="H651" s="2">
        <f t="shared" si="344"/>
        <v>1.8845941953601259E-3</v>
      </c>
      <c r="I651" s="2">
        <f t="shared" si="345"/>
        <v>-4.1483405686468806E-2</v>
      </c>
      <c r="J651" s="2">
        <f t="shared" si="346"/>
        <v>-4.3367999881828934E-2</v>
      </c>
      <c r="K651" s="15">
        <f t="shared" si="347"/>
        <v>-5.2999999999999999E-2</v>
      </c>
      <c r="L651" s="15">
        <f t="shared" si="348"/>
        <v>-830</v>
      </c>
      <c r="M651" s="15">
        <f t="shared" si="349"/>
        <v>5.2999999999999999E-2</v>
      </c>
      <c r="N651" s="15">
        <f t="shared" si="350"/>
        <v>830</v>
      </c>
      <c r="O651" s="15">
        <f t="shared" si="351"/>
        <v>-8.5334924677607244E-4</v>
      </c>
      <c r="P651" s="15">
        <f t="shared" si="352"/>
        <v>53.663691465869491</v>
      </c>
      <c r="Q651" s="15">
        <f t="shared" si="333"/>
        <v>42.197803641880036</v>
      </c>
      <c r="R651" s="15">
        <f t="shared" si="334"/>
        <v>43.578888080986673</v>
      </c>
      <c r="S651" s="15">
        <f t="shared" si="353"/>
        <v>49.569019099391625</v>
      </c>
      <c r="T651" s="15">
        <f t="shared" si="354"/>
        <v>50.297831243079095</v>
      </c>
      <c r="U651" s="15">
        <f t="shared" si="355"/>
        <v>49.569019099391625</v>
      </c>
      <c r="V651" s="15">
        <f t="shared" si="356"/>
        <v>50.297831243079095</v>
      </c>
      <c r="W651" s="2">
        <f t="shared" si="335"/>
        <v>49.569019099391625</v>
      </c>
      <c r="X651" s="15">
        <f t="shared" si="357"/>
        <v>45.768167866510069</v>
      </c>
      <c r="Y651" s="15">
        <f t="shared" si="336"/>
        <v>195.33160000590854</v>
      </c>
      <c r="Z651" s="15">
        <f t="shared" si="337"/>
        <v>-199.66839999409146</v>
      </c>
      <c r="AA651" s="2">
        <f t="shared" si="358"/>
        <v>45.768167866510069</v>
      </c>
      <c r="AB651" s="15">
        <f t="shared" si="338"/>
        <v>206.60919452349265</v>
      </c>
      <c r="AC651" s="15">
        <f t="shared" si="359"/>
        <v>4.0946723664778517</v>
      </c>
      <c r="AD651" s="15">
        <f t="shared" si="360"/>
        <v>-219.2401673938258</v>
      </c>
      <c r="AE651" s="15">
        <f t="shared" si="361"/>
        <v>0</v>
      </c>
      <c r="AF651" s="2">
        <f t="shared" si="339"/>
        <v>4.921011490162322E-2</v>
      </c>
      <c r="AG651" s="2">
        <f t="shared" si="340"/>
        <v>0.20756551911481264</v>
      </c>
      <c r="AH651" s="15">
        <f t="shared" si="341"/>
        <v>-0.30253730109454274</v>
      </c>
      <c r="AI651" s="15">
        <f t="shared" si="342"/>
        <v>0.22846480148329817</v>
      </c>
      <c r="AJ651" s="2">
        <f t="shared" si="362"/>
        <v>-1.0395373010945428</v>
      </c>
      <c r="AK651" s="2">
        <f t="shared" si="363"/>
        <v>-0.50853519851670181</v>
      </c>
    </row>
    <row r="652" spans="4:37">
      <c r="D652" s="13">
        <f t="shared" si="343"/>
        <v>13.02</v>
      </c>
      <c r="E652" s="2">
        <v>-73.2</v>
      </c>
      <c r="F652" s="14">
        <f t="shared" si="331"/>
        <v>511.09296478031388</v>
      </c>
      <c r="G652" s="14">
        <f t="shared" si="332"/>
        <v>-33731.684109015623</v>
      </c>
      <c r="H652" s="2">
        <f t="shared" si="344"/>
        <v>2.8009852966013361E-3</v>
      </c>
      <c r="I652" s="2">
        <f t="shared" si="345"/>
        <v>-3.7301416114855331E-2</v>
      </c>
      <c r="J652" s="2">
        <f t="shared" si="346"/>
        <v>-4.010240141145667E-2</v>
      </c>
      <c r="K652" s="15">
        <f t="shared" si="347"/>
        <v>-5.2999999999999999E-2</v>
      </c>
      <c r="L652" s="15">
        <f t="shared" si="348"/>
        <v>-830</v>
      </c>
      <c r="M652" s="15">
        <f t="shared" si="349"/>
        <v>5.2999999999999999E-2</v>
      </c>
      <c r="N652" s="15">
        <f t="shared" si="350"/>
        <v>830</v>
      </c>
      <c r="O652" s="15">
        <f t="shared" si="351"/>
        <v>-6.444373913435282E-4</v>
      </c>
      <c r="P652" s="15">
        <f t="shared" si="352"/>
        <v>67.530284683719344</v>
      </c>
      <c r="Q652" s="15">
        <f t="shared" si="333"/>
        <v>53.308431778906126</v>
      </c>
      <c r="R652" s="15">
        <f t="shared" si="334"/>
        <v>54.620764031698414</v>
      </c>
      <c r="S652" s="15">
        <f t="shared" si="353"/>
        <v>63.560495734902318</v>
      </c>
      <c r="T652" s="15">
        <f t="shared" si="354"/>
        <v>64.254911085057131</v>
      </c>
      <c r="U652" s="15">
        <f t="shared" si="355"/>
        <v>63.560495734902318</v>
      </c>
      <c r="V652" s="15">
        <f t="shared" si="356"/>
        <v>64.254911085057131</v>
      </c>
      <c r="W652" s="2">
        <f t="shared" si="335"/>
        <v>63.560495734902318</v>
      </c>
      <c r="X652" s="15">
        <f t="shared" si="357"/>
        <v>58.830561747999127</v>
      </c>
      <c r="Y652" s="15">
        <f t="shared" si="336"/>
        <v>195.49487992942716</v>
      </c>
      <c r="Z652" s="15">
        <f t="shared" si="337"/>
        <v>-199.50512007057284</v>
      </c>
      <c r="AA652" s="2">
        <f t="shared" si="358"/>
        <v>58.830561747999127</v>
      </c>
      <c r="AB652" s="15">
        <f t="shared" si="338"/>
        <v>210.57898347230969</v>
      </c>
      <c r="AC652" s="15">
        <f t="shared" si="359"/>
        <v>3.9697889488170404</v>
      </c>
      <c r="AD652" s="15">
        <f t="shared" si="360"/>
        <v>-219.2401673938258</v>
      </c>
      <c r="AE652" s="15">
        <f t="shared" si="361"/>
        <v>0</v>
      </c>
      <c r="AF652" s="2">
        <f t="shared" si="339"/>
        <v>4.6188265060392718E-2</v>
      </c>
      <c r="AG652" s="2">
        <f t="shared" si="340"/>
        <v>0.21063343804653495</v>
      </c>
      <c r="AH652" s="15">
        <f t="shared" si="341"/>
        <v>-0.37181539698010529</v>
      </c>
      <c r="AI652" s="15">
        <f t="shared" si="342"/>
        <v>7.8327091688933592E-2</v>
      </c>
      <c r="AJ652" s="2">
        <f t="shared" si="362"/>
        <v>-1.1038153969801052</v>
      </c>
      <c r="AK652" s="2">
        <f t="shared" si="363"/>
        <v>-0.65367290831106639</v>
      </c>
    </row>
    <row r="653" spans="4:37">
      <c r="D653" s="13">
        <f t="shared" si="343"/>
        <v>13.040000000000001</v>
      </c>
      <c r="E653" s="2">
        <v>-78.819999999999993</v>
      </c>
      <c r="F653" s="14">
        <f t="shared" si="331"/>
        <v>605.48994978777716</v>
      </c>
      <c r="G653" s="14">
        <f t="shared" si="332"/>
        <v>-29921.125347673988</v>
      </c>
      <c r="H653" s="2">
        <f t="shared" si="344"/>
        <v>3.662232260932059E-3</v>
      </c>
      <c r="I653" s="2">
        <f t="shared" si="345"/>
        <v>-3.3082385418838782E-2</v>
      </c>
      <c r="J653" s="2">
        <f t="shared" si="346"/>
        <v>-3.6744617679770844E-2</v>
      </c>
      <c r="K653" s="15">
        <f t="shared" si="347"/>
        <v>-5.2999999999999999E-2</v>
      </c>
      <c r="L653" s="15">
        <f t="shared" si="348"/>
        <v>-830</v>
      </c>
      <c r="M653" s="15">
        <f t="shared" si="349"/>
        <v>5.2999999999999999E-2</v>
      </c>
      <c r="N653" s="15">
        <f t="shared" si="350"/>
        <v>830</v>
      </c>
      <c r="O653" s="15">
        <f t="shared" si="351"/>
        <v>-4.4189713885286379E-4</v>
      </c>
      <c r="P653" s="15">
        <f t="shared" si="352"/>
        <v>80.440936235784491</v>
      </c>
      <c r="Q653" s="15">
        <f t="shared" si="333"/>
        <v>63.74076490905437</v>
      </c>
      <c r="R653" s="15">
        <f t="shared" si="334"/>
        <v>64.812601984909946</v>
      </c>
      <c r="S653" s="15">
        <f t="shared" si="353"/>
        <v>76.710030646924579</v>
      </c>
      <c r="T653" s="15">
        <f t="shared" si="354"/>
        <v>77.351941536566557</v>
      </c>
      <c r="U653" s="15">
        <f t="shared" si="355"/>
        <v>76.710030646924579</v>
      </c>
      <c r="V653" s="15">
        <f t="shared" si="356"/>
        <v>77.351941536566557</v>
      </c>
      <c r="W653" s="2">
        <f t="shared" si="335"/>
        <v>76.710030646924579</v>
      </c>
      <c r="X653" s="15">
        <f t="shared" si="357"/>
        <v>72.261696674742439</v>
      </c>
      <c r="Y653" s="15">
        <f t="shared" si="336"/>
        <v>195.66276911601145</v>
      </c>
      <c r="Z653" s="15">
        <f t="shared" si="337"/>
        <v>-199.33723088398855</v>
      </c>
      <c r="AA653" s="2">
        <f t="shared" si="358"/>
        <v>72.261696674742439</v>
      </c>
      <c r="AB653" s="15">
        <f t="shared" si="338"/>
        <v>214.3098890611696</v>
      </c>
      <c r="AC653" s="15">
        <f t="shared" si="359"/>
        <v>3.7309055888599119</v>
      </c>
      <c r="AD653" s="15">
        <f t="shared" si="360"/>
        <v>-219.24016739382583</v>
      </c>
      <c r="AE653" s="15">
        <f t="shared" si="361"/>
        <v>0</v>
      </c>
      <c r="AF653" s="2">
        <f t="shared" si="339"/>
        <v>4.3469485907584787E-2</v>
      </c>
      <c r="AG653" s="2">
        <f t="shared" si="340"/>
        <v>0.21126963155511991</v>
      </c>
      <c r="AH653" s="15">
        <f t="shared" si="341"/>
        <v>-0.24983491725630486</v>
      </c>
      <c r="AI653" s="15">
        <f t="shared" si="342"/>
        <v>-1.4707740830438354E-2</v>
      </c>
      <c r="AJ653" s="2">
        <f t="shared" si="362"/>
        <v>-1.0380349172563048</v>
      </c>
      <c r="AK653" s="2">
        <f t="shared" si="363"/>
        <v>-0.80290774083043825</v>
      </c>
    </row>
    <row r="654" spans="4:37">
      <c r="D654" s="13">
        <f t="shared" si="343"/>
        <v>13.06</v>
      </c>
      <c r="E654" s="2">
        <v>-71.73</v>
      </c>
      <c r="F654" s="14">
        <f t="shared" si="331"/>
        <v>695.08952966902632</v>
      </c>
      <c r="G654" s="14">
        <f t="shared" si="332"/>
        <v>-26127.300373031307</v>
      </c>
      <c r="H654" s="2">
        <f t="shared" si="344"/>
        <v>4.4857693501729277E-3</v>
      </c>
      <c r="I654" s="2">
        <f t="shared" si="345"/>
        <v>-2.8882032406671032E-2</v>
      </c>
      <c r="J654" s="2">
        <f t="shared" si="346"/>
        <v>-3.3367801756843958E-2</v>
      </c>
      <c r="K654" s="15">
        <f t="shared" si="347"/>
        <v>-5.2999999999999999E-2</v>
      </c>
      <c r="L654" s="15">
        <f t="shared" si="348"/>
        <v>-830</v>
      </c>
      <c r="M654" s="15">
        <f t="shared" si="349"/>
        <v>5.2999999999999999E-2</v>
      </c>
      <c r="N654" s="15">
        <f t="shared" si="350"/>
        <v>830</v>
      </c>
      <c r="O654" s="15">
        <f t="shared" si="351"/>
        <v>-2.5154481289062355E-4</v>
      </c>
      <c r="P654" s="15">
        <f t="shared" si="352"/>
        <v>92.851357596045617</v>
      </c>
      <c r="Q654" s="15">
        <f t="shared" si="333"/>
        <v>73.837684318050705</v>
      </c>
      <c r="R654" s="15">
        <f t="shared" si="334"/>
        <v>74.541912960204371</v>
      </c>
      <c r="S654" s="15">
        <f t="shared" si="353"/>
        <v>89.283810474100335</v>
      </c>
      <c r="T654" s="15">
        <f t="shared" si="354"/>
        <v>89.88828553786918</v>
      </c>
      <c r="U654" s="15">
        <f t="shared" si="355"/>
        <v>89.283810474100335</v>
      </c>
      <c r="V654" s="15">
        <f t="shared" si="356"/>
        <v>89.88828553786918</v>
      </c>
      <c r="W654" s="2">
        <f t="shared" si="335"/>
        <v>89.283810474100335</v>
      </c>
      <c r="X654" s="15">
        <f t="shared" si="357"/>
        <v>85.768960366449988</v>
      </c>
      <c r="Y654" s="15">
        <f t="shared" si="336"/>
        <v>195.8316099121578</v>
      </c>
      <c r="Z654" s="15">
        <f t="shared" si="337"/>
        <v>-199.1683900878422</v>
      </c>
      <c r="AA654" s="2">
        <f t="shared" si="358"/>
        <v>85.768960366449988</v>
      </c>
      <c r="AB654" s="15">
        <f t="shared" si="338"/>
        <v>217.8774361831149</v>
      </c>
      <c r="AC654" s="15">
        <f t="shared" si="359"/>
        <v>3.5675471219452959</v>
      </c>
      <c r="AD654" s="15">
        <f t="shared" si="360"/>
        <v>-219.24016739382583</v>
      </c>
      <c r="AE654" s="15">
        <f t="shared" si="361"/>
        <v>0</v>
      </c>
      <c r="AF654" s="2">
        <f t="shared" si="339"/>
        <v>4.2262582033495727E-2</v>
      </c>
      <c r="AG654" s="2">
        <f t="shared" si="340"/>
        <v>0.20876566966165511</v>
      </c>
      <c r="AH654" s="15">
        <f t="shared" si="341"/>
        <v>-0.20531301283497241</v>
      </c>
      <c r="AI654" s="15">
        <f t="shared" si="342"/>
        <v>-0.23568844851604354</v>
      </c>
      <c r="AJ654" s="2">
        <f t="shared" si="362"/>
        <v>-0.92261301283497243</v>
      </c>
      <c r="AK654" s="2">
        <f t="shared" si="363"/>
        <v>-0.95298844851604358</v>
      </c>
    </row>
    <row r="655" spans="4:37">
      <c r="D655" s="13">
        <f t="shared" si="343"/>
        <v>13.08</v>
      </c>
      <c r="E655" s="2">
        <v>-49.54</v>
      </c>
      <c r="F655" s="14">
        <f t="shared" si="331"/>
        <v>781.36741809389355</v>
      </c>
      <c r="G655" s="14">
        <f t="shared" si="332"/>
        <v>-22431.913239854402</v>
      </c>
      <c r="H655" s="2">
        <f t="shared" si="344"/>
        <v>5.280221517556501E-3</v>
      </c>
      <c r="I655" s="2">
        <f t="shared" si="345"/>
        <v>-2.4790699506398426E-2</v>
      </c>
      <c r="J655" s="2">
        <f t="shared" si="346"/>
        <v>-3.0070921023954929E-2</v>
      </c>
      <c r="K655" s="15">
        <f t="shared" si="347"/>
        <v>-5.2999999999999999E-2</v>
      </c>
      <c r="L655" s="15">
        <f t="shared" si="348"/>
        <v>-830</v>
      </c>
      <c r="M655" s="15">
        <f t="shared" si="349"/>
        <v>5.2999999999999999E-2</v>
      </c>
      <c r="N655" s="15">
        <f t="shared" si="350"/>
        <v>830</v>
      </c>
      <c r="O655" s="15">
        <f t="shared" si="351"/>
        <v>-6.9527102587293478E-5</v>
      </c>
      <c r="P655" s="15">
        <f t="shared" si="352"/>
        <v>104.85507295481837</v>
      </c>
      <c r="Q655" s="15">
        <f t="shared" si="333"/>
        <v>83.669322060020249</v>
      </c>
      <c r="R655" s="15">
        <f t="shared" si="334"/>
        <v>83.88913062094322</v>
      </c>
      <c r="S655" s="15">
        <f t="shared" si="353"/>
        <v>101.41352116522619</v>
      </c>
      <c r="T655" s="15">
        <f t="shared" si="354"/>
        <v>101.98829410417952</v>
      </c>
      <c r="U655" s="15">
        <f t="shared" si="355"/>
        <v>101.41352116522619</v>
      </c>
      <c r="V655" s="15">
        <f t="shared" si="356"/>
        <v>101.98829410417952</v>
      </c>
      <c r="W655" s="2">
        <f t="shared" si="335"/>
        <v>101.41352116522619</v>
      </c>
      <c r="X655" s="15">
        <f t="shared" si="357"/>
        <v>98.956483298006106</v>
      </c>
      <c r="Y655" s="15">
        <f t="shared" si="336"/>
        <v>195.99645394880224</v>
      </c>
      <c r="Z655" s="15">
        <f t="shared" si="337"/>
        <v>-199.00354605119776</v>
      </c>
      <c r="AA655" s="2">
        <f t="shared" si="358"/>
        <v>98.956483298006106</v>
      </c>
      <c r="AB655" s="15">
        <f t="shared" si="338"/>
        <v>221.31898797270702</v>
      </c>
      <c r="AC655" s="15">
        <f t="shared" si="359"/>
        <v>3.4415517895921255</v>
      </c>
      <c r="AD655" s="15">
        <f t="shared" si="360"/>
        <v>-219.2401673938258</v>
      </c>
      <c r="AE655" s="15">
        <f t="shared" si="361"/>
        <v>0</v>
      </c>
      <c r="AF655" s="2">
        <f t="shared" si="339"/>
        <v>4.0441679960157177E-2</v>
      </c>
      <c r="AG655" s="2">
        <f t="shared" si="340"/>
        <v>0.20036762036560551</v>
      </c>
      <c r="AH655" s="15">
        <f t="shared" si="341"/>
        <v>-0.29942267477314372</v>
      </c>
      <c r="AI655" s="15">
        <f t="shared" si="342"/>
        <v>-0.6041164810889228</v>
      </c>
      <c r="AJ655" s="2">
        <f t="shared" si="362"/>
        <v>-0.79482267477314372</v>
      </c>
      <c r="AK655" s="2">
        <f t="shared" si="363"/>
        <v>-1.0995164810889229</v>
      </c>
    </row>
    <row r="656" spans="4:37">
      <c r="D656" s="13">
        <f t="shared" si="343"/>
        <v>13.1</v>
      </c>
      <c r="E656" s="2">
        <v>-32.200000000000003</v>
      </c>
      <c r="F656" s="14">
        <f t="shared" si="331"/>
        <v>862.28424747702525</v>
      </c>
      <c r="G656" s="14">
        <f t="shared" si="332"/>
        <v>-18949.643039869508</v>
      </c>
      <c r="H656" s="2">
        <f t="shared" si="344"/>
        <v>6.0258740097666134E-3</v>
      </c>
      <c r="I656" s="2">
        <f t="shared" si="345"/>
        <v>-2.0935331353794735E-2</v>
      </c>
      <c r="J656" s="2">
        <f t="shared" si="346"/>
        <v>-2.696120536356135E-2</v>
      </c>
      <c r="K656" s="15">
        <f t="shared" si="347"/>
        <v>-5.2999999999999999E-2</v>
      </c>
      <c r="L656" s="15">
        <f t="shared" si="348"/>
        <v>-830</v>
      </c>
      <c r="M656" s="15">
        <f t="shared" si="349"/>
        <v>5.2999999999999999E-2</v>
      </c>
      <c r="N656" s="15">
        <f t="shared" si="350"/>
        <v>830</v>
      </c>
      <c r="O656" s="15">
        <f t="shared" si="351"/>
        <v>1.0606227443271578E-4</v>
      </c>
      <c r="P656" s="15">
        <f t="shared" si="352"/>
        <v>116.0283100125444</v>
      </c>
      <c r="Q656" s="15">
        <f t="shared" si="333"/>
        <v>92.892379573247936</v>
      </c>
      <c r="R656" s="15">
        <f t="shared" si="334"/>
        <v>92.521334286399423</v>
      </c>
      <c r="S656" s="15">
        <f t="shared" si="353"/>
        <v>112.79815749445001</v>
      </c>
      <c r="T656" s="15">
        <f t="shared" si="354"/>
        <v>113.33027088323868</v>
      </c>
      <c r="U656" s="15">
        <f t="shared" si="355"/>
        <v>112.79815749445001</v>
      </c>
      <c r="V656" s="15">
        <f t="shared" si="356"/>
        <v>113.33027088323868</v>
      </c>
      <c r="W656" s="2">
        <f t="shared" si="335"/>
        <v>112.79815749445001</v>
      </c>
      <c r="X656" s="15">
        <f t="shared" si="357"/>
        <v>111.39534593958042</v>
      </c>
      <c r="Y656" s="15">
        <f t="shared" si="336"/>
        <v>196.15193973182193</v>
      </c>
      <c r="Z656" s="15">
        <f t="shared" si="337"/>
        <v>-198.84806026817807</v>
      </c>
      <c r="AA656" s="2">
        <f t="shared" si="358"/>
        <v>111.39534593958042</v>
      </c>
      <c r="AB656" s="15">
        <f t="shared" si="338"/>
        <v>224.54914049080145</v>
      </c>
      <c r="AC656" s="15">
        <f t="shared" si="359"/>
        <v>3.2301525180944282</v>
      </c>
      <c r="AD656" s="15">
        <f t="shared" si="360"/>
        <v>-219.24016739382583</v>
      </c>
      <c r="AE656" s="15">
        <f t="shared" si="361"/>
        <v>0</v>
      </c>
      <c r="AF656" s="2">
        <f t="shared" si="339"/>
        <v>3.7182425812079846E-2</v>
      </c>
      <c r="AG656" s="2">
        <f t="shared" si="340"/>
        <v>0.18516919489476363</v>
      </c>
      <c r="AH656" s="15">
        <f t="shared" si="341"/>
        <v>-0.32932953860594244</v>
      </c>
      <c r="AI656" s="15">
        <f t="shared" si="342"/>
        <v>-0.91572606599526551</v>
      </c>
      <c r="AJ656" s="2">
        <f t="shared" si="362"/>
        <v>-0.65132953860594245</v>
      </c>
      <c r="AK656" s="2">
        <f t="shared" si="363"/>
        <v>-1.2377260659952656</v>
      </c>
    </row>
    <row r="657" spans="4:37">
      <c r="D657" s="13">
        <f t="shared" si="343"/>
        <v>13.120000000000001</v>
      </c>
      <c r="E657" s="2">
        <v>-21.74</v>
      </c>
      <c r="F657" s="14">
        <f t="shared" si="331"/>
        <v>936.20920800573242</v>
      </c>
      <c r="G657" s="14">
        <f t="shared" si="332"/>
        <v>-15790.842223642912</v>
      </c>
      <c r="H657" s="2">
        <f t="shared" si="344"/>
        <v>6.7063229156043682E-3</v>
      </c>
      <c r="I657" s="2">
        <f t="shared" si="345"/>
        <v>-1.7438071827412048E-2</v>
      </c>
      <c r="J657" s="2">
        <f t="shared" si="346"/>
        <v>-2.4144394743016415E-2</v>
      </c>
      <c r="K657" s="15">
        <f t="shared" si="347"/>
        <v>-5.2999999999999999E-2</v>
      </c>
      <c r="L657" s="15">
        <f t="shared" si="348"/>
        <v>-830</v>
      </c>
      <c r="M657" s="15">
        <f t="shared" si="349"/>
        <v>5.2999999999999999E-2</v>
      </c>
      <c r="N657" s="15">
        <f t="shared" si="350"/>
        <v>830</v>
      </c>
      <c r="O657" s="15">
        <f t="shared" si="351"/>
        <v>2.7086597433549024E-4</v>
      </c>
      <c r="P657" s="15">
        <f t="shared" si="352"/>
        <v>126.13495604887001</v>
      </c>
      <c r="Q657" s="15">
        <f t="shared" si="333"/>
        <v>101.29939283003149</v>
      </c>
      <c r="R657" s="15">
        <f t="shared" si="334"/>
        <v>100.26924029781176</v>
      </c>
      <c r="S657" s="15">
        <f t="shared" si="353"/>
        <v>123.18726423587592</v>
      </c>
      <c r="T657" s="15">
        <f t="shared" si="354"/>
        <v>123.66671277559334</v>
      </c>
      <c r="U657" s="15">
        <f t="shared" si="355"/>
        <v>123.18726423587592</v>
      </c>
      <c r="V657" s="15">
        <f t="shared" si="356"/>
        <v>123.66671277559334</v>
      </c>
      <c r="W657" s="2">
        <f t="shared" si="335"/>
        <v>123.18726423587592</v>
      </c>
      <c r="X657" s="15">
        <f t="shared" si="357"/>
        <v>122.66258842176016</v>
      </c>
      <c r="Y657" s="15">
        <f t="shared" si="336"/>
        <v>196.29278026284919</v>
      </c>
      <c r="Z657" s="15">
        <f t="shared" si="337"/>
        <v>-198.70721973715081</v>
      </c>
      <c r="AA657" s="2">
        <f t="shared" si="358"/>
        <v>122.66258842176016</v>
      </c>
      <c r="AB657" s="15">
        <f t="shared" si="338"/>
        <v>227.49683230379554</v>
      </c>
      <c r="AC657" s="15">
        <f t="shared" si="359"/>
        <v>2.9476918129940941</v>
      </c>
      <c r="AD657" s="15">
        <f t="shared" si="360"/>
        <v>-219.24016739382583</v>
      </c>
      <c r="AE657" s="15">
        <f t="shared" si="361"/>
        <v>0</v>
      </c>
      <c r="AF657" s="2">
        <f t="shared" si="339"/>
        <v>3.3653839594606709E-2</v>
      </c>
      <c r="AG657" s="2">
        <f t="shared" si="340"/>
        <v>0.16455675774350503</v>
      </c>
      <c r="AH657" s="15">
        <f t="shared" si="341"/>
        <v>-0.29987519060956697</v>
      </c>
      <c r="AI657" s="15">
        <f t="shared" si="342"/>
        <v>-1.1455176491305963</v>
      </c>
      <c r="AJ657" s="2">
        <f t="shared" si="362"/>
        <v>-0.51727519060956695</v>
      </c>
      <c r="AK657" s="2">
        <f t="shared" si="363"/>
        <v>-1.3629176491305963</v>
      </c>
    </row>
    <row r="658" spans="4:37">
      <c r="D658" s="13">
        <f t="shared" si="343"/>
        <v>13.14</v>
      </c>
      <c r="E658" s="2">
        <v>-7.68</v>
      </c>
      <c r="F658" s="14">
        <f t="shared" si="331"/>
        <v>1002.6460744920324</v>
      </c>
      <c r="G658" s="14">
        <f t="shared" si="332"/>
        <v>-13047.667761103328</v>
      </c>
      <c r="H658" s="2">
        <f t="shared" si="344"/>
        <v>7.3145703771200742E-3</v>
      </c>
      <c r="I658" s="2">
        <f t="shared" si="345"/>
        <v>-1.4400895442029698E-2</v>
      </c>
      <c r="J658" s="2">
        <f t="shared" si="346"/>
        <v>-2.1715465819149772E-2</v>
      </c>
      <c r="K658" s="15">
        <f t="shared" si="347"/>
        <v>-5.2999999999999999E-2</v>
      </c>
      <c r="L658" s="15">
        <f t="shared" si="348"/>
        <v>-830</v>
      </c>
      <c r="M658" s="15">
        <f t="shared" si="349"/>
        <v>5.2999999999999999E-2</v>
      </c>
      <c r="N658" s="15">
        <f t="shared" si="350"/>
        <v>830</v>
      </c>
      <c r="O658" s="15">
        <f t="shared" si="351"/>
        <v>4.2125841377396462E-4</v>
      </c>
      <c r="P658" s="15">
        <f t="shared" si="352"/>
        <v>135.10891448158375</v>
      </c>
      <c r="Q658" s="15">
        <f t="shared" si="333"/>
        <v>108.81677189238987</v>
      </c>
      <c r="R658" s="15">
        <f t="shared" si="334"/>
        <v>107.10060188514898</v>
      </c>
      <c r="S658" s="15">
        <f t="shared" si="353"/>
        <v>132.4739979622062</v>
      </c>
      <c r="T658" s="15">
        <f t="shared" si="354"/>
        <v>132.89768861823302</v>
      </c>
      <c r="U658" s="15">
        <f t="shared" si="355"/>
        <v>132.4739979622062</v>
      </c>
      <c r="V658" s="15">
        <f t="shared" si="356"/>
        <v>132.89768861823302</v>
      </c>
      <c r="W658" s="2">
        <f t="shared" si="335"/>
        <v>132.4739979622062</v>
      </c>
      <c r="X658" s="15">
        <f t="shared" si="357"/>
        <v>132.37830411722675</v>
      </c>
      <c r="Y658" s="15">
        <f t="shared" si="336"/>
        <v>196.41422670904251</v>
      </c>
      <c r="Z658" s="15">
        <f t="shared" si="337"/>
        <v>-198.58577329095749</v>
      </c>
      <c r="AA658" s="2">
        <f t="shared" si="358"/>
        <v>132.37830411722675</v>
      </c>
      <c r="AB658" s="15">
        <f t="shared" si="338"/>
        <v>230.1317488231731</v>
      </c>
      <c r="AC658" s="15">
        <f t="shared" si="359"/>
        <v>2.6349165193775548</v>
      </c>
      <c r="AD658" s="15">
        <f t="shared" si="360"/>
        <v>-219.24016739382586</v>
      </c>
      <c r="AE658" s="15">
        <f t="shared" si="361"/>
        <v>0</v>
      </c>
      <c r="AF658" s="2">
        <f t="shared" si="339"/>
        <v>2.9666092654859304E-2</v>
      </c>
      <c r="AG658" s="2">
        <f t="shared" si="340"/>
        <v>0.13916088079472999</v>
      </c>
      <c r="AH658" s="15">
        <f t="shared" si="341"/>
        <v>-0.34592292705681921</v>
      </c>
      <c r="AI658" s="15">
        <f t="shared" si="342"/>
        <v>-1.3940700457469077</v>
      </c>
      <c r="AJ658" s="2">
        <f t="shared" si="362"/>
        <v>-0.42272292705681919</v>
      </c>
      <c r="AK658" s="2">
        <f t="shared" si="363"/>
        <v>-1.4708700457469077</v>
      </c>
    </row>
    <row r="659" spans="4:37">
      <c r="D659" s="13">
        <f t="shared" si="343"/>
        <v>13.16</v>
      </c>
      <c r="E659" s="2">
        <v>18.600000000000001</v>
      </c>
      <c r="F659" s="14">
        <f t="shared" si="331"/>
        <v>1058.2246378748755</v>
      </c>
      <c r="G659" s="14">
        <f t="shared" si="332"/>
        <v>-10817.356515032632</v>
      </c>
      <c r="H659" s="2">
        <f t="shared" si="344"/>
        <v>7.8211970339195913E-3</v>
      </c>
      <c r="I659" s="2">
        <f t="shared" si="345"/>
        <v>-1.1931495273116099E-2</v>
      </c>
      <c r="J659" s="2">
        <f t="shared" si="346"/>
        <v>-1.9752692307035691E-2</v>
      </c>
      <c r="K659" s="15">
        <f t="shared" si="347"/>
        <v>-5.2999999999999999E-2</v>
      </c>
      <c r="L659" s="15">
        <f t="shared" si="348"/>
        <v>-830</v>
      </c>
      <c r="M659" s="15">
        <f t="shared" si="349"/>
        <v>5.2999999999999999E-2</v>
      </c>
      <c r="N659" s="15">
        <f t="shared" si="350"/>
        <v>830</v>
      </c>
      <c r="O659" s="15">
        <f t="shared" si="351"/>
        <v>5.556929300687373E-4</v>
      </c>
      <c r="P659" s="15">
        <f t="shared" si="352"/>
        <v>142.40388043547674</v>
      </c>
      <c r="Q659" s="15">
        <f t="shared" si="333"/>
        <v>114.98613945180136</v>
      </c>
      <c r="R659" s="15">
        <f t="shared" si="334"/>
        <v>112.5999511213582</v>
      </c>
      <c r="S659" s="15">
        <f t="shared" si="353"/>
        <v>140.20918332349609</v>
      </c>
      <c r="T659" s="15">
        <f t="shared" si="354"/>
        <v>140.55852846280033</v>
      </c>
      <c r="U659" s="15">
        <f t="shared" si="355"/>
        <v>140.20918332349609</v>
      </c>
      <c r="V659" s="15">
        <f t="shared" si="356"/>
        <v>140.55852846280033</v>
      </c>
      <c r="W659" s="2">
        <f t="shared" si="335"/>
        <v>140.20918332349609</v>
      </c>
      <c r="X659" s="15">
        <f t="shared" si="357"/>
        <v>140.22939816568308</v>
      </c>
      <c r="Y659" s="15">
        <f t="shared" si="336"/>
        <v>196.51236538464821</v>
      </c>
      <c r="Z659" s="15">
        <f t="shared" si="337"/>
        <v>-198.48763461535179</v>
      </c>
      <c r="AA659" s="2">
        <f t="shared" si="358"/>
        <v>140.22939816568308</v>
      </c>
      <c r="AB659" s="15">
        <f t="shared" si="338"/>
        <v>232.32644593515374</v>
      </c>
      <c r="AC659" s="15">
        <f t="shared" si="359"/>
        <v>2.1946971119806449</v>
      </c>
      <c r="AD659" s="15">
        <f t="shared" si="360"/>
        <v>-219.24016739382586</v>
      </c>
      <c r="AE659" s="15">
        <f t="shared" si="361"/>
        <v>0</v>
      </c>
      <c r="AF659" s="2">
        <f t="shared" si="339"/>
        <v>2.3074884684164992E-2</v>
      </c>
      <c r="AG659" s="2">
        <f t="shared" si="340"/>
        <v>0.10777913609662987</v>
      </c>
      <c r="AH659" s="15">
        <f t="shared" si="341"/>
        <v>-0.51895072426079669</v>
      </c>
      <c r="AI659" s="15">
        <f t="shared" si="342"/>
        <v>-1.7441044240631065</v>
      </c>
      <c r="AJ659" s="2">
        <f t="shared" si="362"/>
        <v>-0.33295072426079664</v>
      </c>
      <c r="AK659" s="2">
        <f t="shared" si="363"/>
        <v>-1.5581044240631066</v>
      </c>
    </row>
    <row r="660" spans="4:37">
      <c r="D660" s="13">
        <f t="shared" si="343"/>
        <v>13.18</v>
      </c>
      <c r="E660" s="2">
        <v>47.93</v>
      </c>
      <c r="F660" s="14">
        <f t="shared" si="331"/>
        <v>1095.7043083850979</v>
      </c>
      <c r="G660" s="14">
        <f t="shared" si="332"/>
        <v>-9217.6678616246572</v>
      </c>
      <c r="H660" s="2">
        <f t="shared" si="344"/>
        <v>8.1661199729204607E-3</v>
      </c>
      <c r="I660" s="2">
        <f t="shared" si="345"/>
        <v>-1.0160401970943556E-2</v>
      </c>
      <c r="J660" s="2">
        <f t="shared" si="346"/>
        <v>-1.8326521943864017E-2</v>
      </c>
      <c r="K660" s="15">
        <f t="shared" si="347"/>
        <v>-5.2999999999999999E-2</v>
      </c>
      <c r="L660" s="15">
        <f t="shared" si="348"/>
        <v>-830</v>
      </c>
      <c r="M660" s="15">
        <f t="shared" si="349"/>
        <v>5.2999999999999999E-2</v>
      </c>
      <c r="N660" s="15">
        <f t="shared" si="350"/>
        <v>830</v>
      </c>
      <c r="O660" s="15">
        <f t="shared" si="351"/>
        <v>6.6766727251672993E-4</v>
      </c>
      <c r="P660" s="15">
        <f t="shared" si="352"/>
        <v>146.96967292791311</v>
      </c>
      <c r="Q660" s="15">
        <f t="shared" si="333"/>
        <v>118.92677847449747</v>
      </c>
      <c r="R660" s="15">
        <f t="shared" si="334"/>
        <v>115.96769633626816</v>
      </c>
      <c r="S660" s="15">
        <f t="shared" si="353"/>
        <v>145.47547326841783</v>
      </c>
      <c r="T660" s="15">
        <f t="shared" si="354"/>
        <v>145.71133420636909</v>
      </c>
      <c r="U660" s="15">
        <f t="shared" si="355"/>
        <v>145.47547326841783</v>
      </c>
      <c r="V660" s="15">
        <f t="shared" si="356"/>
        <v>145.71133420636909</v>
      </c>
      <c r="W660" s="2">
        <f t="shared" si="335"/>
        <v>145.47547326841783</v>
      </c>
      <c r="X660" s="15">
        <f t="shared" si="357"/>
        <v>145.93407961836976</v>
      </c>
      <c r="Y660" s="15">
        <f t="shared" si="336"/>
        <v>196.58367390280679</v>
      </c>
      <c r="Z660" s="15">
        <f t="shared" si="337"/>
        <v>-198.41632609719321</v>
      </c>
      <c r="AA660" s="2">
        <f t="shared" si="358"/>
        <v>145.93407961836976</v>
      </c>
      <c r="AB660" s="15">
        <f t="shared" si="338"/>
        <v>233.82064559464902</v>
      </c>
      <c r="AC660" s="15">
        <f t="shared" si="359"/>
        <v>1.4941996594952798</v>
      </c>
      <c r="AD660" s="15">
        <f t="shared" si="360"/>
        <v>-219.24016739382583</v>
      </c>
      <c r="AE660" s="15">
        <f t="shared" si="361"/>
        <v>0</v>
      </c>
      <c r="AF660" s="2">
        <f t="shared" si="339"/>
        <v>1.2832371014686412E-2</v>
      </c>
      <c r="AG660" s="2">
        <f t="shared" si="340"/>
        <v>6.9330194120624494E-2</v>
      </c>
      <c r="AH660" s="15">
        <f t="shared" si="341"/>
        <v>-0.64538186076474369</v>
      </c>
      <c r="AI660" s="15">
        <f t="shared" si="342"/>
        <v>-2.1007897735374321</v>
      </c>
      <c r="AJ660" s="2">
        <f t="shared" si="362"/>
        <v>-0.16608186076474368</v>
      </c>
      <c r="AK660" s="2">
        <f t="shared" si="363"/>
        <v>-1.6214897735374321</v>
      </c>
    </row>
    <row r="661" spans="4:37">
      <c r="D661" s="13">
        <f t="shared" si="343"/>
        <v>13.200000000000001</v>
      </c>
      <c r="E661" s="2">
        <v>70.680000000000007</v>
      </c>
      <c r="F661" s="14">
        <f t="shared" si="331"/>
        <v>1109.0244509335973</v>
      </c>
      <c r="G661" s="14">
        <f t="shared" si="332"/>
        <v>-8368.3415266901538</v>
      </c>
      <c r="H661" s="2">
        <f t="shared" si="344"/>
        <v>8.2983224771299002E-3</v>
      </c>
      <c r="I661" s="2">
        <f t="shared" si="345"/>
        <v>-9.2202967221035777E-3</v>
      </c>
      <c r="J661" s="2">
        <f t="shared" si="346"/>
        <v>-1.7518619199233476E-2</v>
      </c>
      <c r="K661" s="15">
        <f t="shared" si="347"/>
        <v>-5.2999999999999999E-2</v>
      </c>
      <c r="L661" s="15">
        <f t="shared" si="348"/>
        <v>-830</v>
      </c>
      <c r="M661" s="15">
        <f t="shared" si="349"/>
        <v>5.2999999999999999E-2</v>
      </c>
      <c r="N661" s="15">
        <f t="shared" si="350"/>
        <v>830</v>
      </c>
      <c r="O661" s="15">
        <f t="shared" si="351"/>
        <v>7.4390194902159215E-4</v>
      </c>
      <c r="P661" s="15">
        <f t="shared" si="352"/>
        <v>148.06664235092285</v>
      </c>
      <c r="Q661" s="15">
        <f t="shared" si="333"/>
        <v>119.98923134699105</v>
      </c>
      <c r="R661" s="15">
        <f t="shared" si="334"/>
        <v>116.66754386902204</v>
      </c>
      <c r="S661" s="15">
        <f t="shared" si="353"/>
        <v>147.49394359871351</v>
      </c>
      <c r="T661" s="15">
        <f t="shared" si="354"/>
        <v>147.58383489766726</v>
      </c>
      <c r="U661" s="15">
        <f t="shared" si="355"/>
        <v>147.49394359871351</v>
      </c>
      <c r="V661" s="15">
        <f t="shared" si="356"/>
        <v>147.58383489766726</v>
      </c>
      <c r="W661" s="2">
        <f t="shared" si="335"/>
        <v>147.49394359871351</v>
      </c>
      <c r="X661" s="15">
        <f t="shared" si="357"/>
        <v>149.16569059689192</v>
      </c>
      <c r="Y661" s="15">
        <f t="shared" si="336"/>
        <v>196.62406904003834</v>
      </c>
      <c r="Z661" s="15">
        <f t="shared" si="337"/>
        <v>-198.37593095996166</v>
      </c>
      <c r="AA661" s="2">
        <f t="shared" si="358"/>
        <v>149.16569059689192</v>
      </c>
      <c r="AB661" s="15">
        <f t="shared" si="338"/>
        <v>234.39334434685836</v>
      </c>
      <c r="AC661" s="15">
        <f t="shared" si="359"/>
        <v>0.57269875220933386</v>
      </c>
      <c r="AD661" s="15">
        <f t="shared" si="360"/>
        <v>-219.24016739382583</v>
      </c>
      <c r="AE661" s="15">
        <f t="shared" si="361"/>
        <v>0</v>
      </c>
      <c r="AF661" s="2">
        <f t="shared" si="339"/>
        <v>9.3020777009213346E-4</v>
      </c>
      <c r="AG661" s="2">
        <f t="shared" si="340"/>
        <v>2.4680330763373337E-2</v>
      </c>
      <c r="AH661" s="15">
        <f t="shared" si="341"/>
        <v>-0.5985249717143093</v>
      </c>
      <c r="AI661" s="15">
        <f t="shared" si="342"/>
        <v>-2.3641965621876846</v>
      </c>
      <c r="AJ661" s="2">
        <f t="shared" si="362"/>
        <v>0.1082750282856908</v>
      </c>
      <c r="AK661" s="2">
        <f t="shared" si="363"/>
        <v>-1.6573965621876845</v>
      </c>
    </row>
    <row r="662" spans="4:37">
      <c r="D662" s="13">
        <f t="shared" si="343"/>
        <v>13.22</v>
      </c>
      <c r="E662" s="2">
        <v>81.81</v>
      </c>
      <c r="F662" s="14">
        <f t="shared" si="331"/>
        <v>1098.4424553899421</v>
      </c>
      <c r="G662" s="14">
        <f t="shared" si="332"/>
        <v>-8359.6679541432168</v>
      </c>
      <c r="H662" s="2">
        <f t="shared" si="344"/>
        <v>8.2167043542768579E-3</v>
      </c>
      <c r="I662" s="2">
        <f t="shared" si="345"/>
        <v>-9.211063204343041E-3</v>
      </c>
      <c r="J662" s="2">
        <f t="shared" si="346"/>
        <v>-1.7427767558619897E-2</v>
      </c>
      <c r="K662" s="15">
        <f t="shared" si="347"/>
        <v>-5.2999999999999999E-2</v>
      </c>
      <c r="L662" s="15">
        <f t="shared" si="348"/>
        <v>-830</v>
      </c>
      <c r="M662" s="15">
        <f t="shared" si="349"/>
        <v>5.2999999999999999E-2</v>
      </c>
      <c r="N662" s="15">
        <f t="shared" si="350"/>
        <v>830</v>
      </c>
      <c r="O662" s="15">
        <f t="shared" si="351"/>
        <v>7.7312127311390463E-4</v>
      </c>
      <c r="P662" s="15">
        <f t="shared" si="352"/>
        <v>145.89422839079387</v>
      </c>
      <c r="Q662" s="15">
        <f t="shared" si="333"/>
        <v>118.29491074267018</v>
      </c>
      <c r="R662" s="15">
        <f t="shared" si="334"/>
        <v>114.89334840702813</v>
      </c>
      <c r="S662" s="15">
        <f t="shared" si="353"/>
        <v>146.24779655801674</v>
      </c>
      <c r="T662" s="15">
        <f t="shared" si="354"/>
        <v>146.19241987746469</v>
      </c>
      <c r="U662" s="15">
        <f t="shared" si="355"/>
        <v>145.89422839079387</v>
      </c>
      <c r="V662" s="15">
        <f t="shared" si="356"/>
        <v>145.89422839079387</v>
      </c>
      <c r="W662" s="2">
        <f t="shared" si="335"/>
        <v>145.89422839079387</v>
      </c>
      <c r="X662" s="15">
        <f t="shared" si="357"/>
        <v>149.52909715934624</v>
      </c>
      <c r="Y662" s="15">
        <f t="shared" si="336"/>
        <v>196.628611622069</v>
      </c>
      <c r="Z662" s="15">
        <f t="shared" si="337"/>
        <v>-198.371388377931</v>
      </c>
      <c r="AA662" s="2">
        <f t="shared" si="358"/>
        <v>149.52909715934624</v>
      </c>
      <c r="AB662" s="15">
        <f t="shared" si="338"/>
        <v>234.39334434685838</v>
      </c>
      <c r="AC662" s="15">
        <f t="shared" si="359"/>
        <v>0</v>
      </c>
      <c r="AD662" s="15">
        <f t="shared" si="360"/>
        <v>-219.24016739382583</v>
      </c>
      <c r="AE662" s="15">
        <f t="shared" si="361"/>
        <v>0</v>
      </c>
      <c r="AF662" s="2">
        <f t="shared" si="339"/>
        <v>-9.0920200553963621E-3</v>
      </c>
      <c r="AG662" s="2">
        <f t="shared" si="340"/>
        <v>-2.3756978987319669E-2</v>
      </c>
      <c r="AH662" s="15">
        <f t="shared" si="341"/>
        <v>-0.40369781083454026</v>
      </c>
      <c r="AI662" s="15">
        <f t="shared" si="342"/>
        <v>-2.4795344128816166</v>
      </c>
      <c r="AJ662" s="2">
        <f t="shared" si="362"/>
        <v>0.41440218916545979</v>
      </c>
      <c r="AK662" s="2">
        <f t="shared" si="363"/>
        <v>-1.6614344128816165</v>
      </c>
    </row>
    <row r="663" spans="4:37">
      <c r="D663" s="13">
        <f t="shared" si="343"/>
        <v>13.24</v>
      </c>
      <c r="E663" s="2">
        <v>85.84</v>
      </c>
      <c r="F663" s="14">
        <f t="shared" si="331"/>
        <v>1070.7631528162544</v>
      </c>
      <c r="G663" s="14">
        <f t="shared" si="332"/>
        <v>-9237.2367702336596</v>
      </c>
      <c r="H663" s="2">
        <f t="shared" si="344"/>
        <v>7.9723802462815761E-3</v>
      </c>
      <c r="I663" s="2">
        <f t="shared" si="345"/>
        <v>-1.0182906249168731E-2</v>
      </c>
      <c r="J663" s="2">
        <f t="shared" si="346"/>
        <v>-1.8155286495450305E-2</v>
      </c>
      <c r="K663" s="15">
        <f t="shared" si="347"/>
        <v>-5.2999999999999999E-2</v>
      </c>
      <c r="L663" s="15">
        <f t="shared" si="348"/>
        <v>-830</v>
      </c>
      <c r="M663" s="15">
        <f t="shared" si="349"/>
        <v>5.2999999999999999E-2</v>
      </c>
      <c r="N663" s="15">
        <f t="shared" si="350"/>
        <v>830</v>
      </c>
      <c r="O663" s="15">
        <f t="shared" si="351"/>
        <v>7.731212731139055E-4</v>
      </c>
      <c r="P663" s="15">
        <f t="shared" si="352"/>
        <v>141.10547587408635</v>
      </c>
      <c r="Q663" s="15">
        <f t="shared" si="333"/>
        <v>114.41206316342763</v>
      </c>
      <c r="R663" s="15">
        <f t="shared" si="334"/>
        <v>111.12215185315655</v>
      </c>
      <c r="S663" s="15">
        <f t="shared" si="353"/>
        <v>142.16195433608601</v>
      </c>
      <c r="T663" s="15">
        <f t="shared" si="354"/>
        <v>141.99930315160682</v>
      </c>
      <c r="U663" s="15">
        <f t="shared" si="355"/>
        <v>141.10547587408635</v>
      </c>
      <c r="V663" s="15">
        <f t="shared" si="356"/>
        <v>141.10547587408635</v>
      </c>
      <c r="W663" s="2">
        <f t="shared" si="335"/>
        <v>141.10547587408635</v>
      </c>
      <c r="X663" s="15">
        <f t="shared" si="357"/>
        <v>146.61902141202461</v>
      </c>
      <c r="Y663" s="15">
        <f t="shared" si="336"/>
        <v>196.59223567522747</v>
      </c>
      <c r="Z663" s="15">
        <f t="shared" si="337"/>
        <v>-198.40776432477253</v>
      </c>
      <c r="AA663" s="2">
        <f t="shared" si="358"/>
        <v>146.61902141202461</v>
      </c>
      <c r="AB663" s="15">
        <f t="shared" si="338"/>
        <v>234.39334434685836</v>
      </c>
      <c r="AC663" s="15">
        <f t="shared" si="359"/>
        <v>0</v>
      </c>
      <c r="AD663" s="15">
        <f t="shared" si="360"/>
        <v>-219.24016739382583</v>
      </c>
      <c r="AE663" s="15">
        <f t="shared" si="361"/>
        <v>0</v>
      </c>
      <c r="AF663" s="2">
        <f t="shared" si="339"/>
        <v>-1.5340390744131812E-2</v>
      </c>
      <c r="AG663" s="2">
        <f t="shared" si="340"/>
        <v>-7.3427325495249343E-2</v>
      </c>
      <c r="AH663" s="15">
        <f t="shared" si="341"/>
        <v>-0.22113925803900436</v>
      </c>
      <c r="AI663" s="15">
        <f t="shared" si="342"/>
        <v>-2.48750023791135</v>
      </c>
      <c r="AJ663" s="2">
        <f t="shared" si="362"/>
        <v>0.63726074196099569</v>
      </c>
      <c r="AK663" s="2">
        <f t="shared" si="363"/>
        <v>-1.6291002379113499</v>
      </c>
    </row>
    <row r="664" spans="4:37">
      <c r="D664" s="13">
        <f t="shared" si="343"/>
        <v>13.26</v>
      </c>
      <c r="E664" s="2">
        <v>85.84</v>
      </c>
      <c r="F664" s="14">
        <f t="shared" si="331"/>
        <v>1033.9414624038677</v>
      </c>
      <c r="G664" s="14">
        <f t="shared" si="332"/>
        <v>-11006.678671972191</v>
      </c>
      <c r="H664" s="2">
        <f t="shared" si="344"/>
        <v>7.6267363070402642E-3</v>
      </c>
      <c r="I664" s="2">
        <f t="shared" si="345"/>
        <v>-1.2141782883566404E-2</v>
      </c>
      <c r="J664" s="2">
        <f t="shared" si="346"/>
        <v>-1.9768519190606668E-2</v>
      </c>
      <c r="K664" s="15">
        <f t="shared" si="347"/>
        <v>-5.2999999999999999E-2</v>
      </c>
      <c r="L664" s="15">
        <f t="shared" si="348"/>
        <v>-830</v>
      </c>
      <c r="M664" s="15">
        <f t="shared" si="349"/>
        <v>5.2999999999999999E-2</v>
      </c>
      <c r="N664" s="15">
        <f t="shared" si="350"/>
        <v>830</v>
      </c>
      <c r="O664" s="15">
        <f t="shared" si="351"/>
        <v>7.731212731139055E-4</v>
      </c>
      <c r="P664" s="15">
        <f t="shared" si="352"/>
        <v>134.33085466495663</v>
      </c>
      <c r="Q664" s="15">
        <f t="shared" si="333"/>
        <v>108.91902056613755</v>
      </c>
      <c r="R664" s="15">
        <f t="shared" si="334"/>
        <v>105.7870613325003</v>
      </c>
      <c r="S664" s="15">
        <f t="shared" si="353"/>
        <v>135.81733898514972</v>
      </c>
      <c r="T664" s="15">
        <f t="shared" si="354"/>
        <v>135.6004140617685</v>
      </c>
      <c r="U664" s="15">
        <f t="shared" si="355"/>
        <v>134.33085466495663</v>
      </c>
      <c r="V664" s="15">
        <f t="shared" si="356"/>
        <v>134.33085466495663</v>
      </c>
      <c r="W664" s="2">
        <f t="shared" si="335"/>
        <v>134.33085466495663</v>
      </c>
      <c r="X664" s="15">
        <f t="shared" si="357"/>
        <v>140.16609063139916</v>
      </c>
      <c r="Y664" s="15">
        <f t="shared" si="336"/>
        <v>196.51157404046967</v>
      </c>
      <c r="Z664" s="15">
        <f t="shared" si="337"/>
        <v>-198.48842595953033</v>
      </c>
      <c r="AA664" s="2">
        <f t="shared" si="358"/>
        <v>140.16609063139916</v>
      </c>
      <c r="AB664" s="15">
        <f t="shared" si="338"/>
        <v>234.39334434685838</v>
      </c>
      <c r="AC664" s="15">
        <f t="shared" si="359"/>
        <v>0</v>
      </c>
      <c r="AD664" s="15">
        <f t="shared" si="360"/>
        <v>-219.24016739382583</v>
      </c>
      <c r="AE664" s="15">
        <f t="shared" si="361"/>
        <v>0</v>
      </c>
      <c r="AF664" s="2">
        <f t="shared" si="339"/>
        <v>-1.9224003179999387E-2</v>
      </c>
      <c r="AG664" s="2">
        <f t="shared" si="340"/>
        <v>-0.12246033794451798</v>
      </c>
      <c r="AH664" s="15">
        <f t="shared" si="341"/>
        <v>-0.1672219855477528</v>
      </c>
      <c r="AI664" s="15">
        <f t="shared" si="342"/>
        <v>-2.4158010070155136</v>
      </c>
      <c r="AJ664" s="2">
        <f t="shared" si="362"/>
        <v>0.69117801445224725</v>
      </c>
      <c r="AK664" s="2">
        <f t="shared" si="363"/>
        <v>-1.5574010070155135</v>
      </c>
    </row>
    <row r="665" spans="4:37">
      <c r="D665" s="13">
        <f t="shared" si="343"/>
        <v>13.280000000000001</v>
      </c>
      <c r="E665" s="2">
        <v>69.819999999999993</v>
      </c>
      <c r="F665" s="14">
        <f t="shared" si="331"/>
        <v>991.59792797675402</v>
      </c>
      <c r="G665" s="14">
        <f t="shared" si="332"/>
        <v>-13631.390936236308</v>
      </c>
      <c r="H665" s="2">
        <f t="shared" si="344"/>
        <v>7.209052884943762E-3</v>
      </c>
      <c r="I665" s="2">
        <f t="shared" si="345"/>
        <v>-1.5047073810505013E-2</v>
      </c>
      <c r="J665" s="2">
        <f t="shared" si="346"/>
        <v>-2.2256126695448776E-2</v>
      </c>
      <c r="K665" s="15">
        <f t="shared" si="347"/>
        <v>-5.2999999999999999E-2</v>
      </c>
      <c r="L665" s="15">
        <f t="shared" si="348"/>
        <v>-830</v>
      </c>
      <c r="M665" s="15">
        <f t="shared" si="349"/>
        <v>5.2999999999999999E-2</v>
      </c>
      <c r="N665" s="15">
        <f t="shared" si="350"/>
        <v>830</v>
      </c>
      <c r="O665" s="15">
        <f t="shared" si="351"/>
        <v>7.731212731139055E-4</v>
      </c>
      <c r="P665" s="15">
        <f t="shared" si="352"/>
        <v>126.14425959186519</v>
      </c>
      <c r="Q665" s="15">
        <f t="shared" si="333"/>
        <v>102.28111210231758</v>
      </c>
      <c r="R665" s="15">
        <f t="shared" si="334"/>
        <v>99.340025487597032</v>
      </c>
      <c r="S665" s="15">
        <f t="shared" si="353"/>
        <v>127.92687475209937</v>
      </c>
      <c r="T665" s="15">
        <f t="shared" si="354"/>
        <v>127.68716846403986</v>
      </c>
      <c r="U665" s="15">
        <f t="shared" si="355"/>
        <v>126.14425959186519</v>
      </c>
      <c r="V665" s="15">
        <f t="shared" si="356"/>
        <v>126.14425959186519</v>
      </c>
      <c r="W665" s="2">
        <f t="shared" si="335"/>
        <v>126.14425959186519</v>
      </c>
      <c r="X665" s="15">
        <f t="shared" si="357"/>
        <v>130.21566061203072</v>
      </c>
      <c r="Y665" s="15">
        <f t="shared" si="336"/>
        <v>196.38719366522756</v>
      </c>
      <c r="Z665" s="15">
        <f t="shared" si="337"/>
        <v>-198.61280633477244</v>
      </c>
      <c r="AA665" s="2">
        <f t="shared" si="358"/>
        <v>130.21566061203072</v>
      </c>
      <c r="AB665" s="15">
        <f t="shared" si="338"/>
        <v>234.39334434685838</v>
      </c>
      <c r="AC665" s="15">
        <f t="shared" si="359"/>
        <v>0</v>
      </c>
      <c r="AD665" s="15">
        <f t="shared" si="360"/>
        <v>-219.24016739382583</v>
      </c>
      <c r="AE665" s="15">
        <f t="shared" si="361"/>
        <v>0</v>
      </c>
      <c r="AF665" s="2">
        <f t="shared" si="339"/>
        <v>-2.2544339029650827E-2</v>
      </c>
      <c r="AG665" s="2">
        <f t="shared" si="340"/>
        <v>-0.16806875474934291</v>
      </c>
      <c r="AH665" s="15">
        <f t="shared" si="341"/>
        <v>-0.16481159941739154</v>
      </c>
      <c r="AI665" s="15">
        <f t="shared" si="342"/>
        <v>-2.1450406734669798</v>
      </c>
      <c r="AJ665" s="2">
        <f t="shared" si="362"/>
        <v>0.53338840058260839</v>
      </c>
      <c r="AK665" s="2">
        <f t="shared" si="363"/>
        <v>-1.4468406734669799</v>
      </c>
    </row>
    <row r="666" spans="4:37">
      <c r="D666" s="13">
        <f t="shared" si="343"/>
        <v>13.3</v>
      </c>
      <c r="E666" s="2">
        <v>44.07</v>
      </c>
      <c r="F666" s="14">
        <f t="shared" si="331"/>
        <v>943.26305195778366</v>
      </c>
      <c r="G666" s="14">
        <f t="shared" si="332"/>
        <v>-17019.56084294854</v>
      </c>
      <c r="H666" s="2">
        <f t="shared" si="344"/>
        <v>6.718840388129233E-3</v>
      </c>
      <c r="I666" s="2">
        <f t="shared" si="345"/>
        <v>-1.8797218452871706E-2</v>
      </c>
      <c r="J666" s="2">
        <f t="shared" si="346"/>
        <v>-2.551605884100094E-2</v>
      </c>
      <c r="K666" s="15">
        <f t="shared" si="347"/>
        <v>-5.2999999999999999E-2</v>
      </c>
      <c r="L666" s="15">
        <f t="shared" si="348"/>
        <v>-830</v>
      </c>
      <c r="M666" s="15">
        <f t="shared" si="349"/>
        <v>5.2999999999999999E-2</v>
      </c>
      <c r="N666" s="15">
        <f t="shared" si="350"/>
        <v>830</v>
      </c>
      <c r="O666" s="15">
        <f t="shared" si="351"/>
        <v>7.731212731139055E-4</v>
      </c>
      <c r="P666" s="15">
        <f t="shared" si="352"/>
        <v>116.53609465430041</v>
      </c>
      <c r="Q666" s="15">
        <f t="shared" si="333"/>
        <v>94.490557080184857</v>
      </c>
      <c r="R666" s="15">
        <f t="shared" si="334"/>
        <v>91.773487359941527</v>
      </c>
      <c r="S666" s="15">
        <f t="shared" si="353"/>
        <v>118.60917019885152</v>
      </c>
      <c r="T666" s="15">
        <f t="shared" si="354"/>
        <v>118.35948566916134</v>
      </c>
      <c r="U666" s="15">
        <f t="shared" si="355"/>
        <v>116.53609465430041</v>
      </c>
      <c r="V666" s="15">
        <f t="shared" si="356"/>
        <v>116.53609465430041</v>
      </c>
      <c r="W666" s="2">
        <f t="shared" si="335"/>
        <v>116.53609465430041</v>
      </c>
      <c r="X666" s="15">
        <f t="shared" si="357"/>
        <v>117.17593202982206</v>
      </c>
      <c r="Y666" s="15">
        <f t="shared" si="336"/>
        <v>196.22419705794997</v>
      </c>
      <c r="Z666" s="15">
        <f t="shared" si="337"/>
        <v>-198.77580294205003</v>
      </c>
      <c r="AA666" s="2">
        <f t="shared" si="358"/>
        <v>117.17593202982206</v>
      </c>
      <c r="AB666" s="15">
        <f t="shared" si="338"/>
        <v>234.39334434685838</v>
      </c>
      <c r="AC666" s="15">
        <f t="shared" si="359"/>
        <v>0</v>
      </c>
      <c r="AD666" s="15">
        <f t="shared" si="360"/>
        <v>-219.24016739382583</v>
      </c>
      <c r="AE666" s="15">
        <f t="shared" si="361"/>
        <v>0</v>
      </c>
      <c r="AF666" s="2">
        <f t="shared" si="339"/>
        <v>-2.6476910651802077E-2</v>
      </c>
      <c r="AG666" s="2">
        <f t="shared" si="340"/>
        <v>-0.20694570948732643</v>
      </c>
      <c r="AH666" s="15">
        <f t="shared" si="341"/>
        <v>-0.22844556279773354</v>
      </c>
      <c r="AI666" s="15">
        <f t="shared" si="342"/>
        <v>-1.7426548003313727</v>
      </c>
      <c r="AJ666" s="2">
        <f t="shared" si="362"/>
        <v>0.21225443720226644</v>
      </c>
      <c r="AK666" s="2">
        <f t="shared" si="363"/>
        <v>-1.3019548003313726</v>
      </c>
    </row>
    <row r="667" spans="4:37">
      <c r="D667" s="13">
        <f t="shared" si="343"/>
        <v>13.32</v>
      </c>
      <c r="E667" s="2">
        <v>22.01</v>
      </c>
      <c r="F667" s="14">
        <f t="shared" si="331"/>
        <v>884.98090540522287</v>
      </c>
      <c r="G667" s="14">
        <f t="shared" si="332"/>
        <v>-21038.407477780063</v>
      </c>
      <c r="H667" s="2">
        <f t="shared" si="344"/>
        <v>6.1300240157217733E-3</v>
      </c>
      <c r="I667" s="2">
        <f t="shared" si="345"/>
        <v>-2.3245450643492448E-2</v>
      </c>
      <c r="J667" s="2">
        <f t="shared" si="346"/>
        <v>-2.937547465921422E-2</v>
      </c>
      <c r="K667" s="15">
        <f t="shared" si="347"/>
        <v>-5.2999999999999999E-2</v>
      </c>
      <c r="L667" s="15">
        <f t="shared" si="348"/>
        <v>-830</v>
      </c>
      <c r="M667" s="15">
        <f t="shared" si="349"/>
        <v>5.2999999999999999E-2</v>
      </c>
      <c r="N667" s="15">
        <f t="shared" si="350"/>
        <v>830</v>
      </c>
      <c r="O667" s="15">
        <f t="shared" si="351"/>
        <v>7.731212731139055E-4</v>
      </c>
      <c r="P667" s="15">
        <f t="shared" si="352"/>
        <v>104.9952937551142</v>
      </c>
      <c r="Q667" s="15">
        <f t="shared" si="333"/>
        <v>85.132969550325384</v>
      </c>
      <c r="R667" s="15">
        <f t="shared" si="334"/>
        <v>82.684976640692156</v>
      </c>
      <c r="S667" s="15">
        <f t="shared" si="353"/>
        <v>107.45898353365421</v>
      </c>
      <c r="T667" s="15">
        <f t="shared" si="354"/>
        <v>107.2034293516122</v>
      </c>
      <c r="U667" s="15">
        <f t="shared" si="355"/>
        <v>104.9952937551142</v>
      </c>
      <c r="V667" s="15">
        <f t="shared" si="356"/>
        <v>104.9952937551142</v>
      </c>
      <c r="W667" s="2">
        <f t="shared" si="335"/>
        <v>104.9952937551142</v>
      </c>
      <c r="X667" s="15">
        <f t="shared" si="357"/>
        <v>101.73826875696895</v>
      </c>
      <c r="Y667" s="15">
        <f t="shared" si="336"/>
        <v>196.0312262670393</v>
      </c>
      <c r="Z667" s="15">
        <f t="shared" si="337"/>
        <v>-198.9687737329607</v>
      </c>
      <c r="AA667" s="2">
        <f t="shared" si="358"/>
        <v>101.73826875696895</v>
      </c>
      <c r="AB667" s="15">
        <f t="shared" si="338"/>
        <v>234.39334434685838</v>
      </c>
      <c r="AC667" s="15">
        <f t="shared" si="359"/>
        <v>0</v>
      </c>
      <c r="AD667" s="15">
        <f t="shared" si="360"/>
        <v>-219.24016739382583</v>
      </c>
      <c r="AE667" s="15">
        <f t="shared" si="361"/>
        <v>0</v>
      </c>
      <c r="AF667" s="2">
        <f t="shared" si="339"/>
        <v>-3.2404726588943895E-2</v>
      </c>
      <c r="AG667" s="2">
        <f t="shared" si="340"/>
        <v>-0.23787750957474768</v>
      </c>
      <c r="AH667" s="15">
        <f t="shared" si="341"/>
        <v>-0.36433603091644784</v>
      </c>
      <c r="AI667" s="15">
        <f t="shared" si="342"/>
        <v>-1.3505252084107511</v>
      </c>
      <c r="AJ667" s="2">
        <f t="shared" si="362"/>
        <v>-0.14423603091644782</v>
      </c>
      <c r="AK667" s="2">
        <f t="shared" si="363"/>
        <v>-1.1304252084107511</v>
      </c>
    </row>
    <row r="668" spans="4:37">
      <c r="D668" s="13">
        <f t="shared" si="343"/>
        <v>13.34</v>
      </c>
      <c r="E668" s="2">
        <v>-4.5999999999999996</v>
      </c>
      <c r="F668" s="14">
        <f t="shared" si="331"/>
        <v>811.91640223104457</v>
      </c>
      <c r="G668" s="14">
        <f t="shared" si="332"/>
        <v>-25539.348187639454</v>
      </c>
      <c r="H668" s="2">
        <f t="shared" si="344"/>
        <v>5.410264657086666E-3</v>
      </c>
      <c r="I668" s="2">
        <f t="shared" si="345"/>
        <v>-2.8227552133861841E-2</v>
      </c>
      <c r="J668" s="2">
        <f t="shared" si="346"/>
        <v>-3.3637816790948509E-2</v>
      </c>
      <c r="K668" s="15">
        <f t="shared" si="347"/>
        <v>-5.2999999999999999E-2</v>
      </c>
      <c r="L668" s="15">
        <f t="shared" si="348"/>
        <v>-830</v>
      </c>
      <c r="M668" s="15">
        <f t="shared" si="349"/>
        <v>5.2999999999999999E-2</v>
      </c>
      <c r="N668" s="15">
        <f t="shared" si="350"/>
        <v>830</v>
      </c>
      <c r="O668" s="15">
        <f t="shared" si="351"/>
        <v>7.731212731139055E-4</v>
      </c>
      <c r="P668" s="15">
        <f t="shared" si="352"/>
        <v>90.888010325866105</v>
      </c>
      <c r="Q668" s="15">
        <f t="shared" si="333"/>
        <v>73.694409900012587</v>
      </c>
      <c r="R668" s="15">
        <f t="shared" si="334"/>
        <v>71.575332016699804</v>
      </c>
      <c r="S668" s="15">
        <f t="shared" si="353"/>
        <v>93.861750129034846</v>
      </c>
      <c r="T668" s="15">
        <f t="shared" si="354"/>
        <v>93.614077120040761</v>
      </c>
      <c r="U668" s="15">
        <f t="shared" si="355"/>
        <v>90.888010325866105</v>
      </c>
      <c r="V668" s="15">
        <f t="shared" si="356"/>
        <v>90.888010325866105</v>
      </c>
      <c r="W668" s="2">
        <f t="shared" si="335"/>
        <v>90.888010325866105</v>
      </c>
      <c r="X668" s="15">
        <f t="shared" si="357"/>
        <v>84.688900230031791</v>
      </c>
      <c r="Y668" s="15">
        <f t="shared" si="336"/>
        <v>195.81810916045256</v>
      </c>
      <c r="Z668" s="15">
        <f t="shared" si="337"/>
        <v>-199.18189083954744</v>
      </c>
      <c r="AA668" s="2">
        <f t="shared" si="358"/>
        <v>84.688900230031791</v>
      </c>
      <c r="AB668" s="15">
        <f t="shared" si="338"/>
        <v>234.39334434685833</v>
      </c>
      <c r="AC668" s="15">
        <f t="shared" si="359"/>
        <v>0</v>
      </c>
      <c r="AD668" s="15">
        <f t="shared" si="360"/>
        <v>-219.2401673938258</v>
      </c>
      <c r="AE668" s="15">
        <f t="shared" si="361"/>
        <v>0</v>
      </c>
      <c r="AF668" s="2">
        <f t="shared" si="339"/>
        <v>-3.9571209274566831E-2</v>
      </c>
      <c r="AG668" s="2">
        <f t="shared" si="340"/>
        <v>-0.26033263946219171</v>
      </c>
      <c r="AH668" s="15">
        <f t="shared" si="341"/>
        <v>-0.35231223764584474</v>
      </c>
      <c r="AI668" s="15">
        <f t="shared" si="342"/>
        <v>-0.89498778033365056</v>
      </c>
      <c r="AJ668" s="2">
        <f t="shared" si="362"/>
        <v>-0.39831223764584472</v>
      </c>
      <c r="AK668" s="2">
        <f t="shared" si="363"/>
        <v>-0.9409877803336506</v>
      </c>
    </row>
    <row r="669" spans="4:37">
      <c r="D669" s="13">
        <f t="shared" si="343"/>
        <v>13.36</v>
      </c>
      <c r="E669" s="2">
        <v>-44.34</v>
      </c>
      <c r="F669" s="14">
        <f t="shared" si="331"/>
        <v>725.26976349024244</v>
      </c>
      <c r="G669" s="14">
        <f t="shared" si="332"/>
        <v>-30350.667498418959</v>
      </c>
      <c r="H669" s="2">
        <f t="shared" si="344"/>
        <v>4.5747348554000603E-3</v>
      </c>
      <c r="I669" s="2">
        <f t="shared" si="345"/>
        <v>-3.3553505043138671E-2</v>
      </c>
      <c r="J669" s="2">
        <f t="shared" si="346"/>
        <v>-3.8128239898538731E-2</v>
      </c>
      <c r="K669" s="15">
        <f t="shared" si="347"/>
        <v>-5.2999999999999999E-2</v>
      </c>
      <c r="L669" s="15">
        <f t="shared" si="348"/>
        <v>-830</v>
      </c>
      <c r="M669" s="15">
        <f t="shared" si="349"/>
        <v>5.2999999999999999E-2</v>
      </c>
      <c r="N669" s="15">
        <f t="shared" si="350"/>
        <v>830</v>
      </c>
      <c r="O669" s="15">
        <f t="shared" si="351"/>
        <v>7.731212731139055E-4</v>
      </c>
      <c r="P669" s="15">
        <f t="shared" si="352"/>
        <v>74.511626212808636</v>
      </c>
      <c r="Q669" s="15">
        <f t="shared" si="333"/>
        <v>60.416003219299377</v>
      </c>
      <c r="R669" s="15">
        <f t="shared" si="334"/>
        <v>58.67874504199834</v>
      </c>
      <c r="S669" s="15">
        <f t="shared" si="353"/>
        <v>77.911470538309118</v>
      </c>
      <c r="T669" s="15">
        <f t="shared" si="354"/>
        <v>77.715165087785294</v>
      </c>
      <c r="U669" s="15">
        <f t="shared" si="355"/>
        <v>74.511626212808636</v>
      </c>
      <c r="V669" s="15">
        <f t="shared" si="356"/>
        <v>74.511626212808636</v>
      </c>
      <c r="W669" s="2">
        <f t="shared" si="335"/>
        <v>74.511626212808636</v>
      </c>
      <c r="X669" s="15">
        <f t="shared" si="357"/>
        <v>66.727207799670907</v>
      </c>
      <c r="Y669" s="15">
        <f t="shared" si="336"/>
        <v>195.59358800507306</v>
      </c>
      <c r="Z669" s="15">
        <f t="shared" si="337"/>
        <v>-199.40641199492694</v>
      </c>
      <c r="AA669" s="2">
        <f t="shared" si="358"/>
        <v>66.727207799670907</v>
      </c>
      <c r="AB669" s="15">
        <f t="shared" si="338"/>
        <v>234.39334434685836</v>
      </c>
      <c r="AC669" s="15">
        <f t="shared" si="359"/>
        <v>0</v>
      </c>
      <c r="AD669" s="15">
        <f t="shared" si="360"/>
        <v>-219.24016739382583</v>
      </c>
      <c r="AE669" s="15">
        <f t="shared" si="361"/>
        <v>0</v>
      </c>
      <c r="AF669" s="2">
        <f t="shared" si="339"/>
        <v>-4.3981770894093754E-2</v>
      </c>
      <c r="AG669" s="2">
        <f t="shared" si="340"/>
        <v>-0.27226265146549128</v>
      </c>
      <c r="AH669" s="15">
        <f t="shared" si="341"/>
        <v>-8.8743924306847077E-2</v>
      </c>
      <c r="AI669" s="15">
        <f t="shared" si="342"/>
        <v>-0.29801341999629472</v>
      </c>
      <c r="AJ669" s="2">
        <f t="shared" si="362"/>
        <v>-0.53214392430684709</v>
      </c>
      <c r="AK669" s="2">
        <f t="shared" si="363"/>
        <v>-0.74141341999629473</v>
      </c>
    </row>
    <row r="670" spans="4:37">
      <c r="D670" s="13">
        <f t="shared" si="343"/>
        <v>13.38</v>
      </c>
      <c r="E670" s="2">
        <v>-73.67</v>
      </c>
      <c r="F670" s="14">
        <f t="shared" si="331"/>
        <v>633.53838487577934</v>
      </c>
      <c r="G670" s="14">
        <f t="shared" si="332"/>
        <v>-35278.640640397141</v>
      </c>
      <c r="H670" s="2">
        <f t="shared" si="344"/>
        <v>3.6958484388368296E-3</v>
      </c>
      <c r="I670" s="2">
        <f t="shared" si="345"/>
        <v>-3.9008691644515259E-2</v>
      </c>
      <c r="J670" s="2">
        <f t="shared" si="346"/>
        <v>-4.2704540083352088E-2</v>
      </c>
      <c r="K670" s="15">
        <f t="shared" si="347"/>
        <v>-5.2999999999999999E-2</v>
      </c>
      <c r="L670" s="15">
        <f t="shared" si="348"/>
        <v>-830</v>
      </c>
      <c r="M670" s="15">
        <f t="shared" si="349"/>
        <v>5.2999999999999999E-2</v>
      </c>
      <c r="N670" s="15">
        <f t="shared" si="350"/>
        <v>830</v>
      </c>
      <c r="O670" s="15">
        <f t="shared" si="351"/>
        <v>7.731212731139055E-4</v>
      </c>
      <c r="P670" s="15">
        <f t="shared" si="352"/>
        <v>57.285452448169309</v>
      </c>
      <c r="Q670" s="15">
        <f t="shared" si="333"/>
        <v>46.448564545390042</v>
      </c>
      <c r="R670" s="15">
        <f t="shared" si="334"/>
        <v>45.112939143499887</v>
      </c>
      <c r="S670" s="15">
        <f t="shared" si="353"/>
        <v>60.80001373923087</v>
      </c>
      <c r="T670" s="15">
        <f t="shared" si="354"/>
        <v>60.704129158787993</v>
      </c>
      <c r="U670" s="15">
        <f t="shared" si="355"/>
        <v>57.285452448169309</v>
      </c>
      <c r="V670" s="15">
        <f t="shared" si="356"/>
        <v>57.285452448169309</v>
      </c>
      <c r="W670" s="2">
        <f t="shared" si="335"/>
        <v>57.285452448169309</v>
      </c>
      <c r="X670" s="15">
        <f t="shared" si="357"/>
        <v>48.422007060417478</v>
      </c>
      <c r="Y670" s="15">
        <f t="shared" si="336"/>
        <v>195.3647729958324</v>
      </c>
      <c r="Z670" s="15">
        <f t="shared" si="337"/>
        <v>-199.6352270041676</v>
      </c>
      <c r="AA670" s="2">
        <f t="shared" si="358"/>
        <v>48.422007060417478</v>
      </c>
      <c r="AB670" s="15">
        <f t="shared" si="338"/>
        <v>234.39334434685838</v>
      </c>
      <c r="AC670" s="15">
        <f t="shared" si="359"/>
        <v>0</v>
      </c>
      <c r="AD670" s="15">
        <f t="shared" si="360"/>
        <v>-219.24016739382583</v>
      </c>
      <c r="AE670" s="15">
        <f t="shared" si="361"/>
        <v>0</v>
      </c>
      <c r="AF670" s="2">
        <f t="shared" si="339"/>
        <v>-4.3906870762229315E-2</v>
      </c>
      <c r="AG670" s="2">
        <f t="shared" si="340"/>
        <v>-0.27325600867216754</v>
      </c>
      <c r="AH670" s="15">
        <f t="shared" si="341"/>
        <v>9.6233937493291677E-2</v>
      </c>
      <c r="AI670" s="15">
        <f t="shared" si="342"/>
        <v>0.19867769932866963</v>
      </c>
      <c r="AJ670" s="2">
        <f t="shared" si="362"/>
        <v>-0.64046606250670834</v>
      </c>
      <c r="AK670" s="2">
        <f t="shared" si="363"/>
        <v>-0.53802230067133039</v>
      </c>
    </row>
    <row r="671" spans="4:37">
      <c r="D671" s="13">
        <f t="shared" si="343"/>
        <v>13.4</v>
      </c>
      <c r="E671" s="2">
        <v>-85.42</v>
      </c>
      <c r="F671" s="14">
        <f t="shared" si="331"/>
        <v>543.90675257581711</v>
      </c>
      <c r="G671" s="14">
        <f t="shared" si="332"/>
        <v>-40150.911810616992</v>
      </c>
      <c r="H671" s="2">
        <f t="shared" si="344"/>
        <v>2.8351240707896398E-3</v>
      </c>
      <c r="I671" s="2">
        <f t="shared" si="345"/>
        <v>-4.4402180657448928E-2</v>
      </c>
      <c r="J671" s="2">
        <f t="shared" si="346"/>
        <v>-4.7237304728238567E-2</v>
      </c>
      <c r="K671" s="15">
        <f t="shared" si="347"/>
        <v>-5.2999999999999999E-2</v>
      </c>
      <c r="L671" s="15">
        <f t="shared" si="348"/>
        <v>-830</v>
      </c>
      <c r="M671" s="15">
        <f t="shared" si="349"/>
        <v>5.2999999999999999E-2</v>
      </c>
      <c r="N671" s="15">
        <f t="shared" si="350"/>
        <v>830</v>
      </c>
      <c r="O671" s="15">
        <f t="shared" si="351"/>
        <v>7.731212731139055E-4</v>
      </c>
      <c r="P671" s="15">
        <f t="shared" si="352"/>
        <v>40.41525483444439</v>
      </c>
      <c r="Q671" s="15">
        <f t="shared" si="333"/>
        <v>32.769760778175872</v>
      </c>
      <c r="R671" s="15">
        <f t="shared" si="334"/>
        <v>31.827468474041805</v>
      </c>
      <c r="S671" s="15">
        <f t="shared" si="353"/>
        <v>43.795833023376005</v>
      </c>
      <c r="T671" s="15">
        <f t="shared" si="354"/>
        <v>43.815185552705181</v>
      </c>
      <c r="U671" s="15">
        <f t="shared" si="355"/>
        <v>40.41525483444439</v>
      </c>
      <c r="V671" s="15">
        <f t="shared" si="356"/>
        <v>40.41525483444439</v>
      </c>
      <c r="W671" s="2">
        <f t="shared" si="335"/>
        <v>40.41525483444439</v>
      </c>
      <c r="X671" s="15">
        <f t="shared" si="357"/>
        <v>30.29094848087156</v>
      </c>
      <c r="Y671" s="15">
        <f t="shared" si="336"/>
        <v>195.13813476358808</v>
      </c>
      <c r="Z671" s="15">
        <f t="shared" si="337"/>
        <v>-199.86186523641192</v>
      </c>
      <c r="AA671" s="2">
        <f t="shared" si="358"/>
        <v>30.29094848087156</v>
      </c>
      <c r="AB671" s="15">
        <f t="shared" si="338"/>
        <v>234.39334434685836</v>
      </c>
      <c r="AC671" s="15">
        <f t="shared" si="359"/>
        <v>0</v>
      </c>
      <c r="AD671" s="15">
        <f t="shared" si="360"/>
        <v>-219.24016739382583</v>
      </c>
      <c r="AE671" s="15">
        <f t="shared" si="361"/>
        <v>0</v>
      </c>
      <c r="AF671" s="2">
        <f t="shared" si="339"/>
        <v>-4.2165566042489659E-2</v>
      </c>
      <c r="AG671" s="2">
        <f t="shared" si="340"/>
        <v>-0.26609289262119945</v>
      </c>
      <c r="AH671" s="15">
        <f t="shared" si="341"/>
        <v>7.7896534480673907E-2</v>
      </c>
      <c r="AI671" s="15">
        <f t="shared" si="342"/>
        <v>0.51763390576814317</v>
      </c>
      <c r="AJ671" s="2">
        <f t="shared" si="362"/>
        <v>-0.77630346551932616</v>
      </c>
      <c r="AK671" s="2">
        <f t="shared" si="363"/>
        <v>-0.3365660942318569</v>
      </c>
    </row>
    <row r="672" spans="4:37">
      <c r="D672" s="13">
        <f t="shared" si="343"/>
        <v>13.42</v>
      </c>
      <c r="E672" s="2">
        <v>-94.18</v>
      </c>
      <c r="F672" s="14">
        <f t="shared" si="331"/>
        <v>457.28700778369227</v>
      </c>
      <c r="G672" s="14">
        <f t="shared" si="332"/>
        <v>-44839.525774760317</v>
      </c>
      <c r="H672" s="2">
        <f t="shared" si="344"/>
        <v>2.0040053839108533E-3</v>
      </c>
      <c r="I672" s="2">
        <f t="shared" si="345"/>
        <v>-4.9592378045602514E-2</v>
      </c>
      <c r="J672" s="2">
        <f t="shared" si="346"/>
        <v>-5.1596383429513365E-2</v>
      </c>
      <c r="K672" s="15">
        <f t="shared" si="347"/>
        <v>-5.2999999999999999E-2</v>
      </c>
      <c r="L672" s="15">
        <f t="shared" si="348"/>
        <v>-830</v>
      </c>
      <c r="M672" s="15">
        <f t="shared" si="349"/>
        <v>5.2999999999999999E-2</v>
      </c>
      <c r="N672" s="15">
        <f t="shared" si="350"/>
        <v>830</v>
      </c>
      <c r="O672" s="15">
        <f t="shared" si="351"/>
        <v>7.731212731139055E-4</v>
      </c>
      <c r="P672" s="15">
        <f t="shared" si="352"/>
        <v>24.125328571620177</v>
      </c>
      <c r="Q672" s="15">
        <f t="shared" si="333"/>
        <v>19.561456416033831</v>
      </c>
      <c r="R672" s="15">
        <f t="shared" si="334"/>
        <v>18.998968030376819</v>
      </c>
      <c r="S672" s="15">
        <f t="shared" si="353"/>
        <v>27.33361903995818</v>
      </c>
      <c r="T672" s="15">
        <f t="shared" si="354"/>
        <v>27.458923212075401</v>
      </c>
      <c r="U672" s="15">
        <f t="shared" si="355"/>
        <v>24.125328571620177</v>
      </c>
      <c r="V672" s="15">
        <f t="shared" si="356"/>
        <v>24.125328571620177</v>
      </c>
      <c r="W672" s="2">
        <f t="shared" si="335"/>
        <v>24.125328571620177</v>
      </c>
      <c r="X672" s="15">
        <f t="shared" si="357"/>
        <v>12.854633675772369</v>
      </c>
      <c r="Y672" s="15">
        <f t="shared" si="336"/>
        <v>194.92018082852434</v>
      </c>
      <c r="Z672" s="15">
        <f t="shared" si="337"/>
        <v>-200.07981917147566</v>
      </c>
      <c r="AA672" s="2">
        <f t="shared" si="358"/>
        <v>12.854633675772369</v>
      </c>
      <c r="AB672" s="15">
        <f t="shared" si="338"/>
        <v>234.39334434685838</v>
      </c>
      <c r="AC672" s="15">
        <f t="shared" si="359"/>
        <v>0</v>
      </c>
      <c r="AD672" s="15">
        <f t="shared" si="360"/>
        <v>-219.24016739382583</v>
      </c>
      <c r="AE672" s="15">
        <f t="shared" si="361"/>
        <v>0</v>
      </c>
      <c r="AF672" s="2">
        <f t="shared" si="339"/>
        <v>-4.0946302645388989E-2</v>
      </c>
      <c r="AG672" s="2">
        <f t="shared" si="340"/>
        <v>-0.25292684619415912</v>
      </c>
      <c r="AH672" s="15">
        <f t="shared" si="341"/>
        <v>4.4029805229392593E-2</v>
      </c>
      <c r="AI672" s="15">
        <f t="shared" si="342"/>
        <v>0.79897073693588538</v>
      </c>
      <c r="AJ672" s="2">
        <f t="shared" si="362"/>
        <v>-0.89777019477060749</v>
      </c>
      <c r="AK672" s="2">
        <f t="shared" si="363"/>
        <v>-0.1428292630641147</v>
      </c>
    </row>
    <row r="673" spans="4:37">
      <c r="D673" s="13">
        <f t="shared" si="343"/>
        <v>13.44</v>
      </c>
      <c r="E673" s="2">
        <v>-88.77</v>
      </c>
      <c r="F673" s="14">
        <f t="shared" si="331"/>
        <v>371.14801270121865</v>
      </c>
      <c r="G673" s="14">
        <f t="shared" si="332"/>
        <v>-49253.263273606717</v>
      </c>
      <c r="H673" s="2">
        <f t="shared" si="344"/>
        <v>1.1860233050936012E-3</v>
      </c>
      <c r="I673" s="2">
        <f t="shared" si="345"/>
        <v>-5.4478450420781352E-2</v>
      </c>
      <c r="J673" s="2">
        <f t="shared" si="346"/>
        <v>-5.5664473725874956E-2</v>
      </c>
      <c r="K673" s="15">
        <f t="shared" si="347"/>
        <v>-5.2999999999999999E-2</v>
      </c>
      <c r="L673" s="15">
        <f t="shared" si="348"/>
        <v>-830</v>
      </c>
      <c r="M673" s="15">
        <f t="shared" si="349"/>
        <v>5.2999999999999999E-2</v>
      </c>
      <c r="N673" s="15">
        <f t="shared" si="350"/>
        <v>830</v>
      </c>
      <c r="O673" s="15">
        <f t="shared" si="351"/>
        <v>7.731212731139055E-4</v>
      </c>
      <c r="P673" s="15">
        <f t="shared" si="352"/>
        <v>8.0928798268020365</v>
      </c>
      <c r="Q673" s="15">
        <f t="shared" si="333"/>
        <v>6.561921655998237</v>
      </c>
      <c r="R673" s="15">
        <f t="shared" si="334"/>
        <v>6.3732340327155015</v>
      </c>
      <c r="S673" s="15">
        <f t="shared" si="353"/>
        <v>11.19899888702996</v>
      </c>
      <c r="T673" s="15">
        <f t="shared" si="354"/>
        <v>11.423358833979101</v>
      </c>
      <c r="U673" s="15">
        <f t="shared" si="355"/>
        <v>8.0928798268020365</v>
      </c>
      <c r="V673" s="15">
        <f t="shared" si="356"/>
        <v>8.0928798268020365</v>
      </c>
      <c r="W673" s="2">
        <f t="shared" si="335"/>
        <v>8.0928798268020365</v>
      </c>
      <c r="X673" s="15">
        <f t="shared" si="357"/>
        <v>-3.4177275096739947</v>
      </c>
      <c r="Y673" s="15">
        <f t="shared" si="336"/>
        <v>194.71677631370625</v>
      </c>
      <c r="Z673" s="15">
        <f t="shared" si="337"/>
        <v>-200.28322368629375</v>
      </c>
      <c r="AA673" s="2">
        <f t="shared" si="358"/>
        <v>-3.4177275096739947</v>
      </c>
      <c r="AB673" s="15">
        <f t="shared" si="338"/>
        <v>234.39334434685838</v>
      </c>
      <c r="AC673" s="15">
        <f t="shared" si="359"/>
        <v>0</v>
      </c>
      <c r="AD673" s="15">
        <f t="shared" si="360"/>
        <v>-219.24016739382583</v>
      </c>
      <c r="AE673" s="15">
        <f t="shared" si="361"/>
        <v>0</v>
      </c>
      <c r="AF673" s="2">
        <f t="shared" si="339"/>
        <v>-4.0851905236336215E-2</v>
      </c>
      <c r="AG673" s="2">
        <f t="shared" si="340"/>
        <v>-0.23568039132372465</v>
      </c>
      <c r="AH673" s="15">
        <f t="shared" si="341"/>
        <v>-3.4590064324115488E-2</v>
      </c>
      <c r="AI673" s="15">
        <f t="shared" si="342"/>
        <v>0.92567475010756084</v>
      </c>
      <c r="AJ673" s="2">
        <f t="shared" si="362"/>
        <v>-0.92229006432411542</v>
      </c>
      <c r="AK673" s="2">
        <f t="shared" si="363"/>
        <v>3.7974750107560906E-2</v>
      </c>
    </row>
    <row r="674" spans="4:37">
      <c r="D674" s="13">
        <f t="shared" si="343"/>
        <v>13.46</v>
      </c>
      <c r="E674" s="2">
        <v>-65.959999999999994</v>
      </c>
      <c r="F674" s="14">
        <f t="shared" si="331"/>
        <v>281.89598755559427</v>
      </c>
      <c r="G674" s="14">
        <f t="shared" si="332"/>
        <v>-53349.417862414404</v>
      </c>
      <c r="H674" s="2">
        <f t="shared" si="344"/>
        <v>3.5482118037040021E-4</v>
      </c>
      <c r="I674" s="2">
        <f t="shared" si="345"/>
        <v>-5.9013272762934645E-2</v>
      </c>
      <c r="J674" s="2">
        <f t="shared" si="346"/>
        <v>-5.9368093943305042E-2</v>
      </c>
      <c r="K674" s="15">
        <f t="shared" si="347"/>
        <v>-5.2999999999999999E-2</v>
      </c>
      <c r="L674" s="15">
        <f t="shared" si="348"/>
        <v>-830</v>
      </c>
      <c r="M674" s="15">
        <f t="shared" si="349"/>
        <v>5.2999999999999999E-2</v>
      </c>
      <c r="N674" s="15">
        <f t="shared" si="350"/>
        <v>830</v>
      </c>
      <c r="O674" s="15">
        <f t="shared" si="351"/>
        <v>7.731212731139055E-4</v>
      </c>
      <c r="P674" s="15">
        <f t="shared" si="352"/>
        <v>-8.1986818177727034</v>
      </c>
      <c r="Q674" s="15">
        <f t="shared" si="333"/>
        <v>-6.6477087170514455</v>
      </c>
      <c r="R674" s="15">
        <f t="shared" si="334"/>
        <v>-6.4565542925011661</v>
      </c>
      <c r="S674" s="15">
        <f t="shared" si="353"/>
        <v>-5.0921908470003281</v>
      </c>
      <c r="T674" s="15">
        <f t="shared" si="354"/>
        <v>-4.7632875007962596</v>
      </c>
      <c r="U674" s="15">
        <f t="shared" si="355"/>
        <v>-6.6477087170514455</v>
      </c>
      <c r="V674" s="15">
        <f t="shared" si="356"/>
        <v>-6.4565542925011661</v>
      </c>
      <c r="W674" s="2">
        <f t="shared" si="335"/>
        <v>-6.4565542925011661</v>
      </c>
      <c r="X674" s="15">
        <f t="shared" si="357"/>
        <v>-18.232208379394336</v>
      </c>
      <c r="Y674" s="15">
        <f t="shared" si="336"/>
        <v>194.53159530283475</v>
      </c>
      <c r="Z674" s="15">
        <f t="shared" si="337"/>
        <v>-200.46840469716525</v>
      </c>
      <c r="AA674" s="2">
        <f t="shared" si="358"/>
        <v>-18.232208379394336</v>
      </c>
      <c r="AB674" s="15">
        <f t="shared" si="338"/>
        <v>232.65121682158681</v>
      </c>
      <c r="AC674" s="15">
        <f t="shared" si="359"/>
        <v>-1.7421275252715702</v>
      </c>
      <c r="AD674" s="15">
        <f t="shared" si="360"/>
        <v>-219.24016739382583</v>
      </c>
      <c r="AE674" s="15">
        <f t="shared" si="361"/>
        <v>0</v>
      </c>
      <c r="AF674" s="2">
        <f t="shared" si="339"/>
        <v>-4.3918049210672869E-2</v>
      </c>
      <c r="AG674" s="2">
        <f t="shared" si="340"/>
        <v>-0.21780184289160465</v>
      </c>
      <c r="AH674" s="15">
        <f t="shared" si="341"/>
        <v>-0.10869987761534068</v>
      </c>
      <c r="AI674" s="15">
        <f t="shared" si="342"/>
        <v>0.86218009310444188</v>
      </c>
      <c r="AJ674" s="2">
        <f t="shared" si="362"/>
        <v>-0.76829987761534069</v>
      </c>
      <c r="AK674" s="2">
        <f t="shared" si="363"/>
        <v>0.20258009310444192</v>
      </c>
    </row>
    <row r="675" spans="4:37">
      <c r="D675" s="13">
        <f t="shared" si="343"/>
        <v>13.48</v>
      </c>
      <c r="E675" s="2">
        <v>-47.72</v>
      </c>
      <c r="F675" s="14">
        <f t="shared" si="331"/>
        <v>183.50982551540423</v>
      </c>
      <c r="G675" s="14">
        <f t="shared" si="332"/>
        <v>-57131.074617704486</v>
      </c>
      <c r="H675" s="2">
        <f t="shared" si="344"/>
        <v>-5.3631604000736852E-4</v>
      </c>
      <c r="I675" s="2">
        <f t="shared" si="345"/>
        <v>-6.3200464471089068E-2</v>
      </c>
      <c r="J675" s="2">
        <f t="shared" si="346"/>
        <v>-6.2664148431081701E-2</v>
      </c>
      <c r="K675" s="15">
        <f t="shared" si="347"/>
        <v>-5.2999999999999999E-2</v>
      </c>
      <c r="L675" s="15">
        <f t="shared" si="348"/>
        <v>-830</v>
      </c>
      <c r="M675" s="15">
        <f t="shared" si="349"/>
        <v>5.2999999999999999E-2</v>
      </c>
      <c r="N675" s="15">
        <f t="shared" si="350"/>
        <v>830</v>
      </c>
      <c r="O675" s="15">
        <f t="shared" si="351"/>
        <v>6.8423721570209234E-4</v>
      </c>
      <c r="P675" s="15">
        <f t="shared" si="352"/>
        <v>-23.922843811905434</v>
      </c>
      <c r="Q675" s="15">
        <f t="shared" si="333"/>
        <v>-19.36432058566702</v>
      </c>
      <c r="R675" s="15">
        <f t="shared" si="334"/>
        <v>-18.870701248271494</v>
      </c>
      <c r="S675" s="15">
        <f t="shared" si="353"/>
        <v>-20.615449474770969</v>
      </c>
      <c r="T675" s="15">
        <f t="shared" si="354"/>
        <v>-20.211454052864596</v>
      </c>
      <c r="U675" s="15">
        <f t="shared" si="355"/>
        <v>-20.615449474770969</v>
      </c>
      <c r="V675" s="15">
        <f t="shared" si="356"/>
        <v>-20.211454052864596</v>
      </c>
      <c r="W675" s="2">
        <f t="shared" si="335"/>
        <v>-20.211454052864596</v>
      </c>
      <c r="X675" s="15">
        <f t="shared" si="357"/>
        <v>-31.416426330500972</v>
      </c>
      <c r="Y675" s="15">
        <f t="shared" si="336"/>
        <v>194.36679257844591</v>
      </c>
      <c r="Z675" s="15">
        <f t="shared" si="337"/>
        <v>-200.63320742155409</v>
      </c>
      <c r="AA675" s="2">
        <f t="shared" si="358"/>
        <v>-31.416426330500972</v>
      </c>
      <c r="AB675" s="15">
        <f t="shared" si="338"/>
        <v>228.93982706254602</v>
      </c>
      <c r="AC675" s="15">
        <f t="shared" si="359"/>
        <v>-3.7113897590407987</v>
      </c>
      <c r="AD675" s="15">
        <f t="shared" si="360"/>
        <v>-219.24016739382583</v>
      </c>
      <c r="AE675" s="15">
        <f t="shared" si="361"/>
        <v>0</v>
      </c>
      <c r="AF675" s="2">
        <f t="shared" si="339"/>
        <v>-4.8710246462559302E-2</v>
      </c>
      <c r="AG675" s="2">
        <f t="shared" si="340"/>
        <v>-0.20091732792383776</v>
      </c>
      <c r="AH675" s="15">
        <f t="shared" si="341"/>
        <v>-2.2577057663229521E-2</v>
      </c>
      <c r="AI675" s="15">
        <f t="shared" si="342"/>
        <v>0.82627140367225138</v>
      </c>
      <c r="AJ675" s="2">
        <f t="shared" si="362"/>
        <v>-0.49977705766322955</v>
      </c>
      <c r="AK675" s="2">
        <f t="shared" si="363"/>
        <v>0.34907140367225137</v>
      </c>
    </row>
    <row r="676" spans="4:37">
      <c r="D676" s="13">
        <f t="shared" si="343"/>
        <v>13.5</v>
      </c>
      <c r="E676" s="2">
        <v>-33.82</v>
      </c>
      <c r="F676" s="14">
        <f t="shared" si="331"/>
        <v>75.312815934113701</v>
      </c>
      <c r="G676" s="14">
        <f t="shared" si="332"/>
        <v>-60611.367667672574</v>
      </c>
      <c r="H676" s="2">
        <f t="shared" si="344"/>
        <v>-1.4930766450157174E-3</v>
      </c>
      <c r="I676" s="2">
        <f t="shared" si="345"/>
        <v>-6.7054579617536095E-2</v>
      </c>
      <c r="J676" s="2">
        <f t="shared" si="346"/>
        <v>-6.5561502972520377E-2</v>
      </c>
      <c r="K676" s="15">
        <f t="shared" si="347"/>
        <v>-5.2999999999999999E-2</v>
      </c>
      <c r="L676" s="15">
        <f t="shared" si="348"/>
        <v>-830</v>
      </c>
      <c r="M676" s="15">
        <f t="shared" si="349"/>
        <v>5.2999999999999999E-2</v>
      </c>
      <c r="N676" s="15">
        <f t="shared" si="350"/>
        <v>830</v>
      </c>
      <c r="O676" s="15">
        <f t="shared" si="351"/>
        <v>4.9488059534286599E-4</v>
      </c>
      <c r="P676" s="15">
        <f t="shared" si="352"/>
        <v>-38.963961911028228</v>
      </c>
      <c r="Q676" s="15">
        <f t="shared" si="333"/>
        <v>-31.425592936586501</v>
      </c>
      <c r="R676" s="15">
        <f t="shared" si="334"/>
        <v>-30.84415725644725</v>
      </c>
      <c r="S676" s="15">
        <f t="shared" si="353"/>
        <v>-35.405791006433859</v>
      </c>
      <c r="T676" s="15">
        <f t="shared" si="354"/>
        <v>-34.979265244698425</v>
      </c>
      <c r="U676" s="15">
        <f t="shared" si="355"/>
        <v>-35.405791006433859</v>
      </c>
      <c r="V676" s="15">
        <f t="shared" si="356"/>
        <v>-34.979265244698425</v>
      </c>
      <c r="W676" s="2">
        <f t="shared" si="335"/>
        <v>-34.979265244698425</v>
      </c>
      <c r="X676" s="15">
        <f t="shared" si="357"/>
        <v>-43.005844496255676</v>
      </c>
      <c r="Y676" s="15">
        <f t="shared" si="336"/>
        <v>194.22192485137398</v>
      </c>
      <c r="Z676" s="15">
        <f t="shared" si="337"/>
        <v>-200.77807514862602</v>
      </c>
      <c r="AA676" s="2">
        <f t="shared" si="358"/>
        <v>-43.005844496255676</v>
      </c>
      <c r="AB676" s="15">
        <f t="shared" si="338"/>
        <v>224.95513039621619</v>
      </c>
      <c r="AC676" s="15">
        <f t="shared" si="359"/>
        <v>-3.9846966663298247</v>
      </c>
      <c r="AD676" s="15">
        <f t="shared" si="360"/>
        <v>-219.2401673938258</v>
      </c>
      <c r="AE676" s="15">
        <f t="shared" si="361"/>
        <v>0</v>
      </c>
      <c r="AF676" s="2">
        <f t="shared" si="339"/>
        <v>-5.0739201032906092E-2</v>
      </c>
      <c r="AG676" s="2">
        <f t="shared" si="340"/>
        <v>-0.18449418672086487</v>
      </c>
      <c r="AH676" s="15">
        <f t="shared" si="341"/>
        <v>0.19324691309696926</v>
      </c>
      <c r="AI676" s="15">
        <f t="shared" si="342"/>
        <v>0.81604271662504146</v>
      </c>
      <c r="AJ676" s="2">
        <f t="shared" si="362"/>
        <v>-0.14495308690303074</v>
      </c>
      <c r="AK676" s="2">
        <f t="shared" si="363"/>
        <v>0.47784271662504146</v>
      </c>
    </row>
    <row r="677" spans="4:37">
      <c r="D677" s="13">
        <f t="shared" si="343"/>
        <v>13.52</v>
      </c>
      <c r="E677" s="2">
        <v>-12.41</v>
      </c>
      <c r="F677" s="14">
        <f t="shared" si="331"/>
        <v>-33.860091510128797</v>
      </c>
      <c r="G677" s="14">
        <f t="shared" si="332"/>
        <v>-63804.644339655628</v>
      </c>
      <c r="H677" s="2">
        <f t="shared" si="344"/>
        <v>-2.4475607298783614E-3</v>
      </c>
      <c r="I677" s="2">
        <f t="shared" si="345"/>
        <v>-7.0591188697538873E-2</v>
      </c>
      <c r="J677" s="2">
        <f t="shared" si="346"/>
        <v>-6.8143627967660506E-2</v>
      </c>
      <c r="K677" s="15">
        <f t="shared" si="347"/>
        <v>-5.2999999999999999E-2</v>
      </c>
      <c r="L677" s="15">
        <f t="shared" si="348"/>
        <v>-830</v>
      </c>
      <c r="M677" s="15">
        <f t="shared" si="349"/>
        <v>5.2999999999999999E-2</v>
      </c>
      <c r="N677" s="15">
        <f t="shared" si="350"/>
        <v>830</v>
      </c>
      <c r="O677" s="15">
        <f t="shared" si="351"/>
        <v>2.9157974501991656E-4</v>
      </c>
      <c r="P677" s="15">
        <f t="shared" si="352"/>
        <v>-53.687153308006245</v>
      </c>
      <c r="Q677" s="15">
        <f t="shared" si="333"/>
        <v>-43.133271366651577</v>
      </c>
      <c r="R677" s="15">
        <f t="shared" si="334"/>
        <v>-42.66127228810528</v>
      </c>
      <c r="S677" s="15">
        <f t="shared" si="353"/>
        <v>-50.129977835042936</v>
      </c>
      <c r="T677" s="15">
        <f t="shared" si="354"/>
        <v>-49.71193784542578</v>
      </c>
      <c r="U677" s="15">
        <f t="shared" si="355"/>
        <v>-50.129977835042936</v>
      </c>
      <c r="V677" s="15">
        <f t="shared" si="356"/>
        <v>-49.71193784542578</v>
      </c>
      <c r="W677" s="2">
        <f t="shared" si="335"/>
        <v>-49.71193784542578</v>
      </c>
      <c r="X677" s="15">
        <f t="shared" si="357"/>
        <v>-53.334344476816185</v>
      </c>
      <c r="Y677" s="15">
        <f t="shared" si="336"/>
        <v>194.09281860161698</v>
      </c>
      <c r="Z677" s="15">
        <f t="shared" si="337"/>
        <v>-200.90718139838302</v>
      </c>
      <c r="AA677" s="2">
        <f t="shared" si="358"/>
        <v>-53.334344476816185</v>
      </c>
      <c r="AB677" s="15">
        <f t="shared" si="338"/>
        <v>220.97991493363577</v>
      </c>
      <c r="AC677" s="15">
        <f t="shared" si="359"/>
        <v>-3.9752154625804224</v>
      </c>
      <c r="AD677" s="15">
        <f t="shared" si="360"/>
        <v>-219.24016739382586</v>
      </c>
      <c r="AE677" s="15">
        <f t="shared" si="361"/>
        <v>0</v>
      </c>
      <c r="AF677" s="2">
        <f t="shared" si="339"/>
        <v>-4.8473616035347347E-2</v>
      </c>
      <c r="AG677" s="2">
        <f t="shared" si="340"/>
        <v>-0.16916672127941296</v>
      </c>
      <c r="AH677" s="15">
        <f t="shared" si="341"/>
        <v>0.40598803627581947</v>
      </c>
      <c r="AI677" s="15">
        <f t="shared" si="342"/>
        <v>0.71670382752014916</v>
      </c>
      <c r="AJ677" s="2">
        <f t="shared" si="362"/>
        <v>0.28188803627581949</v>
      </c>
      <c r="AK677" s="2">
        <f t="shared" si="363"/>
        <v>0.59260382752014917</v>
      </c>
    </row>
    <row r="678" spans="4:37">
      <c r="D678" s="13">
        <f t="shared" si="343"/>
        <v>13.540000000000001</v>
      </c>
      <c r="E678" s="2">
        <v>11.27</v>
      </c>
      <c r="F678" s="14">
        <f t="shared" si="331"/>
        <v>-134.21137234743514</v>
      </c>
      <c r="G678" s="14">
        <f t="shared" si="332"/>
        <v>-66741.950633731423</v>
      </c>
      <c r="H678" s="2">
        <f t="shared" si="344"/>
        <v>-3.3249890661564835E-3</v>
      </c>
      <c r="I678" s="2">
        <f t="shared" si="345"/>
        <v>-7.3844303749995621E-2</v>
      </c>
      <c r="J678" s="2">
        <f t="shared" si="346"/>
        <v>-7.0519314683839138E-2</v>
      </c>
      <c r="K678" s="15">
        <f t="shared" si="347"/>
        <v>-5.2999999999999999E-2</v>
      </c>
      <c r="L678" s="15">
        <f t="shared" si="348"/>
        <v>-830</v>
      </c>
      <c r="M678" s="15">
        <f t="shared" si="349"/>
        <v>5.2999999999999999E-2</v>
      </c>
      <c r="N678" s="15">
        <f t="shared" si="350"/>
        <v>830</v>
      </c>
      <c r="O678" s="15">
        <f t="shared" si="351"/>
        <v>8.8762629582137768E-5</v>
      </c>
      <c r="P678" s="15">
        <f t="shared" si="352"/>
        <v>-66.909533236476975</v>
      </c>
      <c r="Q678" s="15">
        <f t="shared" si="333"/>
        <v>-53.550324057384238</v>
      </c>
      <c r="R678" s="15">
        <f t="shared" si="334"/>
        <v>-53.371255367783235</v>
      </c>
      <c r="S678" s="15">
        <f t="shared" si="353"/>
        <v>-63.632914203395281</v>
      </c>
      <c r="T678" s="15">
        <f t="shared" si="354"/>
        <v>-63.255237952778259</v>
      </c>
      <c r="U678" s="15">
        <f t="shared" si="355"/>
        <v>-63.632914203395281</v>
      </c>
      <c r="V678" s="15">
        <f t="shared" si="356"/>
        <v>-63.255237952778259</v>
      </c>
      <c r="W678" s="2">
        <f t="shared" si="335"/>
        <v>-63.255237952778259</v>
      </c>
      <c r="X678" s="15">
        <f t="shared" si="357"/>
        <v>-62.837091341530709</v>
      </c>
      <c r="Y678" s="15">
        <f t="shared" si="336"/>
        <v>193.97403426580803</v>
      </c>
      <c r="Z678" s="15">
        <f t="shared" si="337"/>
        <v>-201.02596573419197</v>
      </c>
      <c r="AA678" s="2">
        <f t="shared" si="358"/>
        <v>-62.837091341530709</v>
      </c>
      <c r="AB678" s="15">
        <f t="shared" si="338"/>
        <v>217.32561964993704</v>
      </c>
      <c r="AC678" s="15">
        <f t="shared" si="359"/>
        <v>-3.6542952836987297</v>
      </c>
      <c r="AD678" s="15">
        <f t="shared" si="360"/>
        <v>-219.24016739382586</v>
      </c>
      <c r="AE678" s="15">
        <f t="shared" si="361"/>
        <v>0</v>
      </c>
      <c r="AF678" s="2">
        <f t="shared" si="339"/>
        <v>-4.2729724489906841E-2</v>
      </c>
      <c r="AG678" s="2">
        <f t="shared" si="340"/>
        <v>-0.15614478396626186</v>
      </c>
      <c r="AH678" s="15">
        <f t="shared" si="341"/>
        <v>0.51099130111498769</v>
      </c>
      <c r="AI678" s="15">
        <f t="shared" si="342"/>
        <v>0.58548990379496502</v>
      </c>
      <c r="AJ678" s="2">
        <f t="shared" si="362"/>
        <v>0.62369130111498772</v>
      </c>
      <c r="AK678" s="2">
        <f t="shared" si="363"/>
        <v>0.69818990379496504</v>
      </c>
    </row>
    <row r="679" spans="4:37">
      <c r="D679" s="13">
        <f t="shared" si="343"/>
        <v>13.56</v>
      </c>
      <c r="E679" s="2">
        <v>22.13</v>
      </c>
      <c r="F679" s="14">
        <f t="shared" si="331"/>
        <v>-218.74862627628627</v>
      </c>
      <c r="G679" s="14">
        <f t="shared" si="332"/>
        <v>-69456.942562441051</v>
      </c>
      <c r="H679" s="2">
        <f t="shared" si="344"/>
        <v>-4.0723862861320268E-3</v>
      </c>
      <c r="I679" s="2">
        <f t="shared" si="345"/>
        <v>-7.6850920472992884E-2</v>
      </c>
      <c r="J679" s="2">
        <f t="shared" si="346"/>
        <v>-7.2778534186860852E-2</v>
      </c>
      <c r="K679" s="15">
        <f t="shared" si="347"/>
        <v>-5.2999999999999999E-2</v>
      </c>
      <c r="L679" s="15">
        <f t="shared" si="348"/>
        <v>-830</v>
      </c>
      <c r="M679" s="15">
        <f t="shared" si="349"/>
        <v>5.2999999999999999E-2</v>
      </c>
      <c r="N679" s="15">
        <f t="shared" si="350"/>
        <v>830</v>
      </c>
      <c r="O679" s="15">
        <f t="shared" si="351"/>
        <v>-9.768100734126612E-5</v>
      </c>
      <c r="P679" s="15">
        <f t="shared" si="352"/>
        <v>-77.904223464298909</v>
      </c>
      <c r="Q679" s="15">
        <f t="shared" si="333"/>
        <v>-62.130874998857529</v>
      </c>
      <c r="R679" s="15">
        <f t="shared" si="334"/>
        <v>-62.360316980700517</v>
      </c>
      <c r="S679" s="15">
        <f t="shared" si="353"/>
        <v>-75.108173792505639</v>
      </c>
      <c r="T679" s="15">
        <f t="shared" si="354"/>
        <v>-74.791479069022813</v>
      </c>
      <c r="U679" s="15">
        <f t="shared" si="355"/>
        <v>-75.108173792505639</v>
      </c>
      <c r="V679" s="15">
        <f t="shared" si="356"/>
        <v>-74.791479069022813</v>
      </c>
      <c r="W679" s="2">
        <f t="shared" si="335"/>
        <v>-74.791479069022813</v>
      </c>
      <c r="X679" s="15">
        <f t="shared" si="357"/>
        <v>-71.873969353617568</v>
      </c>
      <c r="Y679" s="15">
        <f t="shared" si="336"/>
        <v>193.86107329065695</v>
      </c>
      <c r="Z679" s="15">
        <f t="shared" si="337"/>
        <v>-201.13892670934305</v>
      </c>
      <c r="AA679" s="2">
        <f t="shared" si="358"/>
        <v>-71.873969353617568</v>
      </c>
      <c r="AB679" s="15">
        <f t="shared" si="338"/>
        <v>214.21287525466096</v>
      </c>
      <c r="AC679" s="15">
        <f t="shared" si="359"/>
        <v>-3.1127443952760814</v>
      </c>
      <c r="AD679" s="15">
        <f t="shared" si="360"/>
        <v>-219.24016739382586</v>
      </c>
      <c r="AE679" s="15">
        <f t="shared" si="361"/>
        <v>0</v>
      </c>
      <c r="AF679" s="2">
        <f t="shared" si="339"/>
        <v>-3.4957672124386198E-2</v>
      </c>
      <c r="AG679" s="2">
        <f t="shared" si="340"/>
        <v>-0.14451688833346443</v>
      </c>
      <c r="AH679" s="15">
        <f t="shared" si="341"/>
        <v>0.55803372249420802</v>
      </c>
      <c r="AI679" s="15">
        <f t="shared" si="342"/>
        <v>0.57729965948477968</v>
      </c>
      <c r="AJ679" s="2">
        <f t="shared" si="362"/>
        <v>0.77933372249420807</v>
      </c>
      <c r="AK679" s="2">
        <f t="shared" si="363"/>
        <v>0.79859965948477973</v>
      </c>
    </row>
    <row r="680" spans="4:37">
      <c r="D680" s="13">
        <f t="shared" si="343"/>
        <v>13.58</v>
      </c>
      <c r="E680" s="2">
        <v>34.409999999999997</v>
      </c>
      <c r="F680" s="14">
        <f t="shared" si="331"/>
        <v>-285.56475322367697</v>
      </c>
      <c r="G680" s="14">
        <f t="shared" si="332"/>
        <v>-71965.384613736154</v>
      </c>
      <c r="H680" s="2">
        <f t="shared" si="344"/>
        <v>-4.6755294994480995E-3</v>
      </c>
      <c r="I680" s="2">
        <f t="shared" si="345"/>
        <v>-7.9628414526254368E-2</v>
      </c>
      <c r="J680" s="2">
        <f t="shared" si="346"/>
        <v>-7.4952885026806262E-2</v>
      </c>
      <c r="K680" s="15">
        <f t="shared" si="347"/>
        <v>-5.2999999999999999E-2</v>
      </c>
      <c r="L680" s="15">
        <f t="shared" si="348"/>
        <v>-830</v>
      </c>
      <c r="M680" s="15">
        <f t="shared" si="349"/>
        <v>5.2999999999999999E-2</v>
      </c>
      <c r="N680" s="15">
        <f t="shared" si="350"/>
        <v>830</v>
      </c>
      <c r="O680" s="15">
        <f t="shared" si="351"/>
        <v>-2.5649449689616908E-4</v>
      </c>
      <c r="P680" s="15">
        <f t="shared" si="352"/>
        <v>-86.613086050017841</v>
      </c>
      <c r="Q680" s="15">
        <f t="shared" si="333"/>
        <v>-68.870455833923984</v>
      </c>
      <c r="R680" s="15">
        <f t="shared" si="334"/>
        <v>-69.540297277022319</v>
      </c>
      <c r="S680" s="15">
        <f t="shared" si="353"/>
        <v>-84.353350852878748</v>
      </c>
      <c r="T680" s="15">
        <f t="shared" si="354"/>
        <v>-84.10112774107489</v>
      </c>
      <c r="U680" s="15">
        <f t="shared" si="355"/>
        <v>-84.353350852878748</v>
      </c>
      <c r="V680" s="15">
        <f t="shared" si="356"/>
        <v>-84.10112774107489</v>
      </c>
      <c r="W680" s="2">
        <f t="shared" si="335"/>
        <v>-84.10112774107489</v>
      </c>
      <c r="X680" s="15">
        <f t="shared" si="357"/>
        <v>-80.571372713399214</v>
      </c>
      <c r="Y680" s="15">
        <f t="shared" si="336"/>
        <v>193.75235574865968</v>
      </c>
      <c r="Z680" s="15">
        <f t="shared" si="337"/>
        <v>-201.24764425134032</v>
      </c>
      <c r="AA680" s="2">
        <f t="shared" si="358"/>
        <v>-80.571372713399214</v>
      </c>
      <c r="AB680" s="15">
        <f t="shared" si="338"/>
        <v>211.70091694571795</v>
      </c>
      <c r="AC680" s="15">
        <f t="shared" si="359"/>
        <v>-2.511958308943008</v>
      </c>
      <c r="AD680" s="15">
        <f t="shared" si="360"/>
        <v>-219.2401673938258</v>
      </c>
      <c r="AE680" s="15">
        <f t="shared" si="361"/>
        <v>0</v>
      </c>
      <c r="AF680" s="2">
        <f t="shared" si="339"/>
        <v>-2.7735397605841348E-2</v>
      </c>
      <c r="AG680" s="2">
        <f t="shared" si="340"/>
        <v>-0.13323251699268396</v>
      </c>
      <c r="AH680" s="15">
        <f t="shared" si="341"/>
        <v>0.39968982082368532</v>
      </c>
      <c r="AI680" s="15">
        <f t="shared" si="342"/>
        <v>0.55113747459326845</v>
      </c>
      <c r="AJ680" s="2">
        <f t="shared" si="362"/>
        <v>0.74378982082368528</v>
      </c>
      <c r="AK680" s="2">
        <f t="shared" si="363"/>
        <v>0.89523747459326841</v>
      </c>
    </row>
    <row r="681" spans="4:37">
      <c r="D681" s="13">
        <f t="shared" si="343"/>
        <v>13.6</v>
      </c>
      <c r="E681" s="2">
        <v>61.53</v>
      </c>
      <c r="F681" s="14">
        <f t="shared" si="331"/>
        <v>-341.21507746537429</v>
      </c>
      <c r="G681" s="14">
        <f t="shared" si="332"/>
        <v>-74288.773174177666</v>
      </c>
      <c r="H681" s="2">
        <f t="shared" si="344"/>
        <v>-5.1858997602808772E-3</v>
      </c>
      <c r="I681" s="2">
        <f t="shared" si="345"/>
        <v>-8.2200792890728749E-2</v>
      </c>
      <c r="J681" s="2">
        <f t="shared" si="346"/>
        <v>-7.7014893130447876E-2</v>
      </c>
      <c r="K681" s="15">
        <f t="shared" si="347"/>
        <v>-5.2999999999999999E-2</v>
      </c>
      <c r="L681" s="15">
        <f t="shared" si="348"/>
        <v>-830</v>
      </c>
      <c r="M681" s="15">
        <f t="shared" si="349"/>
        <v>5.2999999999999999E-2</v>
      </c>
      <c r="N681" s="15">
        <f t="shared" si="350"/>
        <v>830</v>
      </c>
      <c r="O681" s="15">
        <f t="shared" si="351"/>
        <v>-3.8465563510754405E-4</v>
      </c>
      <c r="P681" s="15">
        <f t="shared" si="352"/>
        <v>-94.104384853397335</v>
      </c>
      <c r="Q681" s="15">
        <f t="shared" si="333"/>
        <v>-74.647528891676046</v>
      </c>
      <c r="R681" s="15">
        <f t="shared" si="334"/>
        <v>-75.738982078256171</v>
      </c>
      <c r="S681" s="15">
        <f t="shared" si="353"/>
        <v>-92.190000700571744</v>
      </c>
      <c r="T681" s="15">
        <f t="shared" si="354"/>
        <v>-91.978805407202955</v>
      </c>
      <c r="U681" s="15">
        <f t="shared" si="355"/>
        <v>-92.190000700571744</v>
      </c>
      <c r="V681" s="15">
        <f t="shared" si="356"/>
        <v>-91.978805407202955</v>
      </c>
      <c r="W681" s="2">
        <f t="shared" si="335"/>
        <v>-91.978805407202955</v>
      </c>
      <c r="X681" s="15">
        <f t="shared" si="357"/>
        <v>-88.819405127965666</v>
      </c>
      <c r="Y681" s="15">
        <f t="shared" si="336"/>
        <v>193.64925534347759</v>
      </c>
      <c r="Z681" s="15">
        <f t="shared" si="337"/>
        <v>-201.35074465652238</v>
      </c>
      <c r="AA681" s="2">
        <f t="shared" si="358"/>
        <v>-88.819405127965666</v>
      </c>
      <c r="AB681" s="15">
        <f t="shared" si="338"/>
        <v>209.57533749952361</v>
      </c>
      <c r="AC681" s="15">
        <f t="shared" si="359"/>
        <v>-2.1255794461943367</v>
      </c>
      <c r="AD681" s="15">
        <f t="shared" si="360"/>
        <v>-219.24016739382583</v>
      </c>
      <c r="AE681" s="15">
        <f t="shared" si="361"/>
        <v>0</v>
      </c>
      <c r="AF681" s="2">
        <f t="shared" si="339"/>
        <v>-2.5314487801484091E-2</v>
      </c>
      <c r="AG681" s="2">
        <f t="shared" si="340"/>
        <v>-0.12400531945475418</v>
      </c>
      <c r="AH681" s="15">
        <f t="shared" si="341"/>
        <v>4.1674232692760091E-2</v>
      </c>
      <c r="AI681" s="15">
        <f t="shared" si="342"/>
        <v>0.37158227919970699</v>
      </c>
      <c r="AJ681" s="2">
        <f t="shared" si="362"/>
        <v>0.65697423269276001</v>
      </c>
      <c r="AK681" s="2">
        <f t="shared" si="363"/>
        <v>0.98688227919970695</v>
      </c>
    </row>
    <row r="682" spans="4:37">
      <c r="D682" s="13">
        <f t="shared" si="343"/>
        <v>13.620000000000001</v>
      </c>
      <c r="E682" s="2">
        <v>81.06</v>
      </c>
      <c r="F682" s="14">
        <f t="shared" si="331"/>
        <v>-397.79152177906082</v>
      </c>
      <c r="G682" s="14">
        <f t="shared" si="332"/>
        <v>-76471.561114107288</v>
      </c>
      <c r="H682" s="2">
        <f t="shared" si="344"/>
        <v>-5.6986232338252533E-3</v>
      </c>
      <c r="I682" s="2">
        <f t="shared" si="345"/>
        <v>-8.4617650007790465E-2</v>
      </c>
      <c r="J682" s="2">
        <f t="shared" si="346"/>
        <v>-7.8919026773965215E-2</v>
      </c>
      <c r="K682" s="15">
        <f t="shared" si="347"/>
        <v>-5.2999999999999999E-2</v>
      </c>
      <c r="L682" s="15">
        <f t="shared" si="348"/>
        <v>-830</v>
      </c>
      <c r="M682" s="15">
        <f t="shared" si="349"/>
        <v>5.2999999999999999E-2</v>
      </c>
      <c r="N682" s="15">
        <f t="shared" si="350"/>
        <v>830</v>
      </c>
      <c r="O682" s="15">
        <f t="shared" si="351"/>
        <v>-4.931035660358284E-4</v>
      </c>
      <c r="P682" s="15">
        <f t="shared" si="352"/>
        <v>-102.02818548867273</v>
      </c>
      <c r="Q682" s="15">
        <f t="shared" si="333"/>
        <v>-80.768940970709963</v>
      </c>
      <c r="R682" s="15">
        <f t="shared" si="334"/>
        <v>-82.285977989558873</v>
      </c>
      <c r="S682" s="15">
        <f t="shared" si="353"/>
        <v>-100.10311348854616</v>
      </c>
      <c r="T682" s="15">
        <f t="shared" si="354"/>
        <v>-99.892805431125851</v>
      </c>
      <c r="U682" s="15">
        <f t="shared" si="355"/>
        <v>-100.10311348854616</v>
      </c>
      <c r="V682" s="15">
        <f t="shared" si="356"/>
        <v>-99.892805431125851</v>
      </c>
      <c r="W682" s="2">
        <f t="shared" si="335"/>
        <v>-99.892805431125851</v>
      </c>
      <c r="X682" s="15">
        <f t="shared" si="357"/>
        <v>-96.435939702035029</v>
      </c>
      <c r="Y682" s="15">
        <f t="shared" si="336"/>
        <v>193.55404866130175</v>
      </c>
      <c r="Z682" s="15">
        <f t="shared" si="337"/>
        <v>-201.44595133869825</v>
      </c>
      <c r="AA682" s="2">
        <f t="shared" si="358"/>
        <v>-96.435939702035029</v>
      </c>
      <c r="AB682" s="15">
        <f t="shared" si="338"/>
        <v>207.4399574419767</v>
      </c>
      <c r="AC682" s="15">
        <f t="shared" si="359"/>
        <v>-2.1353800575469108</v>
      </c>
      <c r="AD682" s="15">
        <f t="shared" si="360"/>
        <v>-219.24016739382583</v>
      </c>
      <c r="AE682" s="15">
        <f t="shared" si="361"/>
        <v>0</v>
      </c>
      <c r="AF682" s="2">
        <f t="shared" si="339"/>
        <v>-2.7979999758963855E-2</v>
      </c>
      <c r="AG682" s="2">
        <f t="shared" si="340"/>
        <v>-0.11768039225141741</v>
      </c>
      <c r="AH682" s="15">
        <f t="shared" si="341"/>
        <v>-0.10803354804571241</v>
      </c>
      <c r="AI682" s="15">
        <f t="shared" si="342"/>
        <v>0.26091044113396933</v>
      </c>
      <c r="AJ682" s="2">
        <f t="shared" si="362"/>
        <v>0.70256645195428757</v>
      </c>
      <c r="AK682" s="2">
        <f t="shared" si="363"/>
        <v>1.0715104411339693</v>
      </c>
    </row>
    <row r="683" spans="4:37">
      <c r="D683" s="13">
        <f t="shared" si="343"/>
        <v>13.64</v>
      </c>
      <c r="E683" s="2">
        <v>79.44</v>
      </c>
      <c r="F683" s="14">
        <f t="shared" si="331"/>
        <v>-460.88587103485679</v>
      </c>
      <c r="G683" s="14">
        <f t="shared" si="332"/>
        <v>-78541.386295228702</v>
      </c>
      <c r="H683" s="2">
        <f t="shared" si="344"/>
        <v>-6.2579325762148006E-3</v>
      </c>
      <c r="I683" s="2">
        <f t="shared" si="345"/>
        <v>-8.6909754453023846E-2</v>
      </c>
      <c r="J683" s="2">
        <f t="shared" si="346"/>
        <v>-8.0651821876809041E-2</v>
      </c>
      <c r="K683" s="15">
        <f t="shared" si="347"/>
        <v>-5.2999999999999999E-2</v>
      </c>
      <c r="L683" s="15">
        <f t="shared" si="348"/>
        <v>-830</v>
      </c>
      <c r="M683" s="15">
        <f t="shared" si="349"/>
        <v>5.2999999999999999E-2</v>
      </c>
      <c r="N683" s="15">
        <f t="shared" si="350"/>
        <v>830</v>
      </c>
      <c r="O683" s="15">
        <f t="shared" si="351"/>
        <v>-6.0205152815556717E-4</v>
      </c>
      <c r="P683" s="15">
        <f t="shared" si="352"/>
        <v>-110.85526854196098</v>
      </c>
      <c r="Q683" s="15">
        <f t="shared" si="333"/>
        <v>-87.578388066422121</v>
      </c>
      <c r="R683" s="15">
        <f t="shared" si="334"/>
        <v>-89.590936416368422</v>
      </c>
      <c r="S683" s="15">
        <f t="shared" si="353"/>
        <v>-108.75328127953972</v>
      </c>
      <c r="T683" s="15">
        <f t="shared" si="354"/>
        <v>-108.5258686268722</v>
      </c>
      <c r="U683" s="15">
        <f t="shared" si="355"/>
        <v>-108.75328127953972</v>
      </c>
      <c r="V683" s="15">
        <f t="shared" si="356"/>
        <v>-108.5258686268722</v>
      </c>
      <c r="W683" s="2">
        <f t="shared" si="335"/>
        <v>-108.5258686268722</v>
      </c>
      <c r="X683" s="15">
        <f t="shared" si="357"/>
        <v>-103.36712011341034</v>
      </c>
      <c r="Y683" s="15">
        <f t="shared" si="336"/>
        <v>193.46740890615956</v>
      </c>
      <c r="Z683" s="15">
        <f t="shared" si="337"/>
        <v>-201.53259109384044</v>
      </c>
      <c r="AA683" s="2">
        <f t="shared" si="358"/>
        <v>-103.36712011341034</v>
      </c>
      <c r="AB683" s="15">
        <f t="shared" si="338"/>
        <v>205.11055752688787</v>
      </c>
      <c r="AC683" s="15">
        <f t="shared" si="359"/>
        <v>-2.3293999150888283</v>
      </c>
      <c r="AD683" s="15">
        <f t="shared" si="360"/>
        <v>-219.2401673938258</v>
      </c>
      <c r="AE683" s="15">
        <f t="shared" si="361"/>
        <v>0</v>
      </c>
      <c r="AF683" s="2">
        <f t="shared" si="339"/>
        <v>-3.0156805611703783E-2</v>
      </c>
      <c r="AG683" s="2">
        <f t="shared" si="340"/>
        <v>-0.1115300522719207</v>
      </c>
      <c r="AH683" s="15">
        <f t="shared" si="341"/>
        <v>0.10873420481129746</v>
      </c>
      <c r="AI683" s="15">
        <f t="shared" si="342"/>
        <v>0.35412355681570418</v>
      </c>
      <c r="AJ683" s="2">
        <f t="shared" si="362"/>
        <v>0.90313420481129747</v>
      </c>
      <c r="AK683" s="2">
        <f t="shared" si="363"/>
        <v>1.1485235568157042</v>
      </c>
    </row>
    <row r="684" spans="4:37">
      <c r="D684" s="13">
        <f t="shared" si="343"/>
        <v>13.66</v>
      </c>
      <c r="E684" s="2">
        <v>63.45</v>
      </c>
      <c r="F684" s="14">
        <f t="shared" si="331"/>
        <v>-522.98717281094514</v>
      </c>
      <c r="G684" s="14">
        <f t="shared" si="332"/>
        <v>-80470.793995896442</v>
      </c>
      <c r="H684" s="2">
        <f t="shared" si="344"/>
        <v>-6.8047451310890164E-3</v>
      </c>
      <c r="I684" s="2">
        <f t="shared" si="345"/>
        <v>-8.9046474531438921E-2</v>
      </c>
      <c r="J684" s="2">
        <f t="shared" si="346"/>
        <v>-8.2241729400349906E-2</v>
      </c>
      <c r="K684" s="15">
        <f t="shared" si="347"/>
        <v>-5.2999999999999999E-2</v>
      </c>
      <c r="L684" s="15">
        <f t="shared" si="348"/>
        <v>-830</v>
      </c>
      <c r="M684" s="15">
        <f t="shared" si="349"/>
        <v>5.2999999999999999E-2</v>
      </c>
      <c r="N684" s="15">
        <f t="shared" si="350"/>
        <v>830</v>
      </c>
      <c r="O684" s="15">
        <f t="shared" si="351"/>
        <v>-7.208984625988726E-4</v>
      </c>
      <c r="P684" s="15">
        <f t="shared" si="352"/>
        <v>-119.24339470240682</v>
      </c>
      <c r="Q684" s="15">
        <f t="shared" si="333"/>
        <v>-93.996803466762671</v>
      </c>
      <c r="R684" s="15">
        <f t="shared" si="334"/>
        <v>-96.589126177585086</v>
      </c>
      <c r="S684" s="15">
        <f t="shared" si="353"/>
        <v>-117.18627417475984</v>
      </c>
      <c r="T684" s="15">
        <f t="shared" si="354"/>
        <v>-116.96604114801842</v>
      </c>
      <c r="U684" s="15">
        <f t="shared" si="355"/>
        <v>-117.18627417475984</v>
      </c>
      <c r="V684" s="15">
        <f t="shared" si="356"/>
        <v>-116.96604114801842</v>
      </c>
      <c r="W684" s="2">
        <f t="shared" si="335"/>
        <v>-116.96604114801842</v>
      </c>
      <c r="X684" s="15">
        <f t="shared" si="357"/>
        <v>-109.7267502075738</v>
      </c>
      <c r="Y684" s="15">
        <f t="shared" si="336"/>
        <v>193.38791352998251</v>
      </c>
      <c r="Z684" s="15">
        <f t="shared" si="337"/>
        <v>-201.61208647001749</v>
      </c>
      <c r="AA684" s="2">
        <f t="shared" si="358"/>
        <v>-109.7267502075738</v>
      </c>
      <c r="AB684" s="15">
        <f t="shared" si="338"/>
        <v>202.83320397249958</v>
      </c>
      <c r="AC684" s="15">
        <f t="shared" si="359"/>
        <v>-2.2773535543882986</v>
      </c>
      <c r="AD684" s="15">
        <f t="shared" si="360"/>
        <v>-219.24016739382586</v>
      </c>
      <c r="AE684" s="15">
        <f t="shared" si="361"/>
        <v>0</v>
      </c>
      <c r="AF684" s="2">
        <f t="shared" si="339"/>
        <v>-2.6681034681009755E-2</v>
      </c>
      <c r="AG684" s="2">
        <f t="shared" si="340"/>
        <v>-0.10214195556958677</v>
      </c>
      <c r="AH684" s="15">
        <f t="shared" si="341"/>
        <v>0.45234478398200878</v>
      </c>
      <c r="AI684" s="15">
        <f t="shared" si="342"/>
        <v>0.58468611341768906</v>
      </c>
      <c r="AJ684" s="2">
        <f t="shared" si="362"/>
        <v>1.0868447839820088</v>
      </c>
      <c r="AK684" s="2">
        <f t="shared" si="363"/>
        <v>1.2191861134176891</v>
      </c>
    </row>
    <row r="685" spans="4:37">
      <c r="D685" s="13">
        <f t="shared" si="343"/>
        <v>13.68</v>
      </c>
      <c r="E685" s="2">
        <v>38.299999999999997</v>
      </c>
      <c r="F685" s="14">
        <f t="shared" si="331"/>
        <v>-569.91064133483633</v>
      </c>
      <c r="G685" s="14">
        <f t="shared" si="332"/>
        <v>-82181.47069573382</v>
      </c>
      <c r="H685" s="2">
        <f t="shared" si="344"/>
        <v>-7.2265740819520627E-3</v>
      </c>
      <c r="I685" s="2">
        <f t="shared" si="345"/>
        <v>-9.0940682513342502E-2</v>
      </c>
      <c r="J685" s="2">
        <f t="shared" si="346"/>
        <v>-8.3714108431390433E-2</v>
      </c>
      <c r="K685" s="15">
        <f t="shared" si="347"/>
        <v>-5.2999999999999999E-2</v>
      </c>
      <c r="L685" s="15">
        <f t="shared" si="348"/>
        <v>-830</v>
      </c>
      <c r="M685" s="15">
        <f t="shared" si="349"/>
        <v>5.2999999999999999E-2</v>
      </c>
      <c r="N685" s="15">
        <f t="shared" si="350"/>
        <v>830</v>
      </c>
      <c r="O685" s="15">
        <f t="shared" si="351"/>
        <v>-8.370899704758317E-4</v>
      </c>
      <c r="P685" s="15">
        <f t="shared" si="352"/>
        <v>-125.23388858493412</v>
      </c>
      <c r="Q685" s="15">
        <f t="shared" si="333"/>
        <v>-98.505915075156864</v>
      </c>
      <c r="R685" s="15">
        <f t="shared" si="334"/>
        <v>-101.66748384098248</v>
      </c>
      <c r="S685" s="15">
        <f t="shared" si="353"/>
        <v>-123.6454056493604</v>
      </c>
      <c r="T685" s="15">
        <f t="shared" si="354"/>
        <v>-123.47706414476949</v>
      </c>
      <c r="U685" s="15">
        <f t="shared" si="355"/>
        <v>-123.6454056493604</v>
      </c>
      <c r="V685" s="15">
        <f t="shared" si="356"/>
        <v>-123.47706414476949</v>
      </c>
      <c r="W685" s="2">
        <f t="shared" si="335"/>
        <v>-123.47706414476949</v>
      </c>
      <c r="X685" s="15">
        <f t="shared" si="357"/>
        <v>-115.61626633173591</v>
      </c>
      <c r="Y685" s="15">
        <f t="shared" si="336"/>
        <v>193.31429457843049</v>
      </c>
      <c r="Z685" s="15">
        <f t="shared" si="337"/>
        <v>-201.68570542156951</v>
      </c>
      <c r="AA685" s="2">
        <f t="shared" si="358"/>
        <v>-115.61626633173591</v>
      </c>
      <c r="AB685" s="15">
        <f t="shared" si="338"/>
        <v>201.07637953233484</v>
      </c>
      <c r="AC685" s="15">
        <f t="shared" si="359"/>
        <v>-1.7568244401647348</v>
      </c>
      <c r="AD685" s="15">
        <f t="shared" si="360"/>
        <v>-219.2401673938258</v>
      </c>
      <c r="AE685" s="15">
        <f t="shared" si="361"/>
        <v>0</v>
      </c>
      <c r="AF685" s="2">
        <f t="shared" si="339"/>
        <v>-1.7165519913026631E-2</v>
      </c>
      <c r="AG685" s="2">
        <f t="shared" si="340"/>
        <v>-8.7278842620771346E-2</v>
      </c>
      <c r="AH685" s="15">
        <f t="shared" si="341"/>
        <v>0.66390898408174781</v>
      </c>
      <c r="AI685" s="15">
        <f t="shared" si="342"/>
        <v>0.90162518146385295</v>
      </c>
      <c r="AJ685" s="2">
        <f t="shared" si="362"/>
        <v>1.0469089840817478</v>
      </c>
      <c r="AK685" s="2">
        <f t="shared" si="363"/>
        <v>1.284625181463853</v>
      </c>
    </row>
    <row r="686" spans="4:37">
      <c r="D686" s="13">
        <f t="shared" si="343"/>
        <v>13.700000000000001</v>
      </c>
      <c r="E686" s="2">
        <v>7.12</v>
      </c>
      <c r="F686" s="14">
        <f t="shared" si="331"/>
        <v>-591.41506262216842</v>
      </c>
      <c r="G686" s="14">
        <f t="shared" si="332"/>
        <v>-83562.1353302442</v>
      </c>
      <c r="H686" s="2">
        <f t="shared" si="344"/>
        <v>-7.4403305845774058E-3</v>
      </c>
      <c r="I686" s="2">
        <f t="shared" si="345"/>
        <v>-9.246891222630807E-2</v>
      </c>
      <c r="J686" s="2">
        <f t="shared" si="346"/>
        <v>-8.5028581641730661E-2</v>
      </c>
      <c r="K686" s="15">
        <f t="shared" si="347"/>
        <v>-5.2999999999999999E-2</v>
      </c>
      <c r="L686" s="15">
        <f t="shared" si="348"/>
        <v>-830</v>
      </c>
      <c r="M686" s="15">
        <f t="shared" si="349"/>
        <v>5.2999999999999999E-2</v>
      </c>
      <c r="N686" s="15">
        <f t="shared" si="350"/>
        <v>830</v>
      </c>
      <c r="O686" s="15">
        <f t="shared" si="351"/>
        <v>-9.2672387048423153E-4</v>
      </c>
      <c r="P686" s="15">
        <f t="shared" si="352"/>
        <v>-127.66669159622622</v>
      </c>
      <c r="Q686" s="15">
        <f t="shared" si="333"/>
        <v>-100.25258693039885</v>
      </c>
      <c r="R686" s="15">
        <f t="shared" si="334"/>
        <v>-103.82088423341933</v>
      </c>
      <c r="S686" s="15">
        <f t="shared" si="353"/>
        <v>-126.8611504168482</v>
      </c>
      <c r="T686" s="15">
        <f t="shared" si="354"/>
        <v>-126.77644296040357</v>
      </c>
      <c r="U686" s="15">
        <f t="shared" si="355"/>
        <v>-126.8611504168482</v>
      </c>
      <c r="V686" s="15">
        <f t="shared" si="356"/>
        <v>-126.77644296040357</v>
      </c>
      <c r="W686" s="2">
        <f t="shared" si="335"/>
        <v>-126.77644296040357</v>
      </c>
      <c r="X686" s="15">
        <f t="shared" si="357"/>
        <v>-120.87415917309683</v>
      </c>
      <c r="Y686" s="15">
        <f t="shared" si="336"/>
        <v>193.24857091791347</v>
      </c>
      <c r="Z686" s="15">
        <f t="shared" si="337"/>
        <v>-201.75142908208653</v>
      </c>
      <c r="AA686" s="2">
        <f t="shared" si="358"/>
        <v>-120.87415917309683</v>
      </c>
      <c r="AB686" s="15">
        <f t="shared" si="338"/>
        <v>200.18613089651222</v>
      </c>
      <c r="AC686" s="15">
        <f t="shared" si="359"/>
        <v>-0.8902486358226156</v>
      </c>
      <c r="AD686" s="15">
        <f t="shared" si="360"/>
        <v>-219.2401673938258</v>
      </c>
      <c r="AE686" s="15">
        <f t="shared" si="361"/>
        <v>0</v>
      </c>
      <c r="AF686" s="2">
        <f t="shared" si="339"/>
        <v>-5.0531688304003078E-3</v>
      </c>
      <c r="AG686" s="2">
        <f t="shared" si="340"/>
        <v>-6.5544128675785407E-2</v>
      </c>
      <c r="AH686" s="15">
        <f t="shared" si="341"/>
        <v>0.63078693378925466</v>
      </c>
      <c r="AI686" s="15">
        <f t="shared" si="342"/>
        <v>1.2718462130347419</v>
      </c>
      <c r="AJ686" s="2">
        <f t="shared" si="362"/>
        <v>0.7019869337892547</v>
      </c>
      <c r="AK686" s="2">
        <f t="shared" si="363"/>
        <v>1.3430462130347418</v>
      </c>
    </row>
    <row r="687" spans="4:37">
      <c r="D687" s="13">
        <f t="shared" si="343"/>
        <v>13.72</v>
      </c>
      <c r="E687" s="2">
        <v>-17.28</v>
      </c>
      <c r="F687" s="14">
        <f t="shared" si="331"/>
        <v>-587.86622461227239</v>
      </c>
      <c r="G687" s="14">
        <f t="shared" si="332"/>
        <v>-84491.03732806207</v>
      </c>
      <c r="H687" s="2">
        <f t="shared" si="344"/>
        <v>-7.4446759772303535E-3</v>
      </c>
      <c r="I687" s="2">
        <f t="shared" si="345"/>
        <v>-9.3496477911472323E-2</v>
      </c>
      <c r="J687" s="2">
        <f t="shared" si="346"/>
        <v>-8.6051801934241973E-2</v>
      </c>
      <c r="K687" s="15">
        <f t="shared" si="347"/>
        <v>-5.2999999999999999E-2</v>
      </c>
      <c r="L687" s="15">
        <f t="shared" si="348"/>
        <v>-830</v>
      </c>
      <c r="M687" s="15">
        <f t="shared" si="349"/>
        <v>5.2999999999999999E-2</v>
      </c>
      <c r="N687" s="15">
        <f t="shared" si="350"/>
        <v>830</v>
      </c>
      <c r="O687" s="15">
        <f t="shared" si="351"/>
        <v>-9.7214471925069317E-4</v>
      </c>
      <c r="P687" s="15">
        <f t="shared" si="352"/>
        <v>-126.86161265640135</v>
      </c>
      <c r="Q687" s="15">
        <f t="shared" si="333"/>
        <v>-99.536547455505698</v>
      </c>
      <c r="R687" s="15">
        <f t="shared" si="334"/>
        <v>-103.25624447008241</v>
      </c>
      <c r="S687" s="15">
        <f t="shared" si="353"/>
        <v>-126.84523095817826</v>
      </c>
      <c r="T687" s="15">
        <f t="shared" si="354"/>
        <v>-126.8435150554681</v>
      </c>
      <c r="U687" s="15">
        <f t="shared" si="355"/>
        <v>-126.84523095817826</v>
      </c>
      <c r="V687" s="15">
        <f t="shared" si="356"/>
        <v>-126.8435150554681</v>
      </c>
      <c r="W687" s="2">
        <f t="shared" si="335"/>
        <v>-126.8435150554681</v>
      </c>
      <c r="X687" s="15">
        <f t="shared" si="357"/>
        <v>-124.96704034314207</v>
      </c>
      <c r="Y687" s="15">
        <f t="shared" si="336"/>
        <v>193.19740990328791</v>
      </c>
      <c r="Z687" s="15">
        <f t="shared" si="337"/>
        <v>-201.80259009671209</v>
      </c>
      <c r="AA687" s="2">
        <f t="shared" si="358"/>
        <v>-124.96704034314207</v>
      </c>
      <c r="AB687" s="15">
        <f t="shared" si="338"/>
        <v>200.16803329557905</v>
      </c>
      <c r="AC687" s="15">
        <f t="shared" si="359"/>
        <v>-1.8097600933174363E-2</v>
      </c>
      <c r="AD687" s="15">
        <f t="shared" si="360"/>
        <v>-219.24016739382586</v>
      </c>
      <c r="AE687" s="15">
        <f t="shared" si="361"/>
        <v>0</v>
      </c>
      <c r="AF687" s="2">
        <f t="shared" si="339"/>
        <v>4.601491685433971E-3</v>
      </c>
      <c r="AG687" s="2">
        <f t="shared" si="340"/>
        <v>-3.7212439840639877E-2</v>
      </c>
      <c r="AH687" s="15">
        <f t="shared" si="341"/>
        <v>0.33637576788165829</v>
      </c>
      <c r="AI687" s="15">
        <f t="shared" si="342"/>
        <v>1.5613226704798109</v>
      </c>
      <c r="AJ687" s="2">
        <f t="shared" si="362"/>
        <v>0.16357576788165828</v>
      </c>
      <c r="AK687" s="2">
        <f t="shared" si="363"/>
        <v>1.3885226704798108</v>
      </c>
    </row>
    <row r="688" spans="4:37">
      <c r="D688" s="13">
        <f t="shared" si="343"/>
        <v>13.74</v>
      </c>
      <c r="E688" s="2">
        <v>-32.17</v>
      </c>
      <c r="F688" s="14">
        <f t="shared" si="331"/>
        <v>-569.94832531587736</v>
      </c>
      <c r="G688" s="14">
        <f t="shared" si="332"/>
        <v>-84866.422164507239</v>
      </c>
      <c r="H688" s="2">
        <f t="shared" si="344"/>
        <v>-7.318831303977898E-3</v>
      </c>
      <c r="I688" s="2">
        <f t="shared" si="345"/>
        <v>-9.3911169789516746E-2</v>
      </c>
      <c r="J688" s="2">
        <f t="shared" si="346"/>
        <v>-8.659233848553885E-2</v>
      </c>
      <c r="K688" s="15">
        <f t="shared" si="347"/>
        <v>-5.2999999999999999E-2</v>
      </c>
      <c r="L688" s="15">
        <f t="shared" si="348"/>
        <v>-830</v>
      </c>
      <c r="M688" s="15">
        <f t="shared" si="349"/>
        <v>5.2999999999999999E-2</v>
      </c>
      <c r="N688" s="15">
        <f t="shared" si="350"/>
        <v>830</v>
      </c>
      <c r="O688" s="15">
        <f t="shared" si="351"/>
        <v>-9.730680662370832E-4</v>
      </c>
      <c r="P688" s="15">
        <f t="shared" si="352"/>
        <v>-124.37695945971997</v>
      </c>
      <c r="Q688" s="15">
        <f t="shared" si="333"/>
        <v>-97.585400942208878</v>
      </c>
      <c r="R688" s="15">
        <f t="shared" si="334"/>
        <v>-101.23571180461755</v>
      </c>
      <c r="S688" s="15">
        <f t="shared" si="353"/>
        <v>-124.85138493715552</v>
      </c>
      <c r="T688" s="15">
        <f t="shared" si="354"/>
        <v>-124.9010747372089</v>
      </c>
      <c r="U688" s="15">
        <f t="shared" si="355"/>
        <v>-124.37695945971997</v>
      </c>
      <c r="V688" s="15">
        <f t="shared" si="356"/>
        <v>-124.37695945971997</v>
      </c>
      <c r="W688" s="2">
        <f t="shared" si="335"/>
        <v>-124.37695945971997</v>
      </c>
      <c r="X688" s="15">
        <f t="shared" si="357"/>
        <v>-127.12918654832959</v>
      </c>
      <c r="Y688" s="15">
        <f t="shared" si="336"/>
        <v>193.17038307572307</v>
      </c>
      <c r="Z688" s="15">
        <f t="shared" si="337"/>
        <v>-201.82961692427693</v>
      </c>
      <c r="AA688" s="2">
        <f t="shared" si="358"/>
        <v>-127.12918654832959</v>
      </c>
      <c r="AB688" s="15">
        <f t="shared" si="338"/>
        <v>200.16803329557899</v>
      </c>
      <c r="AC688" s="15">
        <f t="shared" si="359"/>
        <v>0</v>
      </c>
      <c r="AD688" s="15">
        <f t="shared" si="360"/>
        <v>-219.2401673938258</v>
      </c>
      <c r="AE688" s="15">
        <f t="shared" si="361"/>
        <v>0</v>
      </c>
      <c r="AF688" s="2">
        <f t="shared" si="339"/>
        <v>7.9829756398115768E-3</v>
      </c>
      <c r="AG688" s="2">
        <f t="shared" si="340"/>
        <v>-4.2567479638024874E-3</v>
      </c>
      <c r="AH688" s="15">
        <f t="shared" si="341"/>
        <v>1.7726275561023019E-3</v>
      </c>
      <c r="AI688" s="15">
        <f t="shared" si="342"/>
        <v>1.7342465172039283</v>
      </c>
      <c r="AJ688" s="2">
        <f t="shared" si="362"/>
        <v>-0.31992737244389774</v>
      </c>
      <c r="AK688" s="2">
        <f t="shared" si="363"/>
        <v>1.4125465172039282</v>
      </c>
    </row>
    <row r="689" spans="4:37">
      <c r="D689" s="13">
        <f t="shared" si="343"/>
        <v>13.76</v>
      </c>
      <c r="E689" s="2">
        <v>-48.38</v>
      </c>
      <c r="F689" s="14">
        <f t="shared" si="331"/>
        <v>-551.43182821347341</v>
      </c>
      <c r="G689" s="14">
        <f t="shared" si="332"/>
        <v>-84616.290254758977</v>
      </c>
      <c r="H689" s="2">
        <f t="shared" si="344"/>
        <v>-7.1669275576465991E-3</v>
      </c>
      <c r="I689" s="2">
        <f t="shared" si="345"/>
        <v>-9.3633803058616766E-2</v>
      </c>
      <c r="J689" s="2">
        <f t="shared" si="346"/>
        <v>-8.6466875500970167E-2</v>
      </c>
      <c r="K689" s="15">
        <f t="shared" si="347"/>
        <v>-5.2999999999999999E-2</v>
      </c>
      <c r="L689" s="15">
        <f t="shared" si="348"/>
        <v>-830</v>
      </c>
      <c r="M689" s="15">
        <f t="shared" si="349"/>
        <v>5.2999999999999999E-2</v>
      </c>
      <c r="N689" s="15">
        <f t="shared" si="350"/>
        <v>830</v>
      </c>
      <c r="O689" s="15">
        <f t="shared" si="351"/>
        <v>-9.730680662370832E-4</v>
      </c>
      <c r="P689" s="15">
        <f t="shared" si="352"/>
        <v>-121.39964603162652</v>
      </c>
      <c r="Q689" s="15">
        <f t="shared" si="333"/>
        <v>-95.249419053978073</v>
      </c>
      <c r="R689" s="15">
        <f t="shared" si="334"/>
        <v>-98.812349427310835</v>
      </c>
      <c r="S689" s="15">
        <f t="shared" si="353"/>
        <v>-121.97350713114932</v>
      </c>
      <c r="T689" s="15">
        <f t="shared" si="354"/>
        <v>-122.03054875230117</v>
      </c>
      <c r="U689" s="15">
        <f t="shared" si="355"/>
        <v>-121.39964603162652</v>
      </c>
      <c r="V689" s="15">
        <f t="shared" si="356"/>
        <v>-121.39964603162652</v>
      </c>
      <c r="W689" s="2">
        <f t="shared" si="335"/>
        <v>-121.39964603162652</v>
      </c>
      <c r="X689" s="15">
        <f t="shared" si="357"/>
        <v>-126.62733461005485</v>
      </c>
      <c r="Y689" s="15">
        <f t="shared" si="336"/>
        <v>193.1766562249515</v>
      </c>
      <c r="Z689" s="15">
        <f t="shared" si="337"/>
        <v>-201.8233437750485</v>
      </c>
      <c r="AA689" s="2">
        <f t="shared" si="358"/>
        <v>-126.62733461005485</v>
      </c>
      <c r="AB689" s="15">
        <f t="shared" si="338"/>
        <v>200.16803329557899</v>
      </c>
      <c r="AC689" s="15">
        <f t="shared" si="359"/>
        <v>0</v>
      </c>
      <c r="AD689" s="15">
        <f t="shared" si="360"/>
        <v>-219.2401673938258</v>
      </c>
      <c r="AE689" s="15">
        <f t="shared" si="361"/>
        <v>0</v>
      </c>
      <c r="AF689" s="2">
        <f t="shared" si="339"/>
        <v>7.2073989933183185E-3</v>
      </c>
      <c r="AG689" s="2">
        <f t="shared" si="340"/>
        <v>3.1993421053800541E-2</v>
      </c>
      <c r="AH689" s="15">
        <f t="shared" si="341"/>
        <v>-7.9330292205428199E-2</v>
      </c>
      <c r="AI689" s="15">
        <f t="shared" si="342"/>
        <v>1.8907703845563746</v>
      </c>
      <c r="AJ689" s="2">
        <f t="shared" si="362"/>
        <v>-0.56313029220542821</v>
      </c>
      <c r="AK689" s="2">
        <f t="shared" si="363"/>
        <v>1.4069703845563746</v>
      </c>
    </row>
    <row r="690" spans="4:37">
      <c r="D690" s="13">
        <f t="shared" si="343"/>
        <v>13.780000000000001</v>
      </c>
      <c r="E690" s="2">
        <v>-68.11</v>
      </c>
      <c r="F690" s="14">
        <f t="shared" si="331"/>
        <v>-535.82340738369339</v>
      </c>
      <c r="G690" s="14">
        <f t="shared" si="332"/>
        <v>-83682.313006570432</v>
      </c>
      <c r="H690" s="2">
        <f t="shared" si="344"/>
        <v>-7.0141120141422268E-3</v>
      </c>
      <c r="I690" s="2">
        <f t="shared" si="345"/>
        <v>-9.2599966210870577E-2</v>
      </c>
      <c r="J690" s="2">
        <f t="shared" si="346"/>
        <v>-8.5585854196728345E-2</v>
      </c>
      <c r="K690" s="15">
        <f t="shared" si="347"/>
        <v>-5.2999999999999999E-2</v>
      </c>
      <c r="L690" s="15">
        <f t="shared" si="348"/>
        <v>-830</v>
      </c>
      <c r="M690" s="15">
        <f t="shared" si="349"/>
        <v>5.2999999999999999E-2</v>
      </c>
      <c r="N690" s="15">
        <f t="shared" si="350"/>
        <v>830</v>
      </c>
      <c r="O690" s="15">
        <f t="shared" si="351"/>
        <v>-9.730680662370832E-4</v>
      </c>
      <c r="P690" s="15">
        <f t="shared" si="352"/>
        <v>-118.40446137894081</v>
      </c>
      <c r="Q690" s="15">
        <f t="shared" si="333"/>
        <v>-92.899415512341875</v>
      </c>
      <c r="R690" s="15">
        <f t="shared" si="334"/>
        <v>-96.37444089812621</v>
      </c>
      <c r="S690" s="15">
        <f t="shared" si="353"/>
        <v>-118.98322458715619</v>
      </c>
      <c r="T690" s="15">
        <f t="shared" si="354"/>
        <v>-119.03704753126931</v>
      </c>
      <c r="U690" s="15">
        <f t="shared" si="355"/>
        <v>-118.40446137894081</v>
      </c>
      <c r="V690" s="15">
        <f t="shared" si="356"/>
        <v>-118.40446137894081</v>
      </c>
      <c r="W690" s="2">
        <f t="shared" si="335"/>
        <v>-118.40446137894081</v>
      </c>
      <c r="X690" s="15">
        <f t="shared" si="357"/>
        <v>-123.10324939308755</v>
      </c>
      <c r="Y690" s="15">
        <f t="shared" si="336"/>
        <v>193.22070729016357</v>
      </c>
      <c r="Z690" s="15">
        <f t="shared" si="337"/>
        <v>-201.77929270983643</v>
      </c>
      <c r="AA690" s="2">
        <f t="shared" si="358"/>
        <v>-123.10324939308755</v>
      </c>
      <c r="AB690" s="15">
        <f t="shared" si="338"/>
        <v>200.16803329557899</v>
      </c>
      <c r="AC690" s="15">
        <f t="shared" si="359"/>
        <v>0</v>
      </c>
      <c r="AD690" s="15">
        <f t="shared" si="360"/>
        <v>-219.24016739382586</v>
      </c>
      <c r="AE690" s="15">
        <f t="shared" si="361"/>
        <v>0</v>
      </c>
      <c r="AF690" s="2">
        <f t="shared" si="339"/>
        <v>8.0741553571189121E-3</v>
      </c>
      <c r="AG690" s="2">
        <f t="shared" si="340"/>
        <v>7.1390263720818359E-2</v>
      </c>
      <c r="AH690" s="15">
        <f t="shared" si="341"/>
        <v>0.16600592858548757</v>
      </c>
      <c r="AI690" s="15">
        <f t="shared" si="342"/>
        <v>2.0489138821454063</v>
      </c>
      <c r="AJ690" s="2">
        <f t="shared" si="362"/>
        <v>-0.51509407141451247</v>
      </c>
      <c r="AK690" s="2">
        <f t="shared" si="363"/>
        <v>1.3678138821454062</v>
      </c>
    </row>
    <row r="691" spans="4:37">
      <c r="D691" s="13">
        <f t="shared" si="343"/>
        <v>13.8</v>
      </c>
      <c r="E691" s="2">
        <v>-86.2</v>
      </c>
      <c r="F691" s="14">
        <f t="shared" si="331"/>
        <v>-513.64167269774873</v>
      </c>
      <c r="G691" s="14">
        <f t="shared" si="332"/>
        <v>-82012.202760809538</v>
      </c>
      <c r="H691" s="2">
        <f t="shared" si="344"/>
        <v>-6.7851982788438084E-3</v>
      </c>
      <c r="I691" s="2">
        <f t="shared" si="345"/>
        <v>-9.0751486232217821E-2</v>
      </c>
      <c r="J691" s="2">
        <f t="shared" si="346"/>
        <v>-8.3966287953374019E-2</v>
      </c>
      <c r="K691" s="15">
        <f t="shared" si="347"/>
        <v>-5.2999999999999999E-2</v>
      </c>
      <c r="L691" s="15">
        <f t="shared" si="348"/>
        <v>-830</v>
      </c>
      <c r="M691" s="15">
        <f t="shared" si="349"/>
        <v>5.2999999999999999E-2</v>
      </c>
      <c r="N691" s="15">
        <f t="shared" si="350"/>
        <v>830</v>
      </c>
      <c r="O691" s="15">
        <f t="shared" si="351"/>
        <v>-9.730680662370832E-4</v>
      </c>
      <c r="P691" s="15">
        <f t="shared" si="352"/>
        <v>-113.91775216709182</v>
      </c>
      <c r="Q691" s="15">
        <f t="shared" si="333"/>
        <v>-89.379170932869073</v>
      </c>
      <c r="R691" s="15">
        <f t="shared" si="334"/>
        <v>-92.722516918838323</v>
      </c>
      <c r="S691" s="15">
        <f t="shared" si="353"/>
        <v>-114.78693209221608</v>
      </c>
      <c r="T691" s="15">
        <f t="shared" si="354"/>
        <v>-114.8622009181331</v>
      </c>
      <c r="U691" s="15">
        <f t="shared" si="355"/>
        <v>-113.91775216709182</v>
      </c>
      <c r="V691" s="15">
        <f t="shared" si="356"/>
        <v>-113.91775216709182</v>
      </c>
      <c r="W691" s="2">
        <f t="shared" si="335"/>
        <v>-113.91775216709182</v>
      </c>
      <c r="X691" s="15">
        <f t="shared" si="357"/>
        <v>-116.62498441967026</v>
      </c>
      <c r="Y691" s="15">
        <f t="shared" si="336"/>
        <v>193.3016856023313</v>
      </c>
      <c r="Z691" s="15">
        <f t="shared" si="337"/>
        <v>-201.6983143976687</v>
      </c>
      <c r="AA691" s="2">
        <f t="shared" si="358"/>
        <v>-116.62498441967026</v>
      </c>
      <c r="AB691" s="15">
        <f t="shared" si="338"/>
        <v>200.16803329557902</v>
      </c>
      <c r="AC691" s="15">
        <f t="shared" si="359"/>
        <v>0</v>
      </c>
      <c r="AD691" s="15">
        <f t="shared" si="360"/>
        <v>-219.24016739382583</v>
      </c>
      <c r="AE691" s="15">
        <f t="shared" si="361"/>
        <v>0</v>
      </c>
      <c r="AF691" s="2">
        <f t="shared" si="339"/>
        <v>1.4817218172722925E-2</v>
      </c>
      <c r="AG691" s="2">
        <f t="shared" si="340"/>
        <v>0.11345773414445726</v>
      </c>
      <c r="AH691" s="15">
        <f t="shared" si="341"/>
        <v>0.50830035297491394</v>
      </c>
      <c r="AI691" s="15">
        <f t="shared" si="342"/>
        <v>2.1578331602184804</v>
      </c>
      <c r="AJ691" s="2">
        <f t="shared" si="362"/>
        <v>-0.35369964702508605</v>
      </c>
      <c r="AK691" s="2">
        <f t="shared" si="363"/>
        <v>1.2958331602184803</v>
      </c>
    </row>
    <row r="692" spans="4:37">
      <c r="D692" s="13">
        <f t="shared" si="343"/>
        <v>13.82</v>
      </c>
      <c r="E692" s="2">
        <v>-97.98</v>
      </c>
      <c r="F692" s="14">
        <f t="shared" si="331"/>
        <v>-471.00370085745959</v>
      </c>
      <c r="G692" s="14">
        <f t="shared" si="332"/>
        <v>-79570.951577369968</v>
      </c>
      <c r="H692" s="2">
        <f t="shared" si="344"/>
        <v>-6.3715195638720011E-3</v>
      </c>
      <c r="I692" s="2">
        <f t="shared" si="345"/>
        <v>-8.8049156698700726E-2</v>
      </c>
      <c r="J692" s="2">
        <f t="shared" si="346"/>
        <v>-8.1677637134828729E-2</v>
      </c>
      <c r="K692" s="15">
        <f t="shared" si="347"/>
        <v>-5.2999999999999999E-2</v>
      </c>
      <c r="L692" s="15">
        <f t="shared" si="348"/>
        <v>-830</v>
      </c>
      <c r="M692" s="15">
        <f t="shared" si="349"/>
        <v>5.2999999999999999E-2</v>
      </c>
      <c r="N692" s="15">
        <f t="shared" si="350"/>
        <v>830</v>
      </c>
      <c r="O692" s="15">
        <f t="shared" si="351"/>
        <v>-9.730680662370832E-4</v>
      </c>
      <c r="P692" s="15">
        <f t="shared" si="352"/>
        <v>-105.80964935364439</v>
      </c>
      <c r="Q692" s="15">
        <f t="shared" si="333"/>
        <v>-83.017603104165545</v>
      </c>
      <c r="R692" s="15">
        <f t="shared" si="334"/>
        <v>-86.122986239925083</v>
      </c>
      <c r="S692" s="15">
        <f t="shared" si="353"/>
        <v>-107.38639166320372</v>
      </c>
      <c r="T692" s="15">
        <f t="shared" si="354"/>
        <v>-107.50794463648775</v>
      </c>
      <c r="U692" s="15">
        <f t="shared" si="355"/>
        <v>-105.80964935364439</v>
      </c>
      <c r="V692" s="15">
        <f t="shared" si="356"/>
        <v>-105.80964935364439</v>
      </c>
      <c r="W692" s="2">
        <f t="shared" si="335"/>
        <v>-105.80964935364439</v>
      </c>
      <c r="X692" s="15">
        <f t="shared" si="357"/>
        <v>-107.4703811454891</v>
      </c>
      <c r="Y692" s="15">
        <f t="shared" si="336"/>
        <v>193.41611814325856</v>
      </c>
      <c r="Z692" s="15">
        <f t="shared" si="337"/>
        <v>-201.58388185674144</v>
      </c>
      <c r="AA692" s="2">
        <f t="shared" si="358"/>
        <v>-107.4703811454891</v>
      </c>
      <c r="AB692" s="15">
        <f t="shared" si="338"/>
        <v>200.16803329557894</v>
      </c>
      <c r="AC692" s="15">
        <f t="shared" si="359"/>
        <v>0</v>
      </c>
      <c r="AD692" s="15">
        <f t="shared" si="360"/>
        <v>-219.2401673938258</v>
      </c>
      <c r="AE692" s="15">
        <f t="shared" si="361"/>
        <v>0</v>
      </c>
      <c r="AF692" s="2">
        <f t="shared" si="339"/>
        <v>2.6550653324457801E-2</v>
      </c>
      <c r="AG692" s="2">
        <f t="shared" si="340"/>
        <v>0.15677521920725224</v>
      </c>
      <c r="AH692" s="15">
        <f t="shared" si="341"/>
        <v>0.66504316219857396</v>
      </c>
      <c r="AI692" s="15">
        <f t="shared" si="342"/>
        <v>2.173915346061019</v>
      </c>
      <c r="AJ692" s="2">
        <f t="shared" si="362"/>
        <v>-0.31475683780142605</v>
      </c>
      <c r="AK692" s="2">
        <f t="shared" si="363"/>
        <v>1.194115346061019</v>
      </c>
    </row>
    <row r="693" spans="4:37">
      <c r="D693" s="13">
        <f t="shared" si="343"/>
        <v>13.84</v>
      </c>
      <c r="E693" s="2">
        <v>-99.18</v>
      </c>
      <c r="F693" s="14">
        <f t="shared" si="331"/>
        <v>-401.50785779223344</v>
      </c>
      <c r="G693" s="14">
        <f t="shared" si="332"/>
        <v>-76356.612869348435</v>
      </c>
      <c r="H693" s="2">
        <f t="shared" si="344"/>
        <v>-5.7234541544635142E-3</v>
      </c>
      <c r="I693" s="2">
        <f t="shared" si="345"/>
        <v>-8.449060474111314E-2</v>
      </c>
      <c r="J693" s="2">
        <f t="shared" si="346"/>
        <v>-7.8767150586649626E-2</v>
      </c>
      <c r="K693" s="15">
        <f t="shared" si="347"/>
        <v>-5.2999999999999999E-2</v>
      </c>
      <c r="L693" s="15">
        <f t="shared" si="348"/>
        <v>-830</v>
      </c>
      <c r="M693" s="15">
        <f t="shared" si="349"/>
        <v>5.2999999999999999E-2</v>
      </c>
      <c r="N693" s="15">
        <f t="shared" si="350"/>
        <v>830</v>
      </c>
      <c r="O693" s="15">
        <f t="shared" si="351"/>
        <v>-9.730680662370832E-4</v>
      </c>
      <c r="P693" s="15">
        <f t="shared" si="352"/>
        <v>-93.107567329238051</v>
      </c>
      <c r="Q693" s="15">
        <f t="shared" si="333"/>
        <v>-73.051627311406691</v>
      </c>
      <c r="R693" s="15">
        <f t="shared" si="334"/>
        <v>-75.784219954535544</v>
      </c>
      <c r="S693" s="15">
        <f t="shared" si="353"/>
        <v>-95.594888673915705</v>
      </c>
      <c r="T693" s="15">
        <f t="shared" si="354"/>
        <v>-95.744497933490621</v>
      </c>
      <c r="U693" s="15">
        <f t="shared" si="355"/>
        <v>-93.107567329238051</v>
      </c>
      <c r="V693" s="15">
        <f t="shared" si="356"/>
        <v>-93.107567329238051</v>
      </c>
      <c r="W693" s="2">
        <f t="shared" si="335"/>
        <v>-93.107567329238051</v>
      </c>
      <c r="X693" s="15">
        <f t="shared" si="357"/>
        <v>-95.828434952772682</v>
      </c>
      <c r="Y693" s="15">
        <f t="shared" si="336"/>
        <v>193.56164247066752</v>
      </c>
      <c r="Z693" s="15">
        <f t="shared" si="337"/>
        <v>-201.43835752933248</v>
      </c>
      <c r="AA693" s="2">
        <f t="shared" si="358"/>
        <v>-95.828434952772682</v>
      </c>
      <c r="AB693" s="15">
        <f t="shared" si="338"/>
        <v>200.16803329557899</v>
      </c>
      <c r="AC693" s="15">
        <f t="shared" si="359"/>
        <v>0</v>
      </c>
      <c r="AD693" s="15">
        <f t="shared" si="360"/>
        <v>-219.2401673938258</v>
      </c>
      <c r="AE693" s="15">
        <f t="shared" si="361"/>
        <v>0</v>
      </c>
      <c r="AF693" s="2">
        <f t="shared" si="339"/>
        <v>3.8255887616390885E-2</v>
      </c>
      <c r="AG693" s="2">
        <f t="shared" si="340"/>
        <v>0.19907997655150633</v>
      </c>
      <c r="AH693" s="15">
        <f t="shared" si="341"/>
        <v>0.50548026699473425</v>
      </c>
      <c r="AI693" s="15">
        <f t="shared" si="342"/>
        <v>2.0565603883643959</v>
      </c>
      <c r="AJ693" s="2">
        <f t="shared" si="362"/>
        <v>-0.48631973300526576</v>
      </c>
      <c r="AK693" s="2">
        <f t="shared" si="363"/>
        <v>1.0647603883643959</v>
      </c>
    </row>
    <row r="694" spans="4:37">
      <c r="D694" s="13">
        <f t="shared" si="343"/>
        <v>13.86</v>
      </c>
      <c r="E694" s="2">
        <v>-86.53</v>
      </c>
      <c r="F694" s="14">
        <f t="shared" si="331"/>
        <v>-311.86681780652111</v>
      </c>
      <c r="G694" s="14">
        <f t="shared" si="332"/>
        <v>-72414.377421515746</v>
      </c>
      <c r="H694" s="2">
        <f t="shared" si="344"/>
        <v>-4.8945127365385239E-3</v>
      </c>
      <c r="I694" s="2">
        <f t="shared" si="345"/>
        <v>-8.0126056938564047E-2</v>
      </c>
      <c r="J694" s="2">
        <f t="shared" si="346"/>
        <v>-7.5231544202025519E-2</v>
      </c>
      <c r="K694" s="15">
        <f t="shared" si="347"/>
        <v>-5.2999999999999999E-2</v>
      </c>
      <c r="L694" s="15">
        <f t="shared" si="348"/>
        <v>-830</v>
      </c>
      <c r="M694" s="15">
        <f t="shared" si="349"/>
        <v>5.2999999999999999E-2</v>
      </c>
      <c r="N694" s="15">
        <f t="shared" si="350"/>
        <v>830</v>
      </c>
      <c r="O694" s="15">
        <f t="shared" si="351"/>
        <v>-9.730680662370832E-4</v>
      </c>
      <c r="P694" s="15">
        <f t="shared" si="352"/>
        <v>-76.860315537908235</v>
      </c>
      <c r="Q694" s="15">
        <f t="shared" si="333"/>
        <v>-60.304133023452103</v>
      </c>
      <c r="R694" s="15">
        <f t="shared" si="334"/>
        <v>-62.559888799400674</v>
      </c>
      <c r="S694" s="15">
        <f t="shared" si="353"/>
        <v>-80.076963002959246</v>
      </c>
      <c r="T694" s="15">
        <f t="shared" si="354"/>
        <v>-80.186981718096831</v>
      </c>
      <c r="U694" s="15">
        <f t="shared" si="355"/>
        <v>-76.860315537908235</v>
      </c>
      <c r="V694" s="15">
        <f t="shared" si="356"/>
        <v>-76.860315537908235</v>
      </c>
      <c r="W694" s="2">
        <f t="shared" si="335"/>
        <v>-76.860315537908235</v>
      </c>
      <c r="X694" s="15">
        <f t="shared" si="357"/>
        <v>-81.686009414276256</v>
      </c>
      <c r="Y694" s="15">
        <f t="shared" si="336"/>
        <v>193.73842278989872</v>
      </c>
      <c r="Z694" s="15">
        <f t="shared" si="337"/>
        <v>-201.26157721010128</v>
      </c>
      <c r="AA694" s="2">
        <f t="shared" si="358"/>
        <v>-81.686009414276256</v>
      </c>
      <c r="AB694" s="15">
        <f t="shared" si="338"/>
        <v>200.16803329557894</v>
      </c>
      <c r="AC694" s="15">
        <f t="shared" si="359"/>
        <v>0</v>
      </c>
      <c r="AD694" s="15">
        <f t="shared" si="360"/>
        <v>-219.2401673938258</v>
      </c>
      <c r="AE694" s="15">
        <f t="shared" si="361"/>
        <v>0</v>
      </c>
      <c r="AF694" s="2">
        <f t="shared" si="339"/>
        <v>4.4638254176108144E-2</v>
      </c>
      <c r="AG694" s="2">
        <f t="shared" si="340"/>
        <v>0.23737480370340297</v>
      </c>
      <c r="AH694" s="15">
        <f t="shared" si="341"/>
        <v>0.1327563889769916</v>
      </c>
      <c r="AI694" s="15">
        <f t="shared" si="342"/>
        <v>1.7729223268252667</v>
      </c>
      <c r="AJ694" s="2">
        <f t="shared" si="362"/>
        <v>-0.73254361102300836</v>
      </c>
      <c r="AK694" s="2">
        <f t="shared" si="363"/>
        <v>0.90762232682526678</v>
      </c>
    </row>
    <row r="695" spans="4:37">
      <c r="D695" s="13">
        <f t="shared" si="343"/>
        <v>13.88</v>
      </c>
      <c r="E695" s="2">
        <v>-61.32</v>
      </c>
      <c r="F695" s="14">
        <f t="shared" si="331"/>
        <v>-217.45669720704092</v>
      </c>
      <c r="G695" s="14">
        <f t="shared" si="332"/>
        <v>-67845.193936025928</v>
      </c>
      <c r="H695" s="2">
        <f t="shared" si="344"/>
        <v>-4.0071795194010374E-3</v>
      </c>
      <c r="I695" s="2">
        <f t="shared" si="345"/>
        <v>-7.5067724174893283E-2</v>
      </c>
      <c r="J695" s="2">
        <f t="shared" si="346"/>
        <v>-7.1060544655492247E-2</v>
      </c>
      <c r="K695" s="15">
        <f t="shared" si="347"/>
        <v>-5.2999999999999999E-2</v>
      </c>
      <c r="L695" s="15">
        <f t="shared" si="348"/>
        <v>-830</v>
      </c>
      <c r="M695" s="15">
        <f t="shared" si="349"/>
        <v>5.2999999999999999E-2</v>
      </c>
      <c r="N695" s="15">
        <f t="shared" si="350"/>
        <v>830</v>
      </c>
      <c r="O695" s="15">
        <f t="shared" si="351"/>
        <v>-9.730680662370832E-4</v>
      </c>
      <c r="P695" s="15">
        <f t="shared" si="352"/>
        <v>-59.468584482013505</v>
      </c>
      <c r="Q695" s="15">
        <f t="shared" si="333"/>
        <v>-46.658687311152043</v>
      </c>
      <c r="R695" s="15">
        <f t="shared" si="334"/>
        <v>-48.404017160424196</v>
      </c>
      <c r="S695" s="15">
        <f t="shared" si="353"/>
        <v>-62.961117785912784</v>
      </c>
      <c r="T695" s="15">
        <f t="shared" si="354"/>
        <v>-62.968223446467022</v>
      </c>
      <c r="U695" s="15">
        <f t="shared" si="355"/>
        <v>-59.468584482013505</v>
      </c>
      <c r="V695" s="15">
        <f t="shared" si="356"/>
        <v>-59.468584482013505</v>
      </c>
      <c r="W695" s="2">
        <f t="shared" si="335"/>
        <v>-59.468584482013505</v>
      </c>
      <c r="X695" s="15">
        <f t="shared" si="357"/>
        <v>-65.002011228143175</v>
      </c>
      <c r="Y695" s="15">
        <f t="shared" si="336"/>
        <v>193.94697276722539</v>
      </c>
      <c r="Z695" s="15">
        <f t="shared" si="337"/>
        <v>-201.05302723277461</v>
      </c>
      <c r="AA695" s="2">
        <f t="shared" si="358"/>
        <v>-65.002011228143175</v>
      </c>
      <c r="AB695" s="15">
        <f t="shared" si="338"/>
        <v>200.16803329557902</v>
      </c>
      <c r="AC695" s="15">
        <f t="shared" si="359"/>
        <v>0</v>
      </c>
      <c r="AD695" s="15">
        <f t="shared" si="360"/>
        <v>-219.24016739382583</v>
      </c>
      <c r="AE695" s="15">
        <f t="shared" si="361"/>
        <v>0</v>
      </c>
      <c r="AF695" s="2">
        <f t="shared" si="339"/>
        <v>4.4095067537640503E-2</v>
      </c>
      <c r="AG695" s="2">
        <f t="shared" si="340"/>
        <v>0.26845847266367345</v>
      </c>
      <c r="AH695" s="15">
        <f t="shared" si="341"/>
        <v>-0.18707505282375436</v>
      </c>
      <c r="AI695" s="15">
        <f t="shared" si="342"/>
        <v>1.3354445692017833</v>
      </c>
      <c r="AJ695" s="2">
        <f t="shared" si="362"/>
        <v>-0.80027505282375433</v>
      </c>
      <c r="AK695" s="2">
        <f t="shared" si="363"/>
        <v>0.72224456920178337</v>
      </c>
    </row>
    <row r="696" spans="4:37">
      <c r="D696" s="13">
        <f t="shared" si="343"/>
        <v>13.9</v>
      </c>
      <c r="E696" s="2">
        <v>-39.11</v>
      </c>
      <c r="F696" s="14">
        <f t="shared" si="331"/>
        <v>-130.29041562401918</v>
      </c>
      <c r="G696" s="14">
        <f t="shared" si="332"/>
        <v>-62792.550405623508</v>
      </c>
      <c r="H696" s="2">
        <f t="shared" si="344"/>
        <v>-3.1593612763965257E-3</v>
      </c>
      <c r="I696" s="2">
        <f t="shared" si="345"/>
        <v>-6.9474765321602988E-2</v>
      </c>
      <c r="J696" s="2">
        <f t="shared" si="346"/>
        <v>-6.6315404045206458E-2</v>
      </c>
      <c r="K696" s="15">
        <f t="shared" si="347"/>
        <v>-5.2999999999999999E-2</v>
      </c>
      <c r="L696" s="15">
        <f t="shared" si="348"/>
        <v>-830</v>
      </c>
      <c r="M696" s="15">
        <f t="shared" si="349"/>
        <v>5.2999999999999999E-2</v>
      </c>
      <c r="N696" s="15">
        <f t="shared" si="350"/>
        <v>830</v>
      </c>
      <c r="O696" s="15">
        <f t="shared" si="351"/>
        <v>-9.730680662370832E-4</v>
      </c>
      <c r="P696" s="15">
        <f t="shared" si="352"/>
        <v>-42.851346919125071</v>
      </c>
      <c r="Q696" s="15">
        <f t="shared" si="333"/>
        <v>-33.620904451927515</v>
      </c>
      <c r="R696" s="15">
        <f t="shared" si="334"/>
        <v>-34.878538806451054</v>
      </c>
      <c r="S696" s="15">
        <f t="shared" si="353"/>
        <v>-46.240291153686179</v>
      </c>
      <c r="T696" s="15">
        <f t="shared" si="354"/>
        <v>-46.134577897458279</v>
      </c>
      <c r="U696" s="15">
        <f t="shared" si="355"/>
        <v>-42.851346919125071</v>
      </c>
      <c r="V696" s="15">
        <f t="shared" si="356"/>
        <v>-42.851346919125071</v>
      </c>
      <c r="W696" s="2">
        <f t="shared" si="335"/>
        <v>-42.851346919125071</v>
      </c>
      <c r="X696" s="15">
        <f t="shared" si="357"/>
        <v>-46.021448787000018</v>
      </c>
      <c r="Y696" s="15">
        <f t="shared" si="336"/>
        <v>194.18422979773968</v>
      </c>
      <c r="Z696" s="15">
        <f t="shared" si="337"/>
        <v>-200.81577020226032</v>
      </c>
      <c r="AA696" s="2">
        <f t="shared" si="358"/>
        <v>-46.021448787000018</v>
      </c>
      <c r="AB696" s="15">
        <f t="shared" si="338"/>
        <v>200.16803329557899</v>
      </c>
      <c r="AC696" s="15">
        <f t="shared" si="359"/>
        <v>0</v>
      </c>
      <c r="AD696" s="15">
        <f t="shared" si="360"/>
        <v>-219.24016739382583</v>
      </c>
      <c r="AE696" s="15">
        <f t="shared" si="361"/>
        <v>0</v>
      </c>
      <c r="AF696" s="2">
        <f t="shared" si="339"/>
        <v>4.0686756762810666E-2</v>
      </c>
      <c r="AG696" s="2">
        <f t="shared" si="340"/>
        <v>0.29083741266535607</v>
      </c>
      <c r="AH696" s="15">
        <f t="shared" si="341"/>
        <v>-0.15375602465923066</v>
      </c>
      <c r="AI696" s="15">
        <f t="shared" si="342"/>
        <v>0.90244943096647035</v>
      </c>
      <c r="AJ696" s="2">
        <f t="shared" si="362"/>
        <v>-0.54485602465923066</v>
      </c>
      <c r="AK696" s="2">
        <f t="shared" si="363"/>
        <v>0.51134943096647034</v>
      </c>
    </row>
    <row r="697" spans="4:37">
      <c r="D697" s="13">
        <f t="shared" si="343"/>
        <v>13.92</v>
      </c>
      <c r="E697" s="2">
        <v>-27.99</v>
      </c>
      <c r="F697" s="14">
        <f t="shared" si="331"/>
        <v>-48.5471058341477</v>
      </c>
      <c r="G697" s="14">
        <f t="shared" si="332"/>
        <v>-57405.044080073123</v>
      </c>
      <c r="H697" s="2">
        <f t="shared" si="344"/>
        <v>-2.3420524606301892E-3</v>
      </c>
      <c r="I697" s="2">
        <f t="shared" si="345"/>
        <v>-6.3511518019818178E-2</v>
      </c>
      <c r="J697" s="2">
        <f t="shared" si="346"/>
        <v>-6.1169465559187987E-2</v>
      </c>
      <c r="K697" s="15">
        <f t="shared" si="347"/>
        <v>-5.2999999999999999E-2</v>
      </c>
      <c r="L697" s="15">
        <f t="shared" si="348"/>
        <v>-830</v>
      </c>
      <c r="M697" s="15">
        <f t="shared" si="349"/>
        <v>5.2999999999999999E-2</v>
      </c>
      <c r="N697" s="15">
        <f t="shared" si="350"/>
        <v>830</v>
      </c>
      <c r="O697" s="15">
        <f t="shared" si="351"/>
        <v>-9.730680662370832E-4</v>
      </c>
      <c r="P697" s="15">
        <f t="shared" si="352"/>
        <v>-26.832094130104878</v>
      </c>
      <c r="Q697" s="15">
        <f t="shared" si="333"/>
        <v>-21.052296785349228</v>
      </c>
      <c r="R697" s="15">
        <f t="shared" si="334"/>
        <v>-21.839785763129026</v>
      </c>
      <c r="S697" s="15">
        <f t="shared" si="353"/>
        <v>-30.148405067997651</v>
      </c>
      <c r="T697" s="15">
        <f t="shared" si="354"/>
        <v>-29.943335506002413</v>
      </c>
      <c r="U697" s="15">
        <f t="shared" si="355"/>
        <v>-26.832094130104878</v>
      </c>
      <c r="V697" s="15">
        <f t="shared" si="356"/>
        <v>-26.832094130104878</v>
      </c>
      <c r="W697" s="2">
        <f t="shared" si="335"/>
        <v>-26.832094130104878</v>
      </c>
      <c r="X697" s="15">
        <f t="shared" si="357"/>
        <v>-25.437694842926135</v>
      </c>
      <c r="Y697" s="15">
        <f t="shared" si="336"/>
        <v>194.44152672204061</v>
      </c>
      <c r="Z697" s="15">
        <f t="shared" si="337"/>
        <v>-200.55847327795939</v>
      </c>
      <c r="AA697" s="2">
        <f t="shared" si="358"/>
        <v>-25.437694842926135</v>
      </c>
      <c r="AB697" s="15">
        <f t="shared" si="338"/>
        <v>200.16803329557897</v>
      </c>
      <c r="AC697" s="15">
        <f t="shared" si="359"/>
        <v>0</v>
      </c>
      <c r="AD697" s="15">
        <f t="shared" si="360"/>
        <v>-219.2401673938258</v>
      </c>
      <c r="AE697" s="15">
        <f t="shared" si="361"/>
        <v>0</v>
      </c>
      <c r="AF697" s="2">
        <f t="shared" si="339"/>
        <v>4.1044124813822983E-2</v>
      </c>
      <c r="AG697" s="2">
        <f t="shared" si="340"/>
        <v>0.30548731751312502</v>
      </c>
      <c r="AH697" s="15">
        <f t="shared" si="341"/>
        <v>0.18949282976046256</v>
      </c>
      <c r="AI697" s="15">
        <f t="shared" si="342"/>
        <v>0.56254105381042052</v>
      </c>
      <c r="AJ697" s="2">
        <f t="shared" si="362"/>
        <v>-9.0407170239537427E-2</v>
      </c>
      <c r="AK697" s="2">
        <f t="shared" si="363"/>
        <v>0.28264105381042054</v>
      </c>
    </row>
    <row r="698" spans="4:37">
      <c r="D698" s="13">
        <f t="shared" si="343"/>
        <v>13.94</v>
      </c>
      <c r="E698" s="2">
        <v>-13.87</v>
      </c>
      <c r="F698" s="14">
        <f t="shared" si="331"/>
        <v>40.515942367855658</v>
      </c>
      <c r="G698" s="14">
        <f t="shared" si="332"/>
        <v>-51817.722975151002</v>
      </c>
      <c r="H698" s="2">
        <f t="shared" si="344"/>
        <v>-1.4612374636931969E-3</v>
      </c>
      <c r="I698" s="2">
        <f t="shared" si="345"/>
        <v>-5.7326955669254172E-2</v>
      </c>
      <c r="J698" s="2">
        <f t="shared" si="346"/>
        <v>-5.5865718205560973E-2</v>
      </c>
      <c r="K698" s="15">
        <f t="shared" si="347"/>
        <v>-5.2999999999999999E-2</v>
      </c>
      <c r="L698" s="15">
        <f t="shared" si="348"/>
        <v>-830</v>
      </c>
      <c r="M698" s="15">
        <f t="shared" si="349"/>
        <v>5.2999999999999999E-2</v>
      </c>
      <c r="N698" s="15">
        <f t="shared" si="350"/>
        <v>830</v>
      </c>
      <c r="O698" s="15">
        <f t="shared" si="351"/>
        <v>-9.730680662370832E-4</v>
      </c>
      <c r="P698" s="15">
        <f t="shared" si="352"/>
        <v>-9.5681201901398278</v>
      </c>
      <c r="Q698" s="15">
        <f t="shared" si="333"/>
        <v>-7.5070885240640148</v>
      </c>
      <c r="R698" s="15">
        <f t="shared" si="334"/>
        <v>-7.7879010894669367</v>
      </c>
      <c r="S698" s="15">
        <f t="shared" si="353"/>
        <v>-13.194895565710848</v>
      </c>
      <c r="T698" s="15">
        <f t="shared" si="354"/>
        <v>-12.867013211678808</v>
      </c>
      <c r="U698" s="15">
        <f t="shared" si="355"/>
        <v>-9.5681201901398278</v>
      </c>
      <c r="V698" s="15">
        <f t="shared" si="356"/>
        <v>-9.5681201901398278</v>
      </c>
      <c r="W698" s="2">
        <f t="shared" si="335"/>
        <v>-9.5681201901398278</v>
      </c>
      <c r="X698" s="15">
        <f t="shared" si="357"/>
        <v>-4.2227054284180774</v>
      </c>
      <c r="Y698" s="15">
        <f t="shared" si="336"/>
        <v>194.70671408972194</v>
      </c>
      <c r="Z698" s="15">
        <f t="shared" si="337"/>
        <v>-200.29328591027806</v>
      </c>
      <c r="AA698" s="2">
        <f t="shared" si="358"/>
        <v>-4.2227054284180774</v>
      </c>
      <c r="AB698" s="15">
        <f t="shared" si="338"/>
        <v>200.16803329557899</v>
      </c>
      <c r="AC698" s="15">
        <f t="shared" si="359"/>
        <v>0</v>
      </c>
      <c r="AD698" s="15">
        <f t="shared" si="360"/>
        <v>-219.24016739382583</v>
      </c>
      <c r="AE698" s="15">
        <f t="shared" si="361"/>
        <v>0</v>
      </c>
      <c r="AF698" s="2">
        <f t="shared" si="339"/>
        <v>4.7037374879876248E-2</v>
      </c>
      <c r="AG698" s="2">
        <f t="shared" si="340"/>
        <v>0.31296891754327555</v>
      </c>
      <c r="AH698" s="15">
        <f t="shared" si="341"/>
        <v>0.40983217684486384</v>
      </c>
      <c r="AI698" s="15">
        <f t="shared" si="342"/>
        <v>0.18561894920463828</v>
      </c>
      <c r="AJ698" s="2">
        <f t="shared" si="362"/>
        <v>0.27113217684486385</v>
      </c>
      <c r="AK698" s="2">
        <f t="shared" si="363"/>
        <v>4.6918949204638294E-2</v>
      </c>
    </row>
    <row r="699" spans="4:37">
      <c r="D699" s="13">
        <f t="shared" si="343"/>
        <v>13.96</v>
      </c>
      <c r="E699" s="2">
        <v>8.3699999999999992</v>
      </c>
      <c r="F699" s="14">
        <f t="shared" si="331"/>
        <v>145.83152165105162</v>
      </c>
      <c r="G699" s="14">
        <f t="shared" si="332"/>
        <v>-46170.887048515207</v>
      </c>
      <c r="H699" s="2">
        <f t="shared" si="344"/>
        <v>-4.5257313378149625E-4</v>
      </c>
      <c r="I699" s="2">
        <f t="shared" si="345"/>
        <v>-5.1075992633905228E-2</v>
      </c>
      <c r="J699" s="2">
        <f t="shared" si="346"/>
        <v>-5.062341950012373E-2</v>
      </c>
      <c r="K699" s="15">
        <f t="shared" si="347"/>
        <v>-5.2999999999999999E-2</v>
      </c>
      <c r="L699" s="15">
        <f t="shared" si="348"/>
        <v>-830</v>
      </c>
      <c r="M699" s="15">
        <f t="shared" si="349"/>
        <v>5.2999999999999999E-2</v>
      </c>
      <c r="N699" s="15">
        <f t="shared" si="350"/>
        <v>830</v>
      </c>
      <c r="O699" s="15">
        <f t="shared" si="351"/>
        <v>-9.730680662370832E-4</v>
      </c>
      <c r="P699" s="15">
        <f t="shared" si="352"/>
        <v>10.201700676129505</v>
      </c>
      <c r="Q699" s="15">
        <f t="shared" si="333"/>
        <v>8.0041918945197423</v>
      </c>
      <c r="R699" s="15">
        <f t="shared" si="334"/>
        <v>8.3035992683201734</v>
      </c>
      <c r="S699" s="15">
        <f t="shared" si="353"/>
        <v>5.9813321323742237</v>
      </c>
      <c r="T699" s="15">
        <f t="shared" si="354"/>
        <v>6.4885395269739394</v>
      </c>
      <c r="U699" s="15">
        <f t="shared" si="355"/>
        <v>8.0041918945197423</v>
      </c>
      <c r="V699" s="15">
        <f t="shared" si="356"/>
        <v>8.3035992683201734</v>
      </c>
      <c r="W699" s="2">
        <f t="shared" si="335"/>
        <v>8.0041918945197423</v>
      </c>
      <c r="X699" s="15">
        <f t="shared" si="357"/>
        <v>16.746489393330894</v>
      </c>
      <c r="Y699" s="15">
        <f t="shared" si="336"/>
        <v>194.96882902499382</v>
      </c>
      <c r="Z699" s="15">
        <f t="shared" si="337"/>
        <v>-200.03117097500618</v>
      </c>
      <c r="AA699" s="2">
        <f t="shared" si="358"/>
        <v>16.746489393330894</v>
      </c>
      <c r="AB699" s="15">
        <f t="shared" si="338"/>
        <v>202.36554207718876</v>
      </c>
      <c r="AC699" s="15">
        <f t="shared" si="359"/>
        <v>2.1975087816097698</v>
      </c>
      <c r="AD699" s="15">
        <f t="shared" si="360"/>
        <v>-219.24016739382583</v>
      </c>
      <c r="AE699" s="15">
        <f t="shared" si="361"/>
        <v>0</v>
      </c>
      <c r="AF699" s="2">
        <f t="shared" si="339"/>
        <v>5.5910032336303074E-2</v>
      </c>
      <c r="AG699" s="2">
        <f t="shared" si="340"/>
        <v>0.31212738599161888</v>
      </c>
      <c r="AH699" s="15">
        <f t="shared" si="341"/>
        <v>0.27141712052190298</v>
      </c>
      <c r="AI699" s="15">
        <f t="shared" si="342"/>
        <v>-0.26977210437030408</v>
      </c>
      <c r="AJ699" s="2">
        <f t="shared" si="362"/>
        <v>0.35511712052190297</v>
      </c>
      <c r="AK699" s="2">
        <f t="shared" si="363"/>
        <v>-0.18607210437030408</v>
      </c>
    </row>
    <row r="700" spans="4:37">
      <c r="D700" s="13">
        <f t="shared" si="343"/>
        <v>13.98</v>
      </c>
      <c r="E700" s="2">
        <v>25.53</v>
      </c>
      <c r="F700" s="14">
        <f t="shared" si="331"/>
        <v>269.68601683852091</v>
      </c>
      <c r="G700" s="14">
        <f t="shared" si="332"/>
        <v>-40616.597079452717</v>
      </c>
      <c r="H700" s="2">
        <f t="shared" si="344"/>
        <v>6.9643101352458679E-4</v>
      </c>
      <c r="I700" s="2">
        <f t="shared" si="345"/>
        <v>-4.492678247278608E-2</v>
      </c>
      <c r="J700" s="2">
        <f t="shared" si="346"/>
        <v>-4.5623213486310668E-2</v>
      </c>
      <c r="K700" s="15">
        <f t="shared" si="347"/>
        <v>-5.2999999999999999E-2</v>
      </c>
      <c r="L700" s="15">
        <f t="shared" si="348"/>
        <v>-830</v>
      </c>
      <c r="M700" s="15">
        <f t="shared" si="349"/>
        <v>5.2999999999999999E-2</v>
      </c>
      <c r="N700" s="15">
        <f t="shared" si="350"/>
        <v>830</v>
      </c>
      <c r="O700" s="15">
        <f t="shared" si="351"/>
        <v>-8.609502712569933E-4</v>
      </c>
      <c r="P700" s="15">
        <f t="shared" si="352"/>
        <v>30.52467318171897</v>
      </c>
      <c r="Q700" s="15">
        <f t="shared" si="333"/>
        <v>23.999325297060796</v>
      </c>
      <c r="R700" s="15">
        <f t="shared" si="334"/>
        <v>24.791906893080899</v>
      </c>
      <c r="S700" s="15">
        <f t="shared" si="353"/>
        <v>25.673623639509248</v>
      </c>
      <c r="T700" s="15">
        <f t="shared" si="354"/>
        <v>26.328025226988633</v>
      </c>
      <c r="U700" s="15">
        <f t="shared" si="355"/>
        <v>25.673623639509248</v>
      </c>
      <c r="V700" s="15">
        <f t="shared" si="356"/>
        <v>26.328025226988633</v>
      </c>
      <c r="W700" s="2">
        <f t="shared" si="335"/>
        <v>25.673623639509248</v>
      </c>
      <c r="X700" s="15">
        <f t="shared" si="357"/>
        <v>36.747313448583142</v>
      </c>
      <c r="Y700" s="15">
        <f t="shared" si="336"/>
        <v>195.21883932568446</v>
      </c>
      <c r="Z700" s="15">
        <f t="shared" si="337"/>
        <v>-199.78116067431554</v>
      </c>
      <c r="AA700" s="2">
        <f t="shared" si="358"/>
        <v>36.747313448583142</v>
      </c>
      <c r="AB700" s="15">
        <f t="shared" si="338"/>
        <v>207.21659161939846</v>
      </c>
      <c r="AC700" s="15">
        <f t="shared" si="359"/>
        <v>4.8510495422096938</v>
      </c>
      <c r="AD700" s="15">
        <f t="shared" si="360"/>
        <v>-219.2401673938258</v>
      </c>
      <c r="AE700" s="15">
        <f t="shared" si="361"/>
        <v>0</v>
      </c>
      <c r="AF700" s="2">
        <f t="shared" si="339"/>
        <v>6.3584179309276526E-2</v>
      </c>
      <c r="AG700" s="2">
        <f t="shared" si="340"/>
        <v>0.30279363012029586</v>
      </c>
      <c r="AH700" s="15">
        <f t="shared" si="341"/>
        <v>4.1211682193283861E-2</v>
      </c>
      <c r="AI700" s="15">
        <f t="shared" si="342"/>
        <v>-0.66360348276199232</v>
      </c>
      <c r="AJ700" s="2">
        <f t="shared" si="362"/>
        <v>0.29651168219328389</v>
      </c>
      <c r="AK700" s="2">
        <f t="shared" si="363"/>
        <v>-0.4083034827619923</v>
      </c>
    </row>
    <row r="701" spans="4:37">
      <c r="D701" s="13">
        <f t="shared" si="343"/>
        <v>14</v>
      </c>
      <c r="E701" s="2">
        <v>24.07</v>
      </c>
      <c r="F701" s="14">
        <f t="shared" si="331"/>
        <v>409.49389612940018</v>
      </c>
      <c r="G701" s="14">
        <f t="shared" si="332"/>
        <v>-35284.446364184543</v>
      </c>
      <c r="H701" s="2">
        <f t="shared" si="344"/>
        <v>1.9613215241224549E-3</v>
      </c>
      <c r="I701" s="2">
        <f t="shared" si="345"/>
        <v>-3.902278880319475E-2</v>
      </c>
      <c r="J701" s="2">
        <f t="shared" si="346"/>
        <v>-4.0984110327317205E-2</v>
      </c>
      <c r="K701" s="15">
        <f t="shared" si="347"/>
        <v>-5.2999999999999999E-2</v>
      </c>
      <c r="L701" s="15">
        <f t="shared" si="348"/>
        <v>-830</v>
      </c>
      <c r="M701" s="15">
        <f t="shared" si="349"/>
        <v>5.2999999999999999E-2</v>
      </c>
      <c r="N701" s="15">
        <f t="shared" si="350"/>
        <v>830</v>
      </c>
      <c r="O701" s="15">
        <f t="shared" si="351"/>
        <v>-6.1344774359323195E-4</v>
      </c>
      <c r="P701" s="15">
        <f t="shared" si="352"/>
        <v>50.465477647227459</v>
      </c>
      <c r="Q701" s="15">
        <f t="shared" si="333"/>
        <v>39.86049362884701</v>
      </c>
      <c r="R701" s="15">
        <f t="shared" si="334"/>
        <v>40.794028241143927</v>
      </c>
      <c r="S701" s="15">
        <f t="shared" si="353"/>
        <v>45.125160515415899</v>
      </c>
      <c r="T701" s="15">
        <f t="shared" si="354"/>
        <v>45.830148501243514</v>
      </c>
      <c r="U701" s="15">
        <f t="shared" si="355"/>
        <v>45.125160515415899</v>
      </c>
      <c r="V701" s="15">
        <f t="shared" si="356"/>
        <v>45.830148501243514</v>
      </c>
      <c r="W701" s="2">
        <f t="shared" si="335"/>
        <v>45.125160515415899</v>
      </c>
      <c r="X701" s="15">
        <f t="shared" si="357"/>
        <v>55.303726084556992</v>
      </c>
      <c r="Y701" s="15">
        <f t="shared" si="336"/>
        <v>195.45079448363413</v>
      </c>
      <c r="Z701" s="15">
        <f t="shared" si="337"/>
        <v>-199.54920551636587</v>
      </c>
      <c r="AA701" s="2">
        <f t="shared" si="358"/>
        <v>55.303726084556992</v>
      </c>
      <c r="AB701" s="15">
        <f t="shared" si="338"/>
        <v>212.55690875121002</v>
      </c>
      <c r="AC701" s="15">
        <f t="shared" si="359"/>
        <v>5.3403171318115596</v>
      </c>
      <c r="AD701" s="15">
        <f t="shared" si="360"/>
        <v>-219.2401673938258</v>
      </c>
      <c r="AE701" s="15">
        <f t="shared" si="361"/>
        <v>0</v>
      </c>
      <c r="AF701" s="2">
        <f t="shared" si="339"/>
        <v>6.7961990246543952E-2</v>
      </c>
      <c r="AG701" s="2">
        <f t="shared" si="340"/>
        <v>0.28760573683883711</v>
      </c>
      <c r="AH701" s="15">
        <f t="shared" si="341"/>
        <v>-0.10408531957387408</v>
      </c>
      <c r="AI701" s="15">
        <f t="shared" si="342"/>
        <v>-0.85518584538388609</v>
      </c>
      <c r="AJ701" s="2">
        <f t="shared" si="362"/>
        <v>0.1366146804261259</v>
      </c>
      <c r="AK701" s="2">
        <f t="shared" si="363"/>
        <v>-0.61448584538388606</v>
      </c>
    </row>
    <row r="702" spans="4:37">
      <c r="D702" s="13">
        <f t="shared" si="343"/>
        <v>14.02</v>
      </c>
      <c r="E702" s="2">
        <v>15.46</v>
      </c>
      <c r="F702" s="14">
        <f t="shared" si="331"/>
        <v>556.81546044969684</v>
      </c>
      <c r="G702" s="14">
        <f t="shared" si="332"/>
        <v>-30253.727553254579</v>
      </c>
      <c r="H702" s="2">
        <f t="shared" si="344"/>
        <v>3.2740507517803243E-3</v>
      </c>
      <c r="I702" s="2">
        <f t="shared" si="345"/>
        <v>-3.3452025829919747E-2</v>
      </c>
      <c r="J702" s="2">
        <f t="shared" si="346"/>
        <v>-3.6726076581700073E-2</v>
      </c>
      <c r="K702" s="15">
        <f t="shared" si="347"/>
        <v>-5.2999999999999999E-2</v>
      </c>
      <c r="L702" s="15">
        <f t="shared" si="348"/>
        <v>-830</v>
      </c>
      <c r="M702" s="15">
        <f t="shared" si="349"/>
        <v>5.2999999999999999E-2</v>
      </c>
      <c r="N702" s="15">
        <f t="shared" si="350"/>
        <v>830</v>
      </c>
      <c r="O702" s="15">
        <f t="shared" si="351"/>
        <v>-3.409825838069278E-4</v>
      </c>
      <c r="P702" s="15">
        <f t="shared" si="352"/>
        <v>70.854653377510147</v>
      </c>
      <c r="Q702" s="15">
        <f t="shared" si="333"/>
        <v>56.250888588773279</v>
      </c>
      <c r="R702" s="15">
        <f t="shared" si="334"/>
        <v>56.979370595220189</v>
      </c>
      <c r="S702" s="15">
        <f t="shared" si="353"/>
        <v>65.312363096134305</v>
      </c>
      <c r="T702" s="15">
        <f t="shared" si="354"/>
        <v>66.027175681902804</v>
      </c>
      <c r="U702" s="15">
        <f t="shared" si="355"/>
        <v>65.312363096134305</v>
      </c>
      <c r="V702" s="15">
        <f t="shared" si="356"/>
        <v>66.027175681902804</v>
      </c>
      <c r="W702" s="2">
        <f t="shared" si="335"/>
        <v>65.312363096134305</v>
      </c>
      <c r="X702" s="15">
        <f t="shared" si="357"/>
        <v>72.335861067025519</v>
      </c>
      <c r="Y702" s="15">
        <f t="shared" si="336"/>
        <v>195.66369617091499</v>
      </c>
      <c r="Z702" s="15">
        <f t="shared" si="337"/>
        <v>-199.33630382908501</v>
      </c>
      <c r="AA702" s="2">
        <f t="shared" si="358"/>
        <v>72.335861067025519</v>
      </c>
      <c r="AB702" s="15">
        <f t="shared" si="338"/>
        <v>218.09919903258586</v>
      </c>
      <c r="AC702" s="15">
        <f t="shared" si="359"/>
        <v>5.5422902813758412</v>
      </c>
      <c r="AD702" s="15">
        <f t="shared" si="360"/>
        <v>-219.2401673938258</v>
      </c>
      <c r="AE702" s="15">
        <f t="shared" si="361"/>
        <v>0</v>
      </c>
      <c r="AF702" s="2">
        <f t="shared" si="339"/>
        <v>6.8559313467515579E-2</v>
      </c>
      <c r="AG702" s="2">
        <f t="shared" si="340"/>
        <v>0.26947056048866308</v>
      </c>
      <c r="AH702" s="15">
        <f t="shared" si="341"/>
        <v>-0.35577207220794921</v>
      </c>
      <c r="AI702" s="15">
        <f t="shared" si="342"/>
        <v>-0.95833178963351173</v>
      </c>
      <c r="AJ702" s="2">
        <f t="shared" si="362"/>
        <v>-0.20117207220794919</v>
      </c>
      <c r="AK702" s="2">
        <f t="shared" si="363"/>
        <v>-0.80373178963351166</v>
      </c>
    </row>
    <row r="703" spans="4:37">
      <c r="D703" s="13">
        <f t="shared" si="343"/>
        <v>14.040000000000001</v>
      </c>
      <c r="E703" s="2">
        <v>20.420000000000002</v>
      </c>
      <c r="F703" s="14">
        <f t="shared" si="331"/>
        <v>699.1971861877206</v>
      </c>
      <c r="G703" s="14">
        <f t="shared" si="332"/>
        <v>-25580.22118659268</v>
      </c>
      <c r="H703" s="2">
        <f t="shared" si="344"/>
        <v>4.5363053821118604E-3</v>
      </c>
      <c r="I703" s="2">
        <f t="shared" si="345"/>
        <v>-2.8276632704717069E-2</v>
      </c>
      <c r="J703" s="2">
        <f t="shared" si="346"/>
        <v>-3.2812938086828933E-2</v>
      </c>
      <c r="K703" s="15">
        <f t="shared" si="347"/>
        <v>-5.2999999999999999E-2</v>
      </c>
      <c r="L703" s="15">
        <f t="shared" si="348"/>
        <v>-830</v>
      </c>
      <c r="M703" s="15">
        <f t="shared" si="349"/>
        <v>5.2999999999999999E-2</v>
      </c>
      <c r="N703" s="15">
        <f t="shared" si="350"/>
        <v>830</v>
      </c>
      <c r="O703" s="15">
        <f t="shared" si="351"/>
        <v>-5.8212671491834119E-5</v>
      </c>
      <c r="P703" s="15">
        <f t="shared" si="352"/>
        <v>90.052553850632421</v>
      </c>
      <c r="Q703" s="15">
        <f t="shared" si="333"/>
        <v>71.872944686281002</v>
      </c>
      <c r="R703" s="15">
        <f t="shared" si="334"/>
        <v>72.031001915902365</v>
      </c>
      <c r="S703" s="15">
        <f t="shared" si="353"/>
        <v>84.723365299852773</v>
      </c>
      <c r="T703" s="15">
        <f t="shared" si="354"/>
        <v>85.394659657581172</v>
      </c>
      <c r="U703" s="15">
        <f t="shared" si="355"/>
        <v>84.723365299852773</v>
      </c>
      <c r="V703" s="15">
        <f t="shared" si="356"/>
        <v>85.394659657581172</v>
      </c>
      <c r="W703" s="2">
        <f t="shared" si="335"/>
        <v>84.723365299852773</v>
      </c>
      <c r="X703" s="15">
        <f t="shared" si="357"/>
        <v>87.988415046510084</v>
      </c>
      <c r="Y703" s="15">
        <f t="shared" si="336"/>
        <v>195.85935309565855</v>
      </c>
      <c r="Z703" s="15">
        <f t="shared" si="337"/>
        <v>-199.14064690434145</v>
      </c>
      <c r="AA703" s="2">
        <f t="shared" si="358"/>
        <v>87.988415046510084</v>
      </c>
      <c r="AB703" s="15">
        <f t="shared" si="338"/>
        <v>223.42838758336549</v>
      </c>
      <c r="AC703" s="15">
        <f t="shared" si="359"/>
        <v>5.3291885507796337</v>
      </c>
      <c r="AD703" s="15">
        <f t="shared" si="360"/>
        <v>-219.24016739382583</v>
      </c>
      <c r="AE703" s="15">
        <f t="shared" si="361"/>
        <v>0</v>
      </c>
      <c r="AF703" s="2">
        <f t="shared" si="339"/>
        <v>6.2712729632664194E-2</v>
      </c>
      <c r="AG703" s="2">
        <f t="shared" si="340"/>
        <v>0.24806875203160478</v>
      </c>
      <c r="AH703" s="15">
        <f t="shared" si="341"/>
        <v>-0.72849773791278005</v>
      </c>
      <c r="AI703" s="15">
        <f t="shared" si="342"/>
        <v>-1.1818490560723234</v>
      </c>
      <c r="AJ703" s="2">
        <f t="shared" si="362"/>
        <v>-0.52429773791278</v>
      </c>
      <c r="AK703" s="2">
        <f t="shared" si="363"/>
        <v>-0.97764905607232333</v>
      </c>
    </row>
    <row r="704" spans="4:37">
      <c r="D704" s="13">
        <f t="shared" si="343"/>
        <v>14.06</v>
      </c>
      <c r="E704" s="2">
        <v>34.24</v>
      </c>
      <c r="F704" s="14">
        <f t="shared" si="331"/>
        <v>820.69063068000776</v>
      </c>
      <c r="G704" s="14">
        <f t="shared" si="332"/>
        <v>-21340.154480116809</v>
      </c>
      <c r="H704" s="2">
        <f t="shared" si="344"/>
        <v>5.6220175937676383E-3</v>
      </c>
      <c r="I704" s="2">
        <f t="shared" si="345"/>
        <v>-2.358148939130723E-2</v>
      </c>
      <c r="J704" s="2">
        <f t="shared" si="346"/>
        <v>-2.920350698507487E-2</v>
      </c>
      <c r="K704" s="15">
        <f t="shared" si="347"/>
        <v>-5.2999999999999999E-2</v>
      </c>
      <c r="L704" s="15">
        <f t="shared" si="348"/>
        <v>-830</v>
      </c>
      <c r="M704" s="15">
        <f t="shared" si="349"/>
        <v>5.2999999999999999E-2</v>
      </c>
      <c r="N704" s="15">
        <f t="shared" si="350"/>
        <v>830</v>
      </c>
      <c r="O704" s="15">
        <f t="shared" si="351"/>
        <v>2.1368470354794344E-4</v>
      </c>
      <c r="P704" s="15">
        <f t="shared" si="352"/>
        <v>106.00332464830602</v>
      </c>
      <c r="Q704" s="15">
        <f t="shared" si="333"/>
        <v>85.039394655077615</v>
      </c>
      <c r="R704" s="15">
        <f t="shared" si="334"/>
        <v>84.356426808066075</v>
      </c>
      <c r="S704" s="15">
        <f t="shared" si="353"/>
        <v>101.41949112631855</v>
      </c>
      <c r="T704" s="15">
        <f t="shared" si="354"/>
        <v>101.9842290518323</v>
      </c>
      <c r="U704" s="15">
        <f t="shared" si="355"/>
        <v>101.41949112631855</v>
      </c>
      <c r="V704" s="15">
        <f t="shared" si="356"/>
        <v>101.9842290518323</v>
      </c>
      <c r="W704" s="2">
        <f t="shared" si="335"/>
        <v>101.41949112631855</v>
      </c>
      <c r="X704" s="15">
        <f t="shared" si="357"/>
        <v>102.42613945352633</v>
      </c>
      <c r="Y704" s="15">
        <f t="shared" si="336"/>
        <v>196.03982465074625</v>
      </c>
      <c r="Z704" s="15">
        <f t="shared" si="337"/>
        <v>-198.96017534925375</v>
      </c>
      <c r="AA704" s="2">
        <f t="shared" si="358"/>
        <v>102.42613945352633</v>
      </c>
      <c r="AB704" s="15">
        <f t="shared" si="338"/>
        <v>228.01222110535298</v>
      </c>
      <c r="AC704" s="15">
        <f t="shared" si="359"/>
        <v>4.5838335219874864</v>
      </c>
      <c r="AD704" s="15">
        <f t="shared" si="360"/>
        <v>-219.2401673938258</v>
      </c>
      <c r="AE704" s="15">
        <f t="shared" si="361"/>
        <v>0</v>
      </c>
      <c r="AF704" s="2">
        <f t="shared" si="339"/>
        <v>5.019924297418963E-2</v>
      </c>
      <c r="AG704" s="2">
        <f t="shared" si="340"/>
        <v>0.22144557930937908</v>
      </c>
      <c r="AH704" s="15">
        <f t="shared" si="341"/>
        <v>-0.95258532062100298</v>
      </c>
      <c r="AI704" s="15">
        <f t="shared" si="342"/>
        <v>-1.4804682161502427</v>
      </c>
      <c r="AJ704" s="2">
        <f t="shared" si="362"/>
        <v>-0.61018532062100295</v>
      </c>
      <c r="AK704" s="2">
        <f t="shared" si="363"/>
        <v>-1.1380682161502427</v>
      </c>
    </row>
    <row r="705" spans="4:37">
      <c r="D705" s="13">
        <f t="shared" si="343"/>
        <v>14.08</v>
      </c>
      <c r="E705" s="2">
        <v>37.35</v>
      </c>
      <c r="F705" s="14">
        <f t="shared" si="331"/>
        <v>911.64606935593952</v>
      </c>
      <c r="G705" s="14">
        <f t="shared" si="332"/>
        <v>-17623.417331455035</v>
      </c>
      <c r="H705" s="2">
        <f t="shared" si="344"/>
        <v>6.4534099558484718E-3</v>
      </c>
      <c r="I705" s="2">
        <f t="shared" si="345"/>
        <v>-1.9466375765079248E-2</v>
      </c>
      <c r="J705" s="2">
        <f t="shared" si="346"/>
        <v>-2.5919785720927721E-2</v>
      </c>
      <c r="K705" s="15">
        <f t="shared" si="347"/>
        <v>-5.2999999999999999E-2</v>
      </c>
      <c r="L705" s="15">
        <f t="shared" si="348"/>
        <v>-830</v>
      </c>
      <c r="M705" s="15">
        <f t="shared" si="349"/>
        <v>5.2999999999999999E-2</v>
      </c>
      <c r="N705" s="15">
        <f t="shared" si="350"/>
        <v>830</v>
      </c>
      <c r="O705" s="15">
        <f t="shared" si="351"/>
        <v>4.4755376079220251E-4</v>
      </c>
      <c r="P705" s="15">
        <f t="shared" si="352"/>
        <v>117.71478142310288</v>
      </c>
      <c r="Q705" s="15">
        <f t="shared" si="333"/>
        <v>94.854968676560844</v>
      </c>
      <c r="R705" s="15">
        <f t="shared" si="334"/>
        <v>93.266394645613758</v>
      </c>
      <c r="S705" s="15">
        <f t="shared" si="353"/>
        <v>114.20467613155557</v>
      </c>
      <c r="T705" s="15">
        <f t="shared" si="354"/>
        <v>114.62911922512976</v>
      </c>
      <c r="U705" s="15">
        <f t="shared" si="355"/>
        <v>114.20467613155557</v>
      </c>
      <c r="V705" s="15">
        <f t="shared" si="356"/>
        <v>114.62911922512976</v>
      </c>
      <c r="W705" s="2">
        <f t="shared" si="335"/>
        <v>114.20467613155557</v>
      </c>
      <c r="X705" s="15">
        <f t="shared" si="357"/>
        <v>115.56102451011492</v>
      </c>
      <c r="Y705" s="15">
        <f t="shared" si="336"/>
        <v>196.20401071395361</v>
      </c>
      <c r="Z705" s="15">
        <f t="shared" si="337"/>
        <v>-198.79598928604639</v>
      </c>
      <c r="AA705" s="2">
        <f t="shared" si="358"/>
        <v>115.56102451011492</v>
      </c>
      <c r="AB705" s="15">
        <f t="shared" si="338"/>
        <v>231.52232639690027</v>
      </c>
      <c r="AC705" s="15">
        <f t="shared" si="359"/>
        <v>3.5101052915472906</v>
      </c>
      <c r="AD705" s="15">
        <f t="shared" si="360"/>
        <v>-219.2401673938258</v>
      </c>
      <c r="AE705" s="15">
        <f t="shared" si="361"/>
        <v>0</v>
      </c>
      <c r="AF705" s="2">
        <f t="shared" si="339"/>
        <v>3.6263956578161984E-2</v>
      </c>
      <c r="AG705" s="2">
        <f t="shared" si="340"/>
        <v>0.19006578331341922</v>
      </c>
      <c r="AH705" s="15">
        <f t="shared" si="341"/>
        <v>-0.77001569006432113</v>
      </c>
      <c r="AI705" s="15">
        <f t="shared" si="342"/>
        <v>-1.657511383445744</v>
      </c>
      <c r="AJ705" s="2">
        <f t="shared" si="362"/>
        <v>-0.39651569006432114</v>
      </c>
      <c r="AK705" s="2">
        <f t="shared" si="363"/>
        <v>-1.2840113834457441</v>
      </c>
    </row>
    <row r="706" spans="4:37">
      <c r="D706" s="13">
        <f t="shared" si="343"/>
        <v>14.1</v>
      </c>
      <c r="E706" s="2">
        <v>28.43</v>
      </c>
      <c r="F706" s="14">
        <f t="shared" si="331"/>
        <v>977.01795555855654</v>
      </c>
      <c r="G706" s="14">
        <f t="shared" si="332"/>
        <v>-14492.55728083372</v>
      </c>
      <c r="H706" s="2">
        <f t="shared" si="344"/>
        <v>7.0666924931290101E-3</v>
      </c>
      <c r="I706" s="2">
        <f t="shared" si="345"/>
        <v>-1.6000321361572128E-2</v>
      </c>
      <c r="J706" s="2">
        <f t="shared" si="346"/>
        <v>-2.3067013854701137E-2</v>
      </c>
      <c r="K706" s="15">
        <f t="shared" si="347"/>
        <v>-5.2999999999999999E-2</v>
      </c>
      <c r="L706" s="15">
        <f t="shared" si="348"/>
        <v>-830</v>
      </c>
      <c r="M706" s="15">
        <f t="shared" si="349"/>
        <v>5.2999999999999999E-2</v>
      </c>
      <c r="N706" s="15">
        <f t="shared" si="350"/>
        <v>830</v>
      </c>
      <c r="O706" s="15">
        <f t="shared" si="351"/>
        <v>6.2664076546298329E-4</v>
      </c>
      <c r="P706" s="15">
        <f t="shared" si="352"/>
        <v>126.22501386225413</v>
      </c>
      <c r="Q706" s="15">
        <f t="shared" si="333"/>
        <v>102.0603415951586</v>
      </c>
      <c r="R706" s="15">
        <f t="shared" si="334"/>
        <v>99.675140147978169</v>
      </c>
      <c r="S706" s="15">
        <f t="shared" si="353"/>
        <v>123.63575952518737</v>
      </c>
      <c r="T706" s="15">
        <f t="shared" si="354"/>
        <v>123.94447473890436</v>
      </c>
      <c r="U706" s="15">
        <f t="shared" si="355"/>
        <v>123.63575952518737</v>
      </c>
      <c r="V706" s="15">
        <f t="shared" si="356"/>
        <v>123.94447473890436</v>
      </c>
      <c r="W706" s="2">
        <f t="shared" si="335"/>
        <v>123.63575952518737</v>
      </c>
      <c r="X706" s="15">
        <f t="shared" si="357"/>
        <v>126.97211197502125</v>
      </c>
      <c r="Y706" s="15">
        <f t="shared" si="336"/>
        <v>196.34664930726495</v>
      </c>
      <c r="Z706" s="15">
        <f t="shared" si="337"/>
        <v>-198.65335069273505</v>
      </c>
      <c r="AA706" s="2">
        <f t="shared" si="358"/>
        <v>126.97211197502125</v>
      </c>
      <c r="AB706" s="15">
        <f t="shared" si="338"/>
        <v>234.111580733967</v>
      </c>
      <c r="AC706" s="15">
        <f t="shared" si="359"/>
        <v>2.589254337066734</v>
      </c>
      <c r="AD706" s="15">
        <f t="shared" si="360"/>
        <v>-219.2401673938258</v>
      </c>
      <c r="AE706" s="15">
        <f t="shared" si="361"/>
        <v>0</v>
      </c>
      <c r="AF706" s="2">
        <f t="shared" si="339"/>
        <v>2.7516242544841415E-2</v>
      </c>
      <c r="AG706" s="2">
        <f t="shared" si="340"/>
        <v>0.15653965703729272</v>
      </c>
      <c r="AH706" s="15">
        <f t="shared" si="341"/>
        <v>-0.34749830736774273</v>
      </c>
      <c r="AI706" s="15">
        <f t="shared" si="342"/>
        <v>-1.6951012441669064</v>
      </c>
      <c r="AJ706" s="2">
        <f t="shared" si="362"/>
        <v>-6.3198307367742734E-2</v>
      </c>
      <c r="AK706" s="2">
        <f t="shared" si="363"/>
        <v>-1.4108012441669064</v>
      </c>
    </row>
    <row r="707" spans="4:37">
      <c r="D707" s="13">
        <f t="shared" si="343"/>
        <v>14.120000000000001</v>
      </c>
      <c r="E707" s="2">
        <v>25.53</v>
      </c>
      <c r="F707" s="14">
        <f t="shared" ref="F707:F770" si="364">-$B$2*E707/100+AB706+$B$2*(4*H706/$B$12/$B$12+4*AF706/$B$12+AH706)+$B$32*(2*H706/$B$12+AF706)</f>
        <v>1030.899719606907</v>
      </c>
      <c r="G707" s="14">
        <f t="shared" ref="G707:G770" si="365">-$B$3*E707/100+AD706+$B$3*(4*I706/$B$12/$B$12+4*AG706/$B$12+AI706)</f>
        <v>-11977.351678112496</v>
      </c>
      <c r="H707" s="2">
        <f t="shared" si="344"/>
        <v>7.5699424889381995E-3</v>
      </c>
      <c r="I707" s="2">
        <f t="shared" si="345"/>
        <v>-1.3215787509022945E-2</v>
      </c>
      <c r="J707" s="2">
        <f t="shared" si="346"/>
        <v>-2.0785729997961144E-2</v>
      </c>
      <c r="K707" s="15">
        <f t="shared" si="347"/>
        <v>-5.2999999999999999E-2</v>
      </c>
      <c r="L707" s="15">
        <f t="shared" si="348"/>
        <v>-830</v>
      </c>
      <c r="M707" s="15">
        <f t="shared" si="349"/>
        <v>5.2999999999999999E-2</v>
      </c>
      <c r="N707" s="15">
        <f t="shared" si="350"/>
        <v>830</v>
      </c>
      <c r="O707" s="15">
        <f t="shared" si="351"/>
        <v>7.5874557857863456E-4</v>
      </c>
      <c r="P707" s="15">
        <f t="shared" si="352"/>
        <v>133.49945944304747</v>
      </c>
      <c r="Q707" s="15">
        <f t="shared" ref="Q707:Q770" si="366">(H707-O707)*((H707-$B$5)*$B$30+$B$4)/(M707-O707)</f>
        <v>108.21511654360894</v>
      </c>
      <c r="R707" s="15">
        <f t="shared" ref="R707:R770" si="367">(H707-O707)*($B$30*(H707+$B$5)-$B$4)/(K707-O707)</f>
        <v>105.16044179890832</v>
      </c>
      <c r="S707" s="15">
        <f t="shared" si="353"/>
        <v>131.37475809404802</v>
      </c>
      <c r="T707" s="15">
        <f t="shared" si="354"/>
        <v>131.62549846477424</v>
      </c>
      <c r="U707" s="15">
        <f t="shared" si="355"/>
        <v>131.37475809404802</v>
      </c>
      <c r="V707" s="15">
        <f t="shared" si="356"/>
        <v>131.62549846477424</v>
      </c>
      <c r="W707" s="2">
        <f t="shared" ref="W707:W770" si="368">IF(H707&gt;=H706,MIN(U707,$B$4+(H707-$B$5)*$B$30),MAX(V707,-$B$4+(H707+$B$5)*$B$30))</f>
        <v>131.37475809404802</v>
      </c>
      <c r="X707" s="15">
        <f t="shared" si="357"/>
        <v>136.09724740198124</v>
      </c>
      <c r="Y707" s="15">
        <f t="shared" ref="Y707:Y770" si="369">$B$11*(J707-$B$9)+$B$10</f>
        <v>196.46071350010195</v>
      </c>
      <c r="Z707" s="15">
        <f t="shared" ref="Z707:Z770" si="370">$B$11*(J707+$B$9)-$B$10</f>
        <v>-198.53928649989805</v>
      </c>
      <c r="AA707" s="2">
        <f t="shared" si="358"/>
        <v>136.09724740198124</v>
      </c>
      <c r="AB707" s="15">
        <f t="shared" ref="AB707:AB770" si="371">$B$29*H707-$B$31*J707-W707+AA707</f>
        <v>236.23628208296648</v>
      </c>
      <c r="AC707" s="15">
        <f t="shared" si="359"/>
        <v>2.1247013489994799</v>
      </c>
      <c r="AD707" s="15">
        <f t="shared" si="360"/>
        <v>-219.2401673938258</v>
      </c>
      <c r="AE707" s="15">
        <f t="shared" si="361"/>
        <v>0</v>
      </c>
      <c r="AF707" s="2">
        <f t="shared" ref="AF707:AF770" si="372">-AF706+2/$B$12*(H707-H706)+AC707/($B$2+$B$12*$B$32/2)*$B$12/2</f>
        <v>2.4820784828690663E-2</v>
      </c>
      <c r="AG707" s="2">
        <f t="shared" ref="AG707:AG770" si="373">-AG706+2/$B$12*(I707-I706)+AE707/$B$3*$B$12/2</f>
        <v>0.12191372821762553</v>
      </c>
      <c r="AH707" s="15">
        <f t="shared" ref="AH707:AH770" si="374">-AH706-4/$B$12*AF706+4/$B$12/$B$12*(H707-H706)+AC707/($B$2+$B$12*$B$32/2)*$B$12/2</f>
        <v>-0.12123821571603352</v>
      </c>
      <c r="AI707" s="15">
        <f t="shared" ref="AI707:AI770" si="375">-AI706-4/$B$12*AG706+4/$B$12/$B$12*(I707-I706)+AE707/$B$3</f>
        <v>-1.7674916377998073</v>
      </c>
      <c r="AJ707" s="2">
        <f t="shared" si="362"/>
        <v>0.13406178428396651</v>
      </c>
      <c r="AK707" s="2">
        <f t="shared" si="363"/>
        <v>-1.5121916377998073</v>
      </c>
    </row>
    <row r="708" spans="4:37">
      <c r="D708" s="13">
        <f t="shared" ref="D708:D771" si="376">IF(ROW(D707)&lt;=$B$13,ROW(D707)*$B$12," ")</f>
        <v>14.14</v>
      </c>
      <c r="E708" s="2">
        <v>22.99</v>
      </c>
      <c r="F708" s="14">
        <f t="shared" si="364"/>
        <v>1083.1423603654678</v>
      </c>
      <c r="G708" s="14">
        <f t="shared" si="365"/>
        <v>-10098.7670649992</v>
      </c>
      <c r="H708" s="2">
        <f t="shared" ref="H708:H771" si="377">$B$39*F708+$B$40*G708</f>
        <v>8.0386983606071036E-3</v>
      </c>
      <c r="I708" s="2">
        <f t="shared" ref="I708:I771" si="378">$B$40*F708+$B$41*G708</f>
        <v>-1.113563304375749E-2</v>
      </c>
      <c r="J708" s="2">
        <f t="shared" ref="J708:J771" si="379">I708-H708</f>
        <v>-1.9174331404364593E-2</v>
      </c>
      <c r="K708" s="15">
        <f t="shared" ref="K708:K771" si="380">IF(H708&lt;K707,H708,K707)</f>
        <v>-5.2999999999999999E-2</v>
      </c>
      <c r="L708" s="15">
        <f t="shared" ref="L708:L771" si="381">IF(W707&lt;L707,W707,L707)</f>
        <v>-830</v>
      </c>
      <c r="M708" s="15">
        <f t="shared" ref="M708:M771" si="382">IF(H708&gt;M707,H708,M707)</f>
        <v>5.2999999999999999E-2</v>
      </c>
      <c r="N708" s="15">
        <f t="shared" ref="N708:N771" si="383">IF(W707&gt;N707,W707,N707)</f>
        <v>830</v>
      </c>
      <c r="O708" s="15">
        <f t="shared" ref="O708:O771" si="384">H707-W707/$B$29</f>
        <v>8.6714870862962708E-4</v>
      </c>
      <c r="P708" s="15">
        <f t="shared" ref="P708:P771" si="385">$B$29*(H708-O708)</f>
        <v>140.56237317875855</v>
      </c>
      <c r="Q708" s="15">
        <f t="shared" si="366"/>
        <v>114.17726181661222</v>
      </c>
      <c r="R708" s="15">
        <f t="shared" si="367"/>
        <v>110.50123041295707</v>
      </c>
      <c r="S708" s="15">
        <f t="shared" ref="S708:S771" si="386">W707+(N708-W707)*(H708-H707)/(M708-H707)</f>
        <v>138.58330464188771</v>
      </c>
      <c r="T708" s="15">
        <f t="shared" ref="T708:T771" si="387">W707+(W707-L708)*(H708-H707)/(H707-K708)</f>
        <v>138.81491808451125</v>
      </c>
      <c r="U708" s="15">
        <f t="shared" ref="U708:U771" si="388">MEDIAN(P708,Q708,S708)</f>
        <v>138.58330464188771</v>
      </c>
      <c r="V708" s="15">
        <f t="shared" ref="V708:V771" si="389">MEDIAN(P708,R708,T708)</f>
        <v>138.81491808451125</v>
      </c>
      <c r="W708" s="2">
        <f t="shared" si="368"/>
        <v>138.58330464188771</v>
      </c>
      <c r="X708" s="15">
        <f t="shared" ref="X708:X771" si="390">$B$31*(J708-J707)+AA707</f>
        <v>142.54284177636742</v>
      </c>
      <c r="Y708" s="15">
        <f t="shared" si="369"/>
        <v>196.54128342978177</v>
      </c>
      <c r="Z708" s="15">
        <f t="shared" si="370"/>
        <v>-198.45871657021823</v>
      </c>
      <c r="AA708" s="2">
        <f t="shared" ref="AA708:AA771" si="391">MEDIAN(X708:Z708)</f>
        <v>142.54284177636742</v>
      </c>
      <c r="AB708" s="15">
        <f t="shared" si="371"/>
        <v>238.21535061983732</v>
      </c>
      <c r="AC708" s="15">
        <f t="shared" ref="AC708:AC771" si="392">AB708-AB707</f>
        <v>1.9790685368708409</v>
      </c>
      <c r="AD708" s="15">
        <f t="shared" ref="AD708:AD771" si="393">$B$31*J708-AA708</f>
        <v>-219.2401673938258</v>
      </c>
      <c r="AE708" s="15">
        <f t="shared" ref="AE708:AE771" si="394">AD708-AD707</f>
        <v>0</v>
      </c>
      <c r="AF708" s="2">
        <f t="shared" si="372"/>
        <v>2.3928920270842594E-2</v>
      </c>
      <c r="AG708" s="2">
        <f t="shared" si="373"/>
        <v>8.6101718308919994E-2</v>
      </c>
      <c r="AH708" s="15">
        <f t="shared" si="374"/>
        <v>-0.15348591540041609</v>
      </c>
      <c r="AI708" s="15">
        <f t="shared" si="375"/>
        <v>-1.8137093530707453</v>
      </c>
      <c r="AJ708" s="2">
        <f t="shared" ref="AJ708:AJ771" si="395">AH708+E708/100</f>
        <v>7.6414084599583904E-2</v>
      </c>
      <c r="AK708" s="2">
        <f t="shared" ref="AK708:AK771" si="396">AI708+E708/100</f>
        <v>-1.5838093530707453</v>
      </c>
    </row>
    <row r="709" spans="4:37">
      <c r="D709" s="13">
        <f t="shared" si="376"/>
        <v>14.16</v>
      </c>
      <c r="E709" s="2">
        <v>15.07</v>
      </c>
      <c r="F709" s="14">
        <f t="shared" si="364"/>
        <v>1133.2578984227957</v>
      </c>
      <c r="G709" s="14">
        <f t="shared" si="365"/>
        <v>-8868.2758189913729</v>
      </c>
      <c r="H709" s="2">
        <f t="shared" si="377"/>
        <v>8.4687897059982642E-3</v>
      </c>
      <c r="I709" s="2">
        <f t="shared" si="378"/>
        <v>-9.772567101955067E-3</v>
      </c>
      <c r="J709" s="2">
        <f t="shared" si="379"/>
        <v>-1.8241356807953329E-2</v>
      </c>
      <c r="K709" s="15">
        <f t="shared" si="380"/>
        <v>-5.2999999999999999E-2</v>
      </c>
      <c r="L709" s="15">
        <f t="shared" si="381"/>
        <v>-830</v>
      </c>
      <c r="M709" s="15">
        <f t="shared" si="382"/>
        <v>5.2999999999999999E-2</v>
      </c>
      <c r="N709" s="15">
        <f t="shared" si="383"/>
        <v>830</v>
      </c>
      <c r="O709" s="15">
        <f t="shared" si="384"/>
        <v>9.6812159316385284E-4</v>
      </c>
      <c r="P709" s="15">
        <f t="shared" si="385"/>
        <v>147.01309501155447</v>
      </c>
      <c r="Q709" s="15">
        <f t="shared" si="366"/>
        <v>119.64885228580609</v>
      </c>
      <c r="R709" s="15">
        <f t="shared" si="367"/>
        <v>115.35614636699071</v>
      </c>
      <c r="S709" s="15">
        <f t="shared" si="386"/>
        <v>145.19726655779314</v>
      </c>
      <c r="T709" s="15">
        <f t="shared" si="387"/>
        <v>145.40814376535263</v>
      </c>
      <c r="U709" s="15">
        <f t="shared" si="388"/>
        <v>145.19726655779314</v>
      </c>
      <c r="V709" s="15">
        <f t="shared" si="389"/>
        <v>145.40814376535263</v>
      </c>
      <c r="W709" s="2">
        <f t="shared" si="368"/>
        <v>145.19726655779314</v>
      </c>
      <c r="X709" s="15">
        <f t="shared" si="390"/>
        <v>146.27474016201248</v>
      </c>
      <c r="Y709" s="15">
        <f t="shared" si="369"/>
        <v>196.58793215960233</v>
      </c>
      <c r="Z709" s="15">
        <f t="shared" si="370"/>
        <v>-198.41206784039767</v>
      </c>
      <c r="AA709" s="2">
        <f t="shared" si="391"/>
        <v>146.27474016201248</v>
      </c>
      <c r="AB709" s="15">
        <f t="shared" si="371"/>
        <v>240.03117907359862</v>
      </c>
      <c r="AC709" s="15">
        <f t="shared" si="392"/>
        <v>1.8158284537612985</v>
      </c>
      <c r="AD709" s="15">
        <f t="shared" si="393"/>
        <v>-219.2401673938258</v>
      </c>
      <c r="AE709" s="15">
        <f t="shared" si="394"/>
        <v>0</v>
      </c>
      <c r="AF709" s="2">
        <f t="shared" si="372"/>
        <v>2.0799748788880759E-2</v>
      </c>
      <c r="AG709" s="2">
        <f t="shared" si="373"/>
        <v>5.0204875871322274E-2</v>
      </c>
      <c r="AH709" s="15">
        <f t="shared" si="374"/>
        <v>-0.32966515033588945</v>
      </c>
      <c r="AI709" s="15">
        <f t="shared" si="375"/>
        <v>-1.775974890689028</v>
      </c>
      <c r="AJ709" s="2">
        <f t="shared" si="395"/>
        <v>-0.17896515033588944</v>
      </c>
      <c r="AK709" s="2">
        <f t="shared" si="396"/>
        <v>-1.625274890689028</v>
      </c>
    </row>
    <row r="710" spans="4:37">
      <c r="D710" s="13">
        <f t="shared" si="376"/>
        <v>14.18</v>
      </c>
      <c r="E710" s="2">
        <v>11.63</v>
      </c>
      <c r="F710" s="14">
        <f t="shared" si="364"/>
        <v>1172.6400040335955</v>
      </c>
      <c r="G710" s="14">
        <f t="shared" si="365"/>
        <v>-8281.1675336315966</v>
      </c>
      <c r="H710" s="2">
        <f t="shared" si="377"/>
        <v>8.7937562810996676E-3</v>
      </c>
      <c r="I710" s="2">
        <f t="shared" si="378"/>
        <v>-9.1216731288796433E-3</v>
      </c>
      <c r="J710" s="2">
        <f t="shared" si="379"/>
        <v>-1.7915429409979311E-2</v>
      </c>
      <c r="K710" s="15">
        <f t="shared" si="380"/>
        <v>-5.2999999999999999E-2</v>
      </c>
      <c r="L710" s="15">
        <f t="shared" si="381"/>
        <v>-830</v>
      </c>
      <c r="M710" s="15">
        <f t="shared" si="382"/>
        <v>5.2999999999999999E-2</v>
      </c>
      <c r="N710" s="15">
        <f t="shared" si="383"/>
        <v>830</v>
      </c>
      <c r="O710" s="15">
        <f t="shared" si="384"/>
        <v>1.0607659020292265E-3</v>
      </c>
      <c r="P710" s="15">
        <f t="shared" si="385"/>
        <v>151.56661142978064</v>
      </c>
      <c r="Q710" s="15">
        <f t="shared" si="366"/>
        <v>123.57482981981876</v>
      </c>
      <c r="R710" s="15">
        <f t="shared" si="367"/>
        <v>118.72532524345064</v>
      </c>
      <c r="S710" s="15">
        <f t="shared" si="386"/>
        <v>150.19461555050106</v>
      </c>
      <c r="T710" s="15">
        <f t="shared" si="387"/>
        <v>150.35283440413082</v>
      </c>
      <c r="U710" s="15">
        <f t="shared" si="388"/>
        <v>150.19461555050106</v>
      </c>
      <c r="V710" s="15">
        <f t="shared" si="389"/>
        <v>150.35283440413082</v>
      </c>
      <c r="W710" s="2">
        <f t="shared" si="368"/>
        <v>150.19461555050106</v>
      </c>
      <c r="X710" s="15">
        <f t="shared" si="390"/>
        <v>147.57844975390856</v>
      </c>
      <c r="Y710" s="15">
        <f t="shared" si="369"/>
        <v>196.60422852950103</v>
      </c>
      <c r="Z710" s="15">
        <f t="shared" si="370"/>
        <v>-198.39577147049897</v>
      </c>
      <c r="AA710" s="2">
        <f t="shared" si="391"/>
        <v>147.57844975390856</v>
      </c>
      <c r="AB710" s="15">
        <f t="shared" si="371"/>
        <v>241.40317495287823</v>
      </c>
      <c r="AC710" s="15">
        <f t="shared" si="392"/>
        <v>1.3719958792796092</v>
      </c>
      <c r="AD710" s="15">
        <f t="shared" si="393"/>
        <v>-219.2401673938258</v>
      </c>
      <c r="AE710" s="15">
        <f t="shared" si="394"/>
        <v>0</v>
      </c>
      <c r="AF710" s="2">
        <f t="shared" si="372"/>
        <v>1.2996147243304671E-2</v>
      </c>
      <c r="AG710" s="2">
        <f t="shared" si="373"/>
        <v>1.4884521436220099E-2</v>
      </c>
      <c r="AH710" s="15">
        <f t="shared" si="374"/>
        <v>-0.5793196179041834</v>
      </c>
      <c r="AI710" s="15">
        <f t="shared" si="375"/>
        <v>-1.7560605528211903</v>
      </c>
      <c r="AJ710" s="2">
        <f t="shared" si="395"/>
        <v>-0.46301961790418339</v>
      </c>
      <c r="AK710" s="2">
        <f t="shared" si="396"/>
        <v>-1.6397605528211903</v>
      </c>
    </row>
    <row r="711" spans="4:37">
      <c r="D711" s="13">
        <f t="shared" si="376"/>
        <v>14.200000000000001</v>
      </c>
      <c r="E711" s="2">
        <v>8.64</v>
      </c>
      <c r="F711" s="14">
        <f t="shared" si="364"/>
        <v>1190.0867207901956</v>
      </c>
      <c r="G711" s="14">
        <f t="shared" si="365"/>
        <v>-8326.6460472874496</v>
      </c>
      <c r="H711" s="2">
        <f t="shared" si="377"/>
        <v>8.9272535502855528E-3</v>
      </c>
      <c r="I711" s="2">
        <f t="shared" si="378"/>
        <v>-9.1713905233255597E-3</v>
      </c>
      <c r="J711" s="2">
        <f t="shared" si="379"/>
        <v>-1.8098644073611114E-2</v>
      </c>
      <c r="K711" s="15">
        <f t="shared" si="380"/>
        <v>-5.2999999999999999E-2</v>
      </c>
      <c r="L711" s="15">
        <f t="shared" si="381"/>
        <v>-830</v>
      </c>
      <c r="M711" s="15">
        <f t="shared" si="382"/>
        <v>5.2999999999999999E-2</v>
      </c>
      <c r="N711" s="15">
        <f t="shared" si="383"/>
        <v>830</v>
      </c>
      <c r="O711" s="15">
        <f t="shared" si="384"/>
        <v>1.1307656917883893E-3</v>
      </c>
      <c r="P711" s="15">
        <f t="shared" si="385"/>
        <v>152.81116202654439</v>
      </c>
      <c r="Q711" s="15">
        <f t="shared" si="366"/>
        <v>124.75767203542823</v>
      </c>
      <c r="R711" s="15">
        <f t="shared" si="367"/>
        <v>119.5454163607796</v>
      </c>
      <c r="S711" s="15">
        <f t="shared" si="386"/>
        <v>152.24754189680965</v>
      </c>
      <c r="T711" s="15">
        <f t="shared" si="387"/>
        <v>152.31219687783531</v>
      </c>
      <c r="U711" s="15">
        <f t="shared" si="388"/>
        <v>152.24754189680965</v>
      </c>
      <c r="V711" s="15">
        <f t="shared" si="389"/>
        <v>152.31219687783531</v>
      </c>
      <c r="W711" s="2">
        <f t="shared" si="368"/>
        <v>152.24754189680965</v>
      </c>
      <c r="X711" s="15">
        <f t="shared" si="390"/>
        <v>146.84559109938135</v>
      </c>
      <c r="Y711" s="15">
        <f t="shared" si="369"/>
        <v>196.59506779631946</v>
      </c>
      <c r="Z711" s="15">
        <f t="shared" si="370"/>
        <v>-198.40493220368054</v>
      </c>
      <c r="AA711" s="2">
        <f t="shared" si="391"/>
        <v>146.84559109938135</v>
      </c>
      <c r="AB711" s="15">
        <f t="shared" si="371"/>
        <v>241.96679508261298</v>
      </c>
      <c r="AC711" s="15">
        <f t="shared" si="392"/>
        <v>0.56362012973474407</v>
      </c>
      <c r="AD711" s="15">
        <f t="shared" si="393"/>
        <v>-219.2401673938258</v>
      </c>
      <c r="AE711" s="15">
        <f t="shared" si="394"/>
        <v>0</v>
      </c>
      <c r="AF711" s="2">
        <f t="shared" si="372"/>
        <v>8.8731085874477775E-4</v>
      </c>
      <c r="AG711" s="2">
        <f t="shared" si="373"/>
        <v>-1.9856260880811737E-2</v>
      </c>
      <c r="AH711" s="15">
        <f t="shared" si="374"/>
        <v>-0.68440340771443864</v>
      </c>
      <c r="AI711" s="15">
        <f t="shared" si="375"/>
        <v>-1.7180176788819934</v>
      </c>
      <c r="AJ711" s="2">
        <f t="shared" si="395"/>
        <v>-0.59800340771443861</v>
      </c>
      <c r="AK711" s="2">
        <f t="shared" si="396"/>
        <v>-1.6316176788819934</v>
      </c>
    </row>
    <row r="712" spans="4:37">
      <c r="D712" s="13">
        <f t="shared" si="376"/>
        <v>14.22</v>
      </c>
      <c r="E712" s="2">
        <v>-4.04</v>
      </c>
      <c r="F712" s="14">
        <f t="shared" si="364"/>
        <v>1180.0690470412021</v>
      </c>
      <c r="G712" s="14">
        <f t="shared" si="365"/>
        <v>-8981.8899253408199</v>
      </c>
      <c r="H712" s="2">
        <f t="shared" si="377"/>
        <v>8.8272632044298673E-3</v>
      </c>
      <c r="I712" s="2">
        <f t="shared" si="378"/>
        <v>-9.8966602572158179E-3</v>
      </c>
      <c r="J712" s="2">
        <f t="shared" si="379"/>
        <v>-1.8723923461645683E-2</v>
      </c>
      <c r="K712" s="15">
        <f t="shared" si="380"/>
        <v>-5.2999999999999999E-2</v>
      </c>
      <c r="L712" s="15">
        <f t="shared" si="381"/>
        <v>-830</v>
      </c>
      <c r="M712" s="15">
        <f t="shared" si="382"/>
        <v>5.2999999999999999E-2</v>
      </c>
      <c r="N712" s="15">
        <f t="shared" si="383"/>
        <v>830</v>
      </c>
      <c r="O712" s="15">
        <f t="shared" si="384"/>
        <v>1.1595218208564888E-3</v>
      </c>
      <c r="P712" s="15">
        <f t="shared" si="385"/>
        <v>150.28773111803821</v>
      </c>
      <c r="Q712" s="15">
        <f t="shared" si="366"/>
        <v>122.76556027074541</v>
      </c>
      <c r="R712" s="15">
        <f t="shared" si="367"/>
        <v>117.50889103889912</v>
      </c>
      <c r="S712" s="15">
        <f t="shared" si="386"/>
        <v>150.70988635796999</v>
      </c>
      <c r="T712" s="15">
        <f t="shared" si="387"/>
        <v>150.66156374019064</v>
      </c>
      <c r="U712" s="15">
        <f t="shared" si="388"/>
        <v>150.28773111803821</v>
      </c>
      <c r="V712" s="15">
        <f t="shared" si="389"/>
        <v>150.28773111803821</v>
      </c>
      <c r="W712" s="2">
        <f t="shared" si="368"/>
        <v>150.28773111803821</v>
      </c>
      <c r="X712" s="15">
        <f t="shared" si="390"/>
        <v>144.34447354724307</v>
      </c>
      <c r="Y712" s="15">
        <f t="shared" si="369"/>
        <v>196.56380382691771</v>
      </c>
      <c r="Z712" s="15">
        <f t="shared" si="370"/>
        <v>-198.43619617308229</v>
      </c>
      <c r="AA712" s="2">
        <f t="shared" si="391"/>
        <v>144.34447354724307</v>
      </c>
      <c r="AB712" s="15">
        <f t="shared" si="371"/>
        <v>241.96679508261298</v>
      </c>
      <c r="AC712" s="15">
        <f t="shared" si="392"/>
        <v>0</v>
      </c>
      <c r="AD712" s="15">
        <f t="shared" si="393"/>
        <v>-219.2401673938258</v>
      </c>
      <c r="AE712" s="15">
        <f t="shared" si="394"/>
        <v>0</v>
      </c>
      <c r="AF712" s="2">
        <f t="shared" si="372"/>
        <v>-1.0886345444313333E-2</v>
      </c>
      <c r="AG712" s="2">
        <f t="shared" si="373"/>
        <v>-5.2670712508214083E-2</v>
      </c>
      <c r="AH712" s="15">
        <f t="shared" si="374"/>
        <v>-0.49296222259137246</v>
      </c>
      <c r="AI712" s="15">
        <f t="shared" si="375"/>
        <v>-1.5634274838582414</v>
      </c>
      <c r="AJ712" s="2">
        <f t="shared" si="395"/>
        <v>-0.53336222259137245</v>
      </c>
      <c r="AK712" s="2">
        <f t="shared" si="396"/>
        <v>-1.6038274838582414</v>
      </c>
    </row>
    <row r="713" spans="4:37">
      <c r="D713" s="13">
        <f t="shared" si="376"/>
        <v>14.24</v>
      </c>
      <c r="E713" s="2">
        <v>-24.37</v>
      </c>
      <c r="F713" s="14">
        <f t="shared" si="364"/>
        <v>1149.2508410109849</v>
      </c>
      <c r="G713" s="14">
        <f t="shared" si="365"/>
        <v>-10193.082697583159</v>
      </c>
      <c r="H713" s="2">
        <f t="shared" si="377"/>
        <v>8.5472134930022568E-3</v>
      </c>
      <c r="I713" s="2">
        <f t="shared" si="378"/>
        <v>-1.1237714428773395E-2</v>
      </c>
      <c r="J713" s="2">
        <f t="shared" si="379"/>
        <v>-1.978492792177565E-2</v>
      </c>
      <c r="K713" s="15">
        <f t="shared" si="380"/>
        <v>-5.2999999999999999E-2</v>
      </c>
      <c r="L713" s="15">
        <f t="shared" si="381"/>
        <v>-830</v>
      </c>
      <c r="M713" s="15">
        <f t="shared" si="382"/>
        <v>5.2999999999999999E-2</v>
      </c>
      <c r="N713" s="15">
        <f t="shared" si="383"/>
        <v>830</v>
      </c>
      <c r="O713" s="15">
        <f t="shared" si="384"/>
        <v>1.1595218208564888E-3</v>
      </c>
      <c r="P713" s="15">
        <f t="shared" si="385"/>
        <v>144.79875677405704</v>
      </c>
      <c r="Q713" s="15">
        <f t="shared" si="366"/>
        <v>118.28178101852329</v>
      </c>
      <c r="R713" s="15">
        <f t="shared" si="367"/>
        <v>113.2171016605925</v>
      </c>
      <c r="S713" s="15">
        <f t="shared" si="386"/>
        <v>145.97843903964269</v>
      </c>
      <c r="T713" s="15">
        <f t="shared" si="387"/>
        <v>145.84746832801449</v>
      </c>
      <c r="U713" s="15">
        <f t="shared" si="388"/>
        <v>144.79875677405704</v>
      </c>
      <c r="V713" s="15">
        <f t="shared" si="389"/>
        <v>144.79875677405704</v>
      </c>
      <c r="W713" s="2">
        <f t="shared" si="368"/>
        <v>144.79875677405704</v>
      </c>
      <c r="X713" s="15">
        <f t="shared" si="390"/>
        <v>140.10045570672321</v>
      </c>
      <c r="Y713" s="15">
        <f t="shared" si="369"/>
        <v>196.51075360391121</v>
      </c>
      <c r="Z713" s="15">
        <f t="shared" si="370"/>
        <v>-198.48924639608879</v>
      </c>
      <c r="AA713" s="2">
        <f t="shared" si="391"/>
        <v>140.10045570672321</v>
      </c>
      <c r="AB713" s="15">
        <f t="shared" si="371"/>
        <v>241.96679508261303</v>
      </c>
      <c r="AC713" s="15">
        <f t="shared" si="392"/>
        <v>0</v>
      </c>
      <c r="AD713" s="15">
        <f t="shared" si="393"/>
        <v>-219.2401673938258</v>
      </c>
      <c r="AE713" s="15">
        <f t="shared" si="394"/>
        <v>0</v>
      </c>
      <c r="AF713" s="2">
        <f t="shared" si="372"/>
        <v>-1.7118625698447715E-2</v>
      </c>
      <c r="AG713" s="2">
        <f t="shared" si="373"/>
        <v>-8.1434704647543571E-2</v>
      </c>
      <c r="AH713" s="15">
        <f t="shared" si="374"/>
        <v>-0.13026580282206623</v>
      </c>
      <c r="AI713" s="15">
        <f t="shared" si="375"/>
        <v>-1.3129717300747075</v>
      </c>
      <c r="AJ713" s="2">
        <f t="shared" si="395"/>
        <v>-0.37396580282206626</v>
      </c>
      <c r="AK713" s="2">
        <f t="shared" si="396"/>
        <v>-1.5566717300747075</v>
      </c>
    </row>
    <row r="714" spans="4:37">
      <c r="D714" s="13">
        <f t="shared" si="376"/>
        <v>14.26</v>
      </c>
      <c r="E714" s="2">
        <v>-40.22</v>
      </c>
      <c r="F714" s="14">
        <f t="shared" si="364"/>
        <v>1112.0759874794221</v>
      </c>
      <c r="G714" s="14">
        <f t="shared" si="365"/>
        <v>-11880.977292652389</v>
      </c>
      <c r="H714" s="2">
        <f t="shared" si="377"/>
        <v>8.2016288937118778E-3</v>
      </c>
      <c r="I714" s="2">
        <f t="shared" si="378"/>
        <v>-1.3106383602961881E-2</v>
      </c>
      <c r="J714" s="2">
        <f t="shared" si="379"/>
        <v>-2.1308012496673759E-2</v>
      </c>
      <c r="K714" s="15">
        <f t="shared" si="380"/>
        <v>-5.2999999999999999E-2</v>
      </c>
      <c r="L714" s="15">
        <f t="shared" si="381"/>
        <v>-830</v>
      </c>
      <c r="M714" s="15">
        <f t="shared" si="382"/>
        <v>5.2999999999999999E-2</v>
      </c>
      <c r="N714" s="15">
        <f t="shared" si="383"/>
        <v>830</v>
      </c>
      <c r="O714" s="15">
        <f t="shared" si="384"/>
        <v>1.1595218208564897E-3</v>
      </c>
      <c r="P714" s="15">
        <f t="shared" si="385"/>
        <v>138.02529862796561</v>
      </c>
      <c r="Q714" s="15">
        <f t="shared" si="366"/>
        <v>112.7487453003764</v>
      </c>
      <c r="R714" s="15">
        <f t="shared" si="367"/>
        <v>107.92098367860994</v>
      </c>
      <c r="S714" s="15">
        <f t="shared" si="386"/>
        <v>139.47186917756787</v>
      </c>
      <c r="T714" s="15">
        <f t="shared" si="387"/>
        <v>139.32530934029427</v>
      </c>
      <c r="U714" s="15">
        <f t="shared" si="388"/>
        <v>138.02529862796561</v>
      </c>
      <c r="V714" s="15">
        <f t="shared" si="389"/>
        <v>138.02529862796561</v>
      </c>
      <c r="W714" s="2">
        <f t="shared" si="368"/>
        <v>138.02529862796561</v>
      </c>
      <c r="X714" s="15">
        <f t="shared" si="390"/>
        <v>134.00811740713078</v>
      </c>
      <c r="Y714" s="15">
        <f t="shared" si="369"/>
        <v>196.4345993751663</v>
      </c>
      <c r="Z714" s="15">
        <f t="shared" si="370"/>
        <v>-198.5654006248337</v>
      </c>
      <c r="AA714" s="2">
        <f t="shared" si="391"/>
        <v>134.00811740713078</v>
      </c>
      <c r="AB714" s="15">
        <f t="shared" si="371"/>
        <v>241.966795082613</v>
      </c>
      <c r="AC714" s="15">
        <f t="shared" si="392"/>
        <v>0</v>
      </c>
      <c r="AD714" s="15">
        <f t="shared" si="393"/>
        <v>-219.2401673938258</v>
      </c>
      <c r="AE714" s="15">
        <f t="shared" si="394"/>
        <v>0</v>
      </c>
      <c r="AF714" s="2">
        <f t="shared" si="372"/>
        <v>-1.743983423059018E-2</v>
      </c>
      <c r="AG714" s="2">
        <f t="shared" si="373"/>
        <v>-0.10543221277130507</v>
      </c>
      <c r="AH714" s="15">
        <f t="shared" si="374"/>
        <v>9.8144949607819498E-2</v>
      </c>
      <c r="AI714" s="15">
        <f t="shared" si="375"/>
        <v>-1.0867790823014438</v>
      </c>
      <c r="AJ714" s="2">
        <f t="shared" si="395"/>
        <v>-0.3040550503921805</v>
      </c>
      <c r="AK714" s="2">
        <f t="shared" si="396"/>
        <v>-1.4889790823014439</v>
      </c>
    </row>
    <row r="715" spans="4:37">
      <c r="D715" s="13">
        <f t="shared" si="376"/>
        <v>14.280000000000001</v>
      </c>
      <c r="E715" s="2">
        <v>-47.72</v>
      </c>
      <c r="F715" s="14">
        <f t="shared" si="364"/>
        <v>1077.9559565765719</v>
      </c>
      <c r="G715" s="14">
        <f t="shared" si="365"/>
        <v>-13967.62735735014</v>
      </c>
      <c r="H715" s="2">
        <f t="shared" si="377"/>
        <v>7.8660334174437962E-3</v>
      </c>
      <c r="I715" s="2">
        <f t="shared" si="378"/>
        <v>-1.5416109760708367E-2</v>
      </c>
      <c r="J715" s="2">
        <f t="shared" si="379"/>
        <v>-2.3282143178152165E-2</v>
      </c>
      <c r="K715" s="15">
        <f t="shared" si="380"/>
        <v>-5.2999999999999999E-2</v>
      </c>
      <c r="L715" s="15">
        <f t="shared" si="381"/>
        <v>-830</v>
      </c>
      <c r="M715" s="15">
        <f t="shared" si="382"/>
        <v>5.2999999999999999E-2</v>
      </c>
      <c r="N715" s="15">
        <f t="shared" si="383"/>
        <v>830</v>
      </c>
      <c r="O715" s="15">
        <f t="shared" si="384"/>
        <v>1.1595218208564897E-3</v>
      </c>
      <c r="P715" s="15">
        <f t="shared" si="385"/>
        <v>131.4476272931112</v>
      </c>
      <c r="Q715" s="15">
        <f t="shared" si="366"/>
        <v>107.37564198254144</v>
      </c>
      <c r="R715" s="15">
        <f t="shared" si="367"/>
        <v>102.77794998965219</v>
      </c>
      <c r="S715" s="15">
        <f t="shared" si="386"/>
        <v>132.84154810896928</v>
      </c>
      <c r="T715" s="15">
        <f t="shared" si="387"/>
        <v>132.71718972621085</v>
      </c>
      <c r="U715" s="15">
        <f t="shared" si="388"/>
        <v>131.4476272931112</v>
      </c>
      <c r="V715" s="15">
        <f t="shared" si="389"/>
        <v>131.4476272931112</v>
      </c>
      <c r="W715" s="2">
        <f t="shared" si="368"/>
        <v>131.4476272931112</v>
      </c>
      <c r="X715" s="15">
        <f t="shared" si="390"/>
        <v>126.11159468121716</v>
      </c>
      <c r="Y715" s="15">
        <f t="shared" si="369"/>
        <v>196.3358928410924</v>
      </c>
      <c r="Z715" s="15">
        <f t="shared" si="370"/>
        <v>-198.6641071589076</v>
      </c>
      <c r="AA715" s="2">
        <f t="shared" si="391"/>
        <v>126.11159468121716</v>
      </c>
      <c r="AB715" s="15">
        <f t="shared" si="371"/>
        <v>241.96679508261303</v>
      </c>
      <c r="AC715" s="15">
        <f t="shared" si="392"/>
        <v>0</v>
      </c>
      <c r="AD715" s="15">
        <f t="shared" si="393"/>
        <v>-219.2401673938258</v>
      </c>
      <c r="AE715" s="15">
        <f t="shared" si="394"/>
        <v>0</v>
      </c>
      <c r="AF715" s="2">
        <f t="shared" si="372"/>
        <v>-1.6119713396217976E-2</v>
      </c>
      <c r="AG715" s="2">
        <f t="shared" si="373"/>
        <v>-0.12554040300334351</v>
      </c>
      <c r="AH715" s="15">
        <f t="shared" si="374"/>
        <v>3.3867133829401208E-2</v>
      </c>
      <c r="AI715" s="15">
        <f t="shared" si="375"/>
        <v>-0.92403994090240005</v>
      </c>
      <c r="AJ715" s="2">
        <f t="shared" si="395"/>
        <v>-0.4433328661705988</v>
      </c>
      <c r="AK715" s="2">
        <f t="shared" si="396"/>
        <v>-1.4012399409024001</v>
      </c>
    </row>
    <row r="716" spans="4:37">
      <c r="D716" s="13">
        <f t="shared" si="376"/>
        <v>14.3</v>
      </c>
      <c r="E716" s="2">
        <v>-53.34</v>
      </c>
      <c r="F716" s="14">
        <f t="shared" si="364"/>
        <v>1045.1504645603477</v>
      </c>
      <c r="G716" s="14">
        <f t="shared" si="365"/>
        <v>-16388.623800772752</v>
      </c>
      <c r="H716" s="2">
        <f t="shared" si="377"/>
        <v>7.529161683765339E-3</v>
      </c>
      <c r="I716" s="2">
        <f t="shared" si="378"/>
        <v>-1.8095693754466468E-2</v>
      </c>
      <c r="J716" s="2">
        <f t="shared" si="379"/>
        <v>-2.5624855438231807E-2</v>
      </c>
      <c r="K716" s="15">
        <f t="shared" si="380"/>
        <v>-5.2999999999999999E-2</v>
      </c>
      <c r="L716" s="15">
        <f t="shared" si="381"/>
        <v>-830</v>
      </c>
      <c r="M716" s="15">
        <f t="shared" si="382"/>
        <v>5.2999999999999999E-2</v>
      </c>
      <c r="N716" s="15">
        <f t="shared" si="383"/>
        <v>830</v>
      </c>
      <c r="O716" s="15">
        <f t="shared" si="384"/>
        <v>1.1595218208564906E-3</v>
      </c>
      <c r="P716" s="15">
        <f t="shared" si="385"/>
        <v>124.84494131301342</v>
      </c>
      <c r="Q716" s="15">
        <f t="shared" si="366"/>
        <v>101.98210494789249</v>
      </c>
      <c r="R716" s="15">
        <f t="shared" si="367"/>
        <v>97.615357530324985</v>
      </c>
      <c r="S716" s="15">
        <f t="shared" si="386"/>
        <v>126.23375918717966</v>
      </c>
      <c r="T716" s="15">
        <f t="shared" si="387"/>
        <v>126.12635842011041</v>
      </c>
      <c r="U716" s="15">
        <f t="shared" si="388"/>
        <v>124.84494131301342</v>
      </c>
      <c r="V716" s="15">
        <f t="shared" si="389"/>
        <v>124.84494131301342</v>
      </c>
      <c r="W716" s="2">
        <f t="shared" si="368"/>
        <v>124.84494131301342</v>
      </c>
      <c r="X716" s="15">
        <f t="shared" si="390"/>
        <v>116.74074564089858</v>
      </c>
      <c r="Y716" s="15">
        <f t="shared" si="369"/>
        <v>196.21875722808841</v>
      </c>
      <c r="Z716" s="15">
        <f t="shared" si="370"/>
        <v>-198.78124277191159</v>
      </c>
      <c r="AA716" s="2">
        <f t="shared" si="391"/>
        <v>116.74074564089858</v>
      </c>
      <c r="AB716" s="15">
        <f t="shared" si="371"/>
        <v>241.96679508261303</v>
      </c>
      <c r="AC716" s="15">
        <f t="shared" si="392"/>
        <v>0</v>
      </c>
      <c r="AD716" s="15">
        <f t="shared" si="393"/>
        <v>-219.2401673938258</v>
      </c>
      <c r="AE716" s="15">
        <f t="shared" si="394"/>
        <v>0</v>
      </c>
      <c r="AF716" s="2">
        <f t="shared" si="372"/>
        <v>-1.7567459971627751E-2</v>
      </c>
      <c r="AG716" s="2">
        <f t="shared" si="373"/>
        <v>-0.1424179963724666</v>
      </c>
      <c r="AH716" s="15">
        <f t="shared" si="374"/>
        <v>-0.17864179137037883</v>
      </c>
      <c r="AI716" s="15">
        <f t="shared" si="375"/>
        <v>-0.76371939600990757</v>
      </c>
      <c r="AJ716" s="2">
        <f t="shared" si="395"/>
        <v>-0.71204179137037882</v>
      </c>
      <c r="AK716" s="2">
        <f t="shared" si="396"/>
        <v>-1.2971193960099074</v>
      </c>
    </row>
    <row r="717" spans="4:37">
      <c r="D717" s="13">
        <f t="shared" si="376"/>
        <v>14.32</v>
      </c>
      <c r="E717" s="2">
        <v>-60.76</v>
      </c>
      <c r="F717" s="14">
        <f t="shared" si="364"/>
        <v>1005.2171532728622</v>
      </c>
      <c r="G717" s="14">
        <f t="shared" si="365"/>
        <v>-19082.939226758936</v>
      </c>
      <c r="H717" s="2">
        <f t="shared" si="377"/>
        <v>7.1277517336037401E-3</v>
      </c>
      <c r="I717" s="2">
        <f t="shared" si="378"/>
        <v>-2.1077907322814733E-2</v>
      </c>
      <c r="J717" s="2">
        <f t="shared" si="379"/>
        <v>-2.8205659056418475E-2</v>
      </c>
      <c r="K717" s="15">
        <f t="shared" si="380"/>
        <v>-5.2999999999999999E-2</v>
      </c>
      <c r="L717" s="15">
        <f t="shared" si="381"/>
        <v>-830</v>
      </c>
      <c r="M717" s="15">
        <f t="shared" si="382"/>
        <v>5.2999999999999999E-2</v>
      </c>
      <c r="N717" s="15">
        <f t="shared" si="383"/>
        <v>830</v>
      </c>
      <c r="O717" s="15">
        <f t="shared" si="384"/>
        <v>1.1595218208564906E-3</v>
      </c>
      <c r="P717" s="15">
        <f t="shared" si="385"/>
        <v>116.9773062898461</v>
      </c>
      <c r="Q717" s="15">
        <f t="shared" si="366"/>
        <v>95.555268808711816</v>
      </c>
      <c r="R717" s="15">
        <f t="shared" si="367"/>
        <v>91.463710554265006</v>
      </c>
      <c r="S717" s="15">
        <f t="shared" si="386"/>
        <v>118.61993496949322</v>
      </c>
      <c r="T717" s="15">
        <f t="shared" si="387"/>
        <v>118.51271648711908</v>
      </c>
      <c r="U717" s="15">
        <f t="shared" si="388"/>
        <v>116.9773062898461</v>
      </c>
      <c r="V717" s="15">
        <f t="shared" si="389"/>
        <v>116.9773062898461</v>
      </c>
      <c r="W717" s="2">
        <f t="shared" si="368"/>
        <v>116.9773062898461</v>
      </c>
      <c r="X717" s="15">
        <f t="shared" si="390"/>
        <v>106.41753116815191</v>
      </c>
      <c r="Y717" s="15">
        <f t="shared" si="369"/>
        <v>196.08971704717908</v>
      </c>
      <c r="Z717" s="15">
        <f t="shared" si="370"/>
        <v>-198.91028295282092</v>
      </c>
      <c r="AA717" s="2">
        <f t="shared" si="391"/>
        <v>106.41753116815191</v>
      </c>
      <c r="AB717" s="15">
        <f t="shared" si="371"/>
        <v>241.96679508261303</v>
      </c>
      <c r="AC717" s="15">
        <f t="shared" si="392"/>
        <v>0</v>
      </c>
      <c r="AD717" s="15">
        <f t="shared" si="393"/>
        <v>-219.2401673938258</v>
      </c>
      <c r="AE717" s="15">
        <f t="shared" si="394"/>
        <v>0</v>
      </c>
      <c r="AF717" s="2">
        <f t="shared" si="372"/>
        <v>-2.2573535044532134E-2</v>
      </c>
      <c r="AG717" s="2">
        <f t="shared" si="373"/>
        <v>-0.15580336046235993</v>
      </c>
      <c r="AH717" s="15">
        <f t="shared" si="374"/>
        <v>-0.32196571592005974</v>
      </c>
      <c r="AI717" s="15">
        <f t="shared" si="375"/>
        <v>-0.57481701297942323</v>
      </c>
      <c r="AJ717" s="2">
        <f t="shared" si="395"/>
        <v>-0.92956571592005977</v>
      </c>
      <c r="AK717" s="2">
        <f t="shared" si="396"/>
        <v>-1.1824170129794234</v>
      </c>
    </row>
    <row r="718" spans="4:37">
      <c r="D718" s="13">
        <f t="shared" si="376"/>
        <v>14.34</v>
      </c>
      <c r="E718" s="2">
        <v>-68.47</v>
      </c>
      <c r="F718" s="14">
        <f t="shared" si="364"/>
        <v>951.87353294040918</v>
      </c>
      <c r="G718" s="14">
        <f t="shared" si="365"/>
        <v>-21983.92777741771</v>
      </c>
      <c r="H718" s="2">
        <f t="shared" si="377"/>
        <v>6.6154535905599138E-3</v>
      </c>
      <c r="I718" s="2">
        <f t="shared" si="378"/>
        <v>-2.4289232260017113E-2</v>
      </c>
      <c r="J718" s="2">
        <f t="shared" si="379"/>
        <v>-3.0904685850577027E-2</v>
      </c>
      <c r="K718" s="15">
        <f t="shared" si="380"/>
        <v>-5.2999999999999999E-2</v>
      </c>
      <c r="L718" s="15">
        <f t="shared" si="381"/>
        <v>-830</v>
      </c>
      <c r="M718" s="15">
        <f t="shared" si="382"/>
        <v>5.2999999999999999E-2</v>
      </c>
      <c r="N718" s="15">
        <f t="shared" si="383"/>
        <v>830</v>
      </c>
      <c r="O718" s="15">
        <f t="shared" si="384"/>
        <v>1.1595218208564906E-3</v>
      </c>
      <c r="P718" s="15">
        <f t="shared" si="385"/>
        <v>106.93626268618709</v>
      </c>
      <c r="Q718" s="15">
        <f t="shared" si="366"/>
        <v>87.353040093594643</v>
      </c>
      <c r="R718" s="15">
        <f t="shared" si="367"/>
        <v>83.612691113346827</v>
      </c>
      <c r="S718" s="15">
        <f t="shared" si="386"/>
        <v>109.01431742968585</v>
      </c>
      <c r="T718" s="15">
        <f t="shared" si="387"/>
        <v>108.90890689805902</v>
      </c>
      <c r="U718" s="15">
        <f t="shared" si="388"/>
        <v>106.93626268618709</v>
      </c>
      <c r="V718" s="15">
        <f t="shared" si="389"/>
        <v>106.93626268618709</v>
      </c>
      <c r="W718" s="2">
        <f t="shared" si="368"/>
        <v>106.93626268618709</v>
      </c>
      <c r="X718" s="15">
        <f t="shared" si="390"/>
        <v>95.621423991517702</v>
      </c>
      <c r="Y718" s="15">
        <f t="shared" si="369"/>
        <v>195.95476570747115</v>
      </c>
      <c r="Z718" s="15">
        <f t="shared" si="370"/>
        <v>-199.04523429252885</v>
      </c>
      <c r="AA718" s="2">
        <f t="shared" si="391"/>
        <v>95.621423991517702</v>
      </c>
      <c r="AB718" s="15">
        <f t="shared" si="371"/>
        <v>241.96679508261303</v>
      </c>
      <c r="AC718" s="15">
        <f t="shared" si="392"/>
        <v>0</v>
      </c>
      <c r="AD718" s="15">
        <f t="shared" si="393"/>
        <v>-219.2401673938258</v>
      </c>
      <c r="AE718" s="15">
        <f t="shared" si="394"/>
        <v>0</v>
      </c>
      <c r="AF718" s="2">
        <f t="shared" si="372"/>
        <v>-2.8656279259850502E-2</v>
      </c>
      <c r="AG718" s="2">
        <f t="shared" si="373"/>
        <v>-0.16532913325787807</v>
      </c>
      <c r="AH718" s="15">
        <f t="shared" si="374"/>
        <v>-0.28630870561177701</v>
      </c>
      <c r="AI718" s="15">
        <f t="shared" si="375"/>
        <v>-0.37776026657238404</v>
      </c>
      <c r="AJ718" s="2">
        <f t="shared" si="395"/>
        <v>-0.97100870561177699</v>
      </c>
      <c r="AK718" s="2">
        <f t="shared" si="396"/>
        <v>-1.0624602665723839</v>
      </c>
    </row>
    <row r="719" spans="4:37">
      <c r="D719" s="13">
        <f t="shared" si="376"/>
        <v>14.36</v>
      </c>
      <c r="E719" s="2">
        <v>-60.52</v>
      </c>
      <c r="F719" s="14">
        <f t="shared" si="364"/>
        <v>884.83029703136947</v>
      </c>
      <c r="G719" s="14">
        <f t="shared" si="365"/>
        <v>-25035.004024042551</v>
      </c>
      <c r="H719" s="2">
        <f t="shared" si="377"/>
        <v>5.9919659089523944E-3</v>
      </c>
      <c r="I719" s="2">
        <f t="shared" si="378"/>
        <v>-2.7667075398680022E-2</v>
      </c>
      <c r="J719" s="2">
        <f t="shared" si="379"/>
        <v>-3.365904130763242E-2</v>
      </c>
      <c r="K719" s="15">
        <f t="shared" si="380"/>
        <v>-5.2999999999999999E-2</v>
      </c>
      <c r="L719" s="15">
        <f t="shared" si="381"/>
        <v>-830</v>
      </c>
      <c r="M719" s="15">
        <f t="shared" si="382"/>
        <v>5.2999999999999999E-2</v>
      </c>
      <c r="N719" s="15">
        <f t="shared" si="383"/>
        <v>830</v>
      </c>
      <c r="O719" s="15">
        <f t="shared" si="384"/>
        <v>1.1595218208564906E-3</v>
      </c>
      <c r="P719" s="15">
        <f t="shared" si="385"/>
        <v>94.715904126679717</v>
      </c>
      <c r="Q719" s="15">
        <f t="shared" si="366"/>
        <v>77.370594060864192</v>
      </c>
      <c r="R719" s="15">
        <f t="shared" si="367"/>
        <v>74.057681055356312</v>
      </c>
      <c r="S719" s="15">
        <f t="shared" si="386"/>
        <v>97.217048677865833</v>
      </c>
      <c r="T719" s="15">
        <f t="shared" si="387"/>
        <v>97.137323266077956</v>
      </c>
      <c r="U719" s="15">
        <f t="shared" si="388"/>
        <v>94.715904126679717</v>
      </c>
      <c r="V719" s="15">
        <f t="shared" si="389"/>
        <v>94.715904126679717</v>
      </c>
      <c r="W719" s="2">
        <f t="shared" si="368"/>
        <v>94.715904126679717</v>
      </c>
      <c r="X719" s="15">
        <f t="shared" si="390"/>
        <v>84.60400216329613</v>
      </c>
      <c r="Y719" s="15">
        <f t="shared" si="369"/>
        <v>195.81704793461839</v>
      </c>
      <c r="Z719" s="15">
        <f t="shared" si="370"/>
        <v>-199.18295206538161</v>
      </c>
      <c r="AA719" s="2">
        <f t="shared" si="391"/>
        <v>84.60400216329613</v>
      </c>
      <c r="AB719" s="15">
        <f t="shared" si="371"/>
        <v>241.96679508261303</v>
      </c>
      <c r="AC719" s="15">
        <f t="shared" si="392"/>
        <v>0</v>
      </c>
      <c r="AD719" s="15">
        <f t="shared" si="393"/>
        <v>-219.2401673938258</v>
      </c>
      <c r="AE719" s="15">
        <f t="shared" si="394"/>
        <v>0</v>
      </c>
      <c r="AF719" s="2">
        <f t="shared" si="372"/>
        <v>-3.3692488900901436E-2</v>
      </c>
      <c r="AG719" s="2">
        <f t="shared" si="373"/>
        <v>-0.17245518060841286</v>
      </c>
      <c r="AH719" s="15">
        <f t="shared" si="374"/>
        <v>-0.21731225849331626</v>
      </c>
      <c r="AI719" s="15">
        <f t="shared" si="375"/>
        <v>-0.33484446848109428</v>
      </c>
      <c r="AJ719" s="2">
        <f t="shared" si="395"/>
        <v>-0.82251225849331633</v>
      </c>
      <c r="AK719" s="2">
        <f t="shared" si="396"/>
        <v>-0.94004446848109435</v>
      </c>
    </row>
    <row r="720" spans="4:37">
      <c r="D720" s="13">
        <f t="shared" si="376"/>
        <v>14.38</v>
      </c>
      <c r="E720" s="2">
        <v>-27.57</v>
      </c>
      <c r="F720" s="14">
        <f t="shared" si="364"/>
        <v>806.03051530279936</v>
      </c>
      <c r="G720" s="14">
        <f t="shared" si="365"/>
        <v>-28229.124279320575</v>
      </c>
      <c r="H720" s="2">
        <f t="shared" si="377"/>
        <v>5.2725712507231352E-3</v>
      </c>
      <c r="I720" s="2">
        <f t="shared" si="378"/>
        <v>-3.1203577427342567E-2</v>
      </c>
      <c r="J720" s="2">
        <f t="shared" si="379"/>
        <v>-3.6476148678065701E-2</v>
      </c>
      <c r="K720" s="15">
        <f t="shared" si="380"/>
        <v>-5.2999999999999999E-2</v>
      </c>
      <c r="L720" s="15">
        <f t="shared" si="381"/>
        <v>-830</v>
      </c>
      <c r="M720" s="15">
        <f t="shared" si="382"/>
        <v>5.2999999999999999E-2</v>
      </c>
      <c r="N720" s="15">
        <f t="shared" si="383"/>
        <v>830</v>
      </c>
      <c r="O720" s="15">
        <f t="shared" si="384"/>
        <v>1.1595218208564906E-3</v>
      </c>
      <c r="P720" s="15">
        <f t="shared" si="385"/>
        <v>80.61576882538624</v>
      </c>
      <c r="Q720" s="15">
        <f t="shared" si="366"/>
        <v>65.852614533998832</v>
      </c>
      <c r="R720" s="15">
        <f t="shared" si="367"/>
        <v>63.032887145518892</v>
      </c>
      <c r="S720" s="15">
        <f t="shared" si="386"/>
        <v>83.463371212248944</v>
      </c>
      <c r="T720" s="15">
        <f t="shared" si="387"/>
        <v>83.439187516911346</v>
      </c>
      <c r="U720" s="15">
        <f t="shared" si="388"/>
        <v>80.61576882538624</v>
      </c>
      <c r="V720" s="15">
        <f t="shared" si="389"/>
        <v>80.61576882538624</v>
      </c>
      <c r="W720" s="2">
        <f t="shared" si="368"/>
        <v>80.61576882538624</v>
      </c>
      <c r="X720" s="15">
        <f t="shared" si="390"/>
        <v>73.335572681563008</v>
      </c>
      <c r="Y720" s="15">
        <f t="shared" si="369"/>
        <v>195.67619256609672</v>
      </c>
      <c r="Z720" s="15">
        <f t="shared" si="370"/>
        <v>-199.32380743390328</v>
      </c>
      <c r="AA720" s="2">
        <f t="shared" si="391"/>
        <v>73.335572681563008</v>
      </c>
      <c r="AB720" s="15">
        <f t="shared" si="371"/>
        <v>241.96679508261303</v>
      </c>
      <c r="AC720" s="15">
        <f t="shared" si="392"/>
        <v>0</v>
      </c>
      <c r="AD720" s="15">
        <f t="shared" si="393"/>
        <v>-219.2401673938258</v>
      </c>
      <c r="AE720" s="15">
        <f t="shared" si="394"/>
        <v>0</v>
      </c>
      <c r="AF720" s="2">
        <f t="shared" si="372"/>
        <v>-3.8246976922024493E-2</v>
      </c>
      <c r="AG720" s="2">
        <f t="shared" si="373"/>
        <v>-0.18119502225784162</v>
      </c>
      <c r="AH720" s="15">
        <f t="shared" si="374"/>
        <v>-0.23813654361898884</v>
      </c>
      <c r="AI720" s="15">
        <f t="shared" si="375"/>
        <v>-0.53913969646178828</v>
      </c>
      <c r="AJ720" s="2">
        <f t="shared" si="395"/>
        <v>-0.51383654361898889</v>
      </c>
      <c r="AK720" s="2">
        <f t="shared" si="396"/>
        <v>-0.81483969646178833</v>
      </c>
    </row>
    <row r="721" spans="4:37">
      <c r="D721" s="13">
        <f t="shared" si="376"/>
        <v>14.4</v>
      </c>
      <c r="E721" s="2">
        <v>16.5</v>
      </c>
      <c r="F721" s="14">
        <f t="shared" si="364"/>
        <v>716.0831691711038</v>
      </c>
      <c r="G721" s="14">
        <f t="shared" si="365"/>
        <v>-31627.342825324846</v>
      </c>
      <c r="H721" s="2">
        <f t="shared" si="377"/>
        <v>4.4598924962783136E-3</v>
      </c>
      <c r="I721" s="2">
        <f t="shared" si="378"/>
        <v>-3.4966264662986427E-2</v>
      </c>
      <c r="J721" s="2">
        <f t="shared" si="379"/>
        <v>-3.9426157159264744E-2</v>
      </c>
      <c r="K721" s="15">
        <f t="shared" si="380"/>
        <v>-5.2999999999999999E-2</v>
      </c>
      <c r="L721" s="15">
        <f t="shared" si="381"/>
        <v>-830</v>
      </c>
      <c r="M721" s="15">
        <f t="shared" si="382"/>
        <v>5.2999999999999999E-2</v>
      </c>
      <c r="N721" s="15">
        <f t="shared" si="383"/>
        <v>830</v>
      </c>
      <c r="O721" s="15">
        <f t="shared" si="384"/>
        <v>1.1595218208564906E-3</v>
      </c>
      <c r="P721" s="15">
        <f t="shared" si="385"/>
        <v>64.687265238267727</v>
      </c>
      <c r="Q721" s="15">
        <f t="shared" si="366"/>
        <v>52.841095545723434</v>
      </c>
      <c r="R721" s="15">
        <f t="shared" si="367"/>
        <v>50.5785052840925</v>
      </c>
      <c r="S721" s="15">
        <f t="shared" si="386"/>
        <v>67.855629434872711</v>
      </c>
      <c r="T721" s="15">
        <f t="shared" si="387"/>
        <v>67.916173236876062</v>
      </c>
      <c r="U721" s="15">
        <f t="shared" si="388"/>
        <v>64.687265238267727</v>
      </c>
      <c r="V721" s="15">
        <f t="shared" si="389"/>
        <v>64.687265238267727</v>
      </c>
      <c r="W721" s="2">
        <f t="shared" si="368"/>
        <v>64.687265238267727</v>
      </c>
      <c r="X721" s="15">
        <f t="shared" si="390"/>
        <v>61.53553875676684</v>
      </c>
      <c r="Y721" s="15">
        <f t="shared" si="369"/>
        <v>195.52869214203676</v>
      </c>
      <c r="Z721" s="15">
        <f t="shared" si="370"/>
        <v>-199.47130785796324</v>
      </c>
      <c r="AA721" s="2">
        <f t="shared" si="391"/>
        <v>61.53553875676684</v>
      </c>
      <c r="AB721" s="15">
        <f t="shared" si="371"/>
        <v>241.96679508261306</v>
      </c>
      <c r="AC721" s="15">
        <f t="shared" si="392"/>
        <v>0</v>
      </c>
      <c r="AD721" s="15">
        <f t="shared" si="393"/>
        <v>-219.24016739382583</v>
      </c>
      <c r="AE721" s="15">
        <f t="shared" si="394"/>
        <v>0</v>
      </c>
      <c r="AF721" s="2">
        <f t="shared" si="372"/>
        <v>-4.3020898522457669E-2</v>
      </c>
      <c r="AG721" s="2">
        <f t="shared" si="373"/>
        <v>-0.19507370130654428</v>
      </c>
      <c r="AH721" s="15">
        <f t="shared" si="374"/>
        <v>-0.23925561642432758</v>
      </c>
      <c r="AI721" s="15">
        <f t="shared" si="375"/>
        <v>-0.84872820840847396</v>
      </c>
      <c r="AJ721" s="2">
        <f t="shared" si="395"/>
        <v>-7.425561642432757E-2</v>
      </c>
      <c r="AK721" s="2">
        <f t="shared" si="396"/>
        <v>-0.68372820840847393</v>
      </c>
    </row>
    <row r="722" spans="4:37">
      <c r="D722" s="13">
        <f t="shared" si="376"/>
        <v>14.42</v>
      </c>
      <c r="E722" s="2">
        <v>54.81</v>
      </c>
      <c r="F722" s="14">
        <f t="shared" si="364"/>
        <v>616.60691916318672</v>
      </c>
      <c r="G722" s="14">
        <f t="shared" si="365"/>
        <v>-35325.919526356171</v>
      </c>
      <c r="H722" s="2">
        <f t="shared" si="377"/>
        <v>3.5631625816752079E-3</v>
      </c>
      <c r="I722" s="2">
        <f t="shared" si="378"/>
        <v>-3.9061578402687459E-2</v>
      </c>
      <c r="J722" s="2">
        <f t="shared" si="379"/>
        <v>-4.2624740984362669E-2</v>
      </c>
      <c r="K722" s="15">
        <f t="shared" si="380"/>
        <v>-5.2999999999999999E-2</v>
      </c>
      <c r="L722" s="15">
        <f t="shared" si="381"/>
        <v>-830</v>
      </c>
      <c r="M722" s="15">
        <f t="shared" si="382"/>
        <v>5.2999999999999999E-2</v>
      </c>
      <c r="N722" s="15">
        <f t="shared" si="383"/>
        <v>830</v>
      </c>
      <c r="O722" s="15">
        <f t="shared" si="384"/>
        <v>1.1595218208564906E-3</v>
      </c>
      <c r="P722" s="15">
        <f t="shared" si="385"/>
        <v>47.11135891204686</v>
      </c>
      <c r="Q722" s="15">
        <f t="shared" si="366"/>
        <v>38.483862447900293</v>
      </c>
      <c r="R722" s="15">
        <f t="shared" si="367"/>
        <v>36.836031124470992</v>
      </c>
      <c r="S722" s="15">
        <f t="shared" si="386"/>
        <v>50.548878271676465</v>
      </c>
      <c r="T722" s="15">
        <f t="shared" si="387"/>
        <v>50.724607111025968</v>
      </c>
      <c r="U722" s="15">
        <f t="shared" si="388"/>
        <v>47.11135891204686</v>
      </c>
      <c r="V722" s="15">
        <f t="shared" si="389"/>
        <v>47.11135891204686</v>
      </c>
      <c r="W722" s="2">
        <f t="shared" si="368"/>
        <v>47.11135891204686</v>
      </c>
      <c r="X722" s="15">
        <f t="shared" si="390"/>
        <v>48.741203456375139</v>
      </c>
      <c r="Y722" s="15">
        <f t="shared" si="369"/>
        <v>195.36876295078187</v>
      </c>
      <c r="Z722" s="15">
        <f t="shared" si="370"/>
        <v>-199.63123704921813</v>
      </c>
      <c r="AA722" s="2">
        <f t="shared" si="391"/>
        <v>48.741203456375139</v>
      </c>
      <c r="AB722" s="15">
        <f t="shared" si="371"/>
        <v>241.966795082613</v>
      </c>
      <c r="AC722" s="15">
        <f t="shared" si="392"/>
        <v>0</v>
      </c>
      <c r="AD722" s="15">
        <f t="shared" si="393"/>
        <v>-219.2401673938258</v>
      </c>
      <c r="AE722" s="15">
        <f t="shared" si="394"/>
        <v>0</v>
      </c>
      <c r="AF722" s="2">
        <f t="shared" si="372"/>
        <v>-4.6652092937852906E-2</v>
      </c>
      <c r="AG722" s="2">
        <f t="shared" si="373"/>
        <v>-0.21445767266355903</v>
      </c>
      <c r="AH722" s="15">
        <f t="shared" si="374"/>
        <v>-0.123863825115194</v>
      </c>
      <c r="AI722" s="15">
        <f t="shared" si="375"/>
        <v>-1.0896689272929976</v>
      </c>
      <c r="AJ722" s="2">
        <f t="shared" si="395"/>
        <v>0.42423617488480603</v>
      </c>
      <c r="AK722" s="2">
        <f t="shared" si="396"/>
        <v>-0.54156892729299755</v>
      </c>
    </row>
    <row r="723" spans="4:37">
      <c r="D723" s="13">
        <f t="shared" si="376"/>
        <v>14.44</v>
      </c>
      <c r="E723" s="2">
        <v>84.41</v>
      </c>
      <c r="F723" s="14">
        <f t="shared" si="364"/>
        <v>512.64042237613739</v>
      </c>
      <c r="G723" s="14">
        <f t="shared" si="365"/>
        <v>-39408.938041212976</v>
      </c>
      <c r="H723" s="2">
        <f t="shared" si="377"/>
        <v>2.618505693257593E-3</v>
      </c>
      <c r="I723" s="2">
        <f t="shared" si="378"/>
        <v>-4.3582371701814095E-2</v>
      </c>
      <c r="J723" s="2">
        <f t="shared" si="379"/>
        <v>-4.6200877395071685E-2</v>
      </c>
      <c r="K723" s="15">
        <f t="shared" si="380"/>
        <v>-5.2999999999999999E-2</v>
      </c>
      <c r="L723" s="15">
        <f t="shared" si="381"/>
        <v>-830</v>
      </c>
      <c r="M723" s="15">
        <f t="shared" si="382"/>
        <v>5.2999999999999999E-2</v>
      </c>
      <c r="N723" s="15">
        <f t="shared" si="383"/>
        <v>830</v>
      </c>
      <c r="O723" s="15">
        <f t="shared" si="384"/>
        <v>1.1595218208564906E-3</v>
      </c>
      <c r="P723" s="15">
        <f t="shared" si="385"/>
        <v>28.596083899061608</v>
      </c>
      <c r="Q723" s="15">
        <f t="shared" si="366"/>
        <v>23.359287117457718</v>
      </c>
      <c r="R723" s="15">
        <f t="shared" si="367"/>
        <v>22.359071376191196</v>
      </c>
      <c r="S723" s="15">
        <f t="shared" si="386"/>
        <v>32.15164089024826</v>
      </c>
      <c r="T723" s="15">
        <f t="shared" si="387"/>
        <v>32.462791730019596</v>
      </c>
      <c r="U723" s="15">
        <f t="shared" si="388"/>
        <v>28.596083899061608</v>
      </c>
      <c r="V723" s="15">
        <f t="shared" si="389"/>
        <v>28.596083899061608</v>
      </c>
      <c r="W723" s="2">
        <f t="shared" si="368"/>
        <v>28.596083899061608</v>
      </c>
      <c r="X723" s="15">
        <f t="shared" si="390"/>
        <v>34.436657813539071</v>
      </c>
      <c r="Y723" s="15">
        <f t="shared" si="369"/>
        <v>195.18995613024643</v>
      </c>
      <c r="Z723" s="15">
        <f t="shared" si="370"/>
        <v>-199.81004386975357</v>
      </c>
      <c r="AA723" s="2">
        <f t="shared" si="391"/>
        <v>34.436657813539071</v>
      </c>
      <c r="AB723" s="15">
        <f t="shared" si="371"/>
        <v>241.96679508261303</v>
      </c>
      <c r="AC723" s="15">
        <f t="shared" si="392"/>
        <v>0</v>
      </c>
      <c r="AD723" s="15">
        <f t="shared" si="393"/>
        <v>-219.2401673938258</v>
      </c>
      <c r="AE723" s="15">
        <f t="shared" si="394"/>
        <v>0</v>
      </c>
      <c r="AF723" s="2">
        <f t="shared" si="372"/>
        <v>-4.7813595903908594E-2</v>
      </c>
      <c r="AG723" s="2">
        <f t="shared" si="373"/>
        <v>-0.2376216572491045</v>
      </c>
      <c r="AH723" s="15">
        <f t="shared" si="374"/>
        <v>7.7135285096243678E-3</v>
      </c>
      <c r="AI723" s="15">
        <f t="shared" si="375"/>
        <v>-1.2267295312615474</v>
      </c>
      <c r="AJ723" s="2">
        <f t="shared" si="395"/>
        <v>0.85181352850962433</v>
      </c>
      <c r="AK723" s="2">
        <f t="shared" si="396"/>
        <v>-0.38262953126154742</v>
      </c>
    </row>
    <row r="724" spans="4:37">
      <c r="D724" s="13">
        <f t="shared" si="376"/>
        <v>14.46</v>
      </c>
      <c r="E724" s="2">
        <v>103.39</v>
      </c>
      <c r="F724" s="14">
        <f t="shared" si="364"/>
        <v>409.91437839727507</v>
      </c>
      <c r="G724" s="14">
        <f t="shared" si="365"/>
        <v>-43924.021187323931</v>
      </c>
      <c r="H724" s="2">
        <f t="shared" si="377"/>
        <v>1.668651981505872E-3</v>
      </c>
      <c r="I724" s="2">
        <f t="shared" si="378"/>
        <v>-4.8581135596679099E-2</v>
      </c>
      <c r="J724" s="2">
        <f t="shared" si="379"/>
        <v>-5.0249787578184969E-2</v>
      </c>
      <c r="K724" s="15">
        <f t="shared" si="380"/>
        <v>-5.2999999999999999E-2</v>
      </c>
      <c r="L724" s="15">
        <f t="shared" si="381"/>
        <v>-830</v>
      </c>
      <c r="M724" s="15">
        <f t="shared" si="382"/>
        <v>5.2999999999999999E-2</v>
      </c>
      <c r="N724" s="15">
        <f t="shared" si="383"/>
        <v>830</v>
      </c>
      <c r="O724" s="15">
        <f t="shared" si="384"/>
        <v>1.1595218208564906E-3</v>
      </c>
      <c r="P724" s="15">
        <f t="shared" si="385"/>
        <v>9.9789511487278748</v>
      </c>
      <c r="Q724" s="15">
        <f t="shared" si="366"/>
        <v>8.151507242635704</v>
      </c>
      <c r="R724" s="15">
        <f t="shared" si="367"/>
        <v>7.8024697990641121</v>
      </c>
      <c r="S724" s="15">
        <f t="shared" si="386"/>
        <v>13.487034538868855</v>
      </c>
      <c r="T724" s="15">
        <f t="shared" si="387"/>
        <v>13.932966524337164</v>
      </c>
      <c r="U724" s="15">
        <f t="shared" si="388"/>
        <v>9.9789511487278748</v>
      </c>
      <c r="V724" s="15">
        <f t="shared" si="389"/>
        <v>9.9789511487278748</v>
      </c>
      <c r="W724" s="2">
        <f t="shared" si="368"/>
        <v>9.9789511487278748</v>
      </c>
      <c r="X724" s="15">
        <f t="shared" si="390"/>
        <v>18.241017081085936</v>
      </c>
      <c r="Y724" s="15">
        <f t="shared" si="369"/>
        <v>194.98751062109076</v>
      </c>
      <c r="Z724" s="15">
        <f t="shared" si="370"/>
        <v>-200.01248937890924</v>
      </c>
      <c r="AA724" s="2">
        <f t="shared" si="391"/>
        <v>18.241017081085936</v>
      </c>
      <c r="AB724" s="15">
        <f t="shared" si="371"/>
        <v>241.96679508261306</v>
      </c>
      <c r="AC724" s="15">
        <f t="shared" si="392"/>
        <v>0</v>
      </c>
      <c r="AD724" s="15">
        <f t="shared" si="393"/>
        <v>-219.24016739382583</v>
      </c>
      <c r="AE724" s="15">
        <f t="shared" si="394"/>
        <v>0</v>
      </c>
      <c r="AF724" s="2">
        <f t="shared" si="372"/>
        <v>-4.7171775271263504E-2</v>
      </c>
      <c r="AG724" s="2">
        <f t="shared" si="373"/>
        <v>-0.26225473223739598</v>
      </c>
      <c r="AH724" s="15">
        <f t="shared" si="374"/>
        <v>5.6468534754882782E-2</v>
      </c>
      <c r="AI724" s="15">
        <f t="shared" si="375"/>
        <v>-1.2365779675676052</v>
      </c>
      <c r="AJ724" s="2">
        <f t="shared" si="395"/>
        <v>1.0903685347548828</v>
      </c>
      <c r="AK724" s="2">
        <f t="shared" si="396"/>
        <v>-0.20267796756760514</v>
      </c>
    </row>
    <row r="725" spans="4:37">
      <c r="D725" s="13">
        <f t="shared" si="376"/>
        <v>14.48</v>
      </c>
      <c r="E725" s="2">
        <v>102.17</v>
      </c>
      <c r="F725" s="14">
        <f t="shared" si="364"/>
        <v>311.53895971946417</v>
      </c>
      <c r="G725" s="14">
        <f t="shared" si="365"/>
        <v>-48866.092401759226</v>
      </c>
      <c r="H725" s="2">
        <f t="shared" si="377"/>
        <v>7.3785117056364338E-4</v>
      </c>
      <c r="I725" s="2">
        <f t="shared" si="378"/>
        <v>-5.4052147120660365E-2</v>
      </c>
      <c r="J725" s="2">
        <f t="shared" si="379"/>
        <v>-5.478999829122401E-2</v>
      </c>
      <c r="K725" s="15">
        <f t="shared" si="380"/>
        <v>-5.2999999999999999E-2</v>
      </c>
      <c r="L725" s="15">
        <f t="shared" si="381"/>
        <v>-830</v>
      </c>
      <c r="M725" s="15">
        <f t="shared" si="382"/>
        <v>5.2999999999999999E-2</v>
      </c>
      <c r="N725" s="15">
        <f t="shared" si="383"/>
        <v>830</v>
      </c>
      <c r="O725" s="15">
        <f t="shared" si="384"/>
        <v>1.1595218208564906E-3</v>
      </c>
      <c r="P725" s="15">
        <f t="shared" si="385"/>
        <v>-8.2647447457398044</v>
      </c>
      <c r="Q725" s="15">
        <f t="shared" si="366"/>
        <v>-6.7512232146784088</v>
      </c>
      <c r="R725" s="15">
        <f t="shared" si="367"/>
        <v>-6.4621441987747668</v>
      </c>
      <c r="S725" s="15">
        <f t="shared" si="386"/>
        <v>-4.8906419308355282</v>
      </c>
      <c r="T725" s="15">
        <f t="shared" si="387"/>
        <v>-4.3227201119451628</v>
      </c>
      <c r="U725" s="15">
        <f t="shared" si="388"/>
        <v>-6.7512232146784088</v>
      </c>
      <c r="V725" s="15">
        <f t="shared" si="389"/>
        <v>-6.4621441987747668</v>
      </c>
      <c r="W725" s="2">
        <f t="shared" si="368"/>
        <v>-6.4621441987747668</v>
      </c>
      <c r="X725" s="15">
        <f t="shared" si="390"/>
        <v>8.0174228929774216E-2</v>
      </c>
      <c r="Y725" s="15">
        <f t="shared" si="369"/>
        <v>194.76050008543879</v>
      </c>
      <c r="Z725" s="15">
        <f t="shared" si="370"/>
        <v>-200.23949991456121</v>
      </c>
      <c r="AA725" s="2">
        <f t="shared" si="391"/>
        <v>8.0174228929774216E-2</v>
      </c>
      <c r="AB725" s="15">
        <f t="shared" si="371"/>
        <v>240.16419453564799</v>
      </c>
      <c r="AC725" s="15">
        <f t="shared" si="392"/>
        <v>-1.802600546965067</v>
      </c>
      <c r="AD725" s="15">
        <f t="shared" si="393"/>
        <v>-219.2401673938258</v>
      </c>
      <c r="AE725" s="15">
        <f t="shared" si="394"/>
        <v>0</v>
      </c>
      <c r="AF725" s="2">
        <f t="shared" si="372"/>
        <v>-4.7615313916676276E-2</v>
      </c>
      <c r="AG725" s="2">
        <f t="shared" si="373"/>
        <v>-0.28484642016073064</v>
      </c>
      <c r="AH725" s="15">
        <f t="shared" si="374"/>
        <v>6.8171401981814941E-2</v>
      </c>
      <c r="AI725" s="15">
        <f t="shared" si="375"/>
        <v>-1.0225908247658566</v>
      </c>
      <c r="AJ725" s="2">
        <f t="shared" si="395"/>
        <v>1.089871401981815</v>
      </c>
      <c r="AK725" s="2">
        <f t="shared" si="396"/>
        <v>-8.9082476585655712E-4</v>
      </c>
    </row>
    <row r="726" spans="4:37">
      <c r="D726" s="13">
        <f t="shared" si="376"/>
        <v>14.5</v>
      </c>
      <c r="E726" s="2">
        <v>84.89</v>
      </c>
      <c r="F726" s="14">
        <f t="shared" si="364"/>
        <v>212.37690675430045</v>
      </c>
      <c r="G726" s="14">
        <f t="shared" si="365"/>
        <v>-54161.842313110224</v>
      </c>
      <c r="H726" s="2">
        <f t="shared" si="377"/>
        <v>-2.1115325076171169E-4</v>
      </c>
      <c r="I726" s="2">
        <f t="shared" si="378"/>
        <v>-5.9914476688178391E-2</v>
      </c>
      <c r="J726" s="2">
        <f t="shared" si="379"/>
        <v>-5.9703323437416682E-2</v>
      </c>
      <c r="K726" s="15">
        <f t="shared" si="380"/>
        <v>-5.2999999999999999E-2</v>
      </c>
      <c r="L726" s="15">
        <f t="shared" si="381"/>
        <v>-830</v>
      </c>
      <c r="M726" s="15">
        <f t="shared" si="382"/>
        <v>5.2999999999999999E-2</v>
      </c>
      <c r="N726" s="15">
        <f t="shared" si="383"/>
        <v>830</v>
      </c>
      <c r="O726" s="15">
        <f t="shared" si="384"/>
        <v>1.0675524051950091E-3</v>
      </c>
      <c r="P726" s="15">
        <f t="shared" si="385"/>
        <v>-25.062630856751728</v>
      </c>
      <c r="Q726" s="15">
        <f t="shared" si="366"/>
        <v>-20.436658459175856</v>
      </c>
      <c r="R726" s="15">
        <f t="shared" si="367"/>
        <v>-19.629623447539348</v>
      </c>
      <c r="S726" s="15">
        <f t="shared" si="386"/>
        <v>-21.651077124334407</v>
      </c>
      <c r="T726" s="15">
        <f t="shared" si="387"/>
        <v>-21.00573031656646</v>
      </c>
      <c r="U726" s="15">
        <f t="shared" si="388"/>
        <v>-21.651077124334407</v>
      </c>
      <c r="V726" s="15">
        <f t="shared" si="389"/>
        <v>-21.00573031656646</v>
      </c>
      <c r="W726" s="2">
        <f t="shared" si="368"/>
        <v>-21.00573031656646</v>
      </c>
      <c r="X726" s="15">
        <f t="shared" si="390"/>
        <v>-19.573126355840916</v>
      </c>
      <c r="Y726" s="15">
        <f t="shared" si="369"/>
        <v>194.51483382812916</v>
      </c>
      <c r="Z726" s="15">
        <f t="shared" si="370"/>
        <v>-200.48516617187084</v>
      </c>
      <c r="AA726" s="2">
        <f t="shared" si="391"/>
        <v>-19.573126355840916</v>
      </c>
      <c r="AB726" s="15">
        <f t="shared" si="371"/>
        <v>236.10729399546273</v>
      </c>
      <c r="AC726" s="15">
        <f t="shared" si="392"/>
        <v>-4.0569005401852678</v>
      </c>
      <c r="AD726" s="15">
        <f t="shared" si="393"/>
        <v>-219.24016739382583</v>
      </c>
      <c r="AE726" s="15">
        <f t="shared" si="394"/>
        <v>0</v>
      </c>
      <c r="AF726" s="2">
        <f t="shared" si="372"/>
        <v>-5.1126890091034681E-2</v>
      </c>
      <c r="AG726" s="2">
        <f t="shared" si="373"/>
        <v>-0.3013865365910719</v>
      </c>
      <c r="AH726" s="15">
        <f t="shared" si="374"/>
        <v>-3.8994593775285205E-2</v>
      </c>
      <c r="AI726" s="15">
        <f t="shared" si="375"/>
        <v>-0.63142081826826768</v>
      </c>
      <c r="AJ726" s="2">
        <f t="shared" si="395"/>
        <v>0.80990540622471474</v>
      </c>
      <c r="AK726" s="2">
        <f t="shared" si="396"/>
        <v>0.21747918173173231</v>
      </c>
    </row>
    <row r="727" spans="4:37">
      <c r="D727" s="13">
        <f t="shared" si="376"/>
        <v>14.52</v>
      </c>
      <c r="E727" s="2">
        <v>68.23</v>
      </c>
      <c r="F727" s="14">
        <f t="shared" si="364"/>
        <v>101.47967875010582</v>
      </c>
      <c r="G727" s="14">
        <f t="shared" si="365"/>
        <v>-59685.461719037812</v>
      </c>
      <c r="H727" s="2">
        <f t="shared" si="377"/>
        <v>-1.258804677533084E-3</v>
      </c>
      <c r="I727" s="2">
        <f t="shared" si="378"/>
        <v>-6.6029310771845068E-2</v>
      </c>
      <c r="J727" s="2">
        <f t="shared" si="379"/>
        <v>-6.477050609431198E-2</v>
      </c>
      <c r="K727" s="15">
        <f t="shared" si="380"/>
        <v>-5.2999999999999999E-2</v>
      </c>
      <c r="L727" s="15">
        <f t="shared" si="381"/>
        <v>-830</v>
      </c>
      <c r="M727" s="15">
        <f t="shared" si="382"/>
        <v>5.2999999999999999E-2</v>
      </c>
      <c r="N727" s="15">
        <f t="shared" si="383"/>
        <v>830</v>
      </c>
      <c r="O727" s="15">
        <f t="shared" si="384"/>
        <v>8.6056768375698529E-4</v>
      </c>
      <c r="P727" s="15">
        <f t="shared" si="385"/>
        <v>-41.539698281285361</v>
      </c>
      <c r="Q727" s="15">
        <f t="shared" si="366"/>
        <v>-33.737978756679929</v>
      </c>
      <c r="R727" s="15">
        <f t="shared" si="367"/>
        <v>-32.65986853683409</v>
      </c>
      <c r="S727" s="15">
        <f t="shared" si="386"/>
        <v>-37.76081478833558</v>
      </c>
      <c r="T727" s="15">
        <f t="shared" si="387"/>
        <v>-37.061091497495141</v>
      </c>
      <c r="U727" s="15">
        <f t="shared" si="388"/>
        <v>-37.76081478833558</v>
      </c>
      <c r="V727" s="15">
        <f t="shared" si="389"/>
        <v>-37.061091497495141</v>
      </c>
      <c r="W727" s="2">
        <f t="shared" si="368"/>
        <v>-37.061091497495141</v>
      </c>
      <c r="X727" s="15">
        <f t="shared" si="390"/>
        <v>-39.841856983422112</v>
      </c>
      <c r="Y727" s="15">
        <f t="shared" si="369"/>
        <v>194.26147469528439</v>
      </c>
      <c r="Z727" s="15">
        <f t="shared" si="370"/>
        <v>-200.73852530471561</v>
      </c>
      <c r="AA727" s="2">
        <f t="shared" si="391"/>
        <v>-39.841856983422112</v>
      </c>
      <c r="AB727" s="15">
        <f t="shared" si="371"/>
        <v>231.62868721167249</v>
      </c>
      <c r="AC727" s="15">
        <f t="shared" si="392"/>
        <v>-4.4786067837902408</v>
      </c>
      <c r="AD727" s="15">
        <f t="shared" si="393"/>
        <v>-219.24016739382583</v>
      </c>
      <c r="AE727" s="15">
        <f t="shared" si="394"/>
        <v>0</v>
      </c>
      <c r="AF727" s="2">
        <f t="shared" si="372"/>
        <v>-5.7879357494994815E-2</v>
      </c>
      <c r="AG727" s="2">
        <f t="shared" si="373"/>
        <v>-0.31009687177559581</v>
      </c>
      <c r="AH727" s="15">
        <f t="shared" si="374"/>
        <v>-0.21638276064039416</v>
      </c>
      <c r="AI727" s="15">
        <f t="shared" si="375"/>
        <v>-0.23961270018413217</v>
      </c>
      <c r="AJ727" s="2">
        <f t="shared" si="395"/>
        <v>0.46591723935960583</v>
      </c>
      <c r="AK727" s="2">
        <f t="shared" si="396"/>
        <v>0.44268729981586785</v>
      </c>
    </row>
    <row r="728" spans="4:37">
      <c r="D728" s="13">
        <f t="shared" si="376"/>
        <v>14.540000000000001</v>
      </c>
      <c r="E728" s="2">
        <v>54.33</v>
      </c>
      <c r="F728" s="14">
        <f t="shared" si="364"/>
        <v>-27.897873351934422</v>
      </c>
      <c r="G728" s="14">
        <f t="shared" si="365"/>
        <v>-65297.825697031672</v>
      </c>
      <c r="H728" s="2">
        <f t="shared" si="377"/>
        <v>-2.45255196315041E-3</v>
      </c>
      <c r="I728" s="2">
        <f t="shared" si="378"/>
        <v>-7.2242960071774637E-2</v>
      </c>
      <c r="J728" s="2">
        <f t="shared" si="379"/>
        <v>-6.9790408108624233E-2</v>
      </c>
      <c r="K728" s="15">
        <f t="shared" si="380"/>
        <v>-5.2999999999999999E-2</v>
      </c>
      <c r="L728" s="15">
        <f t="shared" si="381"/>
        <v>-830</v>
      </c>
      <c r="M728" s="15">
        <f t="shared" si="382"/>
        <v>5.2999999999999999E-2</v>
      </c>
      <c r="N728" s="15">
        <f t="shared" si="383"/>
        <v>830</v>
      </c>
      <c r="O728" s="15">
        <f t="shared" si="384"/>
        <v>6.320673376452395E-4</v>
      </c>
      <c r="P728" s="15">
        <f t="shared" si="385"/>
        <v>-60.458538295594728</v>
      </c>
      <c r="Q728" s="15">
        <f t="shared" si="366"/>
        <v>-48.889346771957648</v>
      </c>
      <c r="R728" s="15">
        <f t="shared" si="367"/>
        <v>-47.737000394600088</v>
      </c>
      <c r="S728" s="15">
        <f t="shared" si="386"/>
        <v>-56.137291767496933</v>
      </c>
      <c r="T728" s="15">
        <f t="shared" si="387"/>
        <v>-55.355386087829316</v>
      </c>
      <c r="U728" s="15">
        <f t="shared" si="388"/>
        <v>-56.137291767496933</v>
      </c>
      <c r="V728" s="15">
        <f t="shared" si="389"/>
        <v>-55.355386087829316</v>
      </c>
      <c r="W728" s="2">
        <f t="shared" si="368"/>
        <v>-55.355386087829316</v>
      </c>
      <c r="X728" s="15">
        <f t="shared" si="390"/>
        <v>-59.921465040671123</v>
      </c>
      <c r="Y728" s="15">
        <f t="shared" si="369"/>
        <v>194.01047959456878</v>
      </c>
      <c r="Z728" s="15">
        <f t="shared" si="370"/>
        <v>-200.98952040543122</v>
      </c>
      <c r="AA728" s="2">
        <f t="shared" si="391"/>
        <v>-59.921465040671123</v>
      </c>
      <c r="AB728" s="15">
        <f t="shared" si="371"/>
        <v>226.52553500390707</v>
      </c>
      <c r="AC728" s="15">
        <f t="shared" si="392"/>
        <v>-5.1031522077654188</v>
      </c>
      <c r="AD728" s="15">
        <f t="shared" si="393"/>
        <v>-219.2401673938258</v>
      </c>
      <c r="AE728" s="15">
        <f t="shared" si="394"/>
        <v>0</v>
      </c>
      <c r="AF728" s="2">
        <f t="shared" si="372"/>
        <v>-6.6327901566515649E-2</v>
      </c>
      <c r="AG728" s="2">
        <f t="shared" si="373"/>
        <v>-0.31126805821736109</v>
      </c>
      <c r="AH728" s="15">
        <f t="shared" si="374"/>
        <v>-0.15005112703368087</v>
      </c>
      <c r="AI728" s="15">
        <f t="shared" si="375"/>
        <v>0.12249405600760355</v>
      </c>
      <c r="AJ728" s="2">
        <f t="shared" si="395"/>
        <v>0.39324887296631916</v>
      </c>
      <c r="AK728" s="2">
        <f t="shared" si="396"/>
        <v>0.66579405600760355</v>
      </c>
    </row>
    <row r="729" spans="4:37">
      <c r="D729" s="13">
        <f t="shared" si="376"/>
        <v>14.56</v>
      </c>
      <c r="E729" s="2">
        <v>33.76</v>
      </c>
      <c r="F729" s="14">
        <f t="shared" si="364"/>
        <v>-173.71062919586925</v>
      </c>
      <c r="G729" s="14">
        <f t="shared" si="365"/>
        <v>-70860.088814862815</v>
      </c>
      <c r="H729" s="2">
        <f t="shared" si="377"/>
        <v>-3.771808071639491E-3</v>
      </c>
      <c r="I729" s="2">
        <f t="shared" si="378"/>
        <v>-7.8401743414988234E-2</v>
      </c>
      <c r="J729" s="2">
        <f t="shared" si="379"/>
        <v>-7.4629935343348747E-2</v>
      </c>
      <c r="K729" s="15">
        <f t="shared" si="380"/>
        <v>-5.2999999999999999E-2</v>
      </c>
      <c r="L729" s="15">
        <f t="shared" si="381"/>
        <v>-830</v>
      </c>
      <c r="M729" s="15">
        <f t="shared" si="382"/>
        <v>5.2999999999999999E-2</v>
      </c>
      <c r="N729" s="15">
        <f t="shared" si="383"/>
        <v>830</v>
      </c>
      <c r="O729" s="15">
        <f t="shared" si="384"/>
        <v>3.7170242908577972E-4</v>
      </c>
      <c r="P729" s="15">
        <f t="shared" si="385"/>
        <v>-81.212805814215301</v>
      </c>
      <c r="Q729" s="15">
        <f t="shared" si="366"/>
        <v>-65.347234745108878</v>
      </c>
      <c r="R729" s="15">
        <f t="shared" si="367"/>
        <v>-64.437024847979629</v>
      </c>
      <c r="S729" s="15">
        <f t="shared" si="386"/>
        <v>-76.418627722880657</v>
      </c>
      <c r="T729" s="15">
        <f t="shared" si="387"/>
        <v>-75.57311573595679</v>
      </c>
      <c r="U729" s="15">
        <f t="shared" si="388"/>
        <v>-76.418627722880657</v>
      </c>
      <c r="V729" s="15">
        <f t="shared" si="389"/>
        <v>-75.57311573595679</v>
      </c>
      <c r="W729" s="2">
        <f t="shared" si="368"/>
        <v>-75.57311573595679</v>
      </c>
      <c r="X729" s="15">
        <f t="shared" si="390"/>
        <v>-79.279573979569179</v>
      </c>
      <c r="Y729" s="15">
        <f t="shared" si="369"/>
        <v>193.76850323283256</v>
      </c>
      <c r="Z729" s="15">
        <f t="shared" si="370"/>
        <v>-201.23149676716744</v>
      </c>
      <c r="AA729" s="2">
        <f t="shared" si="391"/>
        <v>-79.279573979569179</v>
      </c>
      <c r="AB729" s="15">
        <f t="shared" si="371"/>
        <v>220.88584492564854</v>
      </c>
      <c r="AC729" s="15">
        <f t="shared" si="392"/>
        <v>-5.6396900782585249</v>
      </c>
      <c r="AD729" s="15">
        <f t="shared" si="393"/>
        <v>-219.2401673938258</v>
      </c>
      <c r="AE729" s="15">
        <f t="shared" si="394"/>
        <v>0</v>
      </c>
      <c r="AF729" s="2">
        <f t="shared" si="372"/>
        <v>-7.0938324886803947E-2</v>
      </c>
      <c r="AG729" s="2">
        <f t="shared" si="373"/>
        <v>-0.30461027610399866</v>
      </c>
      <c r="AH729" s="15">
        <f t="shared" si="374"/>
        <v>0.21772973984158814</v>
      </c>
      <c r="AI729" s="15">
        <f t="shared" si="375"/>
        <v>0.54328415532864227</v>
      </c>
      <c r="AJ729" s="2">
        <f t="shared" si="395"/>
        <v>0.55532973984158807</v>
      </c>
      <c r="AK729" s="2">
        <f t="shared" si="396"/>
        <v>0.88088415532864217</v>
      </c>
    </row>
    <row r="730" spans="4:37">
      <c r="D730" s="13">
        <f t="shared" si="376"/>
        <v>14.58</v>
      </c>
      <c r="E730" s="2">
        <v>5.23</v>
      </c>
      <c r="F730" s="14">
        <f t="shared" si="364"/>
        <v>-321.61198600833472</v>
      </c>
      <c r="G730" s="14">
        <f t="shared" si="365"/>
        <v>-76219.605636775639</v>
      </c>
      <c r="H730" s="2">
        <f t="shared" si="377"/>
        <v>-5.100287529273966E-3</v>
      </c>
      <c r="I730" s="2">
        <f t="shared" si="378"/>
        <v>-8.4336290693465404E-2</v>
      </c>
      <c r="J730" s="2">
        <f t="shared" si="379"/>
        <v>-7.9236003164191438E-2</v>
      </c>
      <c r="K730" s="15">
        <f t="shared" si="380"/>
        <v>-5.2999999999999999E-2</v>
      </c>
      <c r="L730" s="15">
        <f t="shared" si="381"/>
        <v>-830</v>
      </c>
      <c r="M730" s="15">
        <f t="shared" si="382"/>
        <v>5.2999999999999999E-2</v>
      </c>
      <c r="N730" s="15">
        <f t="shared" si="383"/>
        <v>830</v>
      </c>
      <c r="O730" s="15">
        <f t="shared" si="384"/>
        <v>8.3963139378712397E-5</v>
      </c>
      <c r="P730" s="15">
        <f t="shared" si="385"/>
        <v>-101.61131310559249</v>
      </c>
      <c r="Q730" s="15">
        <f t="shared" si="366"/>
        <v>-81.316143654436218</v>
      </c>
      <c r="R730" s="15">
        <f t="shared" si="367"/>
        <v>-81.058907445999026</v>
      </c>
      <c r="S730" s="15">
        <f t="shared" si="386"/>
        <v>-96.76383208804431</v>
      </c>
      <c r="T730" s="15">
        <f t="shared" si="387"/>
        <v>-95.932194117110356</v>
      </c>
      <c r="U730" s="15">
        <f t="shared" si="388"/>
        <v>-96.76383208804431</v>
      </c>
      <c r="V730" s="15">
        <f t="shared" si="389"/>
        <v>-95.932194117110356</v>
      </c>
      <c r="W730" s="2">
        <f t="shared" si="368"/>
        <v>-95.932194117110356</v>
      </c>
      <c r="X730" s="15">
        <f t="shared" si="390"/>
        <v>-97.70384526293995</v>
      </c>
      <c r="Y730" s="15">
        <f t="shared" si="369"/>
        <v>193.53819984179043</v>
      </c>
      <c r="Z730" s="15">
        <f t="shared" si="370"/>
        <v>-201.46180015820957</v>
      </c>
      <c r="AA730" s="2">
        <f t="shared" si="391"/>
        <v>-97.70384526293995</v>
      </c>
      <c r="AB730" s="15">
        <f t="shared" si="371"/>
        <v>215.2067259371664</v>
      </c>
      <c r="AC730" s="15">
        <f t="shared" si="392"/>
        <v>-5.6791189884821449</v>
      </c>
      <c r="AD730" s="15">
        <f t="shared" si="393"/>
        <v>-219.24016739382577</v>
      </c>
      <c r="AE730" s="15">
        <f t="shared" si="394"/>
        <v>0</v>
      </c>
      <c r="AF730" s="2">
        <f t="shared" si="372"/>
        <v>-6.7287574464221331E-2</v>
      </c>
      <c r="AG730" s="2">
        <f t="shared" si="373"/>
        <v>-0.28884445174371837</v>
      </c>
      <c r="AH730" s="15">
        <f t="shared" si="374"/>
        <v>0.67976270758687307</v>
      </c>
      <c r="AI730" s="15">
        <f t="shared" si="375"/>
        <v>1.0332982806993911</v>
      </c>
      <c r="AJ730" s="2">
        <f t="shared" si="395"/>
        <v>0.73206270758687308</v>
      </c>
      <c r="AK730" s="2">
        <f t="shared" si="396"/>
        <v>1.0855982806993911</v>
      </c>
    </row>
    <row r="731" spans="4:37">
      <c r="D731" s="13">
        <f t="shared" si="376"/>
        <v>14.6</v>
      </c>
      <c r="E731" s="2">
        <v>-21.77</v>
      </c>
      <c r="F731" s="14">
        <f t="shared" si="364"/>
        <v>-452.75226317673463</v>
      </c>
      <c r="G731" s="14">
        <f t="shared" si="365"/>
        <v>-81208.512077636668</v>
      </c>
      <c r="H731" s="2">
        <f t="shared" si="377"/>
        <v>-6.2863252711260311E-3</v>
      </c>
      <c r="I731" s="2">
        <f t="shared" si="378"/>
        <v>-8.9860240463187122E-2</v>
      </c>
      <c r="J731" s="2">
        <f t="shared" si="379"/>
        <v>-8.3573915192061088E-2</v>
      </c>
      <c r="K731" s="15">
        <f t="shared" si="380"/>
        <v>-5.2999999999999999E-2</v>
      </c>
      <c r="L731" s="15">
        <f t="shared" si="381"/>
        <v>-830</v>
      </c>
      <c r="M731" s="15">
        <f t="shared" si="382"/>
        <v>5.2999999999999999E-2</v>
      </c>
      <c r="N731" s="15">
        <f t="shared" si="383"/>
        <v>830</v>
      </c>
      <c r="O731" s="15">
        <f t="shared" si="384"/>
        <v>-2.0578782942139683E-4</v>
      </c>
      <c r="P731" s="15">
        <f t="shared" si="385"/>
        <v>-119.17853385741083</v>
      </c>
      <c r="Q731" s="15">
        <f t="shared" si="366"/>
        <v>-94.855208098696238</v>
      </c>
      <c r="R731" s="15">
        <f t="shared" si="367"/>
        <v>-95.594684892890129</v>
      </c>
      <c r="S731" s="15">
        <f t="shared" si="386"/>
        <v>-114.83383084421709</v>
      </c>
      <c r="T731" s="15">
        <f t="shared" si="387"/>
        <v>-114.10833919079384</v>
      </c>
      <c r="U731" s="15">
        <f t="shared" si="388"/>
        <v>-114.83383084421709</v>
      </c>
      <c r="V731" s="15">
        <f t="shared" si="389"/>
        <v>-114.10833919079384</v>
      </c>
      <c r="W731" s="2">
        <f t="shared" si="368"/>
        <v>-114.10833919079384</v>
      </c>
      <c r="X731" s="15">
        <f t="shared" si="390"/>
        <v>-115.05549337441855</v>
      </c>
      <c r="Y731" s="15">
        <f t="shared" si="369"/>
        <v>193.32130424039696</v>
      </c>
      <c r="Z731" s="15">
        <f t="shared" si="370"/>
        <v>-201.67869575960304</v>
      </c>
      <c r="AA731" s="2">
        <f t="shared" si="391"/>
        <v>-115.05549337441855</v>
      </c>
      <c r="AB731" s="15">
        <f t="shared" si="371"/>
        <v>210.13653127054945</v>
      </c>
      <c r="AC731" s="15">
        <f t="shared" si="392"/>
        <v>-5.070194666616942</v>
      </c>
      <c r="AD731" s="15">
        <f t="shared" si="393"/>
        <v>-219.24016739382583</v>
      </c>
      <c r="AE731" s="15">
        <f t="shared" si="394"/>
        <v>0</v>
      </c>
      <c r="AF731" s="2">
        <f t="shared" si="372"/>
        <v>-5.6117520428008799E-2</v>
      </c>
      <c r="AG731" s="2">
        <f t="shared" si="373"/>
        <v>-0.26355052522845329</v>
      </c>
      <c r="AH731" s="15">
        <f t="shared" si="374"/>
        <v>0.91257344602971857</v>
      </c>
      <c r="AI731" s="15">
        <f t="shared" si="375"/>
        <v>1.4960943708271088</v>
      </c>
      <c r="AJ731" s="2">
        <f t="shared" si="395"/>
        <v>0.69487344602971857</v>
      </c>
      <c r="AK731" s="2">
        <f t="shared" si="396"/>
        <v>1.2783943708271088</v>
      </c>
    </row>
    <row r="732" spans="4:37">
      <c r="D732" s="13">
        <f t="shared" si="376"/>
        <v>14.620000000000001</v>
      </c>
      <c r="E732" s="2">
        <v>-40.130000000000003</v>
      </c>
      <c r="F732" s="14">
        <f t="shared" si="364"/>
        <v>-555.93830490004814</v>
      </c>
      <c r="G732" s="14">
        <f t="shared" si="365"/>
        <v>-85666.60054499995</v>
      </c>
      <c r="H732" s="2">
        <f t="shared" si="377"/>
        <v>-7.2377876312685252E-3</v>
      </c>
      <c r="I732" s="2">
        <f t="shared" si="378"/>
        <v>-9.4795964264961299E-2</v>
      </c>
      <c r="J732" s="2">
        <f t="shared" si="379"/>
        <v>-8.755817663369278E-2</v>
      </c>
      <c r="K732" s="15">
        <f t="shared" si="380"/>
        <v>-5.2999999999999999E-2</v>
      </c>
      <c r="L732" s="15">
        <f t="shared" si="381"/>
        <v>-830</v>
      </c>
      <c r="M732" s="15">
        <f t="shared" si="382"/>
        <v>5.2999999999999999E-2</v>
      </c>
      <c r="N732" s="15">
        <f t="shared" si="383"/>
        <v>830</v>
      </c>
      <c r="O732" s="15">
        <f t="shared" si="384"/>
        <v>-4.6447123077940616E-4</v>
      </c>
      <c r="P732" s="15">
        <f t="shared" si="385"/>
        <v>-132.75700144958674</v>
      </c>
      <c r="Q732" s="15">
        <f t="shared" si="366"/>
        <v>-105.15118700303312</v>
      </c>
      <c r="R732" s="15">
        <f t="shared" si="367"/>
        <v>-107.01048878943973</v>
      </c>
      <c r="S732" s="15">
        <f t="shared" si="386"/>
        <v>-129.25995374151336</v>
      </c>
      <c r="T732" s="15">
        <f t="shared" si="387"/>
        <v>-128.68959346276483</v>
      </c>
      <c r="U732" s="15">
        <f t="shared" si="388"/>
        <v>-129.25995374151336</v>
      </c>
      <c r="V732" s="15">
        <f t="shared" si="389"/>
        <v>-128.68959346276483</v>
      </c>
      <c r="W732" s="2">
        <f t="shared" si="368"/>
        <v>-128.68959346276483</v>
      </c>
      <c r="X732" s="15">
        <f t="shared" si="390"/>
        <v>-130.99253914094533</v>
      </c>
      <c r="Y732" s="15">
        <f t="shared" si="369"/>
        <v>193.12209116831536</v>
      </c>
      <c r="Z732" s="15">
        <f t="shared" si="370"/>
        <v>-201.87790883168464</v>
      </c>
      <c r="AA732" s="2">
        <f t="shared" si="391"/>
        <v>-130.99253914094533</v>
      </c>
      <c r="AB732" s="15">
        <f t="shared" si="371"/>
        <v>206.06912328372755</v>
      </c>
      <c r="AC732" s="15">
        <f t="shared" si="392"/>
        <v>-4.0674079868219053</v>
      </c>
      <c r="AD732" s="15">
        <f t="shared" si="393"/>
        <v>-219.2401673938258</v>
      </c>
      <c r="AE732" s="15">
        <f t="shared" si="394"/>
        <v>0</v>
      </c>
      <c r="AF732" s="2">
        <f t="shared" si="372"/>
        <v>-4.2880427694973466E-2</v>
      </c>
      <c r="AG732" s="2">
        <f t="shared" si="373"/>
        <v>-0.23002185494896449</v>
      </c>
      <c r="AH732" s="15">
        <f t="shared" si="374"/>
        <v>0.7924553260383691</v>
      </c>
      <c r="AI732" s="15">
        <f t="shared" si="375"/>
        <v>1.8567726571217733</v>
      </c>
      <c r="AJ732" s="2">
        <f t="shared" si="395"/>
        <v>0.39115532603836906</v>
      </c>
      <c r="AK732" s="2">
        <f t="shared" si="396"/>
        <v>1.4554726571217733</v>
      </c>
    </row>
    <row r="733" spans="4:37">
      <c r="D733" s="13">
        <f t="shared" si="376"/>
        <v>14.64</v>
      </c>
      <c r="E733" s="2">
        <v>-48.65</v>
      </c>
      <c r="F733" s="14">
        <f t="shared" si="364"/>
        <v>-633.61385665871046</v>
      </c>
      <c r="G733" s="14">
        <f t="shared" si="365"/>
        <v>-89465.1068557994</v>
      </c>
      <c r="H733" s="2">
        <f t="shared" si="377"/>
        <v>-7.9691811825460344E-3</v>
      </c>
      <c r="I733" s="2">
        <f t="shared" si="378"/>
        <v>-9.9001088031559256E-2</v>
      </c>
      <c r="J733" s="2">
        <f t="shared" si="379"/>
        <v>-9.1031906849013217E-2</v>
      </c>
      <c r="K733" s="15">
        <f t="shared" si="380"/>
        <v>-5.2999999999999999E-2</v>
      </c>
      <c r="L733" s="15">
        <f t="shared" si="381"/>
        <v>-830</v>
      </c>
      <c r="M733" s="15">
        <f t="shared" si="382"/>
        <v>5.2999999999999999E-2</v>
      </c>
      <c r="N733" s="15">
        <f t="shared" si="383"/>
        <v>830</v>
      </c>
      <c r="O733" s="15">
        <f t="shared" si="384"/>
        <v>-6.71992046433585E-4</v>
      </c>
      <c r="P733" s="15">
        <f t="shared" si="385"/>
        <v>-143.02490706780401</v>
      </c>
      <c r="Q733" s="15">
        <f t="shared" si="366"/>
        <v>-112.84595097073147</v>
      </c>
      <c r="R733" s="15">
        <f t="shared" si="367"/>
        <v>-115.74426812401791</v>
      </c>
      <c r="S733" s="15">
        <f t="shared" si="386"/>
        <v>-140.32978500876962</v>
      </c>
      <c r="T733" s="15">
        <f t="shared" si="387"/>
        <v>-139.89827158899155</v>
      </c>
      <c r="U733" s="15">
        <f t="shared" si="388"/>
        <v>-140.32978500876962</v>
      </c>
      <c r="V733" s="15">
        <f t="shared" si="389"/>
        <v>-139.89827158899155</v>
      </c>
      <c r="W733" s="2">
        <f t="shared" si="368"/>
        <v>-139.89827158899155</v>
      </c>
      <c r="X733" s="15">
        <f t="shared" si="390"/>
        <v>-144.88746000222707</v>
      </c>
      <c r="Y733" s="15">
        <f t="shared" si="369"/>
        <v>192.94840465754933</v>
      </c>
      <c r="Z733" s="15">
        <f t="shared" si="370"/>
        <v>-202.05159534245067</v>
      </c>
      <c r="AA733" s="2">
        <f t="shared" si="391"/>
        <v>-144.88746000222707</v>
      </c>
      <c r="AB733" s="15">
        <f t="shared" si="371"/>
        <v>202.94248780491503</v>
      </c>
      <c r="AC733" s="15">
        <f t="shared" si="392"/>
        <v>-3.126635478812517</v>
      </c>
      <c r="AD733" s="15">
        <f t="shared" si="393"/>
        <v>-219.24016739382577</v>
      </c>
      <c r="AE733" s="15">
        <f t="shared" si="394"/>
        <v>0</v>
      </c>
      <c r="AF733" s="2">
        <f t="shared" si="372"/>
        <v>-3.3219756484683248E-2</v>
      </c>
      <c r="AG733" s="2">
        <f t="shared" si="373"/>
        <v>-0.1904905217108312</v>
      </c>
      <c r="AH733" s="15">
        <f t="shared" si="374"/>
        <v>0.46673387112932591</v>
      </c>
      <c r="AI733" s="15">
        <f t="shared" si="375"/>
        <v>2.0963606666915524</v>
      </c>
      <c r="AJ733" s="2">
        <f t="shared" si="395"/>
        <v>-1.9766128870674082E-2</v>
      </c>
      <c r="AK733" s="2">
        <f t="shared" si="396"/>
        <v>1.6098606666915525</v>
      </c>
    </row>
    <row r="734" spans="4:37">
      <c r="D734" s="13">
        <f t="shared" si="376"/>
        <v>14.66</v>
      </c>
      <c r="E734" s="2">
        <v>-56.18</v>
      </c>
      <c r="F734" s="14">
        <f t="shared" si="364"/>
        <v>-696.61752569316172</v>
      </c>
      <c r="G734" s="14">
        <f t="shared" si="365"/>
        <v>-92509.814326589883</v>
      </c>
      <c r="H734" s="2">
        <f t="shared" si="377"/>
        <v>-8.56118043833385E-3</v>
      </c>
      <c r="I734" s="2">
        <f t="shared" si="378"/>
        <v>-0.10237174673489294</v>
      </c>
      <c r="J734" s="2">
        <f t="shared" si="379"/>
        <v>-9.3810566296559095E-2</v>
      </c>
      <c r="K734" s="15">
        <f t="shared" si="380"/>
        <v>-5.2999999999999999E-2</v>
      </c>
      <c r="L734" s="15">
        <f t="shared" si="381"/>
        <v>-830</v>
      </c>
      <c r="M734" s="15">
        <f t="shared" si="382"/>
        <v>5.2999999999999999E-2</v>
      </c>
      <c r="N734" s="15">
        <f t="shared" si="383"/>
        <v>830</v>
      </c>
      <c r="O734" s="15">
        <f t="shared" si="384"/>
        <v>-8.3151426474034271E-4</v>
      </c>
      <c r="P734" s="15">
        <f t="shared" si="385"/>
        <v>-151.50145700243274</v>
      </c>
      <c r="Q734" s="15">
        <f t="shared" si="366"/>
        <v>-119.17968520318676</v>
      </c>
      <c r="R734" s="15">
        <f t="shared" si="367"/>
        <v>-122.97889872901595</v>
      </c>
      <c r="S734" s="15">
        <f t="shared" si="386"/>
        <v>-149.31580096750557</v>
      </c>
      <c r="T734" s="15">
        <f t="shared" si="387"/>
        <v>-148.97071842353262</v>
      </c>
      <c r="U734" s="15">
        <f t="shared" si="388"/>
        <v>-149.31580096750557</v>
      </c>
      <c r="V734" s="15">
        <f t="shared" si="389"/>
        <v>-148.97071842353262</v>
      </c>
      <c r="W734" s="2">
        <f t="shared" si="368"/>
        <v>-148.97071842353262</v>
      </c>
      <c r="X734" s="15">
        <f t="shared" si="390"/>
        <v>-156.00209779241058</v>
      </c>
      <c r="Y734" s="15">
        <f t="shared" si="369"/>
        <v>192.80947168517204</v>
      </c>
      <c r="Z734" s="15">
        <f t="shared" si="370"/>
        <v>-202.19052831482796</v>
      </c>
      <c r="AA734" s="2">
        <f t="shared" si="391"/>
        <v>-156.00209779241058</v>
      </c>
      <c r="AB734" s="15">
        <f t="shared" si="371"/>
        <v>200.4117492260149</v>
      </c>
      <c r="AC734" s="15">
        <f t="shared" si="392"/>
        <v>-2.5307385789001273</v>
      </c>
      <c r="AD734" s="15">
        <f t="shared" si="393"/>
        <v>-219.24016739382577</v>
      </c>
      <c r="AE734" s="15">
        <f t="shared" si="394"/>
        <v>0</v>
      </c>
      <c r="AF734" s="2">
        <f t="shared" si="372"/>
        <v>-2.8376701839268884E-2</v>
      </c>
      <c r="AG734" s="2">
        <f t="shared" si="373"/>
        <v>-0.14657534862253696</v>
      </c>
      <c r="AH734" s="15">
        <f t="shared" si="374"/>
        <v>0.25482833518399783</v>
      </c>
      <c r="AI734" s="15">
        <f t="shared" si="375"/>
        <v>2.2951566421378686</v>
      </c>
      <c r="AJ734" s="2">
        <f t="shared" si="395"/>
        <v>-0.30697166481600213</v>
      </c>
      <c r="AK734" s="2">
        <f t="shared" si="396"/>
        <v>1.7333566421378688</v>
      </c>
    </row>
    <row r="735" spans="4:37">
      <c r="D735" s="13">
        <f t="shared" si="376"/>
        <v>14.68</v>
      </c>
      <c r="E735" s="2">
        <v>-77.17</v>
      </c>
      <c r="F735" s="14">
        <f t="shared" si="364"/>
        <v>-751.72612069173636</v>
      </c>
      <c r="G735" s="14">
        <f t="shared" si="365"/>
        <v>-94716.151406210716</v>
      </c>
      <c r="H735" s="2">
        <f t="shared" si="377"/>
        <v>-9.0633479024820225E-3</v>
      </c>
      <c r="I735" s="2">
        <f t="shared" si="378"/>
        <v>-0.10481460707723522</v>
      </c>
      <c r="J735" s="2">
        <f t="shared" si="379"/>
        <v>-9.5751259174753203E-2</v>
      </c>
      <c r="K735" s="15">
        <f t="shared" si="380"/>
        <v>-5.2999999999999999E-2</v>
      </c>
      <c r="L735" s="15">
        <f t="shared" si="381"/>
        <v>-830</v>
      </c>
      <c r="M735" s="15">
        <f t="shared" si="382"/>
        <v>5.2999999999999999E-2</v>
      </c>
      <c r="N735" s="15">
        <f t="shared" si="383"/>
        <v>830</v>
      </c>
      <c r="O735" s="15">
        <f t="shared" si="384"/>
        <v>-9.6063357999034895E-4</v>
      </c>
      <c r="P735" s="15">
        <f t="shared" si="385"/>
        <v>-158.81320072083679</v>
      </c>
      <c r="Q735" s="15">
        <f t="shared" si="366"/>
        <v>-124.63257826094063</v>
      </c>
      <c r="R735" s="15">
        <f t="shared" si="367"/>
        <v>-129.2339501866449</v>
      </c>
      <c r="S735" s="15">
        <f t="shared" si="386"/>
        <v>-156.9563879582243</v>
      </c>
      <c r="T735" s="15">
        <f t="shared" si="387"/>
        <v>-156.66648421374083</v>
      </c>
      <c r="U735" s="15">
        <f t="shared" si="388"/>
        <v>-156.9563879582243</v>
      </c>
      <c r="V735" s="15">
        <f t="shared" si="389"/>
        <v>-156.66648421374083</v>
      </c>
      <c r="W735" s="2">
        <f t="shared" si="368"/>
        <v>-156.66648421374083</v>
      </c>
      <c r="X735" s="15">
        <f t="shared" si="390"/>
        <v>-163.76486930518701</v>
      </c>
      <c r="Y735" s="15">
        <f t="shared" si="369"/>
        <v>192.71243704126235</v>
      </c>
      <c r="Z735" s="15">
        <f t="shared" si="370"/>
        <v>-202.28756295873765</v>
      </c>
      <c r="AA735" s="2">
        <f t="shared" si="391"/>
        <v>-163.76486930518701</v>
      </c>
      <c r="AB735" s="15">
        <f t="shared" si="371"/>
        <v>198.26503271891903</v>
      </c>
      <c r="AC735" s="15">
        <f t="shared" si="392"/>
        <v>-2.1467165070958742</v>
      </c>
      <c r="AD735" s="15">
        <f t="shared" si="393"/>
        <v>-219.2401673938258</v>
      </c>
      <c r="AE735" s="15">
        <f t="shared" si="394"/>
        <v>0</v>
      </c>
      <c r="AF735" s="2">
        <f t="shared" si="372"/>
        <v>-2.3872920055752797E-2</v>
      </c>
      <c r="AG735" s="2">
        <f t="shared" si="373"/>
        <v>-9.7710685611691495E-2</v>
      </c>
      <c r="AH735" s="15">
        <f t="shared" si="374"/>
        <v>0.39680451570784941</v>
      </c>
      <c r="AI735" s="15">
        <f t="shared" si="375"/>
        <v>2.5913096589466775</v>
      </c>
      <c r="AJ735" s="2">
        <f t="shared" si="395"/>
        <v>-0.37489548429215064</v>
      </c>
      <c r="AK735" s="2">
        <f t="shared" si="396"/>
        <v>1.8196096589466775</v>
      </c>
    </row>
    <row r="736" spans="4:37">
      <c r="D736" s="13">
        <f t="shared" si="376"/>
        <v>14.700000000000001</v>
      </c>
      <c r="E736" s="2">
        <v>-95.98</v>
      </c>
      <c r="F736" s="14">
        <f t="shared" si="364"/>
        <v>-794.34118426073167</v>
      </c>
      <c r="G736" s="14">
        <f t="shared" si="365"/>
        <v>-95991.579008610774</v>
      </c>
      <c r="H736" s="2">
        <f t="shared" si="377"/>
        <v>-9.4369172552863541E-3</v>
      </c>
      <c r="I736" s="2">
        <f t="shared" si="378"/>
        <v>-0.10622713128056628</v>
      </c>
      <c r="J736" s="2">
        <f t="shared" si="379"/>
        <v>-9.679021402527993E-2</v>
      </c>
      <c r="K736" s="15">
        <f t="shared" si="380"/>
        <v>-5.2999999999999999E-2</v>
      </c>
      <c r="L736" s="15">
        <f t="shared" si="381"/>
        <v>-830</v>
      </c>
      <c r="M736" s="15">
        <f t="shared" si="382"/>
        <v>5.2999999999999999E-2</v>
      </c>
      <c r="N736" s="15">
        <f t="shared" si="383"/>
        <v>830</v>
      </c>
      <c r="O736" s="15">
        <f t="shared" si="384"/>
        <v>-1.0701599323932054E-3</v>
      </c>
      <c r="P736" s="15">
        <f t="shared" si="385"/>
        <v>-163.98844352870572</v>
      </c>
      <c r="Q736" s="15">
        <f t="shared" si="366"/>
        <v>-128.4332908703114</v>
      </c>
      <c r="R736" s="15">
        <f t="shared" si="367"/>
        <v>-133.72674687540876</v>
      </c>
      <c r="S736" s="15">
        <f t="shared" si="386"/>
        <v>-162.60538974169594</v>
      </c>
      <c r="T736" s="15">
        <f t="shared" si="387"/>
        <v>-162.39147129640358</v>
      </c>
      <c r="U736" s="15">
        <f t="shared" si="388"/>
        <v>-162.60538974169594</v>
      </c>
      <c r="V736" s="15">
        <f t="shared" si="389"/>
        <v>-162.39147129640358</v>
      </c>
      <c r="W736" s="2">
        <f t="shared" si="368"/>
        <v>-162.39147129640358</v>
      </c>
      <c r="X736" s="15">
        <f t="shared" si="390"/>
        <v>-167.92068870729392</v>
      </c>
      <c r="Y736" s="15">
        <f t="shared" si="369"/>
        <v>192.660489298736</v>
      </c>
      <c r="Z736" s="15">
        <f t="shared" si="370"/>
        <v>-202.339510701264</v>
      </c>
      <c r="AA736" s="2">
        <f t="shared" si="391"/>
        <v>-167.92068870729392</v>
      </c>
      <c r="AB736" s="15">
        <f t="shared" si="371"/>
        <v>196.66806048661684</v>
      </c>
      <c r="AC736" s="15">
        <f t="shared" si="392"/>
        <v>-1.5969722323021927</v>
      </c>
      <c r="AD736" s="15">
        <f t="shared" si="393"/>
        <v>-219.24016739382583</v>
      </c>
      <c r="AE736" s="15">
        <f t="shared" si="394"/>
        <v>0</v>
      </c>
      <c r="AF736" s="2">
        <f t="shared" si="372"/>
        <v>-1.4996299535572587E-2</v>
      </c>
      <c r="AG736" s="2">
        <f t="shared" si="373"/>
        <v>-4.3541734721414371E-2</v>
      </c>
      <c r="AH736" s="15">
        <f t="shared" si="374"/>
        <v>0.64057368308850238</v>
      </c>
      <c r="AI736" s="15">
        <f t="shared" si="375"/>
        <v>2.8255854300810359</v>
      </c>
      <c r="AJ736" s="2">
        <f t="shared" si="395"/>
        <v>-0.31922631691149761</v>
      </c>
      <c r="AK736" s="2">
        <f t="shared" si="396"/>
        <v>1.8657854300810359</v>
      </c>
    </row>
    <row r="737" spans="4:37">
      <c r="D737" s="13">
        <f t="shared" si="376"/>
        <v>14.72</v>
      </c>
      <c r="E737" s="2">
        <v>-88.65</v>
      </c>
      <c r="F737" s="14">
        <f t="shared" si="364"/>
        <v>-815.43205668587427</v>
      </c>
      <c r="G737" s="14">
        <f t="shared" si="365"/>
        <v>-96273.321856181632</v>
      </c>
      <c r="H737" s="2">
        <f t="shared" si="377"/>
        <v>-9.6098319815308419E-3</v>
      </c>
      <c r="I737" s="2">
        <f t="shared" si="378"/>
        <v>-0.10653955883197759</v>
      </c>
      <c r="J737" s="2">
        <f t="shared" si="379"/>
        <v>-9.6929726850446749E-2</v>
      </c>
      <c r="K737" s="15">
        <f t="shared" si="380"/>
        <v>-5.2999999999999999E-2</v>
      </c>
      <c r="L737" s="15">
        <f t="shared" si="381"/>
        <v>-830</v>
      </c>
      <c r="M737" s="15">
        <f t="shared" si="382"/>
        <v>5.2999999999999999E-2</v>
      </c>
      <c r="N737" s="15">
        <f t="shared" si="383"/>
        <v>830</v>
      </c>
      <c r="O737" s="15">
        <f t="shared" si="384"/>
        <v>-1.1516381075106618E-3</v>
      </c>
      <c r="P737" s="15">
        <f t="shared" si="385"/>
        <v>-165.78059993079552</v>
      </c>
      <c r="Q737" s="15">
        <f t="shared" si="366"/>
        <v>-129.64152444472506</v>
      </c>
      <c r="R737" s="15">
        <f t="shared" si="367"/>
        <v>-135.40063097834724</v>
      </c>
      <c r="S737" s="15">
        <f t="shared" si="386"/>
        <v>-165.13983087483959</v>
      </c>
      <c r="T737" s="15">
        <f t="shared" si="387"/>
        <v>-165.04140648707317</v>
      </c>
      <c r="U737" s="15">
        <f t="shared" si="388"/>
        <v>-165.13983087483959</v>
      </c>
      <c r="V737" s="15">
        <f t="shared" si="389"/>
        <v>-165.04140648707317</v>
      </c>
      <c r="W737" s="2">
        <f t="shared" si="368"/>
        <v>-165.04140648707317</v>
      </c>
      <c r="X737" s="15">
        <f t="shared" si="390"/>
        <v>-168.47874000796119</v>
      </c>
      <c r="Y737" s="15">
        <f t="shared" si="369"/>
        <v>192.65351365747767</v>
      </c>
      <c r="Z737" s="15">
        <f t="shared" si="370"/>
        <v>-202.34648634252233</v>
      </c>
      <c r="AA737" s="2">
        <f t="shared" si="391"/>
        <v>-168.47874000796119</v>
      </c>
      <c r="AB737" s="15">
        <f t="shared" si="371"/>
        <v>195.9288670428945</v>
      </c>
      <c r="AC737" s="15">
        <f t="shared" si="392"/>
        <v>-0.73919344372234264</v>
      </c>
      <c r="AD737" s="15">
        <f t="shared" si="393"/>
        <v>-219.24016739382583</v>
      </c>
      <c r="AE737" s="15">
        <f t="shared" si="394"/>
        <v>0</v>
      </c>
      <c r="AF737" s="2">
        <f t="shared" si="372"/>
        <v>-2.9951668802799328E-3</v>
      </c>
      <c r="AG737" s="2">
        <f t="shared" si="373"/>
        <v>1.229897958028342E-2</v>
      </c>
      <c r="AH737" s="15">
        <f t="shared" si="374"/>
        <v>0.62883896778973269</v>
      </c>
      <c r="AI737" s="15">
        <f t="shared" si="375"/>
        <v>2.7584860000887437</v>
      </c>
      <c r="AJ737" s="2">
        <f t="shared" si="395"/>
        <v>-0.25766103221026737</v>
      </c>
      <c r="AK737" s="2">
        <f t="shared" si="396"/>
        <v>1.8719860000887436</v>
      </c>
    </row>
    <row r="738" spans="4:37">
      <c r="D738" s="13">
        <f t="shared" si="376"/>
        <v>14.74</v>
      </c>
      <c r="E738" s="2">
        <v>-63.99</v>
      </c>
      <c r="F738" s="14">
        <f t="shared" si="364"/>
        <v>-812.34006363472054</v>
      </c>
      <c r="G738" s="14">
        <f t="shared" si="365"/>
        <v>-95577.606743720549</v>
      </c>
      <c r="H738" s="2">
        <f t="shared" si="377"/>
        <v>-9.5620670906576225E-3</v>
      </c>
      <c r="I738" s="2">
        <f t="shared" si="378"/>
        <v>-0.10576975111956104</v>
      </c>
      <c r="J738" s="2">
        <f t="shared" si="379"/>
        <v>-9.6207684028903409E-2</v>
      </c>
      <c r="K738" s="15">
        <f t="shared" si="380"/>
        <v>-5.2999999999999999E-2</v>
      </c>
      <c r="L738" s="15">
        <f t="shared" si="381"/>
        <v>-830</v>
      </c>
      <c r="M738" s="15">
        <f t="shared" si="382"/>
        <v>5.2999999999999999E-2</v>
      </c>
      <c r="N738" s="15">
        <f t="shared" si="383"/>
        <v>830</v>
      </c>
      <c r="O738" s="15">
        <f t="shared" si="384"/>
        <v>-1.1893520587209858E-3</v>
      </c>
      <c r="P738" s="15">
        <f t="shared" si="385"/>
        <v>-164.10521462595807</v>
      </c>
      <c r="Q738" s="15">
        <f t="shared" si="366"/>
        <v>-128.24204779154601</v>
      </c>
      <c r="R738" s="15">
        <f t="shared" si="367"/>
        <v>-134.1298314659883</v>
      </c>
      <c r="S738" s="15">
        <f t="shared" si="386"/>
        <v>-164.28229178110797</v>
      </c>
      <c r="T738" s="15">
        <f t="shared" si="387"/>
        <v>-164.30940483543552</v>
      </c>
      <c r="U738" s="15">
        <f t="shared" si="388"/>
        <v>-164.10521462595807</v>
      </c>
      <c r="V738" s="15">
        <f t="shared" si="389"/>
        <v>-164.10521462595807</v>
      </c>
      <c r="W738" s="2">
        <f t="shared" si="368"/>
        <v>-164.10521462595807</v>
      </c>
      <c r="X738" s="15">
        <f t="shared" si="390"/>
        <v>-165.59056872178783</v>
      </c>
      <c r="Y738" s="15">
        <f t="shared" si="369"/>
        <v>192.68961579855483</v>
      </c>
      <c r="Z738" s="15">
        <f t="shared" si="370"/>
        <v>-202.31038420144517</v>
      </c>
      <c r="AA738" s="2">
        <f t="shared" si="391"/>
        <v>-165.59056872178783</v>
      </c>
      <c r="AB738" s="15">
        <f t="shared" si="371"/>
        <v>195.9288670428945</v>
      </c>
      <c r="AC738" s="15">
        <f t="shared" si="392"/>
        <v>0</v>
      </c>
      <c r="AD738" s="15">
        <f t="shared" si="393"/>
        <v>-219.24016739382583</v>
      </c>
      <c r="AE738" s="15">
        <f t="shared" si="394"/>
        <v>0</v>
      </c>
      <c r="AF738" s="2">
        <f t="shared" si="372"/>
        <v>7.7716559676018759E-3</v>
      </c>
      <c r="AG738" s="2">
        <f t="shared" si="373"/>
        <v>6.4681791661371946E-2</v>
      </c>
      <c r="AH738" s="15">
        <f t="shared" si="374"/>
        <v>0.44784331699844815</v>
      </c>
      <c r="AI738" s="15">
        <f t="shared" si="375"/>
        <v>2.4797952080201089</v>
      </c>
      <c r="AJ738" s="2">
        <f t="shared" si="395"/>
        <v>-0.19205668300155188</v>
      </c>
      <c r="AK738" s="2">
        <f t="shared" si="396"/>
        <v>1.839895208020109</v>
      </c>
    </row>
    <row r="739" spans="4:37">
      <c r="D739" s="13">
        <f t="shared" si="376"/>
        <v>14.76</v>
      </c>
      <c r="E739" s="2">
        <v>-45.66</v>
      </c>
      <c r="F739" s="14">
        <f t="shared" si="364"/>
        <v>-788.80245989117657</v>
      </c>
      <c r="G739" s="14">
        <f t="shared" si="365"/>
        <v>-93983.46835637225</v>
      </c>
      <c r="H739" s="2">
        <f t="shared" si="377"/>
        <v>-9.3252597787231509E-3</v>
      </c>
      <c r="I739" s="2">
        <f t="shared" si="378"/>
        <v>-0.10400527587996364</v>
      </c>
      <c r="J739" s="2">
        <f t="shared" si="379"/>
        <v>-9.4680016101240494E-2</v>
      </c>
      <c r="K739" s="15">
        <f t="shared" si="380"/>
        <v>-5.2999999999999999E-2</v>
      </c>
      <c r="L739" s="15">
        <f t="shared" si="381"/>
        <v>-830</v>
      </c>
      <c r="M739" s="15">
        <f t="shared" si="382"/>
        <v>5.2999999999999999E-2</v>
      </c>
      <c r="N739" s="15">
        <f t="shared" si="383"/>
        <v>830</v>
      </c>
      <c r="O739" s="15">
        <f t="shared" si="384"/>
        <v>-1.1893520587209858E-3</v>
      </c>
      <c r="P739" s="15">
        <f t="shared" si="385"/>
        <v>-159.46379131204245</v>
      </c>
      <c r="Q739" s="15">
        <f t="shared" si="366"/>
        <v>-124.6149501895554</v>
      </c>
      <c r="R739" s="15">
        <f t="shared" si="367"/>
        <v>-130.33620840363292</v>
      </c>
      <c r="S739" s="15">
        <f t="shared" si="386"/>
        <v>-160.34236926929037</v>
      </c>
      <c r="T739" s="15">
        <f t="shared" si="387"/>
        <v>-160.47500610556841</v>
      </c>
      <c r="U739" s="15">
        <f t="shared" si="388"/>
        <v>-159.46379131204245</v>
      </c>
      <c r="V739" s="15">
        <f t="shared" si="389"/>
        <v>-159.46379131204245</v>
      </c>
      <c r="W739" s="2">
        <f t="shared" si="368"/>
        <v>-159.46379131204245</v>
      </c>
      <c r="X739" s="15">
        <f t="shared" si="390"/>
        <v>-159.47989701113616</v>
      </c>
      <c r="Y739" s="15">
        <f t="shared" si="369"/>
        <v>192.76599919493799</v>
      </c>
      <c r="Z739" s="15">
        <f t="shared" si="370"/>
        <v>-202.23400080506204</v>
      </c>
      <c r="AA739" s="2">
        <f t="shared" si="391"/>
        <v>-159.47989701113616</v>
      </c>
      <c r="AB739" s="15">
        <f t="shared" si="371"/>
        <v>195.92886704289455</v>
      </c>
      <c r="AC739" s="15">
        <f t="shared" si="392"/>
        <v>0</v>
      </c>
      <c r="AD739" s="15">
        <f t="shared" si="393"/>
        <v>-219.24016739382583</v>
      </c>
      <c r="AE739" s="15">
        <f t="shared" si="394"/>
        <v>0</v>
      </c>
      <c r="AF739" s="2">
        <f t="shared" si="372"/>
        <v>1.5909075225845289E-2</v>
      </c>
      <c r="AG739" s="2">
        <f t="shared" si="373"/>
        <v>0.11176573229836795</v>
      </c>
      <c r="AH739" s="15">
        <f t="shared" si="374"/>
        <v>0.36589860882589331</v>
      </c>
      <c r="AI739" s="15">
        <f t="shared" si="375"/>
        <v>2.2285988556794898</v>
      </c>
      <c r="AJ739" s="2">
        <f t="shared" si="395"/>
        <v>-9.0701391174106638E-2</v>
      </c>
      <c r="AK739" s="2">
        <f t="shared" si="396"/>
        <v>1.7719988556794899</v>
      </c>
    </row>
    <row r="740" spans="4:37">
      <c r="D740" s="13">
        <f t="shared" si="376"/>
        <v>14.780000000000001</v>
      </c>
      <c r="E740" s="2">
        <v>-36</v>
      </c>
      <c r="F740" s="14">
        <f t="shared" si="364"/>
        <v>-748.85052083767334</v>
      </c>
      <c r="G740" s="14">
        <f t="shared" si="365"/>
        <v>-91579.231380979312</v>
      </c>
      <c r="H740" s="2">
        <f t="shared" si="377"/>
        <v>-8.9336414578524374E-3</v>
      </c>
      <c r="I740" s="2">
        <f t="shared" si="378"/>
        <v>-0.10134398887921539</v>
      </c>
      <c r="J740" s="2">
        <f t="shared" si="379"/>
        <v>-9.2410347421362948E-2</v>
      </c>
      <c r="K740" s="15">
        <f t="shared" si="380"/>
        <v>-5.2999999999999999E-2</v>
      </c>
      <c r="L740" s="15">
        <f t="shared" si="381"/>
        <v>-830</v>
      </c>
      <c r="M740" s="15">
        <f t="shared" si="382"/>
        <v>5.2999999999999999E-2</v>
      </c>
      <c r="N740" s="15">
        <f t="shared" si="383"/>
        <v>830</v>
      </c>
      <c r="O740" s="15">
        <f t="shared" si="384"/>
        <v>-1.1893520587209858E-3</v>
      </c>
      <c r="P740" s="15">
        <f t="shared" si="385"/>
        <v>-151.78807222297644</v>
      </c>
      <c r="Q740" s="15">
        <f t="shared" si="366"/>
        <v>-118.61666465976226</v>
      </c>
      <c r="R740" s="15">
        <f t="shared" si="367"/>
        <v>-124.06253263931728</v>
      </c>
      <c r="S740" s="15">
        <f t="shared" si="386"/>
        <v>-153.24653445837305</v>
      </c>
      <c r="T740" s="15">
        <f t="shared" si="387"/>
        <v>-153.45129386388442</v>
      </c>
      <c r="U740" s="15">
        <f t="shared" si="388"/>
        <v>-151.78807222297644</v>
      </c>
      <c r="V740" s="15">
        <f t="shared" si="389"/>
        <v>-151.78807222297644</v>
      </c>
      <c r="W740" s="2">
        <f t="shared" si="368"/>
        <v>-151.78807222297644</v>
      </c>
      <c r="X740" s="15">
        <f t="shared" si="390"/>
        <v>-150.40122229162597</v>
      </c>
      <c r="Y740" s="15">
        <f t="shared" si="369"/>
        <v>192.87948262893184</v>
      </c>
      <c r="Z740" s="15">
        <f t="shared" si="370"/>
        <v>-202.12051737106816</v>
      </c>
      <c r="AA740" s="2">
        <f t="shared" si="391"/>
        <v>-150.40122229162597</v>
      </c>
      <c r="AB740" s="15">
        <f t="shared" si="371"/>
        <v>195.92886704289447</v>
      </c>
      <c r="AC740" s="15">
        <f t="shared" si="392"/>
        <v>0</v>
      </c>
      <c r="AD740" s="15">
        <f t="shared" si="393"/>
        <v>-219.2401673938258</v>
      </c>
      <c r="AE740" s="15">
        <f t="shared" si="394"/>
        <v>0</v>
      </c>
      <c r="AF740" s="2">
        <f t="shared" si="372"/>
        <v>2.3252756861226062E-2</v>
      </c>
      <c r="AG740" s="2">
        <f t="shared" si="373"/>
        <v>0.15436296777645675</v>
      </c>
      <c r="AH740" s="15">
        <f t="shared" si="374"/>
        <v>0.3684695547121839</v>
      </c>
      <c r="AI740" s="15">
        <f t="shared" si="375"/>
        <v>2.0311246921293922</v>
      </c>
      <c r="AJ740" s="2">
        <f t="shared" si="395"/>
        <v>8.4695547121839132E-3</v>
      </c>
      <c r="AK740" s="2">
        <f t="shared" si="396"/>
        <v>1.6711246921293923</v>
      </c>
    </row>
    <row r="741" spans="4:37">
      <c r="D741" s="13">
        <f t="shared" si="376"/>
        <v>14.8</v>
      </c>
      <c r="E741" s="2">
        <v>-22.04</v>
      </c>
      <c r="F741" s="14">
        <f t="shared" si="364"/>
        <v>-693.76730725252025</v>
      </c>
      <c r="G741" s="14">
        <f t="shared" si="365"/>
        <v>-88447.659516419779</v>
      </c>
      <c r="H741" s="2">
        <f t="shared" si="377"/>
        <v>-8.3999791388820553E-3</v>
      </c>
      <c r="I741" s="2">
        <f t="shared" si="378"/>
        <v>-9.7877499372760288E-2</v>
      </c>
      <c r="J741" s="2">
        <f t="shared" si="379"/>
        <v>-8.9477520233878227E-2</v>
      </c>
      <c r="K741" s="15">
        <f t="shared" si="380"/>
        <v>-5.2999999999999999E-2</v>
      </c>
      <c r="L741" s="15">
        <f t="shared" si="381"/>
        <v>-830</v>
      </c>
      <c r="M741" s="15">
        <f t="shared" si="382"/>
        <v>5.2999999999999999E-2</v>
      </c>
      <c r="N741" s="15">
        <f t="shared" si="383"/>
        <v>830</v>
      </c>
      <c r="O741" s="15">
        <f t="shared" si="384"/>
        <v>-1.1893520587209867E-3</v>
      </c>
      <c r="P741" s="15">
        <f t="shared" si="385"/>
        <v>-141.32829077115696</v>
      </c>
      <c r="Q741" s="15">
        <f t="shared" si="366"/>
        <v>-110.44273919437865</v>
      </c>
      <c r="R741" s="15">
        <f t="shared" si="367"/>
        <v>-115.51333006521639</v>
      </c>
      <c r="S741" s="15">
        <f t="shared" si="386"/>
        <v>-143.32831938062932</v>
      </c>
      <c r="T741" s="15">
        <f t="shared" si="387"/>
        <v>-143.57463770955542</v>
      </c>
      <c r="U741" s="15">
        <f t="shared" si="388"/>
        <v>-141.32829077115696</v>
      </c>
      <c r="V741" s="15">
        <f t="shared" si="389"/>
        <v>-141.32829077115696</v>
      </c>
      <c r="W741" s="2">
        <f t="shared" si="368"/>
        <v>-141.32829077115696</v>
      </c>
      <c r="X741" s="15">
        <f t="shared" si="390"/>
        <v>-138.66991354168709</v>
      </c>
      <c r="Y741" s="15">
        <f t="shared" si="369"/>
        <v>193.0261239883061</v>
      </c>
      <c r="Z741" s="15">
        <f t="shared" si="370"/>
        <v>-201.9738760116939</v>
      </c>
      <c r="AA741" s="2">
        <f t="shared" si="391"/>
        <v>-138.66991354168709</v>
      </c>
      <c r="AB741" s="15">
        <f t="shared" si="371"/>
        <v>195.92886704289447</v>
      </c>
      <c r="AC741" s="15">
        <f t="shared" si="392"/>
        <v>0</v>
      </c>
      <c r="AD741" s="15">
        <f t="shared" si="393"/>
        <v>-219.2401673938258</v>
      </c>
      <c r="AE741" s="15">
        <f t="shared" si="394"/>
        <v>0</v>
      </c>
      <c r="AF741" s="2">
        <f t="shared" si="372"/>
        <v>3.0113475035812146E-2</v>
      </c>
      <c r="AG741" s="2">
        <f t="shared" si="373"/>
        <v>0.19228598286905357</v>
      </c>
      <c r="AH741" s="15">
        <f t="shared" si="374"/>
        <v>0.31760226274642456</v>
      </c>
      <c r="AI741" s="15">
        <f t="shared" si="375"/>
        <v>1.7611768171302913</v>
      </c>
      <c r="AJ741" s="2">
        <f t="shared" si="395"/>
        <v>9.7202262746424573E-2</v>
      </c>
      <c r="AK741" s="2">
        <f t="shared" si="396"/>
        <v>1.5407768171302914</v>
      </c>
    </row>
    <row r="742" spans="4:37">
      <c r="D742" s="13">
        <f t="shared" si="376"/>
        <v>14.82</v>
      </c>
      <c r="E742" s="2">
        <v>-0.87</v>
      </c>
      <c r="F742" s="14">
        <f t="shared" si="364"/>
        <v>-625.93260272195664</v>
      </c>
      <c r="G742" s="14">
        <f t="shared" si="365"/>
        <v>-84688.55299769339</v>
      </c>
      <c r="H742" s="2">
        <f t="shared" si="377"/>
        <v>-7.7461131012240229E-3</v>
      </c>
      <c r="I742" s="2">
        <f t="shared" si="378"/>
        <v>-9.3716302489046777E-2</v>
      </c>
      <c r="J742" s="2">
        <f t="shared" si="379"/>
        <v>-8.5970189387822749E-2</v>
      </c>
      <c r="K742" s="15">
        <f t="shared" si="380"/>
        <v>-5.2999999999999999E-2</v>
      </c>
      <c r="L742" s="15">
        <f t="shared" si="381"/>
        <v>-830</v>
      </c>
      <c r="M742" s="15">
        <f t="shared" si="382"/>
        <v>5.2999999999999999E-2</v>
      </c>
      <c r="N742" s="15">
        <f t="shared" si="383"/>
        <v>830</v>
      </c>
      <c r="O742" s="15">
        <f t="shared" si="384"/>
        <v>-1.1893520587209858E-3</v>
      </c>
      <c r="P742" s="15">
        <f t="shared" si="385"/>
        <v>-128.51251643305952</v>
      </c>
      <c r="Q742" s="15">
        <f t="shared" si="366"/>
        <v>-100.42769397538298</v>
      </c>
      <c r="R742" s="15">
        <f t="shared" si="367"/>
        <v>-105.03847918376708</v>
      </c>
      <c r="S742" s="15">
        <f t="shared" si="386"/>
        <v>-130.98433643014496</v>
      </c>
      <c r="T742" s="15">
        <f t="shared" si="387"/>
        <v>-131.23190442275467</v>
      </c>
      <c r="U742" s="15">
        <f t="shared" si="388"/>
        <v>-128.51251643305952</v>
      </c>
      <c r="V742" s="15">
        <f t="shared" si="389"/>
        <v>-128.51251643305952</v>
      </c>
      <c r="W742" s="2">
        <f t="shared" si="368"/>
        <v>-128.51251643305952</v>
      </c>
      <c r="X742" s="15">
        <f t="shared" si="390"/>
        <v>-124.64059015746518</v>
      </c>
      <c r="Y742" s="15">
        <f t="shared" si="369"/>
        <v>193.20149053060885</v>
      </c>
      <c r="Z742" s="15">
        <f t="shared" si="370"/>
        <v>-201.79850946939115</v>
      </c>
      <c r="AA742" s="2">
        <f t="shared" si="391"/>
        <v>-124.64059015746518</v>
      </c>
      <c r="AB742" s="15">
        <f t="shared" si="371"/>
        <v>195.92886704289447</v>
      </c>
      <c r="AC742" s="15">
        <f t="shared" si="392"/>
        <v>0</v>
      </c>
      <c r="AD742" s="15">
        <f t="shared" si="393"/>
        <v>-219.2401673938258</v>
      </c>
      <c r="AE742" s="15">
        <f t="shared" si="394"/>
        <v>0</v>
      </c>
      <c r="AF742" s="2">
        <f t="shared" si="372"/>
        <v>3.5273128729991096E-2</v>
      </c>
      <c r="AG742" s="2">
        <f t="shared" si="373"/>
        <v>0.22383370550229753</v>
      </c>
      <c r="AH742" s="15">
        <f t="shared" si="374"/>
        <v>0.19836310667147039</v>
      </c>
      <c r="AI742" s="15">
        <f t="shared" si="375"/>
        <v>1.3935954461941051</v>
      </c>
      <c r="AJ742" s="2">
        <f t="shared" si="395"/>
        <v>0.18966310667147041</v>
      </c>
      <c r="AK742" s="2">
        <f t="shared" si="396"/>
        <v>1.3848954461941052</v>
      </c>
    </row>
    <row r="743" spans="4:37">
      <c r="D743" s="13">
        <f t="shared" si="376"/>
        <v>14.84</v>
      </c>
      <c r="E743" s="2">
        <v>9.18</v>
      </c>
      <c r="F743" s="14">
        <f t="shared" si="364"/>
        <v>-548.47349271078599</v>
      </c>
      <c r="G743" s="14">
        <f t="shared" si="365"/>
        <v>-80417.744118337112</v>
      </c>
      <c r="H743" s="2">
        <f t="shared" si="377"/>
        <v>-7.0002176203956389E-3</v>
      </c>
      <c r="I743" s="2">
        <f t="shared" si="378"/>
        <v>-8.8988655961082616E-2</v>
      </c>
      <c r="J743" s="2">
        <f t="shared" si="379"/>
        <v>-8.1988438340686975E-2</v>
      </c>
      <c r="K743" s="15">
        <f t="shared" si="380"/>
        <v>-5.2999999999999999E-2</v>
      </c>
      <c r="L743" s="15">
        <f t="shared" si="381"/>
        <v>-830</v>
      </c>
      <c r="M743" s="15">
        <f t="shared" si="382"/>
        <v>5.2999999999999999E-2</v>
      </c>
      <c r="N743" s="15">
        <f t="shared" si="383"/>
        <v>830</v>
      </c>
      <c r="O743" s="15">
        <f t="shared" si="384"/>
        <v>-1.1893520587209867E-3</v>
      </c>
      <c r="P743" s="15">
        <f t="shared" si="385"/>
        <v>-113.89296500882318</v>
      </c>
      <c r="Q743" s="15">
        <f t="shared" si="366"/>
        <v>-89.00306486343689</v>
      </c>
      <c r="R743" s="15">
        <f t="shared" si="367"/>
        <v>-93.089328310587007</v>
      </c>
      <c r="S743" s="15">
        <f t="shared" si="386"/>
        <v>-116.74303657953362</v>
      </c>
      <c r="T743" s="15">
        <f t="shared" si="387"/>
        <v>-116.95027549184196</v>
      </c>
      <c r="U743" s="15">
        <f t="shared" si="388"/>
        <v>-113.89296500882318</v>
      </c>
      <c r="V743" s="15">
        <f t="shared" si="389"/>
        <v>-113.89296500882318</v>
      </c>
      <c r="W743" s="2">
        <f t="shared" si="368"/>
        <v>-113.89296500882318</v>
      </c>
      <c r="X743" s="15">
        <f t="shared" si="390"/>
        <v>-108.71358596892209</v>
      </c>
      <c r="Y743" s="15">
        <f t="shared" si="369"/>
        <v>193.40057808296564</v>
      </c>
      <c r="Z743" s="15">
        <f t="shared" si="370"/>
        <v>-201.59942191703436</v>
      </c>
      <c r="AA743" s="2">
        <f t="shared" si="391"/>
        <v>-108.71358596892209</v>
      </c>
      <c r="AB743" s="15">
        <f t="shared" si="371"/>
        <v>195.92886704289447</v>
      </c>
      <c r="AC743" s="15">
        <f t="shared" si="392"/>
        <v>0</v>
      </c>
      <c r="AD743" s="15">
        <f t="shared" si="393"/>
        <v>-219.2401673938258</v>
      </c>
      <c r="AE743" s="15">
        <f t="shared" si="394"/>
        <v>0</v>
      </c>
      <c r="AF743" s="2">
        <f t="shared" si="372"/>
        <v>3.9316419352847298E-2</v>
      </c>
      <c r="AG743" s="2">
        <f t="shared" si="373"/>
        <v>0.24893094729411852</v>
      </c>
      <c r="AH743" s="15">
        <f t="shared" si="374"/>
        <v>0.20596595561414954</v>
      </c>
      <c r="AI743" s="15">
        <f t="shared" si="375"/>
        <v>1.1161287329879954</v>
      </c>
      <c r="AJ743" s="2">
        <f t="shared" si="395"/>
        <v>0.29776595561414954</v>
      </c>
      <c r="AK743" s="2">
        <f t="shared" si="396"/>
        <v>1.2079287329879955</v>
      </c>
    </row>
    <row r="744" spans="4:37">
      <c r="D744" s="13">
        <f t="shared" si="376"/>
        <v>14.86</v>
      </c>
      <c r="E744" s="2">
        <v>-3.29</v>
      </c>
      <c r="F744" s="14">
        <f t="shared" si="364"/>
        <v>-460.07089592528951</v>
      </c>
      <c r="G744" s="14">
        <f t="shared" si="365"/>
        <v>-75724.860895105114</v>
      </c>
      <c r="H744" s="2">
        <f t="shared" si="377"/>
        <v>-6.1551516473331421E-3</v>
      </c>
      <c r="I744" s="2">
        <f t="shared" si="378"/>
        <v>-8.3793674227538098E-2</v>
      </c>
      <c r="J744" s="2">
        <f t="shared" si="379"/>
        <v>-7.7638522580204955E-2</v>
      </c>
      <c r="K744" s="15">
        <f t="shared" si="380"/>
        <v>-5.2999999999999999E-2</v>
      </c>
      <c r="L744" s="15">
        <f t="shared" si="381"/>
        <v>-830</v>
      </c>
      <c r="M744" s="15">
        <f t="shared" si="382"/>
        <v>5.2999999999999999E-2</v>
      </c>
      <c r="N744" s="15">
        <f t="shared" si="383"/>
        <v>830</v>
      </c>
      <c r="O744" s="15">
        <f t="shared" si="384"/>
        <v>-1.1893520587209867E-3</v>
      </c>
      <c r="P744" s="15">
        <f t="shared" si="385"/>
        <v>-97.329671936798249</v>
      </c>
      <c r="Q744" s="15">
        <f t="shared" si="366"/>
        <v>-76.059474822319373</v>
      </c>
      <c r="R744" s="15">
        <f t="shared" si="367"/>
        <v>-79.551478746597226</v>
      </c>
      <c r="S744" s="15">
        <f t="shared" si="386"/>
        <v>-100.59881611108845</v>
      </c>
      <c r="T744" s="15">
        <f t="shared" si="387"/>
        <v>-100.73730085050671</v>
      </c>
      <c r="U744" s="15">
        <f t="shared" si="388"/>
        <v>-97.329671936798249</v>
      </c>
      <c r="V744" s="15">
        <f t="shared" si="389"/>
        <v>-97.329671936798249</v>
      </c>
      <c r="W744" s="2">
        <f t="shared" si="368"/>
        <v>-97.329671936798249</v>
      </c>
      <c r="X744" s="15">
        <f t="shared" si="390"/>
        <v>-91.31392292699401</v>
      </c>
      <c r="Y744" s="15">
        <f t="shared" si="369"/>
        <v>193.61807387098975</v>
      </c>
      <c r="Z744" s="15">
        <f t="shared" si="370"/>
        <v>-201.38192612901025</v>
      </c>
      <c r="AA744" s="2">
        <f t="shared" si="391"/>
        <v>-91.31392292699401</v>
      </c>
      <c r="AB744" s="15">
        <f t="shared" si="371"/>
        <v>195.92886704289447</v>
      </c>
      <c r="AC744" s="15">
        <f t="shared" si="392"/>
        <v>0</v>
      </c>
      <c r="AD744" s="15">
        <f t="shared" si="393"/>
        <v>-219.2401673938258</v>
      </c>
      <c r="AE744" s="15">
        <f t="shared" si="394"/>
        <v>0</v>
      </c>
      <c r="AF744" s="2">
        <f t="shared" si="372"/>
        <v>4.5190177953402383E-2</v>
      </c>
      <c r="AG744" s="2">
        <f t="shared" si="373"/>
        <v>0.27056722606033329</v>
      </c>
      <c r="AH744" s="15">
        <f t="shared" si="374"/>
        <v>0.38140990444136058</v>
      </c>
      <c r="AI744" s="15">
        <f t="shared" si="375"/>
        <v>1.0474991436334804</v>
      </c>
      <c r="AJ744" s="2">
        <f t="shared" si="395"/>
        <v>0.3485099044413606</v>
      </c>
      <c r="AK744" s="2">
        <f t="shared" si="396"/>
        <v>1.0145991436334805</v>
      </c>
    </row>
    <row r="745" spans="4:37">
      <c r="D745" s="13">
        <f t="shared" si="376"/>
        <v>14.88</v>
      </c>
      <c r="E745" s="2">
        <v>-26.91</v>
      </c>
      <c r="F745" s="14">
        <f t="shared" si="364"/>
        <v>-354.63904199887651</v>
      </c>
      <c r="G745" s="14">
        <f t="shared" si="365"/>
        <v>-70644.842980165107</v>
      </c>
      <c r="H745" s="2">
        <f t="shared" si="377"/>
        <v>-5.1650020027919387E-3</v>
      </c>
      <c r="I745" s="2">
        <f t="shared" si="378"/>
        <v>-7.8169804190460476E-2</v>
      </c>
      <c r="J745" s="2">
        <f t="shared" si="379"/>
        <v>-7.3004802187668541E-2</v>
      </c>
      <c r="K745" s="15">
        <f t="shared" si="380"/>
        <v>-5.2999999999999999E-2</v>
      </c>
      <c r="L745" s="15">
        <f t="shared" si="381"/>
        <v>-830</v>
      </c>
      <c r="M745" s="15">
        <f t="shared" si="382"/>
        <v>5.2999999999999999E-2</v>
      </c>
      <c r="N745" s="15">
        <f t="shared" si="383"/>
        <v>830</v>
      </c>
      <c r="O745" s="15">
        <f t="shared" si="384"/>
        <v>-1.1893520587209867E-3</v>
      </c>
      <c r="P745" s="15">
        <f t="shared" si="385"/>
        <v>-77.922738903790659</v>
      </c>
      <c r="Q745" s="15">
        <f t="shared" si="366"/>
        <v>-60.893687195284286</v>
      </c>
      <c r="R745" s="15">
        <f t="shared" si="367"/>
        <v>-63.689407191332464</v>
      </c>
      <c r="S745" s="15">
        <f t="shared" si="386"/>
        <v>-81.80785989725247</v>
      </c>
      <c r="T745" s="15">
        <f t="shared" si="387"/>
        <v>-81.84337428809711</v>
      </c>
      <c r="U745" s="15">
        <f t="shared" si="388"/>
        <v>-77.922738903790659</v>
      </c>
      <c r="V745" s="15">
        <f t="shared" si="389"/>
        <v>-77.922738903790659</v>
      </c>
      <c r="W745" s="2">
        <f t="shared" si="368"/>
        <v>-77.922738903790659</v>
      </c>
      <c r="X745" s="15">
        <f t="shared" si="390"/>
        <v>-72.779041356848353</v>
      </c>
      <c r="Y745" s="15">
        <f t="shared" si="369"/>
        <v>193.84975989061658</v>
      </c>
      <c r="Z745" s="15">
        <f t="shared" si="370"/>
        <v>-201.15024010938342</v>
      </c>
      <c r="AA745" s="2">
        <f t="shared" si="391"/>
        <v>-72.779041356848353</v>
      </c>
      <c r="AB745" s="15">
        <f t="shared" si="371"/>
        <v>195.9288670428945</v>
      </c>
      <c r="AC745" s="15">
        <f t="shared" si="392"/>
        <v>0</v>
      </c>
      <c r="AD745" s="15">
        <f t="shared" si="393"/>
        <v>-219.24016739382583</v>
      </c>
      <c r="AE745" s="15">
        <f t="shared" si="394"/>
        <v>0</v>
      </c>
      <c r="AF745" s="2">
        <f t="shared" si="372"/>
        <v>5.3824786500717967E-2</v>
      </c>
      <c r="AG745" s="2">
        <f t="shared" si="373"/>
        <v>0.29181977764742889</v>
      </c>
      <c r="AH745" s="15">
        <f t="shared" si="374"/>
        <v>0.48205095029019773</v>
      </c>
      <c r="AI745" s="15">
        <f t="shared" si="375"/>
        <v>1.0777560150760763</v>
      </c>
      <c r="AJ745" s="2">
        <f t="shared" si="395"/>
        <v>0.21295095029019773</v>
      </c>
      <c r="AK745" s="2">
        <f t="shared" si="396"/>
        <v>0.80865601507607632</v>
      </c>
    </row>
    <row r="746" spans="4:37">
      <c r="D746" s="13">
        <f t="shared" si="376"/>
        <v>14.9</v>
      </c>
      <c r="E746" s="2">
        <v>-46.76</v>
      </c>
      <c r="F746" s="14">
        <f t="shared" si="364"/>
        <v>-229.33507390355601</v>
      </c>
      <c r="G746" s="14">
        <f t="shared" si="365"/>
        <v>-65180.225899797697</v>
      </c>
      <c r="H746" s="2">
        <f t="shared" si="377"/>
        <v>-4.0078489820929934E-3</v>
      </c>
      <c r="I746" s="2">
        <f t="shared" si="378"/>
        <v>-7.2119753645714671E-2</v>
      </c>
      <c r="J746" s="2">
        <f t="shared" si="379"/>
        <v>-6.8111904663621672E-2</v>
      </c>
      <c r="K746" s="15">
        <f t="shared" si="380"/>
        <v>-5.2999999999999999E-2</v>
      </c>
      <c r="L746" s="15">
        <f t="shared" si="381"/>
        <v>-830</v>
      </c>
      <c r="M746" s="15">
        <f t="shared" si="382"/>
        <v>5.2999999999999999E-2</v>
      </c>
      <c r="N746" s="15">
        <f t="shared" si="383"/>
        <v>830</v>
      </c>
      <c r="O746" s="15">
        <f t="shared" si="384"/>
        <v>-1.1893520587209867E-3</v>
      </c>
      <c r="P746" s="15">
        <f t="shared" si="385"/>
        <v>-55.242539698091328</v>
      </c>
      <c r="Q746" s="15">
        <f t="shared" si="366"/>
        <v>-43.169965270368664</v>
      </c>
      <c r="R746" s="15">
        <f t="shared" si="367"/>
        <v>-45.151962759665409</v>
      </c>
      <c r="S746" s="15">
        <f t="shared" si="386"/>
        <v>-59.860235616446978</v>
      </c>
      <c r="T746" s="15">
        <f t="shared" si="387"/>
        <v>-59.729606032179333</v>
      </c>
      <c r="U746" s="15">
        <f t="shared" si="388"/>
        <v>-55.242539698091328</v>
      </c>
      <c r="V746" s="15">
        <f t="shared" si="389"/>
        <v>-55.242539698091328</v>
      </c>
      <c r="W746" s="2">
        <f t="shared" si="368"/>
        <v>-55.242539698091328</v>
      </c>
      <c r="X746" s="15">
        <f t="shared" si="390"/>
        <v>-53.207451260660875</v>
      </c>
      <c r="Y746" s="15">
        <f t="shared" si="369"/>
        <v>194.09440476681891</v>
      </c>
      <c r="Z746" s="15">
        <f t="shared" si="370"/>
        <v>-200.90559523318109</v>
      </c>
      <c r="AA746" s="2">
        <f t="shared" si="391"/>
        <v>-53.207451260660875</v>
      </c>
      <c r="AB746" s="15">
        <f t="shared" si="371"/>
        <v>195.92886704289447</v>
      </c>
      <c r="AC746" s="15">
        <f t="shared" si="392"/>
        <v>0</v>
      </c>
      <c r="AD746" s="15">
        <f t="shared" si="393"/>
        <v>-219.2401673938258</v>
      </c>
      <c r="AE746" s="15">
        <f t="shared" si="394"/>
        <v>0</v>
      </c>
      <c r="AF746" s="2">
        <f t="shared" si="372"/>
        <v>6.189051556917656E-2</v>
      </c>
      <c r="AG746" s="2">
        <f t="shared" si="373"/>
        <v>0.31318527682715164</v>
      </c>
      <c r="AH746" s="15">
        <f t="shared" si="374"/>
        <v>0.32452195655566385</v>
      </c>
      <c r="AI746" s="15">
        <f t="shared" si="375"/>
        <v>1.0587939028961983</v>
      </c>
      <c r="AJ746" s="2">
        <f t="shared" si="395"/>
        <v>-0.14307804344433611</v>
      </c>
      <c r="AK746" s="2">
        <f t="shared" si="396"/>
        <v>0.59119390289619833</v>
      </c>
    </row>
    <row r="747" spans="4:37">
      <c r="D747" s="13">
        <f t="shared" si="376"/>
        <v>14.92</v>
      </c>
      <c r="E747" s="2">
        <v>-56.45</v>
      </c>
      <c r="F747" s="14">
        <f t="shared" si="364"/>
        <v>-91.162865890341948</v>
      </c>
      <c r="G747" s="14">
        <f t="shared" si="365"/>
        <v>-59343.587014387645</v>
      </c>
      <c r="H747" s="2">
        <f t="shared" si="377"/>
        <v>-2.7383403677866541E-3</v>
      </c>
      <c r="I747" s="2">
        <f t="shared" si="378"/>
        <v>-6.5657677406923437E-2</v>
      </c>
      <c r="J747" s="2">
        <f t="shared" si="379"/>
        <v>-6.2919337039136783E-2</v>
      </c>
      <c r="K747" s="15">
        <f t="shared" si="380"/>
        <v>-5.2999999999999999E-2</v>
      </c>
      <c r="L747" s="15">
        <f t="shared" si="381"/>
        <v>-830</v>
      </c>
      <c r="M747" s="15">
        <f t="shared" si="382"/>
        <v>5.2999999999999999E-2</v>
      </c>
      <c r="N747" s="15">
        <f t="shared" si="383"/>
        <v>830</v>
      </c>
      <c r="O747" s="15">
        <f t="shared" si="384"/>
        <v>-1.1893520587209867E-3</v>
      </c>
      <c r="P747" s="15">
        <f t="shared" si="385"/>
        <v>-30.360170857687081</v>
      </c>
      <c r="Q747" s="15">
        <f t="shared" si="366"/>
        <v>-23.725330672552222</v>
      </c>
      <c r="R747" s="15">
        <f t="shared" si="367"/>
        <v>-24.814595987713595</v>
      </c>
      <c r="S747" s="15">
        <f t="shared" si="386"/>
        <v>-35.529060765564722</v>
      </c>
      <c r="T747" s="15">
        <f t="shared" si="387"/>
        <v>-35.166644898292162</v>
      </c>
      <c r="U747" s="15">
        <f t="shared" si="388"/>
        <v>-30.360170857687081</v>
      </c>
      <c r="V747" s="15">
        <f t="shared" si="389"/>
        <v>-30.360170857687081</v>
      </c>
      <c r="W747" s="2">
        <f t="shared" si="368"/>
        <v>-30.360170857687081</v>
      </c>
      <c r="X747" s="15">
        <f t="shared" si="390"/>
        <v>-32.437180762721319</v>
      </c>
      <c r="Y747" s="15">
        <f t="shared" si="369"/>
        <v>194.35403314804316</v>
      </c>
      <c r="Z747" s="15">
        <f t="shared" si="370"/>
        <v>-200.64596685195684</v>
      </c>
      <c r="AA747" s="2">
        <f t="shared" si="391"/>
        <v>-32.437180762721319</v>
      </c>
      <c r="AB747" s="15">
        <f t="shared" si="371"/>
        <v>195.9288670428945</v>
      </c>
      <c r="AC747" s="15">
        <f t="shared" si="392"/>
        <v>0</v>
      </c>
      <c r="AD747" s="15">
        <f t="shared" si="393"/>
        <v>-219.24016739382583</v>
      </c>
      <c r="AE747" s="15">
        <f t="shared" si="394"/>
        <v>0</v>
      </c>
      <c r="AF747" s="2">
        <f t="shared" si="372"/>
        <v>6.5060345861457355E-2</v>
      </c>
      <c r="AG747" s="2">
        <f t="shared" si="373"/>
        <v>0.33302234705197181</v>
      </c>
      <c r="AH747" s="15">
        <f t="shared" si="374"/>
        <v>-7.5389273275838775E-3</v>
      </c>
      <c r="AI747" s="15">
        <f t="shared" si="375"/>
        <v>0.9249131195858098</v>
      </c>
      <c r="AJ747" s="2">
        <f t="shared" si="395"/>
        <v>-0.57203892732758388</v>
      </c>
      <c r="AK747" s="2">
        <f t="shared" si="396"/>
        <v>0.36041311958580979</v>
      </c>
    </row>
    <row r="748" spans="4:37">
      <c r="D748" s="13">
        <f t="shared" si="376"/>
        <v>14.94</v>
      </c>
      <c r="E748" s="2">
        <v>-62.16</v>
      </c>
      <c r="F748" s="14">
        <f t="shared" si="364"/>
        <v>46.664806022504315</v>
      </c>
      <c r="G748" s="14">
        <f t="shared" si="365"/>
        <v>-53177.561405926695</v>
      </c>
      <c r="H748" s="2">
        <f t="shared" si="377"/>
        <v>-1.460216585083874E-3</v>
      </c>
      <c r="I748" s="2">
        <f t="shared" si="378"/>
        <v>-5.8831197203835207E-2</v>
      </c>
      <c r="J748" s="2">
        <f t="shared" si="379"/>
        <v>-5.737098061875133E-2</v>
      </c>
      <c r="K748" s="15">
        <f t="shared" si="380"/>
        <v>-5.2999999999999999E-2</v>
      </c>
      <c r="L748" s="15">
        <f t="shared" si="381"/>
        <v>-830</v>
      </c>
      <c r="M748" s="15">
        <f t="shared" si="382"/>
        <v>5.2999999999999999E-2</v>
      </c>
      <c r="N748" s="15">
        <f t="shared" si="383"/>
        <v>830</v>
      </c>
      <c r="O748" s="15">
        <f t="shared" si="384"/>
        <v>-1.1893520587209867E-3</v>
      </c>
      <c r="P748" s="15">
        <f t="shared" si="385"/>
        <v>-5.3089447167125909</v>
      </c>
      <c r="Q748" s="15">
        <f t="shared" si="366"/>
        <v>-4.1487404506623058</v>
      </c>
      <c r="R748" s="15">
        <f t="shared" si="367"/>
        <v>-4.3392153121883252</v>
      </c>
      <c r="S748" s="15">
        <f t="shared" si="386"/>
        <v>-10.631438555873412</v>
      </c>
      <c r="T748" s="15">
        <f t="shared" si="387"/>
        <v>-10.025810816616332</v>
      </c>
      <c r="U748" s="15">
        <f t="shared" si="388"/>
        <v>-5.3089447167125909</v>
      </c>
      <c r="V748" s="15">
        <f t="shared" si="389"/>
        <v>-5.3089447167125909</v>
      </c>
      <c r="W748" s="2">
        <f t="shared" si="368"/>
        <v>-5.3089447167125909</v>
      </c>
      <c r="X748" s="15">
        <f t="shared" si="390"/>
        <v>-10.243755081179508</v>
      </c>
      <c r="Y748" s="15">
        <f t="shared" si="369"/>
        <v>194.63145096906243</v>
      </c>
      <c r="Z748" s="15">
        <f t="shared" si="370"/>
        <v>-200.36854903093757</v>
      </c>
      <c r="AA748" s="2">
        <f t="shared" si="391"/>
        <v>-10.243755081179508</v>
      </c>
      <c r="AB748" s="15">
        <f t="shared" si="371"/>
        <v>195.9288670428945</v>
      </c>
      <c r="AC748" s="15">
        <f t="shared" si="392"/>
        <v>0</v>
      </c>
      <c r="AD748" s="15">
        <f t="shared" si="393"/>
        <v>-219.24016739382583</v>
      </c>
      <c r="AE748" s="15">
        <f t="shared" si="394"/>
        <v>0</v>
      </c>
      <c r="AF748" s="2">
        <f t="shared" si="372"/>
        <v>6.2752032408820671E-2</v>
      </c>
      <c r="AG748" s="2">
        <f t="shared" si="373"/>
        <v>0.34962567325685118</v>
      </c>
      <c r="AH748" s="15">
        <f t="shared" si="374"/>
        <v>-0.22329241793608468</v>
      </c>
      <c r="AI748" s="15">
        <f t="shared" si="375"/>
        <v>0.73541950090212538</v>
      </c>
      <c r="AJ748" s="2">
        <f t="shared" si="395"/>
        <v>-0.84489241793608461</v>
      </c>
      <c r="AK748" s="2">
        <f t="shared" si="396"/>
        <v>0.11381950090212545</v>
      </c>
    </row>
    <row r="749" spans="4:37">
      <c r="D749" s="13">
        <f t="shared" si="376"/>
        <v>14.96</v>
      </c>
      <c r="E749" s="2">
        <v>-69.040000000000006</v>
      </c>
      <c r="F749" s="14">
        <f t="shared" si="364"/>
        <v>175.41925011121185</v>
      </c>
      <c r="G749" s="14">
        <f t="shared" si="365"/>
        <v>-46745.731777140994</v>
      </c>
      <c r="H749" s="2">
        <f t="shared" si="377"/>
        <v>-2.4322427152432993E-4</v>
      </c>
      <c r="I749" s="2">
        <f t="shared" si="378"/>
        <v>-5.1710956498038814E-2</v>
      </c>
      <c r="J749" s="2">
        <f t="shared" si="379"/>
        <v>-5.1467732226514483E-2</v>
      </c>
      <c r="K749" s="15">
        <f t="shared" si="380"/>
        <v>-5.2999999999999999E-2</v>
      </c>
      <c r="L749" s="15">
        <f t="shared" si="381"/>
        <v>-830</v>
      </c>
      <c r="M749" s="15">
        <f t="shared" si="382"/>
        <v>5.2999999999999999E-2</v>
      </c>
      <c r="N749" s="15">
        <f t="shared" si="383"/>
        <v>830</v>
      </c>
      <c r="O749" s="15">
        <f t="shared" si="384"/>
        <v>-1.1893520587209867E-3</v>
      </c>
      <c r="P749" s="15">
        <f t="shared" si="385"/>
        <v>18.544104629054473</v>
      </c>
      <c r="Q749" s="15">
        <f t="shared" si="366"/>
        <v>14.49151970893228</v>
      </c>
      <c r="R749" s="15">
        <f t="shared" si="367"/>
        <v>15.15684699143794</v>
      </c>
      <c r="S749" s="15">
        <f t="shared" si="386"/>
        <v>13.357241885384042</v>
      </c>
      <c r="T749" s="15">
        <f t="shared" si="387"/>
        <v>14.164219678669898</v>
      </c>
      <c r="U749" s="15">
        <f t="shared" si="388"/>
        <v>14.49151970893228</v>
      </c>
      <c r="V749" s="15">
        <f t="shared" si="389"/>
        <v>15.15684699143794</v>
      </c>
      <c r="W749" s="2">
        <f t="shared" si="368"/>
        <v>14.49151970893228</v>
      </c>
      <c r="X749" s="15">
        <f t="shared" si="390"/>
        <v>13.36923848776788</v>
      </c>
      <c r="Y749" s="15">
        <f t="shared" si="369"/>
        <v>194.92661338867427</v>
      </c>
      <c r="Z749" s="15">
        <f t="shared" si="370"/>
        <v>-200.07338661132573</v>
      </c>
      <c r="AA749" s="2">
        <f t="shared" si="391"/>
        <v>13.36923848776788</v>
      </c>
      <c r="AB749" s="15">
        <f t="shared" si="371"/>
        <v>199.98145196301667</v>
      </c>
      <c r="AC749" s="15">
        <f t="shared" si="392"/>
        <v>4.0525849201221718</v>
      </c>
      <c r="AD749" s="15">
        <f t="shared" si="393"/>
        <v>-219.24016739382583</v>
      </c>
      <c r="AE749" s="15">
        <f t="shared" si="394"/>
        <v>0</v>
      </c>
      <c r="AF749" s="2">
        <f t="shared" si="372"/>
        <v>6.2784874060885801E-2</v>
      </c>
      <c r="AG749" s="2">
        <f t="shared" si="373"/>
        <v>0.36239839732278817</v>
      </c>
      <c r="AH749" s="15">
        <f t="shared" si="374"/>
        <v>-0.15335325311885689</v>
      </c>
      <c r="AI749" s="15">
        <f t="shared" si="375"/>
        <v>0.5418529056915844</v>
      </c>
      <c r="AJ749" s="2">
        <f t="shared" si="395"/>
        <v>-0.84375325311885696</v>
      </c>
      <c r="AK749" s="2">
        <f t="shared" si="396"/>
        <v>-0.14854709430841562</v>
      </c>
    </row>
    <row r="750" spans="4:37">
      <c r="D750" s="13">
        <f t="shared" si="376"/>
        <v>14.98</v>
      </c>
      <c r="E750" s="2">
        <v>-75.41</v>
      </c>
      <c r="F750" s="14">
        <f t="shared" si="364"/>
        <v>309.39013742804008</v>
      </c>
      <c r="G750" s="14">
        <f t="shared" si="365"/>
        <v>-40119.294102306318</v>
      </c>
      <c r="H750" s="2">
        <f t="shared" si="377"/>
        <v>1.0208142761971399E-3</v>
      </c>
      <c r="I750" s="2">
        <f t="shared" si="378"/>
        <v>-4.4375233235842394E-2</v>
      </c>
      <c r="J750" s="2">
        <f t="shared" si="379"/>
        <v>-4.5396047512039531E-2</v>
      </c>
      <c r="K750" s="15">
        <f t="shared" si="380"/>
        <v>-5.2999999999999999E-2</v>
      </c>
      <c r="L750" s="15">
        <f t="shared" si="381"/>
        <v>-830</v>
      </c>
      <c r="M750" s="15">
        <f t="shared" si="382"/>
        <v>5.2999999999999999E-2</v>
      </c>
      <c r="N750" s="15">
        <f t="shared" si="383"/>
        <v>830</v>
      </c>
      <c r="O750" s="15">
        <f t="shared" si="384"/>
        <v>-9.8258752198005861E-4</v>
      </c>
      <c r="P750" s="15">
        <f t="shared" si="385"/>
        <v>39.266675244273088</v>
      </c>
      <c r="Q750" s="15">
        <f t="shared" si="366"/>
        <v>30.802960154698479</v>
      </c>
      <c r="R750" s="15">
        <f t="shared" si="367"/>
        <v>31.966670644944212</v>
      </c>
      <c r="S750" s="15">
        <f t="shared" si="386"/>
        <v>33.852371144689101</v>
      </c>
      <c r="T750" s="15">
        <f t="shared" si="387"/>
        <v>34.725315641230033</v>
      </c>
      <c r="U750" s="15">
        <f t="shared" si="388"/>
        <v>33.852371144689101</v>
      </c>
      <c r="V750" s="15">
        <f t="shared" si="389"/>
        <v>34.725315641230033</v>
      </c>
      <c r="W750" s="2">
        <f t="shared" si="368"/>
        <v>33.852371144689101</v>
      </c>
      <c r="X750" s="15">
        <f t="shared" si="390"/>
        <v>37.655977345667694</v>
      </c>
      <c r="Y750" s="15">
        <f t="shared" si="369"/>
        <v>195.23019762439802</v>
      </c>
      <c r="Z750" s="15">
        <f t="shared" si="370"/>
        <v>-199.76980237560198</v>
      </c>
      <c r="AA750" s="2">
        <f t="shared" si="391"/>
        <v>37.655977345667694</v>
      </c>
      <c r="AB750" s="15">
        <f t="shared" si="371"/>
        <v>205.39575606260064</v>
      </c>
      <c r="AC750" s="15">
        <f t="shared" si="392"/>
        <v>5.4143040995839726</v>
      </c>
      <c r="AD750" s="15">
        <f t="shared" si="393"/>
        <v>-219.2401673938258</v>
      </c>
      <c r="AE750" s="15">
        <f t="shared" si="394"/>
        <v>0</v>
      </c>
      <c r="AF750" s="2">
        <f t="shared" si="372"/>
        <v>6.8746162623746013E-2</v>
      </c>
      <c r="AG750" s="2">
        <f t="shared" si="373"/>
        <v>0.3711739288968538</v>
      </c>
      <c r="AH750" s="15">
        <f t="shared" si="374"/>
        <v>0.24189110006888001</v>
      </c>
      <c r="AI750" s="15">
        <f t="shared" si="375"/>
        <v>0.3357002517149823</v>
      </c>
      <c r="AJ750" s="2">
        <f t="shared" si="395"/>
        <v>-0.51220889993111995</v>
      </c>
      <c r="AK750" s="2">
        <f t="shared" si="396"/>
        <v>-0.41839974828501769</v>
      </c>
    </row>
    <row r="751" spans="4:37">
      <c r="D751" s="13">
        <f t="shared" si="376"/>
        <v>15</v>
      </c>
      <c r="E751" s="2">
        <v>-82.85</v>
      </c>
      <c r="F751" s="14">
        <f t="shared" si="364"/>
        <v>465.23976498412918</v>
      </c>
      <c r="G751" s="14">
        <f t="shared" si="365"/>
        <v>-33371.041336854265</v>
      </c>
      <c r="H751" s="2">
        <f t="shared" si="377"/>
        <v>2.4583885552953546E-3</v>
      </c>
      <c r="I751" s="2">
        <f t="shared" si="378"/>
        <v>-3.690399090999235E-2</v>
      </c>
      <c r="J751" s="2">
        <f t="shared" si="379"/>
        <v>-3.9362379465287707E-2</v>
      </c>
      <c r="K751" s="15">
        <f t="shared" si="380"/>
        <v>-5.2999999999999999E-2</v>
      </c>
      <c r="L751" s="15">
        <f t="shared" si="381"/>
        <v>-830</v>
      </c>
      <c r="M751" s="15">
        <f t="shared" si="382"/>
        <v>5.2999999999999999E-2</v>
      </c>
      <c r="N751" s="15">
        <f t="shared" si="383"/>
        <v>830</v>
      </c>
      <c r="O751" s="15">
        <f t="shared" si="384"/>
        <v>-7.0634751689924277E-4</v>
      </c>
      <c r="P751" s="15">
        <f t="shared" si="385"/>
        <v>62.028827015014102</v>
      </c>
      <c r="Q751" s="15">
        <f t="shared" si="366"/>
        <v>48.909133861597802</v>
      </c>
      <c r="R751" s="15">
        <f t="shared" si="367"/>
        <v>50.230397289047104</v>
      </c>
      <c r="S751" s="15">
        <f t="shared" si="386"/>
        <v>55.871210756547725</v>
      </c>
      <c r="T751" s="15">
        <f t="shared" si="387"/>
        <v>56.840768604717752</v>
      </c>
      <c r="U751" s="15">
        <f t="shared" si="388"/>
        <v>55.871210756547725</v>
      </c>
      <c r="V751" s="15">
        <f t="shared" si="389"/>
        <v>56.840768604717752</v>
      </c>
      <c r="W751" s="2">
        <f t="shared" si="368"/>
        <v>55.871210756547725</v>
      </c>
      <c r="X751" s="15">
        <f t="shared" si="390"/>
        <v>61.79064953267499</v>
      </c>
      <c r="Y751" s="15">
        <f t="shared" si="369"/>
        <v>195.53188102673562</v>
      </c>
      <c r="Z751" s="15">
        <f t="shared" si="370"/>
        <v>-199.46811897326438</v>
      </c>
      <c r="AA751" s="2">
        <f t="shared" si="391"/>
        <v>61.79064953267499</v>
      </c>
      <c r="AB751" s="15">
        <f t="shared" si="371"/>
        <v>211.55337232106706</v>
      </c>
      <c r="AC751" s="15">
        <f t="shared" si="392"/>
        <v>6.1576162584664189</v>
      </c>
      <c r="AD751" s="15">
        <f t="shared" si="393"/>
        <v>-219.24016739382583</v>
      </c>
      <c r="AE751" s="15">
        <f t="shared" si="394"/>
        <v>0</v>
      </c>
      <c r="AF751" s="2">
        <f t="shared" si="372"/>
        <v>8.0842341288411071E-2</v>
      </c>
      <c r="AG751" s="2">
        <f t="shared" si="373"/>
        <v>0.37595030368815069</v>
      </c>
      <c r="AH751" s="15">
        <f t="shared" si="374"/>
        <v>0.3904502421663984</v>
      </c>
      <c r="AI751" s="15">
        <f t="shared" si="375"/>
        <v>0.14193722741470083</v>
      </c>
      <c r="AJ751" s="2">
        <f t="shared" si="395"/>
        <v>-0.43804975783360151</v>
      </c>
      <c r="AK751" s="2">
        <f t="shared" si="396"/>
        <v>-0.68656277258529907</v>
      </c>
    </row>
    <row r="752" spans="4:37">
      <c r="D752" s="13">
        <f t="shared" si="376"/>
        <v>15.02</v>
      </c>
      <c r="E752" s="2">
        <v>-83.57</v>
      </c>
      <c r="F752" s="14">
        <f t="shared" si="364"/>
        <v>649.63255987089349</v>
      </c>
      <c r="G752" s="14">
        <f t="shared" si="365"/>
        <v>-26577.739169532906</v>
      </c>
      <c r="H752" s="2">
        <f t="shared" si="377"/>
        <v>4.1184584918510245E-3</v>
      </c>
      <c r="I752" s="2">
        <f t="shared" si="378"/>
        <v>-2.9381930680935288E-2</v>
      </c>
      <c r="J752" s="2">
        <f t="shared" si="379"/>
        <v>-3.3500389172786312E-2</v>
      </c>
      <c r="K752" s="15">
        <f t="shared" si="380"/>
        <v>-5.2999999999999999E-2</v>
      </c>
      <c r="L752" s="15">
        <f t="shared" si="381"/>
        <v>-830</v>
      </c>
      <c r="M752" s="15">
        <f t="shared" si="382"/>
        <v>5.2999999999999999E-2</v>
      </c>
      <c r="N752" s="15">
        <f t="shared" si="383"/>
        <v>830</v>
      </c>
      <c r="O752" s="15">
        <f t="shared" si="384"/>
        <v>-3.9218342207952925E-4</v>
      </c>
      <c r="P752" s="15">
        <f t="shared" si="385"/>
        <v>88.408581513038854</v>
      </c>
      <c r="Q752" s="15">
        <f t="shared" si="366"/>
        <v>70.119492191700758</v>
      </c>
      <c r="R752" s="15">
        <f t="shared" si="367"/>
        <v>71.164952892830158</v>
      </c>
      <c r="S752" s="15">
        <f t="shared" si="386"/>
        <v>81.297941193333969</v>
      </c>
      <c r="T752" s="15">
        <f t="shared" si="387"/>
        <v>82.388536682288105</v>
      </c>
      <c r="U752" s="15">
        <f t="shared" si="388"/>
        <v>81.297941193333969</v>
      </c>
      <c r="V752" s="15">
        <f t="shared" si="389"/>
        <v>82.388536682288105</v>
      </c>
      <c r="W752" s="2">
        <f t="shared" si="368"/>
        <v>81.297941193333969</v>
      </c>
      <c r="X752" s="15">
        <f t="shared" si="390"/>
        <v>85.238610702680575</v>
      </c>
      <c r="Y752" s="15">
        <f t="shared" si="369"/>
        <v>195.82498054136067</v>
      </c>
      <c r="Z752" s="15">
        <f t="shared" si="370"/>
        <v>-199.17501945863933</v>
      </c>
      <c r="AA752" s="2">
        <f t="shared" si="391"/>
        <v>85.238610702680575</v>
      </c>
      <c r="AB752" s="15">
        <f t="shared" si="371"/>
        <v>218.66401264077194</v>
      </c>
      <c r="AC752" s="15">
        <f t="shared" si="392"/>
        <v>7.1106403197048849</v>
      </c>
      <c r="AD752" s="15">
        <f t="shared" si="393"/>
        <v>-219.24016739382583</v>
      </c>
      <c r="AE752" s="15">
        <f t="shared" si="394"/>
        <v>0</v>
      </c>
      <c r="AF752" s="2">
        <f t="shared" si="372"/>
        <v>9.1898213275967353E-2</v>
      </c>
      <c r="AG752" s="2">
        <f t="shared" si="373"/>
        <v>0.37625571921755546</v>
      </c>
      <c r="AH752" s="15">
        <f t="shared" si="374"/>
        <v>4.8514426616899031E-2</v>
      </c>
      <c r="AI752" s="15">
        <f t="shared" si="375"/>
        <v>-0.11139567447420973</v>
      </c>
      <c r="AJ752" s="2">
        <f t="shared" si="395"/>
        <v>-0.7871855733831008</v>
      </c>
      <c r="AK752" s="2">
        <f t="shared" si="396"/>
        <v>-0.94709567447420961</v>
      </c>
    </row>
    <row r="753" spans="4:37">
      <c r="D753" s="13">
        <f t="shared" si="376"/>
        <v>15.040000000000001</v>
      </c>
      <c r="E753" s="2">
        <v>-69.13</v>
      </c>
      <c r="F753" s="14">
        <f t="shared" si="364"/>
        <v>849.91410014179792</v>
      </c>
      <c r="G753" s="14">
        <f t="shared" si="365"/>
        <v>-19838.18344502226</v>
      </c>
      <c r="H753" s="2">
        <f t="shared" si="377"/>
        <v>5.8996822486923903E-3</v>
      </c>
      <c r="I753" s="2">
        <f t="shared" si="378"/>
        <v>-2.1918788402685276E-2</v>
      </c>
      <c r="J753" s="2">
        <f t="shared" si="379"/>
        <v>-2.7818470651377665E-2</v>
      </c>
      <c r="K753" s="15">
        <f t="shared" si="380"/>
        <v>-5.2999999999999999E-2</v>
      </c>
      <c r="L753" s="15">
        <f t="shared" si="381"/>
        <v>-830</v>
      </c>
      <c r="M753" s="15">
        <f t="shared" si="382"/>
        <v>5.2999999999999999E-2</v>
      </c>
      <c r="N753" s="15">
        <f t="shared" si="383"/>
        <v>830</v>
      </c>
      <c r="O753" s="15">
        <f t="shared" si="384"/>
        <v>-2.939565066601476E-5</v>
      </c>
      <c r="P753" s="15">
        <f t="shared" si="385"/>
        <v>116.20992682742474</v>
      </c>
      <c r="Q753" s="15">
        <f t="shared" si="366"/>
        <v>92.800127100933125</v>
      </c>
      <c r="R753" s="15">
        <f t="shared" si="367"/>
        <v>92.903124608759569</v>
      </c>
      <c r="S753" s="15">
        <f t="shared" si="386"/>
        <v>108.58034376895961</v>
      </c>
      <c r="T753" s="15">
        <f t="shared" si="387"/>
        <v>109.71652224880441</v>
      </c>
      <c r="U753" s="15">
        <f t="shared" si="388"/>
        <v>108.58034376895961</v>
      </c>
      <c r="V753" s="15">
        <f t="shared" si="389"/>
        <v>109.71652224880441</v>
      </c>
      <c r="W753" s="2">
        <f t="shared" si="368"/>
        <v>108.58034376895961</v>
      </c>
      <c r="X753" s="15">
        <f t="shared" si="390"/>
        <v>107.96628478831516</v>
      </c>
      <c r="Y753" s="15">
        <f t="shared" si="369"/>
        <v>196.10907646743112</v>
      </c>
      <c r="Z753" s="15">
        <f t="shared" si="370"/>
        <v>-198.89092353256888</v>
      </c>
      <c r="AA753" s="2">
        <f t="shared" si="391"/>
        <v>107.96628478831516</v>
      </c>
      <c r="AB753" s="15">
        <f t="shared" si="371"/>
        <v>226.29359569923707</v>
      </c>
      <c r="AC753" s="15">
        <f t="shared" si="392"/>
        <v>7.6295830584651299</v>
      </c>
      <c r="AD753" s="15">
        <f t="shared" si="393"/>
        <v>-219.24016739382583</v>
      </c>
      <c r="AE753" s="15">
        <f t="shared" si="394"/>
        <v>0</v>
      </c>
      <c r="AF753" s="2">
        <f t="shared" si="372"/>
        <v>9.3449146365049085E-2</v>
      </c>
      <c r="AG753" s="2">
        <f t="shared" si="373"/>
        <v>0.37005850860744577</v>
      </c>
      <c r="AH753" s="15">
        <f t="shared" si="374"/>
        <v>-0.60869452943983182</v>
      </c>
      <c r="AI753" s="15">
        <f t="shared" si="375"/>
        <v>-0.50832538653675385</v>
      </c>
      <c r="AJ753" s="2">
        <f t="shared" si="395"/>
        <v>-1.2999945294398318</v>
      </c>
      <c r="AK753" s="2">
        <f t="shared" si="396"/>
        <v>-1.1996253865367539</v>
      </c>
    </row>
    <row r="754" spans="4:37">
      <c r="D754" s="13">
        <f t="shared" si="376"/>
        <v>15.06</v>
      </c>
      <c r="E754" s="2">
        <v>-43.77</v>
      </c>
      <c r="F754" s="14">
        <f t="shared" si="364"/>
        <v>1039.7215407932961</v>
      </c>
      <c r="G754" s="14">
        <f t="shared" si="365"/>
        <v>-13291.452859664858</v>
      </c>
      <c r="H754" s="2">
        <f t="shared" si="377"/>
        <v>7.5932213295206077E-3</v>
      </c>
      <c r="I754" s="2">
        <f t="shared" si="378"/>
        <v>-1.4669336254808379E-2</v>
      </c>
      <c r="J754" s="2">
        <f t="shared" si="379"/>
        <v>-2.2262557584328987E-2</v>
      </c>
      <c r="K754" s="15">
        <f t="shared" si="380"/>
        <v>-5.2999999999999999E-2</v>
      </c>
      <c r="L754" s="15">
        <f t="shared" si="381"/>
        <v>-830</v>
      </c>
      <c r="M754" s="15">
        <f t="shared" si="382"/>
        <v>5.2999999999999999E-2</v>
      </c>
      <c r="N754" s="15">
        <f t="shared" si="383"/>
        <v>830</v>
      </c>
      <c r="O754" s="15">
        <f t="shared" si="384"/>
        <v>3.598687910924105E-4</v>
      </c>
      <c r="P754" s="15">
        <f t="shared" si="385"/>
        <v>141.77370975319266</v>
      </c>
      <c r="Q754" s="15">
        <f t="shared" si="366"/>
        <v>114.05143697437215</v>
      </c>
      <c r="R754" s="15">
        <f t="shared" si="367"/>
        <v>112.51306914565771</v>
      </c>
      <c r="S754" s="15">
        <f t="shared" si="386"/>
        <v>134.51970978249369</v>
      </c>
      <c r="T754" s="15">
        <f t="shared" si="387"/>
        <v>135.56728889301763</v>
      </c>
      <c r="U754" s="15">
        <f t="shared" si="388"/>
        <v>134.51970978249369</v>
      </c>
      <c r="V754" s="15">
        <f t="shared" si="389"/>
        <v>135.56728889301763</v>
      </c>
      <c r="W754" s="2">
        <f t="shared" si="368"/>
        <v>134.51970978249369</v>
      </c>
      <c r="X754" s="15">
        <f t="shared" si="390"/>
        <v>130.18993705650988</v>
      </c>
      <c r="Y754" s="15">
        <f t="shared" si="369"/>
        <v>196.38687212078355</v>
      </c>
      <c r="Z754" s="15">
        <f t="shared" si="370"/>
        <v>-198.61312787921645</v>
      </c>
      <c r="AA754" s="2">
        <f t="shared" si="391"/>
        <v>130.18993705650988</v>
      </c>
      <c r="AB754" s="15">
        <f t="shared" si="371"/>
        <v>233.54759566993604</v>
      </c>
      <c r="AC754" s="15">
        <f t="shared" si="392"/>
        <v>7.2539999706989704</v>
      </c>
      <c r="AD754" s="15">
        <f t="shared" si="393"/>
        <v>-219.24016739382583</v>
      </c>
      <c r="AE754" s="15">
        <f t="shared" si="394"/>
        <v>0</v>
      </c>
      <c r="AF754" s="2">
        <f t="shared" si="372"/>
        <v>8.2774079871843653E-2</v>
      </c>
      <c r="AG754" s="2">
        <f t="shared" si="373"/>
        <v>0.35488670618024393</v>
      </c>
      <c r="AH754" s="15">
        <f t="shared" si="374"/>
        <v>-1.1388746171337401</v>
      </c>
      <c r="AI754" s="15">
        <f t="shared" si="375"/>
        <v>-1.0088548561834472</v>
      </c>
      <c r="AJ754" s="2">
        <f t="shared" si="395"/>
        <v>-1.57657461713374</v>
      </c>
      <c r="AK754" s="2">
        <f t="shared" si="396"/>
        <v>-1.4465548561834471</v>
      </c>
    </row>
    <row r="755" spans="4:37">
      <c r="D755" s="13">
        <f t="shared" si="376"/>
        <v>15.08</v>
      </c>
      <c r="E755" s="2">
        <v>-14.62</v>
      </c>
      <c r="F755" s="14">
        <f t="shared" si="364"/>
        <v>1195.6485301124853</v>
      </c>
      <c r="G755" s="14">
        <f t="shared" si="365"/>
        <v>-7111.3210225334851</v>
      </c>
      <c r="H755" s="2">
        <f t="shared" si="377"/>
        <v>9.0119350709324895E-3</v>
      </c>
      <c r="I755" s="2">
        <f t="shared" si="378"/>
        <v>-7.826629737001942E-3</v>
      </c>
      <c r="J755" s="2">
        <f t="shared" si="379"/>
        <v>-1.6838564807934431E-2</v>
      </c>
      <c r="K755" s="15">
        <f t="shared" si="380"/>
        <v>-5.2999999999999999E-2</v>
      </c>
      <c r="L755" s="15">
        <f t="shared" si="381"/>
        <v>-830</v>
      </c>
      <c r="M755" s="15">
        <f t="shared" si="382"/>
        <v>5.2999999999999999E-2</v>
      </c>
      <c r="N755" s="15">
        <f t="shared" si="383"/>
        <v>830</v>
      </c>
      <c r="O755" s="15">
        <f t="shared" si="384"/>
        <v>7.2997083041378627E-4</v>
      </c>
      <c r="P755" s="15">
        <f t="shared" si="385"/>
        <v>162.32649911416658</v>
      </c>
      <c r="Q755" s="15">
        <f t="shared" si="366"/>
        <v>131.50997672735639</v>
      </c>
      <c r="R755" s="15">
        <f t="shared" si="367"/>
        <v>127.93660992906192</v>
      </c>
      <c r="S755" s="15">
        <f t="shared" si="386"/>
        <v>156.24966890981187</v>
      </c>
      <c r="T755" s="15">
        <f t="shared" si="387"/>
        <v>157.10272049072881</v>
      </c>
      <c r="U755" s="15">
        <f t="shared" si="388"/>
        <v>156.24966890981187</v>
      </c>
      <c r="V755" s="15">
        <f t="shared" si="389"/>
        <v>157.10272049072881</v>
      </c>
      <c r="W755" s="2">
        <f t="shared" si="368"/>
        <v>156.24966890981187</v>
      </c>
      <c r="X755" s="15">
        <f t="shared" si="390"/>
        <v>151.8859081620881</v>
      </c>
      <c r="Y755" s="15">
        <f t="shared" si="369"/>
        <v>196.65807175960327</v>
      </c>
      <c r="Z755" s="15">
        <f t="shared" si="370"/>
        <v>-198.34192824039673</v>
      </c>
      <c r="AA755" s="2">
        <f t="shared" si="391"/>
        <v>151.8859081620881</v>
      </c>
      <c r="AB755" s="15">
        <f t="shared" si="371"/>
        <v>239.62442587429075</v>
      </c>
      <c r="AC755" s="15">
        <f t="shared" si="392"/>
        <v>6.0768302043547067</v>
      </c>
      <c r="AD755" s="15">
        <f t="shared" si="393"/>
        <v>-219.24016739382583</v>
      </c>
      <c r="AE755" s="15">
        <f t="shared" si="394"/>
        <v>0</v>
      </c>
      <c r="AF755" s="2">
        <f t="shared" si="372"/>
        <v>6.4851868326498585E-2</v>
      </c>
      <c r="AG755" s="2">
        <f t="shared" si="373"/>
        <v>0.3293839456003998</v>
      </c>
      <c r="AH755" s="15">
        <f t="shared" si="374"/>
        <v>-1.223049369059017</v>
      </c>
      <c r="AI755" s="15">
        <f t="shared" si="375"/>
        <v>-1.5414212018009721</v>
      </c>
      <c r="AJ755" s="2">
        <f t="shared" si="395"/>
        <v>-1.3692493690590171</v>
      </c>
      <c r="AK755" s="2">
        <f t="shared" si="396"/>
        <v>-1.687621201800972</v>
      </c>
    </row>
    <row r="756" spans="4:37">
      <c r="D756" s="13">
        <f t="shared" si="376"/>
        <v>15.1</v>
      </c>
      <c r="E756" s="2">
        <v>18.54</v>
      </c>
      <c r="F756" s="14">
        <f t="shared" si="364"/>
        <v>1310.5357169534527</v>
      </c>
      <c r="G756" s="14">
        <f t="shared" si="365"/>
        <v>-1489.709818050464</v>
      </c>
      <c r="H756" s="2">
        <f t="shared" si="377"/>
        <v>1.0093829198410349E-2</v>
      </c>
      <c r="I756" s="2">
        <f t="shared" si="378"/>
        <v>-1.6032461297088745E-3</v>
      </c>
      <c r="J756" s="2">
        <f t="shared" si="379"/>
        <v>-1.1697075328119224E-2</v>
      </c>
      <c r="K756" s="15">
        <f t="shared" si="380"/>
        <v>-5.2999999999999999E-2</v>
      </c>
      <c r="L756" s="15">
        <f t="shared" si="381"/>
        <v>-830</v>
      </c>
      <c r="M756" s="15">
        <f t="shared" si="382"/>
        <v>5.2999999999999999E-2</v>
      </c>
      <c r="N756" s="15">
        <f t="shared" si="383"/>
        <v>830</v>
      </c>
      <c r="O756" s="15">
        <f t="shared" si="384"/>
        <v>1.0400131877788231E-3</v>
      </c>
      <c r="P756" s="15">
        <f t="shared" si="385"/>
        <v>177.4547938083779</v>
      </c>
      <c r="Q756" s="15">
        <f t="shared" si="366"/>
        <v>144.62411847757994</v>
      </c>
      <c r="R756" s="15">
        <f t="shared" si="367"/>
        <v>139.05746585797675</v>
      </c>
      <c r="S756" s="15">
        <f t="shared" si="386"/>
        <v>172.8206757901591</v>
      </c>
      <c r="T756" s="15">
        <f t="shared" si="387"/>
        <v>173.45631991658982</v>
      </c>
      <c r="U756" s="15">
        <f t="shared" si="388"/>
        <v>172.8206757901591</v>
      </c>
      <c r="V756" s="15">
        <f t="shared" si="389"/>
        <v>173.45631991658982</v>
      </c>
      <c r="W756" s="2">
        <f t="shared" si="368"/>
        <v>172.8206757901591</v>
      </c>
      <c r="X756" s="15">
        <f t="shared" si="390"/>
        <v>172.45186608134892</v>
      </c>
      <c r="Y756" s="15">
        <f t="shared" si="369"/>
        <v>196.91514623359404</v>
      </c>
      <c r="Z756" s="15">
        <f t="shared" si="370"/>
        <v>-198.08485376640596</v>
      </c>
      <c r="AA756" s="2">
        <f t="shared" si="391"/>
        <v>172.45186608134892</v>
      </c>
      <c r="AB756" s="15">
        <f t="shared" si="371"/>
        <v>244.25854389250958</v>
      </c>
      <c r="AC756" s="15">
        <f t="shared" si="392"/>
        <v>4.6341180182188282</v>
      </c>
      <c r="AD756" s="15">
        <f t="shared" si="393"/>
        <v>-219.24016739382583</v>
      </c>
      <c r="AE756" s="15">
        <f t="shared" si="394"/>
        <v>0</v>
      </c>
      <c r="AF756" s="2">
        <f t="shared" si="372"/>
        <v>4.7725913756721895E-2</v>
      </c>
      <c r="AG756" s="2">
        <f t="shared" si="373"/>
        <v>0.29295441512890691</v>
      </c>
      <c r="AH756" s="15">
        <f t="shared" si="374"/>
        <v>-0.92399465212666887</v>
      </c>
      <c r="AI756" s="15">
        <f t="shared" si="375"/>
        <v>-2.1015318453483189</v>
      </c>
      <c r="AJ756" s="2">
        <f t="shared" si="395"/>
        <v>-0.73859465212666886</v>
      </c>
      <c r="AK756" s="2">
        <f t="shared" si="396"/>
        <v>-1.9161318453483189</v>
      </c>
    </row>
    <row r="757" spans="4:37">
      <c r="D757" s="13">
        <f t="shared" si="376"/>
        <v>15.120000000000001</v>
      </c>
      <c r="E757" s="2">
        <v>54.6</v>
      </c>
      <c r="F757" s="14">
        <f t="shared" si="364"/>
        <v>1393.591439407196</v>
      </c>
      <c r="G757" s="14">
        <f t="shared" si="365"/>
        <v>3372.7399221071623</v>
      </c>
      <c r="H757" s="2">
        <f t="shared" si="377"/>
        <v>1.090331305242415E-2</v>
      </c>
      <c r="I757" s="2">
        <f t="shared" si="378"/>
        <v>3.7791517415009497E-3</v>
      </c>
      <c r="J757" s="2">
        <f t="shared" si="379"/>
        <v>-7.1241613109231999E-3</v>
      </c>
      <c r="K757" s="15">
        <f t="shared" si="380"/>
        <v>-5.2999999999999999E-2</v>
      </c>
      <c r="L757" s="15">
        <f t="shared" si="381"/>
        <v>-830</v>
      </c>
      <c r="M757" s="15">
        <f t="shared" si="382"/>
        <v>5.2999999999999999E-2</v>
      </c>
      <c r="N757" s="15">
        <f t="shared" si="383"/>
        <v>830</v>
      </c>
      <c r="O757" s="15">
        <f t="shared" si="384"/>
        <v>1.2764477805450886E-3</v>
      </c>
      <c r="P757" s="15">
        <f t="shared" si="385"/>
        <v>188.68655932882959</v>
      </c>
      <c r="Q757" s="15">
        <f t="shared" si="366"/>
        <v>154.48084736636108</v>
      </c>
      <c r="R757" s="15">
        <f t="shared" si="367"/>
        <v>147.21483262807911</v>
      </c>
      <c r="S757" s="15">
        <f t="shared" si="386"/>
        <v>185.21926653365787</v>
      </c>
      <c r="T757" s="15">
        <f t="shared" si="387"/>
        <v>185.68670652306307</v>
      </c>
      <c r="U757" s="15">
        <f t="shared" si="388"/>
        <v>185.21926653365787</v>
      </c>
      <c r="V757" s="15">
        <f t="shared" si="389"/>
        <v>185.68670652306307</v>
      </c>
      <c r="W757" s="2">
        <f t="shared" si="368"/>
        <v>185.21926653365787</v>
      </c>
      <c r="X757" s="15">
        <f t="shared" si="390"/>
        <v>190.74352215013303</v>
      </c>
      <c r="Y757" s="15">
        <f t="shared" si="369"/>
        <v>197.14379193445384</v>
      </c>
      <c r="Z757" s="15">
        <f t="shared" si="370"/>
        <v>-197.85620806554616</v>
      </c>
      <c r="AA757" s="2">
        <f t="shared" si="391"/>
        <v>190.74352215013303</v>
      </c>
      <c r="AB757" s="15">
        <f t="shared" si="371"/>
        <v>247.72583668768129</v>
      </c>
      <c r="AC757" s="15">
        <f t="shared" si="392"/>
        <v>3.4672927951717156</v>
      </c>
      <c r="AD757" s="15">
        <f t="shared" si="393"/>
        <v>-219.24016739382583</v>
      </c>
      <c r="AE757" s="15">
        <f t="shared" si="394"/>
        <v>0</v>
      </c>
      <c r="AF757" s="2">
        <f t="shared" si="372"/>
        <v>3.6505892852207115E-2</v>
      </c>
      <c r="AG757" s="2">
        <f t="shared" si="373"/>
        <v>0.24528537199207551</v>
      </c>
      <c r="AH757" s="15">
        <f t="shared" si="374"/>
        <v>-0.52306613787215772</v>
      </c>
      <c r="AI757" s="15">
        <f t="shared" si="375"/>
        <v>-2.6653724683348159</v>
      </c>
      <c r="AJ757" s="2">
        <f t="shared" si="395"/>
        <v>2.2933862127842319E-2</v>
      </c>
      <c r="AK757" s="2">
        <f t="shared" si="396"/>
        <v>-2.1193724683348156</v>
      </c>
    </row>
    <row r="758" spans="4:37">
      <c r="D758" s="13">
        <f t="shared" si="376"/>
        <v>15.14</v>
      </c>
      <c r="E758" s="2">
        <v>89.16</v>
      </c>
      <c r="F758" s="14">
        <f t="shared" si="364"/>
        <v>1460.0251493490878</v>
      </c>
      <c r="G758" s="14">
        <f t="shared" si="365"/>
        <v>7277.0055736642553</v>
      </c>
      <c r="H758" s="2">
        <f t="shared" si="377"/>
        <v>1.1551306013541887E-2</v>
      </c>
      <c r="I758" s="2">
        <f t="shared" si="378"/>
        <v>8.100896900130999E-3</v>
      </c>
      <c r="J758" s="2">
        <f t="shared" si="379"/>
        <v>-3.4504091134108881E-3</v>
      </c>
      <c r="K758" s="15">
        <f t="shared" si="380"/>
        <v>-5.2999999999999999E-2</v>
      </c>
      <c r="L758" s="15">
        <f t="shared" si="381"/>
        <v>-830</v>
      </c>
      <c r="M758" s="15">
        <f t="shared" si="382"/>
        <v>5.2999999999999999E-2</v>
      </c>
      <c r="N758" s="15">
        <f t="shared" si="383"/>
        <v>830</v>
      </c>
      <c r="O758" s="15">
        <f t="shared" si="384"/>
        <v>1.4533504741762997E-3</v>
      </c>
      <c r="P758" s="15">
        <f t="shared" si="385"/>
        <v>197.91992857156552</v>
      </c>
      <c r="Q758" s="15">
        <f t="shared" si="366"/>
        <v>162.59646698229332</v>
      </c>
      <c r="R758" s="15">
        <f t="shared" si="367"/>
        <v>153.91712400962632</v>
      </c>
      <c r="S758" s="15">
        <f t="shared" si="386"/>
        <v>195.1443558232458</v>
      </c>
      <c r="T758" s="15">
        <f t="shared" si="387"/>
        <v>195.51380225147332</v>
      </c>
      <c r="U758" s="15">
        <f t="shared" si="388"/>
        <v>195.1443558232458</v>
      </c>
      <c r="V758" s="15">
        <f t="shared" si="389"/>
        <v>195.51380225147332</v>
      </c>
      <c r="W758" s="2">
        <f t="shared" si="368"/>
        <v>195.1443558232458</v>
      </c>
      <c r="X758" s="15">
        <f t="shared" si="390"/>
        <v>205.43853094018229</v>
      </c>
      <c r="Y758" s="15">
        <f t="shared" si="369"/>
        <v>197.32747954432946</v>
      </c>
      <c r="Z758" s="15">
        <f t="shared" si="370"/>
        <v>-197.67252045567054</v>
      </c>
      <c r="AA758" s="2">
        <f t="shared" si="391"/>
        <v>197.32747954432946</v>
      </c>
      <c r="AB758" s="15">
        <f t="shared" si="371"/>
        <v>242.39035804014819</v>
      </c>
      <c r="AC758" s="15">
        <f t="shared" si="392"/>
        <v>-5.3354786475331082</v>
      </c>
      <c r="AD758" s="15">
        <f t="shared" si="393"/>
        <v>-211.12911599797303</v>
      </c>
      <c r="AE758" s="15">
        <f t="shared" si="394"/>
        <v>8.1110513958527974</v>
      </c>
      <c r="AF758" s="2">
        <f t="shared" si="372"/>
        <v>2.3240866661523918E-2</v>
      </c>
      <c r="AG758" s="2">
        <f t="shared" si="373"/>
        <v>0.18779037180380195</v>
      </c>
      <c r="AH758" s="15">
        <f t="shared" si="374"/>
        <v>-0.30323535798993384</v>
      </c>
      <c r="AI758" s="15">
        <f t="shared" si="375"/>
        <v>-3.0841275504925432</v>
      </c>
      <c r="AJ758" s="2">
        <f t="shared" si="395"/>
        <v>0.58836464201006611</v>
      </c>
      <c r="AK758" s="2">
        <f t="shared" si="396"/>
        <v>-2.1925275504925432</v>
      </c>
    </row>
    <row r="759" spans="4:37">
      <c r="D759" s="13">
        <f t="shared" si="376"/>
        <v>15.16</v>
      </c>
      <c r="E759" s="2">
        <v>124.35</v>
      </c>
      <c r="F759" s="14">
        <f t="shared" si="364"/>
        <v>1494.5241413463652</v>
      </c>
      <c r="G759" s="14">
        <f t="shared" si="365"/>
        <v>10070.418307044032</v>
      </c>
      <c r="H759" s="2">
        <f t="shared" si="377"/>
        <v>1.1914043207490361E-2</v>
      </c>
      <c r="I759" s="2">
        <f t="shared" si="378"/>
        <v>1.1192560265347337E-2</v>
      </c>
      <c r="J759" s="2">
        <f t="shared" si="379"/>
        <v>-7.2148294214302404E-4</v>
      </c>
      <c r="K759" s="15">
        <f t="shared" si="380"/>
        <v>-5.2999999999999999E-2</v>
      </c>
      <c r="L759" s="15">
        <f t="shared" si="381"/>
        <v>-830</v>
      </c>
      <c r="M759" s="15">
        <f t="shared" si="382"/>
        <v>5.2999999999999999E-2</v>
      </c>
      <c r="N759" s="15">
        <f t="shared" si="383"/>
        <v>830</v>
      </c>
      <c r="O759" s="15">
        <f t="shared" si="384"/>
        <v>1.5949613286824066E-3</v>
      </c>
      <c r="P759" s="15">
        <f t="shared" si="385"/>
        <v>202.2540048246359</v>
      </c>
      <c r="Q759" s="15">
        <f t="shared" si="366"/>
        <v>166.61475568910552</v>
      </c>
      <c r="R759" s="15">
        <f t="shared" si="367"/>
        <v>156.87964147180219</v>
      </c>
      <c r="S759" s="15">
        <f t="shared" si="386"/>
        <v>200.70027888818638</v>
      </c>
      <c r="T759" s="15">
        <f t="shared" si="387"/>
        <v>200.9050136625377</v>
      </c>
      <c r="U759" s="15">
        <f t="shared" si="388"/>
        <v>200.70027888818638</v>
      </c>
      <c r="V759" s="15">
        <f t="shared" si="389"/>
        <v>200.9050136625377</v>
      </c>
      <c r="W759" s="2">
        <f t="shared" si="368"/>
        <v>200.70027888818638</v>
      </c>
      <c r="X759" s="15">
        <f t="shared" si="390"/>
        <v>208.24318422940092</v>
      </c>
      <c r="Y759" s="15">
        <f t="shared" si="369"/>
        <v>197.46392585289286</v>
      </c>
      <c r="Z759" s="15">
        <f t="shared" si="370"/>
        <v>-197.53607414710714</v>
      </c>
      <c r="AA759" s="2">
        <f t="shared" si="391"/>
        <v>197.46392585289286</v>
      </c>
      <c r="AB759" s="15">
        <f t="shared" si="371"/>
        <v>233.16482560008967</v>
      </c>
      <c r="AC759" s="15">
        <f t="shared" si="392"/>
        <v>-9.2255324400585152</v>
      </c>
      <c r="AD759" s="15">
        <f t="shared" si="393"/>
        <v>-200.34985762146496</v>
      </c>
      <c r="AE759" s="15">
        <f t="shared" si="394"/>
        <v>10.779258376508068</v>
      </c>
      <c r="AF759" s="2">
        <f t="shared" si="372"/>
        <v>4.2965530741771348E-3</v>
      </c>
      <c r="AG759" s="2">
        <f t="shared" si="373"/>
        <v>0.12257366009299939</v>
      </c>
      <c r="AH759" s="15">
        <f t="shared" si="374"/>
        <v>-0.72630233448925907</v>
      </c>
      <c r="AI759" s="15">
        <f t="shared" si="375"/>
        <v>-3.4375436205877143</v>
      </c>
      <c r="AJ759" s="2">
        <f t="shared" si="395"/>
        <v>0.51719766551074098</v>
      </c>
      <c r="AK759" s="2">
        <f t="shared" si="396"/>
        <v>-2.1940436205877143</v>
      </c>
    </row>
    <row r="760" spans="4:37">
      <c r="D760" s="13">
        <f t="shared" si="376"/>
        <v>15.18</v>
      </c>
      <c r="E760" s="2">
        <v>156.41</v>
      </c>
      <c r="F760" s="14">
        <f t="shared" si="364"/>
        <v>1477.2174780866872</v>
      </c>
      <c r="G760" s="14">
        <f t="shared" si="365"/>
        <v>11629.13233701223</v>
      </c>
      <c r="H760" s="2">
        <f t="shared" si="377"/>
        <v>1.1833461746609153E-2</v>
      </c>
      <c r="I760" s="2">
        <f t="shared" si="378"/>
        <v>1.2916444893803834E-2</v>
      </c>
      <c r="J760" s="2">
        <f t="shared" si="379"/>
        <v>1.082983147194681E-3</v>
      </c>
      <c r="K760" s="15">
        <f t="shared" si="380"/>
        <v>-5.2999999999999999E-2</v>
      </c>
      <c r="L760" s="15">
        <f t="shared" si="381"/>
        <v>-830</v>
      </c>
      <c r="M760" s="15">
        <f t="shared" si="382"/>
        <v>5.2999999999999999E-2</v>
      </c>
      <c r="N760" s="15">
        <f t="shared" si="383"/>
        <v>830</v>
      </c>
      <c r="O760" s="15">
        <f t="shared" si="384"/>
        <v>1.6742330601339124E-3</v>
      </c>
      <c r="P760" s="15">
        <f t="shared" si="385"/>
        <v>199.1208822549147</v>
      </c>
      <c r="Q760" s="15">
        <f t="shared" si="366"/>
        <v>164.28706890349392</v>
      </c>
      <c r="R760" s="15">
        <f t="shared" si="367"/>
        <v>154.22547949598612</v>
      </c>
      <c r="S760" s="15">
        <f t="shared" si="386"/>
        <v>199.46603987276271</v>
      </c>
      <c r="T760" s="15">
        <f t="shared" si="387"/>
        <v>199.42081253391845</v>
      </c>
      <c r="U760" s="15">
        <f t="shared" si="388"/>
        <v>199.1208822549147</v>
      </c>
      <c r="V760" s="15">
        <f t="shared" si="389"/>
        <v>199.1208822549147</v>
      </c>
      <c r="W760" s="2">
        <f t="shared" si="368"/>
        <v>199.1208822549147</v>
      </c>
      <c r="X760" s="15">
        <f t="shared" si="390"/>
        <v>204.68179021024366</v>
      </c>
      <c r="Y760" s="15">
        <f t="shared" si="369"/>
        <v>197.55414915735975</v>
      </c>
      <c r="Z760" s="15">
        <f t="shared" si="370"/>
        <v>-197.44585084264025</v>
      </c>
      <c r="AA760" s="2">
        <f t="shared" si="391"/>
        <v>197.55414915735975</v>
      </c>
      <c r="AB760" s="15">
        <f t="shared" si="371"/>
        <v>226.0371845472057</v>
      </c>
      <c r="AC760" s="15">
        <f t="shared" si="392"/>
        <v>-7.1276410528839733</v>
      </c>
      <c r="AD760" s="15">
        <f t="shared" si="393"/>
        <v>-193.22221656858102</v>
      </c>
      <c r="AE760" s="15">
        <f t="shared" si="394"/>
        <v>7.1276410528839449</v>
      </c>
      <c r="AF760" s="2">
        <f t="shared" si="372"/>
        <v>-1.9104359250256234E-2</v>
      </c>
      <c r="AG760" s="2">
        <f t="shared" si="373"/>
        <v>5.0606762869637424E-2</v>
      </c>
      <c r="AH760" s="15">
        <f t="shared" si="374"/>
        <v>-0.94557254924620515</v>
      </c>
      <c r="AI760" s="15">
        <f t="shared" si="375"/>
        <v>-3.7591461017484797</v>
      </c>
      <c r="AJ760" s="2">
        <f t="shared" si="395"/>
        <v>0.61852745075379489</v>
      </c>
      <c r="AK760" s="2">
        <f t="shared" si="396"/>
        <v>-2.1950461017484795</v>
      </c>
    </row>
    <row r="761" spans="4:37">
      <c r="D761" s="13">
        <f t="shared" si="376"/>
        <v>15.200000000000001</v>
      </c>
      <c r="E761" s="2">
        <v>172.43</v>
      </c>
      <c r="F761" s="14">
        <f t="shared" si="364"/>
        <v>1409.6734568781433</v>
      </c>
      <c r="G761" s="14">
        <f t="shared" si="365"/>
        <v>11848.989770350978</v>
      </c>
      <c r="H761" s="2">
        <f t="shared" si="377"/>
        <v>1.131813418044101E-2</v>
      </c>
      <c r="I761" s="2">
        <f t="shared" si="378"/>
        <v>1.3157369808708784E-2</v>
      </c>
      <c r="J761" s="2">
        <f t="shared" si="379"/>
        <v>1.8392356282677744E-3</v>
      </c>
      <c r="K761" s="15">
        <f t="shared" si="380"/>
        <v>-5.2999999999999999E-2</v>
      </c>
      <c r="L761" s="15">
        <f t="shared" si="381"/>
        <v>-830</v>
      </c>
      <c r="M761" s="15">
        <f t="shared" si="382"/>
        <v>5.2999999999999999E-2</v>
      </c>
      <c r="N761" s="15">
        <f t="shared" si="383"/>
        <v>830</v>
      </c>
      <c r="O761" s="15">
        <f t="shared" si="384"/>
        <v>1.6742330601339124E-3</v>
      </c>
      <c r="P761" s="15">
        <f t="shared" si="385"/>
        <v>189.0204619580191</v>
      </c>
      <c r="Q761" s="15">
        <f t="shared" si="366"/>
        <v>155.95359615829983</v>
      </c>
      <c r="R761" s="15">
        <f t="shared" si="367"/>
        <v>146.40238155789297</v>
      </c>
      <c r="S761" s="15">
        <f t="shared" si="386"/>
        <v>191.22346328097169</v>
      </c>
      <c r="T761" s="15">
        <f t="shared" si="387"/>
        <v>190.94093404209272</v>
      </c>
      <c r="U761" s="15">
        <f t="shared" si="388"/>
        <v>189.0204619580191</v>
      </c>
      <c r="V761" s="15">
        <f t="shared" si="389"/>
        <v>189.0204619580191</v>
      </c>
      <c r="W761" s="2">
        <f t="shared" si="368"/>
        <v>189.0204619580191</v>
      </c>
      <c r="X761" s="15">
        <f t="shared" si="390"/>
        <v>200.57915908165211</v>
      </c>
      <c r="Y761" s="15">
        <f t="shared" si="369"/>
        <v>197.59196178141337</v>
      </c>
      <c r="Z761" s="15">
        <f t="shared" si="370"/>
        <v>-197.40803821858663</v>
      </c>
      <c r="AA761" s="2">
        <f t="shared" si="391"/>
        <v>197.59196178141337</v>
      </c>
      <c r="AB761" s="15">
        <f t="shared" si="371"/>
        <v>223.04998724696699</v>
      </c>
      <c r="AC761" s="15">
        <f t="shared" si="392"/>
        <v>-2.9871973002387051</v>
      </c>
      <c r="AD761" s="15">
        <f t="shared" si="393"/>
        <v>-190.23501926834228</v>
      </c>
      <c r="AE761" s="15">
        <f t="shared" si="394"/>
        <v>2.9871973002387335</v>
      </c>
      <c r="AF761" s="2">
        <f t="shared" si="372"/>
        <v>-3.5257182688753816E-2</v>
      </c>
      <c r="AG761" s="2">
        <f t="shared" si="373"/>
        <v>-2.6182360568004746E-2</v>
      </c>
      <c r="AH761" s="15">
        <f t="shared" si="374"/>
        <v>-0.38966004770617424</v>
      </c>
      <c r="AI761" s="15">
        <f t="shared" si="375"/>
        <v>-3.9197662420157378</v>
      </c>
      <c r="AJ761" s="2">
        <f t="shared" si="395"/>
        <v>1.3346399522938259</v>
      </c>
      <c r="AK761" s="2">
        <f t="shared" si="396"/>
        <v>-2.1954662420157378</v>
      </c>
    </row>
    <row r="762" spans="4:37">
      <c r="D762" s="13">
        <f t="shared" si="376"/>
        <v>15.22</v>
      </c>
      <c r="E762" s="2">
        <v>175.24</v>
      </c>
      <c r="F762" s="14">
        <f t="shared" si="364"/>
        <v>1324.3355886163981</v>
      </c>
      <c r="G762" s="14">
        <f t="shared" si="365"/>
        <v>10669.620356564059</v>
      </c>
      <c r="H762" s="2">
        <f t="shared" si="377"/>
        <v>1.0617137864576028E-2</v>
      </c>
      <c r="I762" s="2">
        <f t="shared" si="378"/>
        <v>1.1849655871706152E-2</v>
      </c>
      <c r="J762" s="2">
        <f t="shared" si="379"/>
        <v>1.2325180071301248E-3</v>
      </c>
      <c r="K762" s="15">
        <f t="shared" si="380"/>
        <v>-5.2999999999999999E-2</v>
      </c>
      <c r="L762" s="15">
        <f t="shared" si="381"/>
        <v>-830</v>
      </c>
      <c r="M762" s="15">
        <f t="shared" si="382"/>
        <v>5.2999999999999999E-2</v>
      </c>
      <c r="N762" s="15">
        <f t="shared" si="383"/>
        <v>830</v>
      </c>
      <c r="O762" s="15">
        <f t="shared" si="384"/>
        <v>1.6742330601339124E-3</v>
      </c>
      <c r="P762" s="15">
        <f t="shared" si="385"/>
        <v>175.28093416706545</v>
      </c>
      <c r="Q762" s="15">
        <f t="shared" si="366"/>
        <v>144.61763418719843</v>
      </c>
      <c r="R762" s="15">
        <f t="shared" si="367"/>
        <v>135.76067870075352</v>
      </c>
      <c r="S762" s="15">
        <f t="shared" si="386"/>
        <v>178.24061115533684</v>
      </c>
      <c r="T762" s="15">
        <f t="shared" si="387"/>
        <v>177.91426929982427</v>
      </c>
      <c r="U762" s="15">
        <f t="shared" si="388"/>
        <v>175.28093416706545</v>
      </c>
      <c r="V762" s="15">
        <f t="shared" si="389"/>
        <v>175.28093416706545</v>
      </c>
      <c r="W762" s="2">
        <f t="shared" si="368"/>
        <v>175.28093416706545</v>
      </c>
      <c r="X762" s="15">
        <f t="shared" si="390"/>
        <v>195.16509129686278</v>
      </c>
      <c r="Y762" s="15">
        <f t="shared" si="369"/>
        <v>197.56162590035652</v>
      </c>
      <c r="Z762" s="15">
        <f t="shared" si="370"/>
        <v>-197.43837409964348</v>
      </c>
      <c r="AA762" s="2">
        <f t="shared" si="391"/>
        <v>195.16509129686278</v>
      </c>
      <c r="AB762" s="15">
        <f t="shared" si="371"/>
        <v>223.04998724696696</v>
      </c>
      <c r="AC762" s="15">
        <f t="shared" si="392"/>
        <v>0</v>
      </c>
      <c r="AD762" s="15">
        <f t="shared" si="393"/>
        <v>-190.23501926834228</v>
      </c>
      <c r="AE762" s="15">
        <f t="shared" si="394"/>
        <v>0</v>
      </c>
      <c r="AF762" s="2">
        <f t="shared" si="372"/>
        <v>-3.4842448897744419E-2</v>
      </c>
      <c r="AG762" s="2">
        <f t="shared" si="373"/>
        <v>-0.10458903313225845</v>
      </c>
      <c r="AH762" s="15">
        <f t="shared" si="374"/>
        <v>0.43113342680711408</v>
      </c>
      <c r="AI762" s="15">
        <f t="shared" si="375"/>
        <v>-3.9209010144096332</v>
      </c>
      <c r="AJ762" s="2">
        <f t="shared" si="395"/>
        <v>2.1835334268071143</v>
      </c>
      <c r="AK762" s="2">
        <f t="shared" si="396"/>
        <v>-2.1685010144096331</v>
      </c>
    </row>
    <row r="763" spans="4:37">
      <c r="D763" s="13">
        <f t="shared" si="376"/>
        <v>15.24</v>
      </c>
      <c r="E763" s="2">
        <v>177.58</v>
      </c>
      <c r="F763" s="14">
        <f t="shared" si="364"/>
        <v>1259.137005080504</v>
      </c>
      <c r="G763" s="14">
        <f t="shared" si="365"/>
        <v>8079.1495775896765</v>
      </c>
      <c r="H763" s="2">
        <f t="shared" si="377"/>
        <v>1.0023706387549446E-2</v>
      </c>
      <c r="I763" s="2">
        <f t="shared" si="378"/>
        <v>8.9814650477211006E-3</v>
      </c>
      <c r="J763" s="2">
        <f t="shared" si="379"/>
        <v>-1.0422413398283453E-3</v>
      </c>
      <c r="K763" s="15">
        <f t="shared" si="380"/>
        <v>-5.2999999999999999E-2</v>
      </c>
      <c r="L763" s="15">
        <f t="shared" si="381"/>
        <v>-830</v>
      </c>
      <c r="M763" s="15">
        <f t="shared" si="382"/>
        <v>5.2999999999999999E-2</v>
      </c>
      <c r="N763" s="15">
        <f t="shared" si="383"/>
        <v>830</v>
      </c>
      <c r="O763" s="15">
        <f t="shared" si="384"/>
        <v>1.6742330601339124E-3</v>
      </c>
      <c r="P763" s="15">
        <f t="shared" si="385"/>
        <v>163.64967721734445</v>
      </c>
      <c r="Q763" s="15">
        <f t="shared" si="366"/>
        <v>135.02112632577399</v>
      </c>
      <c r="R763" s="15">
        <f t="shared" si="367"/>
        <v>126.75189890881148</v>
      </c>
      <c r="S763" s="15">
        <f t="shared" si="386"/>
        <v>166.11376416723752</v>
      </c>
      <c r="T763" s="15">
        <f t="shared" si="387"/>
        <v>165.90350271362044</v>
      </c>
      <c r="U763" s="15">
        <f t="shared" si="388"/>
        <v>163.64967721734445</v>
      </c>
      <c r="V763" s="15">
        <f t="shared" si="389"/>
        <v>163.64967721734445</v>
      </c>
      <c r="W763" s="2">
        <f t="shared" si="368"/>
        <v>163.64967721734445</v>
      </c>
      <c r="X763" s="15">
        <f t="shared" si="390"/>
        <v>186.06605390902891</v>
      </c>
      <c r="Y763" s="15">
        <f t="shared" si="369"/>
        <v>197.44788793300859</v>
      </c>
      <c r="Z763" s="15">
        <f t="shared" si="370"/>
        <v>-197.55211206699141</v>
      </c>
      <c r="AA763" s="2">
        <f t="shared" si="391"/>
        <v>186.06605390902891</v>
      </c>
      <c r="AB763" s="15">
        <f t="shared" si="371"/>
        <v>223.04998724696699</v>
      </c>
      <c r="AC763" s="15">
        <f t="shared" si="392"/>
        <v>0</v>
      </c>
      <c r="AD763" s="15">
        <f t="shared" si="393"/>
        <v>-190.23501926834228</v>
      </c>
      <c r="AE763" s="15">
        <f t="shared" si="394"/>
        <v>0</v>
      </c>
      <c r="AF763" s="2">
        <f t="shared" si="372"/>
        <v>-2.4500698804913741E-2</v>
      </c>
      <c r="AG763" s="2">
        <f t="shared" si="373"/>
        <v>-0.18223004926624672</v>
      </c>
      <c r="AH763" s="15">
        <f t="shared" si="374"/>
        <v>0.60304158247595385</v>
      </c>
      <c r="AI763" s="15">
        <f t="shared" si="375"/>
        <v>-3.8432005989891955</v>
      </c>
      <c r="AJ763" s="2">
        <f t="shared" si="395"/>
        <v>2.3788415824759541</v>
      </c>
      <c r="AK763" s="2">
        <f t="shared" si="396"/>
        <v>-2.0674005989891953</v>
      </c>
    </row>
    <row r="764" spans="4:37">
      <c r="D764" s="13">
        <f t="shared" si="376"/>
        <v>15.26</v>
      </c>
      <c r="E764" s="2">
        <v>178.29</v>
      </c>
      <c r="F764" s="14">
        <f t="shared" si="364"/>
        <v>1219.3813608540452</v>
      </c>
      <c r="G764" s="14">
        <f t="shared" si="365"/>
        <v>4106.5935829791797</v>
      </c>
      <c r="H764" s="2">
        <f t="shared" si="377"/>
        <v>9.5798891987721735E-3</v>
      </c>
      <c r="I764" s="2">
        <f t="shared" si="378"/>
        <v>4.5850809068299419E-3</v>
      </c>
      <c r="J764" s="2">
        <f t="shared" si="379"/>
        <v>-4.9948082919422316E-3</v>
      </c>
      <c r="K764" s="15">
        <f t="shared" si="380"/>
        <v>-5.2999999999999999E-2</v>
      </c>
      <c r="L764" s="15">
        <f t="shared" si="381"/>
        <v>-830</v>
      </c>
      <c r="M764" s="15">
        <f t="shared" si="382"/>
        <v>5.2999999999999999E-2</v>
      </c>
      <c r="N764" s="15">
        <f t="shared" si="383"/>
        <v>830</v>
      </c>
      <c r="O764" s="15">
        <f t="shared" si="384"/>
        <v>1.6742330601339124E-3</v>
      </c>
      <c r="P764" s="15">
        <f t="shared" si="385"/>
        <v>154.95086031730992</v>
      </c>
      <c r="Q764" s="15">
        <f t="shared" si="366"/>
        <v>127.84406325106687</v>
      </c>
      <c r="R764" s="15">
        <f t="shared" si="367"/>
        <v>120.01438754253437</v>
      </c>
      <c r="S764" s="15">
        <f t="shared" si="386"/>
        <v>156.768261856934</v>
      </c>
      <c r="T764" s="15">
        <f t="shared" si="387"/>
        <v>156.65232920895809</v>
      </c>
      <c r="U764" s="15">
        <f t="shared" si="388"/>
        <v>154.95086031730992</v>
      </c>
      <c r="V764" s="15">
        <f t="shared" si="389"/>
        <v>154.95086031730992</v>
      </c>
      <c r="W764" s="2">
        <f t="shared" si="368"/>
        <v>154.95086031730992</v>
      </c>
      <c r="X764" s="15">
        <f t="shared" si="390"/>
        <v>170.25578610057337</v>
      </c>
      <c r="Y764" s="15">
        <f t="shared" si="369"/>
        <v>197.25025958540289</v>
      </c>
      <c r="Z764" s="15">
        <f t="shared" si="370"/>
        <v>-197.74974041459711</v>
      </c>
      <c r="AA764" s="2">
        <f t="shared" si="391"/>
        <v>170.25578610057337</v>
      </c>
      <c r="AB764" s="15">
        <f t="shared" si="371"/>
        <v>223.04998724696696</v>
      </c>
      <c r="AC764" s="15">
        <f t="shared" si="392"/>
        <v>0</v>
      </c>
      <c r="AD764" s="15">
        <f t="shared" si="393"/>
        <v>-190.23501926834228</v>
      </c>
      <c r="AE764" s="15">
        <f t="shared" si="394"/>
        <v>0</v>
      </c>
      <c r="AF764" s="2">
        <f t="shared" si="372"/>
        <v>-1.9881020072813504E-2</v>
      </c>
      <c r="AG764" s="2">
        <f t="shared" si="373"/>
        <v>-0.25740836482286911</v>
      </c>
      <c r="AH764" s="15">
        <f t="shared" si="374"/>
        <v>-0.14107370926592999</v>
      </c>
      <c r="AI764" s="15">
        <f t="shared" si="375"/>
        <v>-3.6746309566730488</v>
      </c>
      <c r="AJ764" s="2">
        <f t="shared" si="395"/>
        <v>1.6418262907340699</v>
      </c>
      <c r="AK764" s="2">
        <f t="shared" si="396"/>
        <v>-1.8917309566730489</v>
      </c>
    </row>
    <row r="765" spans="4:37">
      <c r="D765" s="13">
        <f t="shared" si="376"/>
        <v>15.280000000000001</v>
      </c>
      <c r="E765" s="2">
        <v>163.04</v>
      </c>
      <c r="F765" s="14">
        <f t="shared" si="364"/>
        <v>1176.0961722749446</v>
      </c>
      <c r="G765" s="14">
        <f t="shared" si="365"/>
        <v>-1174.4655560336125</v>
      </c>
      <c r="H765" s="2">
        <f t="shared" si="377"/>
        <v>9.0639306933367088E-3</v>
      </c>
      <c r="I765" s="2">
        <f t="shared" si="378"/>
        <v>-1.2590816739604708E-3</v>
      </c>
      <c r="J765" s="2">
        <f t="shared" si="379"/>
        <v>-1.032301236729718E-2</v>
      </c>
      <c r="K765" s="15">
        <f t="shared" si="380"/>
        <v>-5.2999999999999999E-2</v>
      </c>
      <c r="L765" s="15">
        <f t="shared" si="381"/>
        <v>-830</v>
      </c>
      <c r="M765" s="15">
        <f t="shared" si="382"/>
        <v>5.2999999999999999E-2</v>
      </c>
      <c r="N765" s="15">
        <f t="shared" si="383"/>
        <v>830</v>
      </c>
      <c r="O765" s="15">
        <f t="shared" si="384"/>
        <v>1.6742330601339124E-3</v>
      </c>
      <c r="P765" s="15">
        <f t="shared" si="385"/>
        <v>144.83807361077481</v>
      </c>
      <c r="Q765" s="15">
        <f t="shared" si="366"/>
        <v>119.50038745147926</v>
      </c>
      <c r="R765" s="15">
        <f t="shared" si="367"/>
        <v>112.18171142542404</v>
      </c>
      <c r="S765" s="15">
        <f t="shared" si="386"/>
        <v>146.92929291964387</v>
      </c>
      <c r="T765" s="15">
        <f t="shared" si="387"/>
        <v>146.83014006159772</v>
      </c>
      <c r="U765" s="15">
        <f t="shared" si="388"/>
        <v>144.83807361077481</v>
      </c>
      <c r="V765" s="15">
        <f t="shared" si="389"/>
        <v>144.83807361077481</v>
      </c>
      <c r="W765" s="2">
        <f t="shared" si="368"/>
        <v>144.83807361077481</v>
      </c>
      <c r="X765" s="15">
        <f t="shared" si="390"/>
        <v>148.94296979915359</v>
      </c>
      <c r="Y765" s="15">
        <f t="shared" si="369"/>
        <v>196.98384938163514</v>
      </c>
      <c r="Z765" s="15">
        <f t="shared" si="370"/>
        <v>-198.01615061836486</v>
      </c>
      <c r="AA765" s="2">
        <f t="shared" si="391"/>
        <v>148.94296979915359</v>
      </c>
      <c r="AB765" s="15">
        <f t="shared" si="371"/>
        <v>223.04998724696699</v>
      </c>
      <c r="AC765" s="15">
        <f t="shared" si="392"/>
        <v>0</v>
      </c>
      <c r="AD765" s="15">
        <f t="shared" si="393"/>
        <v>-190.23501926834231</v>
      </c>
      <c r="AE765" s="15">
        <f t="shared" si="394"/>
        <v>0</v>
      </c>
      <c r="AF765" s="2">
        <f t="shared" si="372"/>
        <v>-3.1714830470732966E-2</v>
      </c>
      <c r="AG765" s="2">
        <f t="shared" si="373"/>
        <v>-0.32700789325617208</v>
      </c>
      <c r="AH765" s="15">
        <f t="shared" si="374"/>
        <v>-1.0423073305260164</v>
      </c>
      <c r="AI765" s="15">
        <f t="shared" si="375"/>
        <v>-3.2853218866572576</v>
      </c>
      <c r="AJ765" s="2">
        <f t="shared" si="395"/>
        <v>0.58809266947398342</v>
      </c>
      <c r="AK765" s="2">
        <f t="shared" si="396"/>
        <v>-1.6549218866572577</v>
      </c>
    </row>
    <row r="766" spans="4:37">
      <c r="D766" s="13">
        <f t="shared" si="376"/>
        <v>15.3</v>
      </c>
      <c r="E766" s="2">
        <v>130.07</v>
      </c>
      <c r="F766" s="14">
        <f t="shared" si="364"/>
        <v>1091.5653037102363</v>
      </c>
      <c r="G766" s="14">
        <f t="shared" si="365"/>
        <v>-7622.292574243017</v>
      </c>
      <c r="H766" s="2">
        <f t="shared" si="377"/>
        <v>8.1887250665955494E-3</v>
      </c>
      <c r="I766" s="2">
        <f t="shared" si="378"/>
        <v>-8.395506276522826E-3</v>
      </c>
      <c r="J766" s="2">
        <f t="shared" si="379"/>
        <v>-1.6584231343118375E-2</v>
      </c>
      <c r="K766" s="15">
        <f t="shared" si="380"/>
        <v>-5.2999999999999999E-2</v>
      </c>
      <c r="L766" s="15">
        <f t="shared" si="381"/>
        <v>-830</v>
      </c>
      <c r="M766" s="15">
        <f t="shared" si="382"/>
        <v>5.2999999999999999E-2</v>
      </c>
      <c r="N766" s="15">
        <f t="shared" si="383"/>
        <v>830</v>
      </c>
      <c r="O766" s="15">
        <f t="shared" si="384"/>
        <v>1.6742330601339124E-3</v>
      </c>
      <c r="P766" s="15">
        <f t="shared" si="385"/>
        <v>127.68404332664808</v>
      </c>
      <c r="Q766" s="15">
        <f t="shared" si="366"/>
        <v>105.34724930068948</v>
      </c>
      <c r="R766" s="15">
        <f t="shared" si="367"/>
        <v>98.89536739209845</v>
      </c>
      <c r="S766" s="15">
        <f t="shared" si="386"/>
        <v>131.1896616643352</v>
      </c>
      <c r="T766" s="15">
        <f t="shared" si="387"/>
        <v>131.09122004132692</v>
      </c>
      <c r="U766" s="15">
        <f t="shared" si="388"/>
        <v>127.68404332664808</v>
      </c>
      <c r="V766" s="15">
        <f t="shared" si="389"/>
        <v>127.68404332664808</v>
      </c>
      <c r="W766" s="2">
        <f t="shared" si="368"/>
        <v>127.68404332664808</v>
      </c>
      <c r="X766" s="15">
        <f t="shared" si="390"/>
        <v>123.89809389586881</v>
      </c>
      <c r="Y766" s="15">
        <f t="shared" si="369"/>
        <v>196.67078843284409</v>
      </c>
      <c r="Z766" s="15">
        <f t="shared" si="370"/>
        <v>-198.32921156715591</v>
      </c>
      <c r="AA766" s="2">
        <f t="shared" si="391"/>
        <v>123.89809389586881</v>
      </c>
      <c r="AB766" s="15">
        <f t="shared" si="371"/>
        <v>223.04998724696702</v>
      </c>
      <c r="AC766" s="15">
        <f t="shared" si="392"/>
        <v>0</v>
      </c>
      <c r="AD766" s="15">
        <f t="shared" si="393"/>
        <v>-190.23501926834231</v>
      </c>
      <c r="AE766" s="15">
        <f t="shared" si="394"/>
        <v>0</v>
      </c>
      <c r="AF766" s="2">
        <f t="shared" si="372"/>
        <v>-5.5805732203382974E-2</v>
      </c>
      <c r="AG766" s="2">
        <f t="shared" si="373"/>
        <v>-0.38663456700006338</v>
      </c>
      <c r="AH766" s="15">
        <f t="shared" si="374"/>
        <v>-1.366782842738985</v>
      </c>
      <c r="AI766" s="15">
        <f t="shared" si="375"/>
        <v>-2.6773454877318699</v>
      </c>
      <c r="AJ766" s="2">
        <f t="shared" si="395"/>
        <v>-6.6082842738985015E-2</v>
      </c>
      <c r="AK766" s="2">
        <f t="shared" si="396"/>
        <v>-1.3766454877318699</v>
      </c>
    </row>
    <row r="767" spans="4:37">
      <c r="D767" s="13">
        <f t="shared" si="376"/>
        <v>15.32</v>
      </c>
      <c r="E767" s="2">
        <v>93.65</v>
      </c>
      <c r="F767" s="14">
        <f t="shared" si="364"/>
        <v>950.00994044191179</v>
      </c>
      <c r="G767" s="14">
        <f t="shared" si="365"/>
        <v>-15030.858968035893</v>
      </c>
      <c r="H767" s="2">
        <f t="shared" si="377"/>
        <v>6.8391854678795209E-3</v>
      </c>
      <c r="I767" s="2">
        <f t="shared" si="378"/>
        <v>-1.6596794497969438E-2</v>
      </c>
      <c r="J767" s="2">
        <f t="shared" si="379"/>
        <v>-2.3435979965848959E-2</v>
      </c>
      <c r="K767" s="15">
        <f t="shared" si="380"/>
        <v>-5.2999999999999999E-2</v>
      </c>
      <c r="L767" s="15">
        <f t="shared" si="381"/>
        <v>-830</v>
      </c>
      <c r="M767" s="15">
        <f t="shared" si="382"/>
        <v>5.2999999999999999E-2</v>
      </c>
      <c r="N767" s="15">
        <f t="shared" si="383"/>
        <v>830</v>
      </c>
      <c r="O767" s="15">
        <f t="shared" si="384"/>
        <v>1.6742330601339124E-3</v>
      </c>
      <c r="P767" s="15">
        <f t="shared" si="385"/>
        <v>101.23306719181393</v>
      </c>
      <c r="Q767" s="15">
        <f t="shared" si="366"/>
        <v>83.523554620264207</v>
      </c>
      <c r="R767" s="15">
        <f t="shared" si="367"/>
        <v>78.408242027169564</v>
      </c>
      <c r="S767" s="15">
        <f t="shared" si="386"/>
        <v>106.53304515153744</v>
      </c>
      <c r="T767" s="15">
        <f t="shared" si="387"/>
        <v>106.56197323740938</v>
      </c>
      <c r="U767" s="15">
        <f t="shared" si="388"/>
        <v>101.23306719181393</v>
      </c>
      <c r="V767" s="15">
        <f t="shared" si="389"/>
        <v>101.23306719181393</v>
      </c>
      <c r="W767" s="2">
        <f t="shared" si="368"/>
        <v>101.23306719181393</v>
      </c>
      <c r="X767" s="15">
        <f t="shared" si="390"/>
        <v>96.491099404946482</v>
      </c>
      <c r="Y767" s="15">
        <f t="shared" si="369"/>
        <v>196.32820100170755</v>
      </c>
      <c r="Z767" s="15">
        <f t="shared" si="370"/>
        <v>-198.67179899829245</v>
      </c>
      <c r="AA767" s="2">
        <f t="shared" si="391"/>
        <v>96.491099404946482</v>
      </c>
      <c r="AB767" s="15">
        <f t="shared" si="371"/>
        <v>223.04998724696702</v>
      </c>
      <c r="AC767" s="15">
        <f t="shared" si="392"/>
        <v>0</v>
      </c>
      <c r="AD767" s="15">
        <f t="shared" si="393"/>
        <v>-190.23501926834231</v>
      </c>
      <c r="AE767" s="15">
        <f t="shared" si="394"/>
        <v>0</v>
      </c>
      <c r="AF767" s="2">
        <f t="shared" si="372"/>
        <v>-7.9148227668219884E-2</v>
      </c>
      <c r="AG767" s="2">
        <f t="shared" si="373"/>
        <v>-0.43349425514459783</v>
      </c>
      <c r="AH767" s="15">
        <f t="shared" si="374"/>
        <v>-0.96746670374470511</v>
      </c>
      <c r="AI767" s="15">
        <f t="shared" si="375"/>
        <v>-2.0086233267215761</v>
      </c>
      <c r="AJ767" s="2">
        <f t="shared" si="395"/>
        <v>-3.0966703744705004E-2</v>
      </c>
      <c r="AK767" s="2">
        <f t="shared" si="396"/>
        <v>-1.072123326721576</v>
      </c>
    </row>
    <row r="768" spans="4:37">
      <c r="D768" s="13">
        <f t="shared" si="376"/>
        <v>15.34</v>
      </c>
      <c r="E768" s="2">
        <v>60.31</v>
      </c>
      <c r="F768" s="14">
        <f t="shared" si="364"/>
        <v>766.83354953173728</v>
      </c>
      <c r="G768" s="14">
        <f t="shared" si="365"/>
        <v>-23165.301759448539</v>
      </c>
      <c r="H768" s="2">
        <f t="shared" si="377"/>
        <v>5.1425946879872066E-3</v>
      </c>
      <c r="I768" s="2">
        <f t="shared" si="378"/>
        <v>-2.5602578960947552E-2</v>
      </c>
      <c r="J768" s="2">
        <f t="shared" si="379"/>
        <v>-3.0745173648934757E-2</v>
      </c>
      <c r="K768" s="15">
        <f t="shared" si="380"/>
        <v>-5.2999999999999999E-2</v>
      </c>
      <c r="L768" s="15">
        <f t="shared" si="381"/>
        <v>-830</v>
      </c>
      <c r="M768" s="15">
        <f t="shared" si="382"/>
        <v>5.2999999999999999E-2</v>
      </c>
      <c r="N768" s="15">
        <f t="shared" si="383"/>
        <v>830</v>
      </c>
      <c r="O768" s="15">
        <f t="shared" si="384"/>
        <v>1.6742330601339124E-3</v>
      </c>
      <c r="P768" s="15">
        <f t="shared" si="385"/>
        <v>67.979887905924571</v>
      </c>
      <c r="Q768" s="15">
        <f t="shared" si="366"/>
        <v>56.087620755691823</v>
      </c>
      <c r="R768" s="15">
        <f t="shared" si="367"/>
        <v>52.6525931868496</v>
      </c>
      <c r="S768" s="15">
        <f t="shared" si="386"/>
        <v>74.448027295422548</v>
      </c>
      <c r="T768" s="15">
        <f t="shared" si="387"/>
        <v>74.830277391532604</v>
      </c>
      <c r="U768" s="15">
        <f t="shared" si="388"/>
        <v>67.979887905924571</v>
      </c>
      <c r="V768" s="15">
        <f t="shared" si="389"/>
        <v>67.979887905924571</v>
      </c>
      <c r="W768" s="2">
        <f t="shared" si="368"/>
        <v>67.979887905924571</v>
      </c>
      <c r="X768" s="15">
        <f t="shared" si="390"/>
        <v>67.254324672603289</v>
      </c>
      <c r="Y768" s="15">
        <f t="shared" si="369"/>
        <v>195.96274131755325</v>
      </c>
      <c r="Z768" s="15">
        <f t="shared" si="370"/>
        <v>-199.03725868244675</v>
      </c>
      <c r="AA768" s="2">
        <f t="shared" si="391"/>
        <v>67.254324672603289</v>
      </c>
      <c r="AB768" s="15">
        <f t="shared" si="371"/>
        <v>223.04998724696696</v>
      </c>
      <c r="AC768" s="15">
        <f t="shared" si="392"/>
        <v>0</v>
      </c>
      <c r="AD768" s="15">
        <f t="shared" si="393"/>
        <v>-190.23501926834231</v>
      </c>
      <c r="AE768" s="15">
        <f t="shared" si="394"/>
        <v>0</v>
      </c>
      <c r="AF768" s="2">
        <f t="shared" si="372"/>
        <v>-9.0510850321011554E-2</v>
      </c>
      <c r="AG768" s="2">
        <f t="shared" si="373"/>
        <v>-0.46708419115321353</v>
      </c>
      <c r="AH768" s="15">
        <f t="shared" si="374"/>
        <v>-0.16879556153446273</v>
      </c>
      <c r="AI768" s="15">
        <f t="shared" si="375"/>
        <v>-1.3503702741399906</v>
      </c>
      <c r="AJ768" s="2">
        <f t="shared" si="395"/>
        <v>0.43430443846553723</v>
      </c>
      <c r="AK768" s="2">
        <f t="shared" si="396"/>
        <v>-0.74727027413999059</v>
      </c>
    </row>
    <row r="769" spans="4:37">
      <c r="D769" s="13">
        <f t="shared" si="376"/>
        <v>15.36</v>
      </c>
      <c r="E769" s="2">
        <v>26.64</v>
      </c>
      <c r="F769" s="14">
        <f t="shared" si="364"/>
        <v>575.66572242307154</v>
      </c>
      <c r="G769" s="14">
        <f t="shared" si="365"/>
        <v>-31785.580849551585</v>
      </c>
      <c r="H769" s="2">
        <f t="shared" si="377"/>
        <v>3.3675012473989765E-3</v>
      </c>
      <c r="I769" s="2">
        <f t="shared" si="378"/>
        <v>-3.5146140314780958E-2</v>
      </c>
      <c r="J769" s="2">
        <f t="shared" si="379"/>
        <v>-3.8513641562179936E-2</v>
      </c>
      <c r="K769" s="15">
        <f t="shared" si="380"/>
        <v>-5.2999999999999999E-2</v>
      </c>
      <c r="L769" s="15">
        <f t="shared" si="381"/>
        <v>-830</v>
      </c>
      <c r="M769" s="15">
        <f t="shared" si="382"/>
        <v>5.2999999999999999E-2</v>
      </c>
      <c r="N769" s="15">
        <f t="shared" si="383"/>
        <v>830</v>
      </c>
      <c r="O769" s="15">
        <f t="shared" si="384"/>
        <v>1.674233060133912E-3</v>
      </c>
      <c r="P769" s="15">
        <f t="shared" si="385"/>
        <v>33.188056470395267</v>
      </c>
      <c r="Q769" s="15">
        <f t="shared" si="366"/>
        <v>27.382203505631054</v>
      </c>
      <c r="R769" s="15">
        <f t="shared" si="367"/>
        <v>25.705209140917422</v>
      </c>
      <c r="S769" s="15">
        <f t="shared" si="386"/>
        <v>39.715570320053111</v>
      </c>
      <c r="T769" s="15">
        <f t="shared" si="387"/>
        <v>40.56456154569085</v>
      </c>
      <c r="U769" s="15">
        <f t="shared" si="388"/>
        <v>33.188056470395267</v>
      </c>
      <c r="V769" s="15">
        <f t="shared" si="389"/>
        <v>33.188056470395267</v>
      </c>
      <c r="W769" s="2">
        <f t="shared" si="368"/>
        <v>33.188056470395267</v>
      </c>
      <c r="X769" s="15">
        <f t="shared" si="390"/>
        <v>36.180453019622576</v>
      </c>
      <c r="Y769" s="15">
        <f t="shared" si="369"/>
        <v>195.57431792189101</v>
      </c>
      <c r="Z769" s="15">
        <f t="shared" si="370"/>
        <v>-199.42568207810899</v>
      </c>
      <c r="AA769" s="2">
        <f t="shared" si="391"/>
        <v>36.180453019622576</v>
      </c>
      <c r="AB769" s="15">
        <f t="shared" si="371"/>
        <v>223.04998724696696</v>
      </c>
      <c r="AC769" s="15">
        <f t="shared" si="392"/>
        <v>0</v>
      </c>
      <c r="AD769" s="15">
        <f t="shared" si="393"/>
        <v>-190.23501926834231</v>
      </c>
      <c r="AE769" s="15">
        <f t="shared" si="394"/>
        <v>0</v>
      </c>
      <c r="AF769" s="2">
        <f t="shared" si="372"/>
        <v>-8.6998493737811461E-2</v>
      </c>
      <c r="AG769" s="2">
        <f t="shared" si="373"/>
        <v>-0.4872719442301271</v>
      </c>
      <c r="AH769" s="15">
        <f t="shared" si="374"/>
        <v>0.52003121985447365</v>
      </c>
      <c r="AI769" s="15">
        <f t="shared" si="375"/>
        <v>-0.66840503355136605</v>
      </c>
      <c r="AJ769" s="2">
        <f t="shared" si="395"/>
        <v>0.78643121985447362</v>
      </c>
      <c r="AK769" s="2">
        <f t="shared" si="396"/>
        <v>-0.40200503355136602</v>
      </c>
    </row>
    <row r="770" spans="4:37">
      <c r="D770" s="13">
        <f t="shared" si="376"/>
        <v>15.38</v>
      </c>
      <c r="E770" s="2">
        <v>-6.07</v>
      </c>
      <c r="F770" s="14">
        <f t="shared" si="364"/>
        <v>405.59652804590326</v>
      </c>
      <c r="G770" s="14">
        <f t="shared" si="365"/>
        <v>-40647.349751733112</v>
      </c>
      <c r="H770" s="2">
        <f t="shared" si="377"/>
        <v>1.7474607328136485E-3</v>
      </c>
      <c r="I770" s="2">
        <f t="shared" si="378"/>
        <v>-4.4956150341594975E-2</v>
      </c>
      <c r="J770" s="2">
        <f t="shared" si="379"/>
        <v>-4.6703611074408624E-2</v>
      </c>
      <c r="K770" s="15">
        <f t="shared" si="380"/>
        <v>-5.2999999999999999E-2</v>
      </c>
      <c r="L770" s="15">
        <f t="shared" si="381"/>
        <v>-830</v>
      </c>
      <c r="M770" s="15">
        <f t="shared" si="382"/>
        <v>5.2999999999999999E-2</v>
      </c>
      <c r="N770" s="15">
        <f t="shared" si="383"/>
        <v>830</v>
      </c>
      <c r="O770" s="15">
        <f t="shared" si="384"/>
        <v>1.6742330601339118E-3</v>
      </c>
      <c r="P770" s="15">
        <f t="shared" si="385"/>
        <v>1.4352623845228396</v>
      </c>
      <c r="Q770" s="15">
        <f t="shared" si="366"/>
        <v>1.1841804214127158</v>
      </c>
      <c r="R770" s="15">
        <f t="shared" si="367"/>
        <v>1.1116565321974103</v>
      </c>
      <c r="S770" s="15">
        <f t="shared" si="386"/>
        <v>7.17954060948896</v>
      </c>
      <c r="T770" s="15">
        <f t="shared" si="387"/>
        <v>8.3794417146944156</v>
      </c>
      <c r="U770" s="15">
        <f t="shared" si="388"/>
        <v>1.4352623845228396</v>
      </c>
      <c r="V770" s="15">
        <f t="shared" si="389"/>
        <v>1.4352623845228396</v>
      </c>
      <c r="W770" s="2">
        <f t="shared" si="368"/>
        <v>1.4352623845228396</v>
      </c>
      <c r="X770" s="15">
        <f t="shared" si="390"/>
        <v>3.4205749707078255</v>
      </c>
      <c r="Y770" s="15">
        <f t="shared" si="369"/>
        <v>195.16481944627958</v>
      </c>
      <c r="Z770" s="15">
        <f t="shared" si="370"/>
        <v>-199.83518055372042</v>
      </c>
      <c r="AA770" s="2">
        <f t="shared" si="391"/>
        <v>3.4205749707078255</v>
      </c>
      <c r="AB770" s="15">
        <f t="shared" si="371"/>
        <v>223.04998724696702</v>
      </c>
      <c r="AC770" s="15">
        <f t="shared" si="392"/>
        <v>0</v>
      </c>
      <c r="AD770" s="15">
        <f t="shared" si="393"/>
        <v>-190.23501926834234</v>
      </c>
      <c r="AE770" s="15">
        <f t="shared" si="394"/>
        <v>0</v>
      </c>
      <c r="AF770" s="2">
        <f t="shared" si="372"/>
        <v>-7.5005557720721344E-2</v>
      </c>
      <c r="AG770" s="2">
        <f t="shared" si="373"/>
        <v>-0.49372905845127468</v>
      </c>
      <c r="AH770" s="15">
        <f t="shared" si="374"/>
        <v>0.67926238185453869</v>
      </c>
      <c r="AI770" s="15">
        <f t="shared" si="375"/>
        <v>2.2693611436622518E-2</v>
      </c>
      <c r="AJ770" s="2">
        <f t="shared" si="395"/>
        <v>0.61856238185453871</v>
      </c>
      <c r="AK770" s="2">
        <f t="shared" si="396"/>
        <v>-3.8006388563377486E-2</v>
      </c>
    </row>
    <row r="771" spans="4:37">
      <c r="D771" s="13">
        <f t="shared" si="376"/>
        <v>15.4</v>
      </c>
      <c r="E771" s="2">
        <v>-32.92</v>
      </c>
      <c r="F771" s="14">
        <f t="shared" ref="F771:F834" si="397">-$B$2*E771/100+AB770+$B$2*(4*H770/$B$12/$B$12+4*AF770/$B$12+AH770)+$B$32*(2*H770/$B$12+AF770)</f>
        <v>263.45503777683058</v>
      </c>
      <c r="G771" s="14">
        <f t="shared" ref="G771:G834" si="398">-$B$3*E771/100+AD770+$B$3*(4*I770/$B$12/$B$12+4*AG770/$B$12+AI770)</f>
        <v>-49506.222953797471</v>
      </c>
      <c r="H771" s="2">
        <f t="shared" si="377"/>
        <v>3.437077185210666E-4</v>
      </c>
      <c r="I771" s="2">
        <f t="shared" si="378"/>
        <v>-5.4762000135977193E-2</v>
      </c>
      <c r="J771" s="2">
        <f t="shared" si="379"/>
        <v>-5.5105707854498261E-2</v>
      </c>
      <c r="K771" s="15">
        <f t="shared" si="380"/>
        <v>-5.2999999999999999E-2</v>
      </c>
      <c r="L771" s="15">
        <f t="shared" si="381"/>
        <v>-830</v>
      </c>
      <c r="M771" s="15">
        <f t="shared" si="382"/>
        <v>5.2999999999999999E-2</v>
      </c>
      <c r="N771" s="15">
        <f t="shared" si="383"/>
        <v>830</v>
      </c>
      <c r="O771" s="15">
        <f t="shared" si="384"/>
        <v>1.6742330601339118E-3</v>
      </c>
      <c r="P771" s="15">
        <f t="shared" si="385"/>
        <v>-26.078296695611765</v>
      </c>
      <c r="Q771" s="15">
        <f t="shared" ref="Q771:Q834" si="399">(H771-O771)*((H771-$B$5)*$B$30+$B$4)/(M771-O771)</f>
        <v>-21.516211045273135</v>
      </c>
      <c r="R771" s="15">
        <f t="shared" ref="R771:R834" si="400">(H771-O771)*($B$30*(H771+$B$5)-$B$4)/(K771-O771)</f>
        <v>-20.198473242853691</v>
      </c>
      <c r="S771" s="15">
        <f t="shared" si="386"/>
        <v>-21.258252211912488</v>
      </c>
      <c r="T771" s="15">
        <f t="shared" si="387"/>
        <v>-19.883164810802448</v>
      </c>
      <c r="U771" s="15">
        <f t="shared" si="388"/>
        <v>-21.516211045273135</v>
      </c>
      <c r="V771" s="15">
        <f t="shared" si="389"/>
        <v>-20.198473242853691</v>
      </c>
      <c r="W771" s="2">
        <f t="shared" ref="W771:W834" si="401">IF(H771&gt;=H770,MIN(U771,$B$4+(H771-$B$5)*$B$30),MAX(V771,-$B$4+(H771+$B$5)*$B$30))</f>
        <v>-20.198473242853691</v>
      </c>
      <c r="X771" s="15">
        <f t="shared" si="390"/>
        <v>-30.187812149650718</v>
      </c>
      <c r="Y771" s="15">
        <f t="shared" ref="Y771:Y834" si="402">$B$11*(J771-$B$9)+$B$10</f>
        <v>194.74471460727509</v>
      </c>
      <c r="Z771" s="15">
        <f t="shared" ref="Z771:Z834" si="403">$B$11*(J771+$B$9)-$B$10</f>
        <v>-200.25528539272491</v>
      </c>
      <c r="AA771" s="2">
        <f t="shared" si="391"/>
        <v>-30.187812149650718</v>
      </c>
      <c r="AB771" s="15">
        <f t="shared" ref="AB771:AB834" si="404">$B$29*H771-$B$31*J771-W771+AA771</f>
        <v>217.17016379420892</v>
      </c>
      <c r="AC771" s="15">
        <f t="shared" si="392"/>
        <v>-5.879823452758103</v>
      </c>
      <c r="AD771" s="15">
        <f t="shared" si="393"/>
        <v>-190.23501926834234</v>
      </c>
      <c r="AE771" s="15">
        <f t="shared" si="394"/>
        <v>0</v>
      </c>
      <c r="AF771" s="2">
        <f t="shared" ref="AF771:AF834" si="405">-AF770+2/$B$12*(H771-H770)+AC771/($B$2+$B$12*$B$32/2)*$B$12/2</f>
        <v>-7.0937758341830512E-2</v>
      </c>
      <c r="AG771" s="2">
        <f t="shared" ref="AG771:AG834" si="406">-AG770+2/$B$12*(I771-I770)+AE771/$B$3*$B$12/2</f>
        <v>-0.48685592098694708</v>
      </c>
      <c r="AH771" s="15">
        <f t="shared" ref="AH771:AH834" si="407">-AH770-4/$B$12*AF770+4/$B$12/$B$12*(H771-H770)+AC771/($B$2+$B$12*$B$32/2)*$B$12/2</f>
        <v>0.2787510047306177</v>
      </c>
      <c r="AI771" s="15">
        <f t="shared" ref="AI771:AI834" si="408">-AI770-4/$B$12*AG770+4/$B$12/$B$12*(I771-I770)+AE771/$B$3</f>
        <v>0.66462013499614159</v>
      </c>
      <c r="AJ771" s="2">
        <f t="shared" si="395"/>
        <v>-5.0448995269382291E-2</v>
      </c>
      <c r="AK771" s="2">
        <f t="shared" si="396"/>
        <v>0.33542013499614159</v>
      </c>
    </row>
    <row r="772" spans="4:37">
      <c r="D772" s="13">
        <f t="shared" ref="D772:D835" si="409">IF(ROW(D771)&lt;=$B$13,ROW(D771)*$B$12," ")</f>
        <v>15.42</v>
      </c>
      <c r="E772" s="2">
        <v>-48.56</v>
      </c>
      <c r="F772" s="14">
        <f t="shared" si="397"/>
        <v>115.26117776653618</v>
      </c>
      <c r="G772" s="14">
        <f t="shared" si="398"/>
        <v>-58135.921907263211</v>
      </c>
      <c r="H772" s="2">
        <f t="shared" ref="H772:H835" si="410">$B$39*F772+$B$40*G772</f>
        <v>-1.0990469574459509E-3</v>
      </c>
      <c r="I772" s="2">
        <f t="shared" ref="I772:I835" si="411">$B$40*F772+$B$41*G772</f>
        <v>-6.4314511167138266E-2</v>
      </c>
      <c r="J772" s="2">
        <f t="shared" ref="J772:J835" si="412">I772-H772</f>
        <v>-6.3215464209692318E-2</v>
      </c>
      <c r="K772" s="15">
        <f t="shared" ref="K772:K835" si="413">IF(H772&lt;K771,H772,K771)</f>
        <v>-5.2999999999999999E-2</v>
      </c>
      <c r="L772" s="15">
        <f t="shared" ref="L772:L835" si="414">IF(W771&lt;L771,W771,L771)</f>
        <v>-830</v>
      </c>
      <c r="M772" s="15">
        <f t="shared" ref="M772:M835" si="415">IF(H772&gt;M771,H772,M771)</f>
        <v>5.2999999999999999E-2</v>
      </c>
      <c r="N772" s="15">
        <f t="shared" ref="N772:N835" si="416">IF(W771&gt;N771,W771,N771)</f>
        <v>830</v>
      </c>
      <c r="O772" s="15">
        <f t="shared" ref="O772:O835" si="417">H771-W771/$B$29</f>
        <v>1.3742420676462548E-3</v>
      </c>
      <c r="P772" s="15">
        <f t="shared" ref="P772:P835" si="418">$B$29*(H772-O772)</f>
        <v>-48.476464891807233</v>
      </c>
      <c r="Q772" s="15">
        <f t="shared" si="399"/>
        <v>-39.763675596131577</v>
      </c>
      <c r="R772" s="15">
        <f t="shared" si="400"/>
        <v>-37.753719643073516</v>
      </c>
      <c r="S772" s="15">
        <f t="shared" ref="S772:S835" si="419">W771+(N772-W771)*(H772-H771)/(M772-H771)</f>
        <v>-43.493463634772993</v>
      </c>
      <c r="T772" s="15">
        <f t="shared" ref="T772:T835" si="420">W771+(W771-L772)*(H772-H771)/(H771-K772)</f>
        <v>-42.100680444106231</v>
      </c>
      <c r="U772" s="15">
        <f t="shared" ref="U772:U835" si="421">MEDIAN(P772,Q772,S772)</f>
        <v>-43.493463634772993</v>
      </c>
      <c r="V772" s="15">
        <f t="shared" ref="V772:V835" si="422">MEDIAN(P772,R772,T772)</f>
        <v>-42.100680444106231</v>
      </c>
      <c r="W772" s="2">
        <f t="shared" si="401"/>
        <v>-42.100680444106231</v>
      </c>
      <c r="X772" s="15">
        <f t="shared" ref="X772:X835" si="423">$B$31*(J772-J771)+AA771</f>
        <v>-62.62683757042695</v>
      </c>
      <c r="Y772" s="15">
        <f t="shared" si="402"/>
        <v>194.33922678951538</v>
      </c>
      <c r="Z772" s="15">
        <f t="shared" si="403"/>
        <v>-200.66077321048462</v>
      </c>
      <c r="AA772" s="2">
        <f t="shared" ref="AA772:AA835" si="424">MEDIAN(X772:Z772)</f>
        <v>-62.62683757042695</v>
      </c>
      <c r="AB772" s="15">
        <f t="shared" si="404"/>
        <v>210.79437934650795</v>
      </c>
      <c r="AC772" s="15">
        <f t="shared" ref="AC772:AC835" si="425">AB772-AB771</f>
        <v>-6.3757844477009655</v>
      </c>
      <c r="AD772" s="15">
        <f t="shared" ref="AD772:AD835" si="426">$B$31*J772-AA772</f>
        <v>-190.23501926834234</v>
      </c>
      <c r="AE772" s="15">
        <f t="shared" ref="AE772:AE835" si="427">AD772-AD771</f>
        <v>0</v>
      </c>
      <c r="AF772" s="2">
        <f t="shared" si="405"/>
        <v>-7.9375383921254705E-2</v>
      </c>
      <c r="AG772" s="2">
        <f t="shared" si="406"/>
        <v>-0.4683951821291602</v>
      </c>
      <c r="AH772" s="15">
        <f t="shared" si="407"/>
        <v>-0.52478377070107318</v>
      </c>
      <c r="AI772" s="15">
        <f t="shared" si="408"/>
        <v>1.1814537507825378</v>
      </c>
      <c r="AJ772" s="2">
        <f t="shared" ref="AJ772:AJ835" si="428">AH772+E772/100</f>
        <v>-1.0103837707010732</v>
      </c>
      <c r="AK772" s="2">
        <f t="shared" ref="AK772:AK835" si="429">AI772+E772/100</f>
        <v>0.69585375078253775</v>
      </c>
    </row>
    <row r="773" spans="4:37">
      <c r="D773" s="13">
        <f t="shared" si="409"/>
        <v>15.44</v>
      </c>
      <c r="E773" s="2">
        <v>-55.29</v>
      </c>
      <c r="F773" s="14">
        <f t="shared" si="397"/>
        <v>-68.179606408894884</v>
      </c>
      <c r="G773" s="14">
        <f t="shared" si="398"/>
        <v>-66348.316510447214</v>
      </c>
      <c r="H773" s="2">
        <f t="shared" si="410"/>
        <v>-2.8003544267159483E-3</v>
      </c>
      <c r="I773" s="2">
        <f t="shared" si="411"/>
        <v>-7.3406546380701404E-2</v>
      </c>
      <c r="J773" s="2">
        <f t="shared" si="412"/>
        <v>-7.0606191953985459E-2</v>
      </c>
      <c r="K773" s="15">
        <f t="shared" si="413"/>
        <v>-5.2999999999999999E-2</v>
      </c>
      <c r="L773" s="15">
        <f t="shared" si="414"/>
        <v>-830</v>
      </c>
      <c r="M773" s="15">
        <f t="shared" si="415"/>
        <v>5.2999999999999999E-2</v>
      </c>
      <c r="N773" s="15">
        <f t="shared" si="416"/>
        <v>830</v>
      </c>
      <c r="O773" s="15">
        <f t="shared" si="417"/>
        <v>1.0489469427635506E-3</v>
      </c>
      <c r="P773" s="15">
        <f t="shared" si="418"/>
        <v>-75.446306841798176</v>
      </c>
      <c r="Q773" s="15">
        <f t="shared" si="399"/>
        <v>-61.498659770149786</v>
      </c>
      <c r="R773" s="15">
        <f t="shared" si="400"/>
        <v>-59.111607485180478</v>
      </c>
      <c r="S773" s="15">
        <f t="shared" si="419"/>
        <v>-69.526512968699237</v>
      </c>
      <c r="T773" s="15">
        <f t="shared" si="420"/>
        <v>-67.927932523545621</v>
      </c>
      <c r="U773" s="15">
        <f t="shared" si="421"/>
        <v>-69.526512968699237</v>
      </c>
      <c r="V773" s="15">
        <f t="shared" si="422"/>
        <v>-67.927932523545621</v>
      </c>
      <c r="W773" s="2">
        <f t="shared" si="401"/>
        <v>-67.927932523545621</v>
      </c>
      <c r="X773" s="15">
        <f t="shared" si="423"/>
        <v>-92.189748547599521</v>
      </c>
      <c r="Y773" s="15">
        <f t="shared" si="402"/>
        <v>193.96969040230073</v>
      </c>
      <c r="Z773" s="15">
        <f t="shared" si="403"/>
        <v>-201.03030959769927</v>
      </c>
      <c r="AA773" s="2">
        <f t="shared" si="424"/>
        <v>-92.189748547599521</v>
      </c>
      <c r="AB773" s="15">
        <f t="shared" si="404"/>
        <v>203.27600502825536</v>
      </c>
      <c r="AC773" s="15">
        <f t="shared" si="425"/>
        <v>-7.5183743182525973</v>
      </c>
      <c r="AD773" s="15">
        <f t="shared" si="426"/>
        <v>-190.23501926834231</v>
      </c>
      <c r="AE773" s="15">
        <f t="shared" si="427"/>
        <v>0</v>
      </c>
      <c r="AF773" s="2">
        <f t="shared" si="405"/>
        <v>-9.7875035655605458E-2</v>
      </c>
      <c r="AG773" s="2">
        <f t="shared" si="406"/>
        <v>-0.44080833922715357</v>
      </c>
      <c r="AH773" s="15">
        <f t="shared" si="407"/>
        <v>-0.62033381039782032</v>
      </c>
      <c r="AI773" s="15">
        <f t="shared" si="408"/>
        <v>1.5772305394181245</v>
      </c>
      <c r="AJ773" s="2">
        <f t="shared" si="428"/>
        <v>-1.1732338103978202</v>
      </c>
      <c r="AK773" s="2">
        <f t="shared" si="429"/>
        <v>1.0243305394181246</v>
      </c>
    </row>
    <row r="774" spans="4:37">
      <c r="D774" s="13">
        <f t="shared" si="409"/>
        <v>15.46</v>
      </c>
      <c r="E774" s="2">
        <v>-55.31</v>
      </c>
      <c r="F774" s="14">
        <f t="shared" si="397"/>
        <v>-294.34483384485168</v>
      </c>
      <c r="G774" s="14">
        <f t="shared" si="398"/>
        <v>-73998.947119440738</v>
      </c>
      <c r="H774" s="2">
        <f t="shared" si="410"/>
        <v>-4.8131500920828504E-3</v>
      </c>
      <c r="I774" s="2">
        <f t="shared" si="411"/>
        <v>-8.187853951306312E-2</v>
      </c>
      <c r="J774" s="2">
        <f t="shared" si="412"/>
        <v>-7.7065389420980263E-2</v>
      </c>
      <c r="K774" s="15">
        <f t="shared" si="413"/>
        <v>-5.2999999999999999E-2</v>
      </c>
      <c r="L774" s="15">
        <f t="shared" si="414"/>
        <v>-830</v>
      </c>
      <c r="M774" s="15">
        <f t="shared" si="415"/>
        <v>5.2999999999999999E-2</v>
      </c>
      <c r="N774" s="15">
        <f t="shared" si="416"/>
        <v>830</v>
      </c>
      <c r="O774" s="15">
        <f t="shared" si="417"/>
        <v>6.6535641632209375E-4</v>
      </c>
      <c r="P774" s="15">
        <f t="shared" si="418"/>
        <v>-107.37872756473691</v>
      </c>
      <c r="Q774" s="15">
        <f t="shared" si="399"/>
        <v>-86.886239985673072</v>
      </c>
      <c r="R774" s="15">
        <f t="shared" si="400"/>
        <v>-84.731765623625009</v>
      </c>
      <c r="S774" s="15">
        <f t="shared" si="419"/>
        <v>-100.31743020619727</v>
      </c>
      <c r="T774" s="15">
        <f t="shared" si="420"/>
        <v>-98.483832602053951</v>
      </c>
      <c r="U774" s="15">
        <f t="shared" si="421"/>
        <v>-100.31743020619727</v>
      </c>
      <c r="V774" s="15">
        <f t="shared" si="422"/>
        <v>-98.483832602053951</v>
      </c>
      <c r="W774" s="2">
        <f t="shared" si="401"/>
        <v>-98.483832602053951</v>
      </c>
      <c r="X774" s="15">
        <f t="shared" si="423"/>
        <v>-118.02653841557873</v>
      </c>
      <c r="Y774" s="15">
        <f t="shared" si="402"/>
        <v>193.646730528951</v>
      </c>
      <c r="Z774" s="15">
        <f t="shared" si="403"/>
        <v>-201.353269471049</v>
      </c>
      <c r="AA774" s="2">
        <f t="shared" si="424"/>
        <v>-118.02653841557873</v>
      </c>
      <c r="AB774" s="15">
        <f t="shared" si="404"/>
        <v>194.38111006557244</v>
      </c>
      <c r="AC774" s="15">
        <f t="shared" si="425"/>
        <v>-8.8948949626829119</v>
      </c>
      <c r="AD774" s="15">
        <f t="shared" si="426"/>
        <v>-190.23501926834234</v>
      </c>
      <c r="AE774" s="15">
        <f t="shared" si="427"/>
        <v>0</v>
      </c>
      <c r="AF774" s="2">
        <f t="shared" si="405"/>
        <v>-0.11182772686847388</v>
      </c>
      <c r="AG774" s="2">
        <f t="shared" si="406"/>
        <v>-0.40639097400901802</v>
      </c>
      <c r="AH774" s="15">
        <f t="shared" si="407"/>
        <v>5.8961091862501133E-2</v>
      </c>
      <c r="AI774" s="15">
        <f t="shared" si="408"/>
        <v>1.8645059823954284</v>
      </c>
      <c r="AJ774" s="2">
        <f t="shared" si="428"/>
        <v>-0.49413890813749889</v>
      </c>
      <c r="AK774" s="2">
        <f t="shared" si="429"/>
        <v>1.3114059823954283</v>
      </c>
    </row>
    <row r="775" spans="4:37">
      <c r="D775" s="13">
        <f t="shared" si="409"/>
        <v>15.48</v>
      </c>
      <c r="E775" s="2">
        <v>-48.08</v>
      </c>
      <c r="F775" s="14">
        <f t="shared" si="397"/>
        <v>-538.40773518133381</v>
      </c>
      <c r="G775" s="14">
        <f t="shared" si="398"/>
        <v>-80984.880574771872</v>
      </c>
      <c r="H775" s="2">
        <f t="shared" si="410"/>
        <v>-6.9417242809007408E-3</v>
      </c>
      <c r="I775" s="2">
        <f t="shared" si="411"/>
        <v>-8.9615760477760487E-2</v>
      </c>
      <c r="J775" s="2">
        <f t="shared" si="412"/>
        <v>-8.2674036196859743E-2</v>
      </c>
      <c r="K775" s="15">
        <f t="shared" si="413"/>
        <v>-5.2999999999999999E-2</v>
      </c>
      <c r="L775" s="15">
        <f t="shared" si="414"/>
        <v>-830</v>
      </c>
      <c r="M775" s="15">
        <f t="shared" si="415"/>
        <v>5.2999999999999999E-2</v>
      </c>
      <c r="N775" s="15">
        <f t="shared" si="416"/>
        <v>830</v>
      </c>
      <c r="O775" s="15">
        <f t="shared" si="417"/>
        <v>2.1153524475663651E-4</v>
      </c>
      <c r="P775" s="15">
        <f t="shared" si="418"/>
        <v>-140.2038867028846</v>
      </c>
      <c r="Q775" s="15">
        <f t="shared" si="399"/>
        <v>-112.47164383021565</v>
      </c>
      <c r="R775" s="15">
        <f t="shared" si="400"/>
        <v>-111.57741228450394</v>
      </c>
      <c r="S775" s="15">
        <f t="shared" si="419"/>
        <v>-132.66890498893451</v>
      </c>
      <c r="T775" s="15">
        <f t="shared" si="420"/>
        <v>-130.79734625986259</v>
      </c>
      <c r="U775" s="15">
        <f t="shared" si="421"/>
        <v>-132.66890498893451</v>
      </c>
      <c r="V775" s="15">
        <f t="shared" si="422"/>
        <v>-130.79734625986259</v>
      </c>
      <c r="W775" s="2">
        <f t="shared" si="401"/>
        <v>-130.79734625986259</v>
      </c>
      <c r="X775" s="15">
        <f t="shared" si="423"/>
        <v>-140.46112551909664</v>
      </c>
      <c r="Y775" s="15">
        <f t="shared" si="402"/>
        <v>193.36629819015701</v>
      </c>
      <c r="Z775" s="15">
        <f t="shared" si="403"/>
        <v>-201.63370180984299</v>
      </c>
      <c r="AA775" s="2">
        <f t="shared" si="424"/>
        <v>-140.46112551909664</v>
      </c>
      <c r="AB775" s="15">
        <f t="shared" si="404"/>
        <v>184.9745696225504</v>
      </c>
      <c r="AC775" s="15">
        <f t="shared" si="425"/>
        <v>-9.4065404430220383</v>
      </c>
      <c r="AD775" s="15">
        <f t="shared" si="426"/>
        <v>-190.23501926834234</v>
      </c>
      <c r="AE775" s="15">
        <f t="shared" si="427"/>
        <v>0</v>
      </c>
      <c r="AF775" s="2">
        <f t="shared" si="405"/>
        <v>-0.10993740076617695</v>
      </c>
      <c r="AG775" s="2">
        <f t="shared" si="406"/>
        <v>-0.36733112246071864</v>
      </c>
      <c r="AH775" s="15">
        <f t="shared" si="407"/>
        <v>1.0119346849005095</v>
      </c>
      <c r="AI775" s="15">
        <f t="shared" si="408"/>
        <v>2.0414791724345065</v>
      </c>
      <c r="AJ775" s="2">
        <f t="shared" si="428"/>
        <v>0.53113468490050952</v>
      </c>
      <c r="AK775" s="2">
        <f t="shared" si="429"/>
        <v>1.5606791724345066</v>
      </c>
    </row>
    <row r="776" spans="4:37">
      <c r="D776" s="13">
        <f t="shared" si="409"/>
        <v>15.5</v>
      </c>
      <c r="E776" s="2">
        <v>-39.86</v>
      </c>
      <c r="F776" s="14">
        <f t="shared" si="397"/>
        <v>-759.9974635668226</v>
      </c>
      <c r="G776" s="14">
        <f t="shared" si="398"/>
        <v>-87236.772528026617</v>
      </c>
      <c r="H776" s="2">
        <f t="shared" si="410"/>
        <v>-8.8711911305327084E-3</v>
      </c>
      <c r="I776" s="2">
        <f t="shared" si="411"/>
        <v>-9.6540107624500826E-2</v>
      </c>
      <c r="J776" s="2">
        <f t="shared" si="412"/>
        <v>-8.7668916493968116E-2</v>
      </c>
      <c r="K776" s="15">
        <f t="shared" si="413"/>
        <v>-5.2999999999999999E-2</v>
      </c>
      <c r="L776" s="15">
        <f t="shared" si="414"/>
        <v>-830</v>
      </c>
      <c r="M776" s="15">
        <f t="shared" si="415"/>
        <v>5.2999999999999999E-2</v>
      </c>
      <c r="N776" s="15">
        <f t="shared" si="416"/>
        <v>830</v>
      </c>
      <c r="O776" s="15">
        <f t="shared" si="417"/>
        <v>-2.6839028805060883E-4</v>
      </c>
      <c r="P776" s="15">
        <f t="shared" si="418"/>
        <v>-168.61489651264912</v>
      </c>
      <c r="Q776" s="15">
        <f t="shared" si="399"/>
        <v>-134.04431146968392</v>
      </c>
      <c r="R776" s="15">
        <f t="shared" si="400"/>
        <v>-135.4088133903883</v>
      </c>
      <c r="S776" s="15">
        <f t="shared" si="419"/>
        <v>-161.7244951042187</v>
      </c>
      <c r="T776" s="15">
        <f t="shared" si="420"/>
        <v>-160.08824611451911</v>
      </c>
      <c r="U776" s="15">
        <f t="shared" si="421"/>
        <v>-161.7244951042187</v>
      </c>
      <c r="V776" s="15">
        <f t="shared" si="422"/>
        <v>-160.08824611451911</v>
      </c>
      <c r="W776" s="2">
        <f t="shared" si="401"/>
        <v>-160.08824611451911</v>
      </c>
      <c r="X776" s="15">
        <f t="shared" si="423"/>
        <v>-160.44064670753014</v>
      </c>
      <c r="Y776" s="15">
        <f t="shared" si="402"/>
        <v>193.11655417530159</v>
      </c>
      <c r="Z776" s="15">
        <f t="shared" si="403"/>
        <v>-201.88344582469841</v>
      </c>
      <c r="AA776" s="2">
        <f t="shared" si="424"/>
        <v>-160.44064670753014</v>
      </c>
      <c r="AB776" s="15">
        <f t="shared" si="404"/>
        <v>176.4479192244203</v>
      </c>
      <c r="AC776" s="15">
        <f t="shared" si="425"/>
        <v>-8.5266503981301014</v>
      </c>
      <c r="AD776" s="15">
        <f t="shared" si="426"/>
        <v>-190.23501926834231</v>
      </c>
      <c r="AE776" s="15">
        <f t="shared" si="427"/>
        <v>0</v>
      </c>
      <c r="AF776" s="2">
        <f t="shared" si="405"/>
        <v>-9.1083763740703622E-2</v>
      </c>
      <c r="AG776" s="2">
        <f t="shared" si="406"/>
        <v>-0.32510359221331531</v>
      </c>
      <c r="AH776" s="15">
        <f t="shared" si="407"/>
        <v>1.6728024924715184</v>
      </c>
      <c r="AI776" s="15">
        <f t="shared" si="408"/>
        <v>2.1812738523058215</v>
      </c>
      <c r="AJ776" s="2">
        <f t="shared" si="428"/>
        <v>1.2742024924715183</v>
      </c>
      <c r="AK776" s="2">
        <f t="shared" si="429"/>
        <v>1.7826738523058214</v>
      </c>
    </row>
    <row r="777" spans="4:37">
      <c r="D777" s="13">
        <f t="shared" si="409"/>
        <v>15.52</v>
      </c>
      <c r="E777" s="2">
        <v>-32.53</v>
      </c>
      <c r="F777" s="14">
        <f t="shared" si="397"/>
        <v>-927.63705748600501</v>
      </c>
      <c r="G777" s="14">
        <f t="shared" si="398"/>
        <v>-92702.604894451229</v>
      </c>
      <c r="H777" s="2">
        <f t="shared" si="410"/>
        <v>-1.035610579431853E-2</v>
      </c>
      <c r="I777" s="2">
        <f t="shared" si="411"/>
        <v>-0.10259295278498727</v>
      </c>
      <c r="J777" s="2">
        <f t="shared" si="412"/>
        <v>-9.2236846990668739E-2</v>
      </c>
      <c r="K777" s="15">
        <f t="shared" si="413"/>
        <v>-5.2999999999999999E-2</v>
      </c>
      <c r="L777" s="15">
        <f t="shared" si="414"/>
        <v>-830</v>
      </c>
      <c r="M777" s="15">
        <f t="shared" si="415"/>
        <v>5.2999999999999999E-2</v>
      </c>
      <c r="N777" s="15">
        <f t="shared" si="416"/>
        <v>830</v>
      </c>
      <c r="O777" s="15">
        <f t="shared" si="417"/>
        <v>-7.0342347162867178E-4</v>
      </c>
      <c r="P777" s="15">
        <f t="shared" si="418"/>
        <v>-189.19257352472121</v>
      </c>
      <c r="Q777" s="15">
        <f t="shared" si="399"/>
        <v>-149.18464801531971</v>
      </c>
      <c r="R777" s="15">
        <f t="shared" si="400"/>
        <v>-153.19791197969056</v>
      </c>
      <c r="S777" s="15">
        <f t="shared" si="419"/>
        <v>-183.85046126236858</v>
      </c>
      <c r="T777" s="15">
        <f t="shared" si="420"/>
        <v>-182.63047674053777</v>
      </c>
      <c r="U777" s="15">
        <f t="shared" si="421"/>
        <v>-183.85046126236858</v>
      </c>
      <c r="V777" s="15">
        <f t="shared" si="422"/>
        <v>-182.63047674053777</v>
      </c>
      <c r="W777" s="2">
        <f t="shared" si="401"/>
        <v>-182.63047674053777</v>
      </c>
      <c r="X777" s="15">
        <f t="shared" si="423"/>
        <v>-178.71236869433261</v>
      </c>
      <c r="Y777" s="15">
        <f t="shared" si="402"/>
        <v>192.88815765046655</v>
      </c>
      <c r="Z777" s="15">
        <f t="shared" si="403"/>
        <v>-202.11184234953345</v>
      </c>
      <c r="AA777" s="2">
        <f t="shared" si="424"/>
        <v>-178.71236869433261</v>
      </c>
      <c r="AB777" s="15">
        <f t="shared" si="404"/>
        <v>169.88582244023695</v>
      </c>
      <c r="AC777" s="15">
        <f t="shared" si="425"/>
        <v>-6.5620967841833533</v>
      </c>
      <c r="AD777" s="15">
        <f t="shared" si="426"/>
        <v>-190.23501926834234</v>
      </c>
      <c r="AE777" s="15">
        <f t="shared" si="427"/>
        <v>0</v>
      </c>
      <c r="AF777" s="2">
        <f t="shared" si="405"/>
        <v>-6.3621809441082491E-2</v>
      </c>
      <c r="AG777" s="2">
        <f t="shared" si="406"/>
        <v>-0.28018092383532911</v>
      </c>
      <c r="AH777" s="15">
        <f t="shared" si="407"/>
        <v>1.6885895110077827</v>
      </c>
      <c r="AI777" s="15">
        <f t="shared" si="408"/>
        <v>2.3109929854927955</v>
      </c>
      <c r="AJ777" s="2">
        <f t="shared" si="428"/>
        <v>1.3632895110077827</v>
      </c>
      <c r="AK777" s="2">
        <f t="shared" si="429"/>
        <v>1.9856929854927956</v>
      </c>
    </row>
    <row r="778" spans="4:37">
      <c r="D778" s="13">
        <f t="shared" si="409"/>
        <v>15.540000000000001</v>
      </c>
      <c r="E778" s="2">
        <v>-20.45</v>
      </c>
      <c r="F778" s="14">
        <f t="shared" si="397"/>
        <v>-1035.5944945405877</v>
      </c>
      <c r="G778" s="14">
        <f t="shared" si="398"/>
        <v>-97340.754786098449</v>
      </c>
      <c r="H778" s="2">
        <f t="shared" si="410"/>
        <v>-1.1350671019628954E-2</v>
      </c>
      <c r="I778" s="2">
        <f t="shared" si="411"/>
        <v>-0.10772805029886831</v>
      </c>
      <c r="J778" s="2">
        <f t="shared" si="412"/>
        <v>-9.6377379279239353E-2</v>
      </c>
      <c r="K778" s="15">
        <f t="shared" si="413"/>
        <v>-5.2999999999999999E-2</v>
      </c>
      <c r="L778" s="15">
        <f t="shared" si="414"/>
        <v>-830</v>
      </c>
      <c r="M778" s="15">
        <f t="shared" si="415"/>
        <v>5.2999999999999999E-2</v>
      </c>
      <c r="N778" s="15">
        <f t="shared" si="416"/>
        <v>830</v>
      </c>
      <c r="O778" s="15">
        <f t="shared" si="417"/>
        <v>-1.0382243279645625E-3</v>
      </c>
      <c r="P778" s="15">
        <f t="shared" si="418"/>
        <v>-202.12395515662209</v>
      </c>
      <c r="Q778" s="15">
        <f t="shared" si="399"/>
        <v>-158.39400462409395</v>
      </c>
      <c r="R778" s="15">
        <f t="shared" si="400"/>
        <v>-164.72360005756826</v>
      </c>
      <c r="S778" s="15">
        <f t="shared" si="419"/>
        <v>-198.52676717109591</v>
      </c>
      <c r="T778" s="15">
        <f t="shared" si="420"/>
        <v>-197.72879803019777</v>
      </c>
      <c r="U778" s="15">
        <f t="shared" si="421"/>
        <v>-198.52676717109591</v>
      </c>
      <c r="V778" s="15">
        <f t="shared" si="422"/>
        <v>-197.72879803019777</v>
      </c>
      <c r="W778" s="2">
        <f t="shared" si="401"/>
        <v>-197.72879803019777</v>
      </c>
      <c r="X778" s="15">
        <f t="shared" si="423"/>
        <v>-195.27449784861506</v>
      </c>
      <c r="Y778" s="15">
        <f t="shared" si="402"/>
        <v>192.68113103603804</v>
      </c>
      <c r="Z778" s="15">
        <f t="shared" si="403"/>
        <v>-202.31886896396196</v>
      </c>
      <c r="AA778" s="2">
        <f t="shared" si="424"/>
        <v>-195.27449784861506</v>
      </c>
      <c r="AB778" s="15">
        <f t="shared" si="404"/>
        <v>165.4906653138126</v>
      </c>
      <c r="AC778" s="15">
        <f t="shared" si="425"/>
        <v>-4.3951571264243512</v>
      </c>
      <c r="AD778" s="15">
        <f t="shared" si="426"/>
        <v>-190.23501926834234</v>
      </c>
      <c r="AE778" s="15">
        <f t="shared" si="427"/>
        <v>0</v>
      </c>
      <c r="AF778" s="2">
        <f t="shared" si="405"/>
        <v>-3.9996793702104204E-2</v>
      </c>
      <c r="AG778" s="2">
        <f t="shared" si="406"/>
        <v>-0.23332882755277484</v>
      </c>
      <c r="AH778" s="15">
        <f t="shared" si="407"/>
        <v>1.0859580434923288</v>
      </c>
      <c r="AI778" s="15">
        <f t="shared" si="408"/>
        <v>2.3742166427626259</v>
      </c>
      <c r="AJ778" s="2">
        <f t="shared" si="428"/>
        <v>0.88145804349232881</v>
      </c>
      <c r="AK778" s="2">
        <f t="shared" si="429"/>
        <v>2.169716642762626</v>
      </c>
    </row>
    <row r="779" spans="4:37">
      <c r="D779" s="13">
        <f t="shared" si="409"/>
        <v>15.56</v>
      </c>
      <c r="E779" s="2">
        <v>-9.42</v>
      </c>
      <c r="F779" s="14">
        <f t="shared" si="397"/>
        <v>-1103.5720217756082</v>
      </c>
      <c r="G779" s="14">
        <f t="shared" si="398"/>
        <v>-101123.24168635115</v>
      </c>
      <c r="H779" s="2">
        <f t="shared" si="410"/>
        <v>-1.2006443477271558E-2</v>
      </c>
      <c r="I779" s="2">
        <f t="shared" si="411"/>
        <v>-0.11191511887196928</v>
      </c>
      <c r="J779" s="2">
        <f t="shared" si="412"/>
        <v>-9.9908675394697721E-2</v>
      </c>
      <c r="K779" s="15">
        <f t="shared" si="413"/>
        <v>-5.2999999999999999E-2</v>
      </c>
      <c r="L779" s="15">
        <f t="shared" si="414"/>
        <v>-830</v>
      </c>
      <c r="M779" s="15">
        <f t="shared" si="415"/>
        <v>5.2999999999999999E-2</v>
      </c>
      <c r="N779" s="15">
        <f t="shared" si="416"/>
        <v>830</v>
      </c>
      <c r="O779" s="15">
        <f t="shared" si="417"/>
        <v>-1.2624670384964159E-3</v>
      </c>
      <c r="P779" s="15">
        <f t="shared" si="418"/>
        <v>-210.58193819999278</v>
      </c>
      <c r="Q779" s="15">
        <f t="shared" si="399"/>
        <v>-164.34012183516947</v>
      </c>
      <c r="R779" s="15">
        <f t="shared" si="400"/>
        <v>-172.36037232039311</v>
      </c>
      <c r="S779" s="15">
        <f t="shared" si="419"/>
        <v>-208.20197925730204</v>
      </c>
      <c r="T779" s="15">
        <f t="shared" si="420"/>
        <v>-207.68396538013968</v>
      </c>
      <c r="U779" s="15">
        <f t="shared" si="421"/>
        <v>-208.20197925730204</v>
      </c>
      <c r="V779" s="15">
        <f t="shared" si="422"/>
        <v>-207.68396538013968</v>
      </c>
      <c r="W779" s="2">
        <f t="shared" si="401"/>
        <v>-207.68396538013968</v>
      </c>
      <c r="X779" s="15">
        <f t="shared" si="423"/>
        <v>-209.39968231044853</v>
      </c>
      <c r="Y779" s="15">
        <f t="shared" si="402"/>
        <v>192.50456623026511</v>
      </c>
      <c r="Z779" s="15">
        <f t="shared" si="403"/>
        <v>-202.49543376973489</v>
      </c>
      <c r="AA779" s="2">
        <f t="shared" si="424"/>
        <v>-202.49543376973489</v>
      </c>
      <c r="AB779" s="15">
        <f t="shared" si="404"/>
        <v>169.4969410346732</v>
      </c>
      <c r="AC779" s="15">
        <f t="shared" si="425"/>
        <v>4.0062757208606001</v>
      </c>
      <c r="AD779" s="15">
        <f t="shared" si="426"/>
        <v>-197.13926780905601</v>
      </c>
      <c r="AE779" s="15">
        <f t="shared" si="427"/>
        <v>-6.9042485407136667</v>
      </c>
      <c r="AF779" s="2">
        <f t="shared" si="405"/>
        <v>-2.1786630356795705E-2</v>
      </c>
      <c r="AG779" s="2">
        <f t="shared" si="406"/>
        <v>-0.18614516848406829</v>
      </c>
      <c r="AH779" s="15">
        <f t="shared" si="407"/>
        <v>0.35946994220784029</v>
      </c>
      <c r="AI779" s="15">
        <f t="shared" si="408"/>
        <v>2.3441492641080321</v>
      </c>
      <c r="AJ779" s="2">
        <f t="shared" si="428"/>
        <v>0.26526994220784028</v>
      </c>
      <c r="AK779" s="2">
        <f t="shared" si="429"/>
        <v>2.2499492641080323</v>
      </c>
    </row>
    <row r="780" spans="4:37">
      <c r="D780" s="13">
        <f t="shared" si="409"/>
        <v>15.58</v>
      </c>
      <c r="E780" s="2">
        <v>-13.34</v>
      </c>
      <c r="F780" s="14">
        <f t="shared" si="397"/>
        <v>-1138.2481027566967</v>
      </c>
      <c r="G780" s="14">
        <f t="shared" si="398"/>
        <v>-104048.37985152492</v>
      </c>
      <c r="H780" s="2">
        <f t="shared" si="410"/>
        <v>-1.2375063403386118E-2</v>
      </c>
      <c r="I780" s="2">
        <f t="shared" si="411"/>
        <v>-0.11515252224019741</v>
      </c>
      <c r="J780" s="2">
        <f t="shared" si="412"/>
        <v>-0.10277745883681129</v>
      </c>
      <c r="K780" s="15">
        <f t="shared" si="413"/>
        <v>-5.2999999999999999E-2</v>
      </c>
      <c r="L780" s="15">
        <f t="shared" si="414"/>
        <v>-830</v>
      </c>
      <c r="M780" s="15">
        <f t="shared" si="415"/>
        <v>5.2999999999999999E-2</v>
      </c>
      <c r="N780" s="15">
        <f t="shared" si="416"/>
        <v>830</v>
      </c>
      <c r="O780" s="15">
        <f t="shared" si="417"/>
        <v>-1.4103227946113701E-3</v>
      </c>
      <c r="P780" s="15">
        <f t="shared" si="418"/>
        <v>-214.90891593198506</v>
      </c>
      <c r="Q780" s="15">
        <f t="shared" si="399"/>
        <v>-167.26117835464029</v>
      </c>
      <c r="R780" s="15">
        <f t="shared" si="400"/>
        <v>-176.40611839944705</v>
      </c>
      <c r="S780" s="15">
        <f t="shared" si="419"/>
        <v>-213.56816648679506</v>
      </c>
      <c r="T780" s="15">
        <f t="shared" si="420"/>
        <v>-213.27992021207265</v>
      </c>
      <c r="U780" s="15">
        <f t="shared" si="421"/>
        <v>-213.56816648679506</v>
      </c>
      <c r="V780" s="15">
        <f t="shared" si="422"/>
        <v>-213.27992021207265</v>
      </c>
      <c r="W780" s="2">
        <f t="shared" si="401"/>
        <v>-213.27992021207265</v>
      </c>
      <c r="X780" s="15">
        <f t="shared" si="423"/>
        <v>-213.97056753818916</v>
      </c>
      <c r="Y780" s="15">
        <f t="shared" si="402"/>
        <v>192.36112705815944</v>
      </c>
      <c r="Z780" s="15">
        <f t="shared" si="403"/>
        <v>-202.63887294184056</v>
      </c>
      <c r="AA780" s="2">
        <f t="shared" si="424"/>
        <v>-202.63887294184056</v>
      </c>
      <c r="AB780" s="15">
        <f t="shared" si="404"/>
        <v>179.1996399111093</v>
      </c>
      <c r="AC780" s="15">
        <f t="shared" si="425"/>
        <v>9.7026988764361022</v>
      </c>
      <c r="AD780" s="15">
        <f t="shared" si="426"/>
        <v>-208.47096240540461</v>
      </c>
      <c r="AE780" s="15">
        <f t="shared" si="427"/>
        <v>-11.331694596348598</v>
      </c>
      <c r="AF780" s="2">
        <f t="shared" si="405"/>
        <v>-5.8872004398534423E-3</v>
      </c>
      <c r="AG780" s="2">
        <f t="shared" si="406"/>
        <v>-0.13885424551611661</v>
      </c>
      <c r="AH780" s="15">
        <f t="shared" si="407"/>
        <v>0.3208450298205015</v>
      </c>
      <c r="AI780" s="15">
        <f t="shared" si="408"/>
        <v>2.3849430326871324</v>
      </c>
      <c r="AJ780" s="2">
        <f t="shared" si="428"/>
        <v>0.18744502982050151</v>
      </c>
      <c r="AK780" s="2">
        <f t="shared" si="429"/>
        <v>2.2515430326871324</v>
      </c>
    </row>
    <row r="781" spans="4:37">
      <c r="D781" s="13">
        <f t="shared" si="409"/>
        <v>15.6</v>
      </c>
      <c r="E781" s="2">
        <v>-22.07</v>
      </c>
      <c r="F781" s="14">
        <f t="shared" si="397"/>
        <v>-1134.2956892925984</v>
      </c>
      <c r="G781" s="14">
        <f t="shared" si="398"/>
        <v>-106110.60952493135</v>
      </c>
      <c r="H781" s="2">
        <f t="shared" si="410"/>
        <v>-1.2415103691876015E-2</v>
      </c>
      <c r="I781" s="2">
        <f t="shared" si="411"/>
        <v>-0.11743392692444564</v>
      </c>
      <c r="J781" s="2">
        <f t="shared" si="412"/>
        <v>-0.10501882323256963</v>
      </c>
      <c r="K781" s="15">
        <f t="shared" si="413"/>
        <v>-5.2999999999999999E-2</v>
      </c>
      <c r="L781" s="15">
        <f t="shared" si="414"/>
        <v>-830</v>
      </c>
      <c r="M781" s="15">
        <f t="shared" si="415"/>
        <v>5.2999999999999999E-2</v>
      </c>
      <c r="N781" s="15">
        <f t="shared" si="416"/>
        <v>830</v>
      </c>
      <c r="O781" s="15">
        <f t="shared" si="417"/>
        <v>-1.493434821137514E-3</v>
      </c>
      <c r="P781" s="15">
        <f t="shared" si="418"/>
        <v>-214.06470986647463</v>
      </c>
      <c r="Q781" s="15">
        <f t="shared" si="399"/>
        <v>-166.35004184387969</v>
      </c>
      <c r="R781" s="15">
        <f t="shared" si="400"/>
        <v>-175.99669345516926</v>
      </c>
      <c r="S781" s="15">
        <f t="shared" si="419"/>
        <v>-213.91889823834626</v>
      </c>
      <c r="T781" s="15">
        <f t="shared" si="420"/>
        <v>-213.88776485088198</v>
      </c>
      <c r="U781" s="15">
        <f t="shared" si="421"/>
        <v>-213.91889823834626</v>
      </c>
      <c r="V781" s="15">
        <f t="shared" si="422"/>
        <v>-213.88776485088198</v>
      </c>
      <c r="W781" s="2">
        <f t="shared" si="401"/>
        <v>-213.88776485088198</v>
      </c>
      <c r="X781" s="15">
        <f t="shared" si="423"/>
        <v>-211.60433052487392</v>
      </c>
      <c r="Y781" s="15">
        <f t="shared" si="402"/>
        <v>192.24905883837152</v>
      </c>
      <c r="Z781" s="15">
        <f t="shared" si="403"/>
        <v>-202.75094116162848</v>
      </c>
      <c r="AA781" s="2">
        <f t="shared" si="424"/>
        <v>-202.75094116162848</v>
      </c>
      <c r="AB781" s="15">
        <f t="shared" si="404"/>
        <v>187.87608425876215</v>
      </c>
      <c r="AC781" s="15">
        <f t="shared" si="425"/>
        <v>8.676444347652847</v>
      </c>
      <c r="AD781" s="15">
        <f t="shared" si="426"/>
        <v>-217.32435176865005</v>
      </c>
      <c r="AE781" s="15">
        <f t="shared" si="427"/>
        <v>-8.8533893632454408</v>
      </c>
      <c r="AF781" s="2">
        <f t="shared" si="405"/>
        <v>1.0099501465535022E-2</v>
      </c>
      <c r="AG781" s="2">
        <f t="shared" si="406"/>
        <v>-9.0269932837955716E-2</v>
      </c>
      <c r="AH781" s="15">
        <f t="shared" si="407"/>
        <v>0.46440850312589066</v>
      </c>
      <c r="AI781" s="15">
        <f t="shared" si="408"/>
        <v>2.4734882351289569</v>
      </c>
      <c r="AJ781" s="2">
        <f t="shared" si="428"/>
        <v>0.24370850312589065</v>
      </c>
      <c r="AK781" s="2">
        <f t="shared" si="429"/>
        <v>2.252788235128957</v>
      </c>
    </row>
    <row r="782" spans="4:37">
      <c r="D782" s="13">
        <f t="shared" si="409"/>
        <v>15.620000000000001</v>
      </c>
      <c r="E782" s="2">
        <v>-22.42</v>
      </c>
      <c r="F782" s="14">
        <f t="shared" si="397"/>
        <v>-1095.5082055589462</v>
      </c>
      <c r="G782" s="14">
        <f t="shared" si="398"/>
        <v>-107289.92543369131</v>
      </c>
      <c r="H782" s="2">
        <f t="shared" si="410"/>
        <v>-1.2155244008947127E-2</v>
      </c>
      <c r="I782" s="2">
        <f t="shared" si="411"/>
        <v>-0.11873733009925563</v>
      </c>
      <c r="J782" s="2">
        <f t="shared" si="412"/>
        <v>-0.1065820860903085</v>
      </c>
      <c r="K782" s="15">
        <f t="shared" si="413"/>
        <v>-5.2999999999999999E-2</v>
      </c>
      <c r="L782" s="15">
        <f t="shared" si="414"/>
        <v>-830</v>
      </c>
      <c r="M782" s="15">
        <f t="shared" si="415"/>
        <v>5.2999999999999999E-2</v>
      </c>
      <c r="N782" s="15">
        <f t="shared" si="416"/>
        <v>830</v>
      </c>
      <c r="O782" s="15">
        <f t="shared" si="417"/>
        <v>-1.5024626280555065E-3</v>
      </c>
      <c r="P782" s="15">
        <f t="shared" si="418"/>
        <v>-208.79451506547576</v>
      </c>
      <c r="Q782" s="15">
        <f t="shared" si="399"/>
        <v>-162.22768880150869</v>
      </c>
      <c r="R782" s="15">
        <f t="shared" si="400"/>
        <v>-171.69381289593477</v>
      </c>
      <c r="S782" s="15">
        <f t="shared" si="419"/>
        <v>-209.74094969233343</v>
      </c>
      <c r="T782" s="15">
        <f t="shared" si="420"/>
        <v>-209.94288030913165</v>
      </c>
      <c r="U782" s="15">
        <f t="shared" si="421"/>
        <v>-208.79451506547576</v>
      </c>
      <c r="V782" s="15">
        <f t="shared" si="422"/>
        <v>-208.79451506547576</v>
      </c>
      <c r="W782" s="2">
        <f t="shared" si="401"/>
        <v>-208.79451506547576</v>
      </c>
      <c r="X782" s="15">
        <f t="shared" si="423"/>
        <v>-209.00399259258398</v>
      </c>
      <c r="Y782" s="15">
        <f t="shared" si="402"/>
        <v>192.17089569548457</v>
      </c>
      <c r="Z782" s="15">
        <f t="shared" si="403"/>
        <v>-202.82910430451543</v>
      </c>
      <c r="AA782" s="2">
        <f t="shared" si="424"/>
        <v>-202.82910430451543</v>
      </c>
      <c r="AB782" s="15">
        <f t="shared" si="404"/>
        <v>194.05097254683065</v>
      </c>
      <c r="AC782" s="15">
        <f t="shared" si="425"/>
        <v>6.1748882880685017</v>
      </c>
      <c r="AD782" s="15">
        <f t="shared" si="426"/>
        <v>-223.49924005671861</v>
      </c>
      <c r="AE782" s="15">
        <f t="shared" si="427"/>
        <v>-6.1748882880685585</v>
      </c>
      <c r="AF782" s="2">
        <f t="shared" si="405"/>
        <v>2.1733898918327759E-2</v>
      </c>
      <c r="AG782" s="2">
        <f t="shared" si="406"/>
        <v>-4.0756483341718011E-2</v>
      </c>
      <c r="AH782" s="15">
        <f t="shared" si="407"/>
        <v>0.12013546514696097</v>
      </c>
      <c r="AI782" s="15">
        <f t="shared" si="408"/>
        <v>2.4778567144948109</v>
      </c>
      <c r="AJ782" s="2">
        <f t="shared" si="428"/>
        <v>-0.10406453485303904</v>
      </c>
      <c r="AK782" s="2">
        <f t="shared" si="429"/>
        <v>2.2536567144948108</v>
      </c>
    </row>
    <row r="783" spans="4:37">
      <c r="D783" s="13">
        <f t="shared" si="409"/>
        <v>15.64</v>
      </c>
      <c r="E783" s="2">
        <v>-23.38</v>
      </c>
      <c r="F783" s="14">
        <f t="shared" si="397"/>
        <v>-1041.3185439704343</v>
      </c>
      <c r="G783" s="14">
        <f t="shared" si="398"/>
        <v>-107576.66392523314</v>
      </c>
      <c r="H783" s="2">
        <f t="shared" si="410"/>
        <v>-1.1745583344609775E-2</v>
      </c>
      <c r="I783" s="2">
        <f t="shared" si="411"/>
        <v>-0.11905270603828713</v>
      </c>
      <c r="J783" s="2">
        <f t="shared" si="412"/>
        <v>-0.10730712269367736</v>
      </c>
      <c r="K783" s="15">
        <f t="shared" si="413"/>
        <v>-5.2999999999999999E-2</v>
      </c>
      <c r="L783" s="15">
        <f t="shared" si="414"/>
        <v>-830</v>
      </c>
      <c r="M783" s="15">
        <f t="shared" si="415"/>
        <v>5.2999999999999999E-2</v>
      </c>
      <c r="N783" s="15">
        <f t="shared" si="416"/>
        <v>830</v>
      </c>
      <c r="O783" s="15">
        <f t="shared" si="417"/>
        <v>-1.5024626280555065E-3</v>
      </c>
      <c r="P783" s="15">
        <f t="shared" si="418"/>
        <v>-200.76516604446365</v>
      </c>
      <c r="Q783" s="15">
        <f t="shared" si="399"/>
        <v>-155.98910186424658</v>
      </c>
      <c r="R783" s="15">
        <f t="shared" si="400"/>
        <v>-165.09119908657536</v>
      </c>
      <c r="S783" s="15">
        <f t="shared" si="419"/>
        <v>-202.26314130385984</v>
      </c>
      <c r="T783" s="15">
        <f t="shared" si="420"/>
        <v>-202.56401018244918</v>
      </c>
      <c r="U783" s="15">
        <f t="shared" si="421"/>
        <v>-200.76516604446365</v>
      </c>
      <c r="V783" s="15">
        <f t="shared" si="422"/>
        <v>-200.76516604446365</v>
      </c>
      <c r="W783" s="2">
        <f t="shared" si="401"/>
        <v>-200.76516604446365</v>
      </c>
      <c r="X783" s="15">
        <f t="shared" si="423"/>
        <v>-205.72925071799085</v>
      </c>
      <c r="Y783" s="15">
        <f t="shared" si="402"/>
        <v>192.13464386531612</v>
      </c>
      <c r="Z783" s="15">
        <f t="shared" si="403"/>
        <v>-202.86535613468388</v>
      </c>
      <c r="AA783" s="2">
        <f t="shared" si="424"/>
        <v>-202.86535613468388</v>
      </c>
      <c r="AB783" s="15">
        <f t="shared" si="404"/>
        <v>196.91486713013765</v>
      </c>
      <c r="AC783" s="15">
        <f t="shared" si="425"/>
        <v>2.8638945833070011</v>
      </c>
      <c r="AD783" s="15">
        <f t="shared" si="426"/>
        <v>-226.36313464002555</v>
      </c>
      <c r="AE783" s="15">
        <f t="shared" si="427"/>
        <v>-2.8638945833069442</v>
      </c>
      <c r="AF783" s="2">
        <f t="shared" si="405"/>
        <v>2.1944188901114797E-2</v>
      </c>
      <c r="AG783" s="2">
        <f t="shared" si="406"/>
        <v>8.9006789293118761E-3</v>
      </c>
      <c r="AH783" s="15">
        <f t="shared" si="407"/>
        <v>-0.36759658405328899</v>
      </c>
      <c r="AI783" s="15">
        <f t="shared" si="408"/>
        <v>2.4878595126081784</v>
      </c>
      <c r="AJ783" s="2">
        <f t="shared" si="428"/>
        <v>-0.601396584053289</v>
      </c>
      <c r="AK783" s="2">
        <f t="shared" si="429"/>
        <v>2.2540595126081784</v>
      </c>
    </row>
    <row r="784" spans="4:37">
      <c r="D784" s="13">
        <f t="shared" si="409"/>
        <v>15.66</v>
      </c>
      <c r="E784" s="2">
        <v>-34.92</v>
      </c>
      <c r="F784" s="14">
        <f t="shared" si="397"/>
        <v>-998.48544752049554</v>
      </c>
      <c r="G784" s="14">
        <f t="shared" si="398"/>
        <v>-106958.25099223609</v>
      </c>
      <c r="H784" s="2">
        <f t="shared" si="410"/>
        <v>-1.1392830401294326E-2</v>
      </c>
      <c r="I784" s="2">
        <f t="shared" si="411"/>
        <v>-0.11836706008168282</v>
      </c>
      <c r="J784" s="2">
        <f t="shared" si="412"/>
        <v>-0.1069742296803885</v>
      </c>
      <c r="K784" s="15">
        <f t="shared" si="413"/>
        <v>-5.2999999999999999E-2</v>
      </c>
      <c r="L784" s="15">
        <f t="shared" si="414"/>
        <v>-830</v>
      </c>
      <c r="M784" s="15">
        <f t="shared" si="415"/>
        <v>5.2999999999999999E-2</v>
      </c>
      <c r="N784" s="15">
        <f t="shared" si="416"/>
        <v>830</v>
      </c>
      <c r="O784" s="15">
        <f t="shared" si="417"/>
        <v>-1.5024626280555065E-3</v>
      </c>
      <c r="P784" s="15">
        <f t="shared" si="418"/>
        <v>-193.85120835548085</v>
      </c>
      <c r="Q784" s="15">
        <f t="shared" si="399"/>
        <v>-150.61714381255462</v>
      </c>
      <c r="R784" s="15">
        <f t="shared" si="400"/>
        <v>-159.40578269788159</v>
      </c>
      <c r="S784" s="15">
        <f t="shared" si="419"/>
        <v>-195.14925485166577</v>
      </c>
      <c r="T784" s="15">
        <f t="shared" si="420"/>
        <v>-195.3847860097984</v>
      </c>
      <c r="U784" s="15">
        <f t="shared" si="421"/>
        <v>-193.85120835548085</v>
      </c>
      <c r="V784" s="15">
        <f t="shared" si="422"/>
        <v>-193.85120835548085</v>
      </c>
      <c r="W784" s="2">
        <f t="shared" si="401"/>
        <v>-193.85120835548085</v>
      </c>
      <c r="X784" s="15">
        <f t="shared" si="423"/>
        <v>-201.53378408152844</v>
      </c>
      <c r="Y784" s="15">
        <f t="shared" si="402"/>
        <v>192.15128851598058</v>
      </c>
      <c r="Z784" s="15">
        <f t="shared" si="403"/>
        <v>-202.84871148401942</v>
      </c>
      <c r="AA784" s="2">
        <f t="shared" si="424"/>
        <v>-201.53378408152844</v>
      </c>
      <c r="AB784" s="15">
        <f t="shared" si="404"/>
        <v>196.91486713013762</v>
      </c>
      <c r="AC784" s="15">
        <f t="shared" si="425"/>
        <v>0</v>
      </c>
      <c r="AD784" s="15">
        <f t="shared" si="426"/>
        <v>-226.36313464002558</v>
      </c>
      <c r="AE784" s="15">
        <f t="shared" si="427"/>
        <v>0</v>
      </c>
      <c r="AF784" s="2">
        <f t="shared" si="405"/>
        <v>1.3331105430430167E-2</v>
      </c>
      <c r="AG784" s="2">
        <f t="shared" si="406"/>
        <v>5.9663916731118954E-2</v>
      </c>
      <c r="AH784" s="15">
        <f t="shared" si="407"/>
        <v>-0.49371176301517439</v>
      </c>
      <c r="AI784" s="15">
        <f t="shared" si="408"/>
        <v>2.5884642675725287</v>
      </c>
      <c r="AJ784" s="2">
        <f t="shared" si="428"/>
        <v>-0.84291176301517434</v>
      </c>
      <c r="AK784" s="2">
        <f t="shared" si="429"/>
        <v>2.2392642675725285</v>
      </c>
    </row>
    <row r="785" spans="4:37">
      <c r="D785" s="13">
        <f t="shared" si="409"/>
        <v>15.68</v>
      </c>
      <c r="E785" s="2">
        <v>-46.08</v>
      </c>
      <c r="F785" s="14">
        <f t="shared" si="397"/>
        <v>-979.08838811173018</v>
      </c>
      <c r="G785" s="14">
        <f t="shared" si="398"/>
        <v>-105408.33292291289</v>
      </c>
      <c r="H785" s="2">
        <f t="shared" si="410"/>
        <v>-1.1189589680364029E-2</v>
      </c>
      <c r="I785" s="2">
        <f t="shared" si="411"/>
        <v>-0.11665164964782559</v>
      </c>
      <c r="J785" s="2">
        <f t="shared" si="412"/>
        <v>-0.10546205996746157</v>
      </c>
      <c r="K785" s="15">
        <f t="shared" si="413"/>
        <v>-5.2999999999999999E-2</v>
      </c>
      <c r="L785" s="15">
        <f t="shared" si="414"/>
        <v>-830</v>
      </c>
      <c r="M785" s="15">
        <f t="shared" si="415"/>
        <v>5.2999999999999999E-2</v>
      </c>
      <c r="N785" s="15">
        <f t="shared" si="416"/>
        <v>830</v>
      </c>
      <c r="O785" s="15">
        <f t="shared" si="417"/>
        <v>-1.5024626280555065E-3</v>
      </c>
      <c r="P785" s="15">
        <f t="shared" si="418"/>
        <v>-189.86769022524703</v>
      </c>
      <c r="Q785" s="15">
        <f t="shared" si="399"/>
        <v>-147.52205800838931</v>
      </c>
      <c r="R785" s="15">
        <f t="shared" si="400"/>
        <v>-156.13009599554917</v>
      </c>
      <c r="S785" s="15">
        <f t="shared" si="419"/>
        <v>-190.61966446441841</v>
      </c>
      <c r="T785" s="15">
        <f t="shared" si="420"/>
        <v>-190.74377902828164</v>
      </c>
      <c r="U785" s="15">
        <f t="shared" si="421"/>
        <v>-189.86769022524703</v>
      </c>
      <c r="V785" s="15">
        <f t="shared" si="422"/>
        <v>-189.86769022524703</v>
      </c>
      <c r="W785" s="2">
        <f t="shared" si="401"/>
        <v>-189.86769022524703</v>
      </c>
      <c r="X785" s="15">
        <f t="shared" si="423"/>
        <v>-195.4851052298207</v>
      </c>
      <c r="Y785" s="15">
        <f t="shared" si="402"/>
        <v>192.22689700162692</v>
      </c>
      <c r="Z785" s="15">
        <f t="shared" si="403"/>
        <v>-202.77310299837308</v>
      </c>
      <c r="AA785" s="2">
        <f t="shared" si="424"/>
        <v>-195.4851052298207</v>
      </c>
      <c r="AB785" s="15">
        <f t="shared" si="404"/>
        <v>196.91486713013768</v>
      </c>
      <c r="AC785" s="15">
        <f t="shared" si="425"/>
        <v>0</v>
      </c>
      <c r="AD785" s="15">
        <f t="shared" si="426"/>
        <v>-226.36313464002558</v>
      </c>
      <c r="AE785" s="15">
        <f t="shared" si="427"/>
        <v>0</v>
      </c>
      <c r="AF785" s="2">
        <f t="shared" si="405"/>
        <v>6.9929666625995063E-3</v>
      </c>
      <c r="AG785" s="2">
        <f t="shared" si="406"/>
        <v>0.11187712665460389</v>
      </c>
      <c r="AH785" s="15">
        <f t="shared" si="407"/>
        <v>-0.14010211376789128</v>
      </c>
      <c r="AI785" s="15">
        <f t="shared" si="408"/>
        <v>2.6328567247759658</v>
      </c>
      <c r="AJ785" s="2">
        <f t="shared" si="428"/>
        <v>-0.60090211376789127</v>
      </c>
      <c r="AK785" s="2">
        <f t="shared" si="429"/>
        <v>2.1720567247759659</v>
      </c>
    </row>
    <row r="786" spans="4:37">
      <c r="D786" s="13">
        <f t="shared" si="409"/>
        <v>15.700000000000001</v>
      </c>
      <c r="E786" s="2">
        <v>-43.65</v>
      </c>
      <c r="F786" s="14">
        <f t="shared" si="397"/>
        <v>-967.36428479567826</v>
      </c>
      <c r="G786" s="14">
        <f t="shared" si="398"/>
        <v>-102922.81743267036</v>
      </c>
      <c r="H786" s="2">
        <f t="shared" si="410"/>
        <v>-1.1013699025747167E-2</v>
      </c>
      <c r="I786" s="2">
        <f t="shared" si="411"/>
        <v>-0.11390140733271387</v>
      </c>
      <c r="J786" s="2">
        <f t="shared" si="412"/>
        <v>-0.1028877083069667</v>
      </c>
      <c r="K786" s="15">
        <f t="shared" si="413"/>
        <v>-5.2999999999999999E-2</v>
      </c>
      <c r="L786" s="15">
        <f t="shared" si="414"/>
        <v>-830</v>
      </c>
      <c r="M786" s="15">
        <f t="shared" si="415"/>
        <v>5.2999999999999999E-2</v>
      </c>
      <c r="N786" s="15">
        <f t="shared" si="416"/>
        <v>830</v>
      </c>
      <c r="O786" s="15">
        <f t="shared" si="417"/>
        <v>-1.5024626280555065E-3</v>
      </c>
      <c r="P786" s="15">
        <f t="shared" si="418"/>
        <v>-186.42023339475654</v>
      </c>
      <c r="Q786" s="15">
        <f t="shared" si="399"/>
        <v>-144.84347732978253</v>
      </c>
      <c r="R786" s="15">
        <f t="shared" si="400"/>
        <v>-153.29521784831701</v>
      </c>
      <c r="S786" s="15">
        <f t="shared" si="419"/>
        <v>-187.07307513969241</v>
      </c>
      <c r="T786" s="15">
        <f t="shared" si="420"/>
        <v>-187.17474150393764</v>
      </c>
      <c r="U786" s="15">
        <f t="shared" si="421"/>
        <v>-186.42023339475654</v>
      </c>
      <c r="V786" s="15">
        <f t="shared" si="422"/>
        <v>-186.42023339475654</v>
      </c>
      <c r="W786" s="2">
        <f t="shared" si="401"/>
        <v>-186.42023339475654</v>
      </c>
      <c r="X786" s="15">
        <f t="shared" si="423"/>
        <v>-185.18769858784123</v>
      </c>
      <c r="Y786" s="15">
        <f t="shared" si="402"/>
        <v>192.35561458465168</v>
      </c>
      <c r="Z786" s="15">
        <f t="shared" si="403"/>
        <v>-202.64438541534832</v>
      </c>
      <c r="AA786" s="2">
        <f t="shared" si="424"/>
        <v>-185.18769858784123</v>
      </c>
      <c r="AB786" s="15">
        <f t="shared" si="404"/>
        <v>196.91486713013768</v>
      </c>
      <c r="AC786" s="15">
        <f t="shared" si="425"/>
        <v>0</v>
      </c>
      <c r="AD786" s="15">
        <f t="shared" si="426"/>
        <v>-226.36313464002558</v>
      </c>
      <c r="AE786" s="15">
        <f t="shared" si="427"/>
        <v>0</v>
      </c>
      <c r="AF786" s="2">
        <f t="shared" si="405"/>
        <v>1.0596098799086712E-2</v>
      </c>
      <c r="AG786" s="2">
        <f t="shared" si="406"/>
        <v>0.16314710485656894</v>
      </c>
      <c r="AH786" s="15">
        <f t="shared" si="407"/>
        <v>0.50041532741661165</v>
      </c>
      <c r="AI786" s="15">
        <f t="shared" si="408"/>
        <v>2.4941410954205416</v>
      </c>
      <c r="AJ786" s="2">
        <f t="shared" si="428"/>
        <v>6.3915327416611656E-2</v>
      </c>
      <c r="AK786" s="2">
        <f t="shared" si="429"/>
        <v>2.0576410954205415</v>
      </c>
    </row>
    <row r="787" spans="4:37">
      <c r="D787" s="13">
        <f t="shared" si="409"/>
        <v>15.72</v>
      </c>
      <c r="E787" s="2">
        <v>-31.57</v>
      </c>
      <c r="F787" s="14">
        <f t="shared" si="397"/>
        <v>-936.18501758367449</v>
      </c>
      <c r="G787" s="14">
        <f t="shared" si="398"/>
        <v>-99548.096148076409</v>
      </c>
      <c r="H787" s="2">
        <f t="shared" si="410"/>
        <v>-1.065674871629538E-2</v>
      </c>
      <c r="I787" s="2">
        <f t="shared" si="411"/>
        <v>-0.11016672914042211</v>
      </c>
      <c r="J787" s="2">
        <f t="shared" si="412"/>
        <v>-9.9509980424126732E-2</v>
      </c>
      <c r="K787" s="15">
        <f t="shared" si="413"/>
        <v>-5.2999999999999999E-2</v>
      </c>
      <c r="L787" s="15">
        <f t="shared" si="414"/>
        <v>-830</v>
      </c>
      <c r="M787" s="15">
        <f t="shared" si="415"/>
        <v>5.2999999999999999E-2</v>
      </c>
      <c r="N787" s="15">
        <f t="shared" si="416"/>
        <v>830</v>
      </c>
      <c r="O787" s="15">
        <f t="shared" si="417"/>
        <v>-1.5024626280555065E-3</v>
      </c>
      <c r="P787" s="15">
        <f t="shared" si="418"/>
        <v>-179.42400732950151</v>
      </c>
      <c r="Q787" s="15">
        <f t="shared" si="399"/>
        <v>-139.4075989756827</v>
      </c>
      <c r="R787" s="15">
        <f t="shared" si="400"/>
        <v>-147.54215135301723</v>
      </c>
      <c r="S787" s="15">
        <f t="shared" si="419"/>
        <v>-180.75251660342741</v>
      </c>
      <c r="T787" s="15">
        <f t="shared" si="420"/>
        <v>-180.94878219481575</v>
      </c>
      <c r="U787" s="15">
        <f t="shared" si="421"/>
        <v>-179.42400732950151</v>
      </c>
      <c r="V787" s="15">
        <f t="shared" si="422"/>
        <v>-179.42400732950151</v>
      </c>
      <c r="W787" s="2">
        <f t="shared" si="401"/>
        <v>-179.42400732950151</v>
      </c>
      <c r="X787" s="15">
        <f t="shared" si="423"/>
        <v>-171.67678705648137</v>
      </c>
      <c r="Y787" s="15">
        <f t="shared" si="402"/>
        <v>192.52450097879367</v>
      </c>
      <c r="Z787" s="15">
        <f t="shared" si="403"/>
        <v>-202.47549902120633</v>
      </c>
      <c r="AA787" s="2">
        <f t="shared" si="424"/>
        <v>-171.67678705648137</v>
      </c>
      <c r="AB787" s="15">
        <f t="shared" si="404"/>
        <v>196.91486713013768</v>
      </c>
      <c r="AC787" s="15">
        <f t="shared" si="425"/>
        <v>0</v>
      </c>
      <c r="AD787" s="15">
        <f t="shared" si="426"/>
        <v>-226.36313464002558</v>
      </c>
      <c r="AE787" s="15">
        <f t="shared" si="427"/>
        <v>0</v>
      </c>
      <c r="AF787" s="2">
        <f t="shared" si="405"/>
        <v>2.5098932146091997E-2</v>
      </c>
      <c r="AG787" s="2">
        <f t="shared" si="406"/>
        <v>0.21032071437260677</v>
      </c>
      <c r="AH787" s="15">
        <f t="shared" si="407"/>
        <v>0.94986800728391696</v>
      </c>
      <c r="AI787" s="15">
        <f t="shared" si="408"/>
        <v>2.2232198561832348</v>
      </c>
      <c r="AJ787" s="2">
        <f t="shared" si="428"/>
        <v>0.63416800728391698</v>
      </c>
      <c r="AK787" s="2">
        <f t="shared" si="429"/>
        <v>1.9075198561832347</v>
      </c>
    </row>
    <row r="788" spans="4:37">
      <c r="D788" s="13">
        <f t="shared" si="409"/>
        <v>15.74</v>
      </c>
      <c r="E788" s="2">
        <v>-24.67</v>
      </c>
      <c r="F788" s="14">
        <f t="shared" si="397"/>
        <v>-864.86871274545001</v>
      </c>
      <c r="G788" s="14">
        <f t="shared" si="398"/>
        <v>-95368.353715256497</v>
      </c>
      <c r="H788" s="2">
        <f t="shared" si="410"/>
        <v>-9.9615239078933594E-3</v>
      </c>
      <c r="I788" s="2">
        <f t="shared" si="411"/>
        <v>-0.10554004403859299</v>
      </c>
      <c r="J788" s="2">
        <f t="shared" si="412"/>
        <v>-9.5578520130699632E-2</v>
      </c>
      <c r="K788" s="15">
        <f t="shared" si="413"/>
        <v>-5.2999999999999999E-2</v>
      </c>
      <c r="L788" s="15">
        <f t="shared" si="414"/>
        <v>-830</v>
      </c>
      <c r="M788" s="15">
        <f t="shared" si="415"/>
        <v>5.2999999999999999E-2</v>
      </c>
      <c r="N788" s="15">
        <f t="shared" si="416"/>
        <v>830</v>
      </c>
      <c r="O788" s="15">
        <f t="shared" si="417"/>
        <v>-1.5024626280555065E-3</v>
      </c>
      <c r="P788" s="15">
        <f t="shared" si="418"/>
        <v>-165.79760108482191</v>
      </c>
      <c r="Q788" s="15">
        <f t="shared" si="399"/>
        <v>-128.82025001657999</v>
      </c>
      <c r="R788" s="15">
        <f t="shared" si="400"/>
        <v>-136.33702154640162</v>
      </c>
      <c r="S788" s="15">
        <f t="shared" si="419"/>
        <v>-168.39962065810988</v>
      </c>
      <c r="T788" s="15">
        <f t="shared" si="420"/>
        <v>-168.74233891379902</v>
      </c>
      <c r="U788" s="15">
        <f t="shared" si="421"/>
        <v>-165.79760108482191</v>
      </c>
      <c r="V788" s="15">
        <f t="shared" si="422"/>
        <v>-165.79760108482191</v>
      </c>
      <c r="W788" s="2">
        <f t="shared" si="401"/>
        <v>-165.79760108482191</v>
      </c>
      <c r="X788" s="15">
        <f t="shared" si="423"/>
        <v>-155.95094588277297</v>
      </c>
      <c r="Y788" s="15">
        <f t="shared" si="402"/>
        <v>192.72107399346501</v>
      </c>
      <c r="Z788" s="15">
        <f t="shared" si="403"/>
        <v>-202.27892600653499</v>
      </c>
      <c r="AA788" s="2">
        <f t="shared" si="424"/>
        <v>-155.95094588277297</v>
      </c>
      <c r="AB788" s="15">
        <f t="shared" si="404"/>
        <v>196.91486713013765</v>
      </c>
      <c r="AC788" s="15">
        <f t="shared" si="425"/>
        <v>0</v>
      </c>
      <c r="AD788" s="15">
        <f t="shared" si="426"/>
        <v>-226.36313464002555</v>
      </c>
      <c r="AE788" s="15">
        <f t="shared" si="427"/>
        <v>0</v>
      </c>
      <c r="AF788" s="2">
        <f t="shared" si="405"/>
        <v>4.442354869411002E-2</v>
      </c>
      <c r="AG788" s="2">
        <f t="shared" si="406"/>
        <v>0.2523477958103052</v>
      </c>
      <c r="AH788" s="15">
        <f t="shared" si="407"/>
        <v>0.98259364751788514</v>
      </c>
      <c r="AI788" s="15">
        <f t="shared" si="408"/>
        <v>1.9794882875866122</v>
      </c>
      <c r="AJ788" s="2">
        <f t="shared" si="428"/>
        <v>0.73589364751788511</v>
      </c>
      <c r="AK788" s="2">
        <f t="shared" si="429"/>
        <v>1.7327882875866121</v>
      </c>
    </row>
    <row r="789" spans="4:37">
      <c r="D789" s="13">
        <f t="shared" si="409"/>
        <v>15.76</v>
      </c>
      <c r="E789" s="2">
        <v>-25.39</v>
      </c>
      <c r="F789" s="14">
        <f t="shared" si="397"/>
        <v>-751.32230495313206</v>
      </c>
      <c r="G789" s="14">
        <f t="shared" si="398"/>
        <v>-90469.137498905431</v>
      </c>
      <c r="H789" s="2">
        <f t="shared" si="410"/>
        <v>-8.9147523708799151E-3</v>
      </c>
      <c r="I789" s="2">
        <f t="shared" si="411"/>
        <v>-0.10011592534113821</v>
      </c>
      <c r="J789" s="2">
        <f t="shared" si="412"/>
        <v>-9.1201172970258287E-2</v>
      </c>
      <c r="K789" s="15">
        <f t="shared" si="413"/>
        <v>-5.2999999999999999E-2</v>
      </c>
      <c r="L789" s="15">
        <f t="shared" si="414"/>
        <v>-830</v>
      </c>
      <c r="M789" s="15">
        <f t="shared" si="415"/>
        <v>5.2999999999999999E-2</v>
      </c>
      <c r="N789" s="15">
        <f t="shared" si="416"/>
        <v>830</v>
      </c>
      <c r="O789" s="15">
        <f t="shared" si="417"/>
        <v>-1.5024626280555065E-3</v>
      </c>
      <c r="P789" s="15">
        <f t="shared" si="418"/>
        <v>-145.2808789593584</v>
      </c>
      <c r="Q789" s="15">
        <f t="shared" si="399"/>
        <v>-112.87931205107368</v>
      </c>
      <c r="R789" s="15">
        <f t="shared" si="400"/>
        <v>-119.46591624585015</v>
      </c>
      <c r="S789" s="15">
        <f t="shared" si="419"/>
        <v>-149.24189339631758</v>
      </c>
      <c r="T789" s="15">
        <f t="shared" si="420"/>
        <v>-149.64302896399414</v>
      </c>
      <c r="U789" s="15">
        <f t="shared" si="421"/>
        <v>-145.2808789593584</v>
      </c>
      <c r="V789" s="15">
        <f t="shared" si="422"/>
        <v>-145.2808789593584</v>
      </c>
      <c r="W789" s="2">
        <f t="shared" si="401"/>
        <v>-145.2808789593584</v>
      </c>
      <c r="X789" s="15">
        <f t="shared" si="423"/>
        <v>-138.44155724100759</v>
      </c>
      <c r="Y789" s="15">
        <f t="shared" si="402"/>
        <v>192.93994135148708</v>
      </c>
      <c r="Z789" s="15">
        <f t="shared" si="403"/>
        <v>-202.06005864851292</v>
      </c>
      <c r="AA789" s="2">
        <f t="shared" si="424"/>
        <v>-138.44155724100759</v>
      </c>
      <c r="AB789" s="15">
        <f t="shared" si="404"/>
        <v>196.91486713013759</v>
      </c>
      <c r="AC789" s="15">
        <f t="shared" si="425"/>
        <v>0</v>
      </c>
      <c r="AD789" s="15">
        <f t="shared" si="426"/>
        <v>-226.36313464002555</v>
      </c>
      <c r="AE789" s="15">
        <f t="shared" si="427"/>
        <v>0</v>
      </c>
      <c r="AF789" s="2">
        <f t="shared" si="405"/>
        <v>6.0253605007234402E-2</v>
      </c>
      <c r="AG789" s="2">
        <f t="shared" si="406"/>
        <v>0.29006407393517286</v>
      </c>
      <c r="AH789" s="15">
        <f t="shared" si="407"/>
        <v>0.60041198379455452</v>
      </c>
      <c r="AI789" s="15">
        <f t="shared" si="408"/>
        <v>1.7921395249001506</v>
      </c>
      <c r="AJ789" s="2">
        <f t="shared" si="428"/>
        <v>0.3465119837945545</v>
      </c>
      <c r="AK789" s="2">
        <f t="shared" si="429"/>
        <v>1.5382395249001506</v>
      </c>
    </row>
    <row r="790" spans="4:37">
      <c r="D790" s="13">
        <f t="shared" si="409"/>
        <v>15.780000000000001</v>
      </c>
      <c r="E790" s="2">
        <v>-11.87</v>
      </c>
      <c r="F790" s="14">
        <f t="shared" si="397"/>
        <v>-613.41045150196169</v>
      </c>
      <c r="G790" s="14">
        <f t="shared" si="398"/>
        <v>-84937.56705359029</v>
      </c>
      <c r="H790" s="2">
        <f t="shared" si="410"/>
        <v>-7.6577084278591561E-3</v>
      </c>
      <c r="I790" s="2">
        <f t="shared" si="411"/>
        <v>-9.3991369344360309E-2</v>
      </c>
      <c r="J790" s="2">
        <f t="shared" si="412"/>
        <v>-8.6333660916501159E-2</v>
      </c>
      <c r="K790" s="15">
        <f t="shared" si="413"/>
        <v>-5.2999999999999999E-2</v>
      </c>
      <c r="L790" s="15">
        <f t="shared" si="414"/>
        <v>-830</v>
      </c>
      <c r="M790" s="15">
        <f t="shared" si="415"/>
        <v>5.2999999999999999E-2</v>
      </c>
      <c r="N790" s="15">
        <f t="shared" si="416"/>
        <v>830</v>
      </c>
      <c r="O790" s="15">
        <f t="shared" si="417"/>
        <v>-1.5024626280555065E-3</v>
      </c>
      <c r="P790" s="15">
        <f t="shared" si="418"/>
        <v>-120.64281767615154</v>
      </c>
      <c r="Q790" s="15">
        <f t="shared" si="399"/>
        <v>-93.736205072084445</v>
      </c>
      <c r="R790" s="15">
        <f t="shared" si="400"/>
        <v>-99.205792636995071</v>
      </c>
      <c r="S790" s="15">
        <f t="shared" si="419"/>
        <v>-125.47992886759273</v>
      </c>
      <c r="T790" s="15">
        <f t="shared" si="420"/>
        <v>-125.75684155311063</v>
      </c>
      <c r="U790" s="15">
        <f t="shared" si="421"/>
        <v>-120.64281767615154</v>
      </c>
      <c r="V790" s="15">
        <f t="shared" si="422"/>
        <v>-120.64281767615154</v>
      </c>
      <c r="W790" s="2">
        <f t="shared" si="401"/>
        <v>-120.64281767615154</v>
      </c>
      <c r="X790" s="15">
        <f t="shared" si="423"/>
        <v>-118.97150902597907</v>
      </c>
      <c r="Y790" s="15">
        <f t="shared" si="402"/>
        <v>193.18331695417493</v>
      </c>
      <c r="Z790" s="15">
        <f t="shared" si="403"/>
        <v>-201.81668304582504</v>
      </c>
      <c r="AA790" s="2">
        <f t="shared" si="424"/>
        <v>-118.97150902597907</v>
      </c>
      <c r="AB790" s="15">
        <f t="shared" si="404"/>
        <v>196.91486713013768</v>
      </c>
      <c r="AC790" s="15">
        <f t="shared" si="425"/>
        <v>0</v>
      </c>
      <c r="AD790" s="15">
        <f t="shared" si="426"/>
        <v>-226.36313464002558</v>
      </c>
      <c r="AE790" s="15">
        <f t="shared" si="427"/>
        <v>0</v>
      </c>
      <c r="AF790" s="2">
        <f t="shared" si="405"/>
        <v>6.5450789294841494E-2</v>
      </c>
      <c r="AG790" s="2">
        <f t="shared" si="406"/>
        <v>0.3223915257426172</v>
      </c>
      <c r="AH790" s="15">
        <f t="shared" si="407"/>
        <v>-8.0693555033846565E-2</v>
      </c>
      <c r="AI790" s="15">
        <f t="shared" si="408"/>
        <v>1.4406056558442799</v>
      </c>
      <c r="AJ790" s="2">
        <f t="shared" si="428"/>
        <v>-0.19939355503384654</v>
      </c>
      <c r="AK790" s="2">
        <f t="shared" si="429"/>
        <v>1.3219056558442799</v>
      </c>
    </row>
    <row r="791" spans="4:37">
      <c r="D791" s="13">
        <f t="shared" si="409"/>
        <v>15.8</v>
      </c>
      <c r="E791" s="2">
        <v>24.73</v>
      </c>
      <c r="F791" s="14">
        <f t="shared" si="397"/>
        <v>-480.45225561193348</v>
      </c>
      <c r="G791" s="14">
        <f t="shared" si="398"/>
        <v>-78908.150572171202</v>
      </c>
      <c r="H791" s="2">
        <f t="shared" si="410"/>
        <v>-6.4219584157830106E-3</v>
      </c>
      <c r="I791" s="2">
        <f t="shared" si="411"/>
        <v>-8.7316192926807881E-2</v>
      </c>
      <c r="J791" s="2">
        <f t="shared" si="412"/>
        <v>-8.0894234511024871E-2</v>
      </c>
      <c r="K791" s="15">
        <f t="shared" si="413"/>
        <v>-5.2999999999999999E-2</v>
      </c>
      <c r="L791" s="15">
        <f t="shared" si="414"/>
        <v>-830</v>
      </c>
      <c r="M791" s="15">
        <f t="shared" si="415"/>
        <v>5.2999999999999999E-2</v>
      </c>
      <c r="N791" s="15">
        <f t="shared" si="416"/>
        <v>830</v>
      </c>
      <c r="O791" s="15">
        <f t="shared" si="417"/>
        <v>-1.5024626280555065E-3</v>
      </c>
      <c r="P791" s="15">
        <f t="shared" si="418"/>
        <v>-96.422117439459086</v>
      </c>
      <c r="Q791" s="15">
        <f t="shared" si="399"/>
        <v>-74.917376333596778</v>
      </c>
      <c r="R791" s="15">
        <f t="shared" si="400"/>
        <v>-79.288869180729364</v>
      </c>
      <c r="S791" s="15">
        <f t="shared" si="419"/>
        <v>-101.27583359661685</v>
      </c>
      <c r="T791" s="15">
        <f t="shared" si="420"/>
        <v>-101.31013473867097</v>
      </c>
      <c r="U791" s="15">
        <f t="shared" si="421"/>
        <v>-96.422117439459086</v>
      </c>
      <c r="V791" s="15">
        <f t="shared" si="422"/>
        <v>-96.422117439459086</v>
      </c>
      <c r="W791" s="2">
        <f t="shared" si="401"/>
        <v>-96.422117439459086</v>
      </c>
      <c r="X791" s="15">
        <f t="shared" si="423"/>
        <v>-97.213803404073929</v>
      </c>
      <c r="Y791" s="15">
        <f t="shared" si="402"/>
        <v>193.45528827444875</v>
      </c>
      <c r="Z791" s="15">
        <f t="shared" si="403"/>
        <v>-201.54471172555125</v>
      </c>
      <c r="AA791" s="2">
        <f t="shared" si="424"/>
        <v>-97.213803404073929</v>
      </c>
      <c r="AB791" s="15">
        <f t="shared" si="404"/>
        <v>196.91486713013768</v>
      </c>
      <c r="AC791" s="15">
        <f t="shared" si="425"/>
        <v>0</v>
      </c>
      <c r="AD791" s="15">
        <f t="shared" si="426"/>
        <v>-226.36313464002558</v>
      </c>
      <c r="AE791" s="15">
        <f t="shared" si="427"/>
        <v>0</v>
      </c>
      <c r="AF791" s="2">
        <f t="shared" si="405"/>
        <v>5.8124211912773061E-2</v>
      </c>
      <c r="AG791" s="2">
        <f t="shared" si="406"/>
        <v>0.34512611601262566</v>
      </c>
      <c r="AH791" s="15">
        <f t="shared" si="407"/>
        <v>-0.65196418317299631</v>
      </c>
      <c r="AI791" s="15">
        <f t="shared" si="408"/>
        <v>0.83285337115655977</v>
      </c>
      <c r="AJ791" s="2">
        <f t="shared" si="428"/>
        <v>-0.40466418317299635</v>
      </c>
      <c r="AK791" s="2">
        <f t="shared" si="429"/>
        <v>1.0801533711565598</v>
      </c>
    </row>
    <row r="792" spans="4:37">
      <c r="D792" s="13">
        <f t="shared" si="409"/>
        <v>15.82</v>
      </c>
      <c r="E792" s="2">
        <v>67.25</v>
      </c>
      <c r="F792" s="14">
        <f t="shared" si="397"/>
        <v>-374.98520371561676</v>
      </c>
      <c r="G792" s="14">
        <f t="shared" si="398"/>
        <v>-72584.234877135765</v>
      </c>
      <c r="H792" s="2">
        <f t="shared" si="410"/>
        <v>-5.3889300609985605E-3</v>
      </c>
      <c r="I792" s="2">
        <f t="shared" si="411"/>
        <v>-8.0316140041349279E-2</v>
      </c>
      <c r="J792" s="2">
        <f t="shared" si="412"/>
        <v>-7.4927209980350712E-2</v>
      </c>
      <c r="K792" s="15">
        <f t="shared" si="413"/>
        <v>-5.2999999999999999E-2</v>
      </c>
      <c r="L792" s="15">
        <f t="shared" si="414"/>
        <v>-830</v>
      </c>
      <c r="M792" s="15">
        <f t="shared" si="415"/>
        <v>5.2999999999999999E-2</v>
      </c>
      <c r="N792" s="15">
        <f t="shared" si="416"/>
        <v>830</v>
      </c>
      <c r="O792" s="15">
        <f t="shared" si="417"/>
        <v>-1.5024626280555065E-3</v>
      </c>
      <c r="P792" s="15">
        <f t="shared" si="418"/>
        <v>-76.174761685683862</v>
      </c>
      <c r="Q792" s="15">
        <f t="shared" si="399"/>
        <v>-59.185728750580331</v>
      </c>
      <c r="R792" s="15">
        <f t="shared" si="400"/>
        <v>-62.639266535104476</v>
      </c>
      <c r="S792" s="15">
        <f t="shared" si="419"/>
        <v>-80.316618036056425</v>
      </c>
      <c r="T792" s="15">
        <f t="shared" si="420"/>
        <v>-80.152503532279269</v>
      </c>
      <c r="U792" s="15">
        <f t="shared" si="421"/>
        <v>-76.174761685683862</v>
      </c>
      <c r="V792" s="15">
        <f t="shared" si="422"/>
        <v>-76.174761685683862</v>
      </c>
      <c r="W792" s="2">
        <f t="shared" si="401"/>
        <v>-76.174761685683862</v>
      </c>
      <c r="X792" s="15">
        <f t="shared" si="423"/>
        <v>-73.345705281377292</v>
      </c>
      <c r="Y792" s="15">
        <f t="shared" si="402"/>
        <v>193.75363950098247</v>
      </c>
      <c r="Z792" s="15">
        <f t="shared" si="403"/>
        <v>-201.24636049901753</v>
      </c>
      <c r="AA792" s="2">
        <f t="shared" si="424"/>
        <v>-73.345705281377292</v>
      </c>
      <c r="AB792" s="15">
        <f t="shared" si="404"/>
        <v>196.91486713013759</v>
      </c>
      <c r="AC792" s="15">
        <f t="shared" si="425"/>
        <v>0</v>
      </c>
      <c r="AD792" s="15">
        <f t="shared" si="426"/>
        <v>-226.36313464002555</v>
      </c>
      <c r="AE792" s="15">
        <f t="shared" si="427"/>
        <v>0</v>
      </c>
      <c r="AF792" s="2">
        <f t="shared" si="405"/>
        <v>4.5178623565671955E-2</v>
      </c>
      <c r="AG792" s="2">
        <f t="shared" si="406"/>
        <v>0.35487917253323453</v>
      </c>
      <c r="AH792" s="15">
        <f t="shared" si="407"/>
        <v>-0.64259465153711304</v>
      </c>
      <c r="AI792" s="15">
        <f t="shared" si="408"/>
        <v>0.1424522809043367</v>
      </c>
      <c r="AJ792" s="2">
        <f t="shared" si="428"/>
        <v>2.9905348462886949E-2</v>
      </c>
      <c r="AK792" s="2">
        <f t="shared" si="429"/>
        <v>0.81495228090433669</v>
      </c>
    </row>
    <row r="793" spans="4:37">
      <c r="D793" s="13">
        <f t="shared" si="409"/>
        <v>15.84</v>
      </c>
      <c r="E793" s="2">
        <v>97.59</v>
      </c>
      <c r="F793" s="14">
        <f t="shared" si="397"/>
        <v>-295.45384377565989</v>
      </c>
      <c r="G793" s="14">
        <f t="shared" si="398"/>
        <v>-66198.074360974773</v>
      </c>
      <c r="H793" s="2">
        <f t="shared" si="410"/>
        <v>-4.5545378368455746E-3</v>
      </c>
      <c r="I793" s="2">
        <f t="shared" si="411"/>
        <v>-7.3248111186197062E-2</v>
      </c>
      <c r="J793" s="2">
        <f t="shared" si="412"/>
        <v>-6.8693573349351486E-2</v>
      </c>
      <c r="K793" s="15">
        <f t="shared" si="413"/>
        <v>-5.2999999999999999E-2</v>
      </c>
      <c r="L793" s="15">
        <f t="shared" si="414"/>
        <v>-830</v>
      </c>
      <c r="M793" s="15">
        <f t="shared" si="415"/>
        <v>5.2999999999999999E-2</v>
      </c>
      <c r="N793" s="15">
        <f t="shared" si="416"/>
        <v>830</v>
      </c>
      <c r="O793" s="15">
        <f t="shared" si="417"/>
        <v>-1.5024626280555065E-3</v>
      </c>
      <c r="P793" s="15">
        <f t="shared" si="418"/>
        <v>-59.820674092285337</v>
      </c>
      <c r="Q793" s="15">
        <f t="shared" si="399"/>
        <v>-46.479045187065793</v>
      </c>
      <c r="R793" s="15">
        <f t="shared" si="400"/>
        <v>-49.191137141168205</v>
      </c>
      <c r="S793" s="15">
        <f t="shared" si="419"/>
        <v>-63.225300647704209</v>
      </c>
      <c r="T793" s="15">
        <f t="shared" si="420"/>
        <v>-62.963844182137237</v>
      </c>
      <c r="U793" s="15">
        <f t="shared" si="421"/>
        <v>-59.820674092285337</v>
      </c>
      <c r="V793" s="15">
        <f t="shared" si="422"/>
        <v>-59.820674092285337</v>
      </c>
      <c r="W793" s="2">
        <f t="shared" si="401"/>
        <v>-59.820674092285337</v>
      </c>
      <c r="X793" s="15">
        <f t="shared" si="423"/>
        <v>-48.411158757380392</v>
      </c>
      <c r="Y793" s="15">
        <f t="shared" si="402"/>
        <v>194.06532133253242</v>
      </c>
      <c r="Z793" s="15">
        <f t="shared" si="403"/>
        <v>-200.93467866746758</v>
      </c>
      <c r="AA793" s="2">
        <f t="shared" si="424"/>
        <v>-48.411158757380392</v>
      </c>
      <c r="AB793" s="15">
        <f t="shared" si="404"/>
        <v>196.91486713013762</v>
      </c>
      <c r="AC793" s="15">
        <f t="shared" si="425"/>
        <v>0</v>
      </c>
      <c r="AD793" s="15">
        <f t="shared" si="426"/>
        <v>-226.36313464002552</v>
      </c>
      <c r="AE793" s="15">
        <f t="shared" si="427"/>
        <v>0</v>
      </c>
      <c r="AF793" s="2">
        <f t="shared" si="405"/>
        <v>3.8260598849626626E-2</v>
      </c>
      <c r="AG793" s="2">
        <f t="shared" si="406"/>
        <v>0.35192371298198721</v>
      </c>
      <c r="AH793" s="15">
        <f t="shared" si="407"/>
        <v>-4.9207820067419306E-2</v>
      </c>
      <c r="AI793" s="15">
        <f t="shared" si="408"/>
        <v>-0.43799823602907395</v>
      </c>
      <c r="AJ793" s="2">
        <f t="shared" si="428"/>
        <v>0.92669217993258068</v>
      </c>
      <c r="AK793" s="2">
        <f t="shared" si="429"/>
        <v>0.53790176397092604</v>
      </c>
    </row>
    <row r="794" spans="4:37">
      <c r="D794" s="13">
        <f t="shared" si="409"/>
        <v>15.860000000000001</v>
      </c>
      <c r="E794" s="2">
        <v>116.1</v>
      </c>
      <c r="F794" s="14">
        <f t="shared" si="397"/>
        <v>-217.48261540659684</v>
      </c>
      <c r="G794" s="14">
        <f t="shared" si="398"/>
        <v>-59958.946209784226</v>
      </c>
      <c r="H794" s="2">
        <f t="shared" si="410"/>
        <v>-3.7372587717047706E-3</v>
      </c>
      <c r="I794" s="2">
        <f t="shared" si="411"/>
        <v>-6.634280447441486E-2</v>
      </c>
      <c r="J794" s="2">
        <f t="shared" si="412"/>
        <v>-6.2605545702710083E-2</v>
      </c>
      <c r="K794" s="15">
        <f t="shared" si="413"/>
        <v>-5.2999999999999999E-2</v>
      </c>
      <c r="L794" s="15">
        <f t="shared" si="414"/>
        <v>-830</v>
      </c>
      <c r="M794" s="15">
        <f t="shared" si="415"/>
        <v>5.2999999999999999E-2</v>
      </c>
      <c r="N794" s="15">
        <f t="shared" si="416"/>
        <v>830</v>
      </c>
      <c r="O794" s="15">
        <f t="shared" si="417"/>
        <v>-1.5024626280555065E-3</v>
      </c>
      <c r="P794" s="15">
        <f t="shared" si="418"/>
        <v>-43.80200441552558</v>
      </c>
      <c r="Q794" s="15">
        <f t="shared" si="399"/>
        <v>-34.032972269294802</v>
      </c>
      <c r="R794" s="15">
        <f t="shared" si="400"/>
        <v>-36.018825246572192</v>
      </c>
      <c r="S794" s="15">
        <f t="shared" si="419"/>
        <v>-47.185148971283674</v>
      </c>
      <c r="T794" s="15">
        <f t="shared" si="420"/>
        <v>-46.827683389693469</v>
      </c>
      <c r="U794" s="15">
        <f t="shared" si="421"/>
        <v>-43.80200441552558</v>
      </c>
      <c r="V794" s="15">
        <f t="shared" si="422"/>
        <v>-43.80200441552558</v>
      </c>
      <c r="W794" s="2">
        <f t="shared" si="401"/>
        <v>-43.80200441552558</v>
      </c>
      <c r="X794" s="15">
        <f t="shared" si="423"/>
        <v>-24.05904817081478</v>
      </c>
      <c r="Y794" s="15">
        <f t="shared" si="402"/>
        <v>194.36972271486451</v>
      </c>
      <c r="Z794" s="15">
        <f t="shared" si="403"/>
        <v>-200.63027728513549</v>
      </c>
      <c r="AA794" s="2">
        <f t="shared" si="424"/>
        <v>-24.05904817081478</v>
      </c>
      <c r="AB794" s="15">
        <f t="shared" si="404"/>
        <v>196.91486713013762</v>
      </c>
      <c r="AC794" s="15">
        <f t="shared" si="425"/>
        <v>0</v>
      </c>
      <c r="AD794" s="15">
        <f t="shared" si="426"/>
        <v>-226.36313464002555</v>
      </c>
      <c r="AE794" s="15">
        <f t="shared" si="427"/>
        <v>0</v>
      </c>
      <c r="AF794" s="2">
        <f t="shared" si="405"/>
        <v>4.3467307664453766E-2</v>
      </c>
      <c r="AG794" s="2">
        <f t="shared" si="406"/>
        <v>0.33860695819623299</v>
      </c>
      <c r="AH794" s="15">
        <f t="shared" si="407"/>
        <v>0.56987870155013365</v>
      </c>
      <c r="AI794" s="15">
        <f t="shared" si="408"/>
        <v>-0.89367724254634595</v>
      </c>
      <c r="AJ794" s="2">
        <f t="shared" si="428"/>
        <v>1.7308787015501337</v>
      </c>
      <c r="AK794" s="2">
        <f t="shared" si="429"/>
        <v>0.26732275745365408</v>
      </c>
    </row>
    <row r="795" spans="4:37">
      <c r="D795" s="13">
        <f t="shared" si="409"/>
        <v>15.88</v>
      </c>
      <c r="E795" s="2">
        <v>126.12</v>
      </c>
      <c r="F795" s="14">
        <f t="shared" si="397"/>
        <v>-115.28408758826788</v>
      </c>
      <c r="G795" s="14">
        <f t="shared" si="398"/>
        <v>-54033.900865910371</v>
      </c>
      <c r="H795" s="2">
        <f t="shared" si="410"/>
        <v>-2.7431942463438824E-3</v>
      </c>
      <c r="I795" s="2">
        <f t="shared" si="411"/>
        <v>-5.9784152259840427E-2</v>
      </c>
      <c r="J795" s="2">
        <f t="shared" si="412"/>
        <v>-5.7040958013496547E-2</v>
      </c>
      <c r="K795" s="15">
        <f t="shared" si="413"/>
        <v>-5.2999999999999999E-2</v>
      </c>
      <c r="L795" s="15">
        <f t="shared" si="414"/>
        <v>-830</v>
      </c>
      <c r="M795" s="15">
        <f t="shared" si="415"/>
        <v>5.2999999999999999E-2</v>
      </c>
      <c r="N795" s="15">
        <f t="shared" si="416"/>
        <v>830</v>
      </c>
      <c r="O795" s="15">
        <f t="shared" si="417"/>
        <v>-1.5024626280555065E-3</v>
      </c>
      <c r="P795" s="15">
        <f t="shared" si="418"/>
        <v>-24.318339718452169</v>
      </c>
      <c r="Q795" s="15">
        <f t="shared" si="399"/>
        <v>-18.894691973959574</v>
      </c>
      <c r="R795" s="15">
        <f t="shared" si="400"/>
        <v>-19.997213376272704</v>
      </c>
      <c r="S795" s="15">
        <f t="shared" si="419"/>
        <v>-28.492565898698672</v>
      </c>
      <c r="T795" s="15">
        <f t="shared" si="420"/>
        <v>-27.93744800161106</v>
      </c>
      <c r="U795" s="15">
        <f t="shared" si="421"/>
        <v>-24.318339718452169</v>
      </c>
      <c r="V795" s="15">
        <f t="shared" si="422"/>
        <v>-24.318339718452169</v>
      </c>
      <c r="W795" s="2">
        <f t="shared" si="401"/>
        <v>-24.318339718452169</v>
      </c>
      <c r="X795" s="15">
        <f t="shared" si="423"/>
        <v>-1.8006974139606342</v>
      </c>
      <c r="Y795" s="15">
        <f t="shared" si="402"/>
        <v>194.64795209932518</v>
      </c>
      <c r="Z795" s="15">
        <f t="shared" si="403"/>
        <v>-200.35204790067482</v>
      </c>
      <c r="AA795" s="2">
        <f t="shared" si="424"/>
        <v>-1.8006974139606342</v>
      </c>
      <c r="AB795" s="15">
        <f t="shared" si="404"/>
        <v>196.91486713013762</v>
      </c>
      <c r="AC795" s="15">
        <f t="shared" si="425"/>
        <v>0</v>
      </c>
      <c r="AD795" s="15">
        <f t="shared" si="426"/>
        <v>-226.36313464002558</v>
      </c>
      <c r="AE795" s="15">
        <f t="shared" si="427"/>
        <v>0</v>
      </c>
      <c r="AF795" s="2">
        <f t="shared" si="405"/>
        <v>5.5939144871635066E-2</v>
      </c>
      <c r="AG795" s="2">
        <f t="shared" si="406"/>
        <v>0.31725826326121032</v>
      </c>
      <c r="AH795" s="15">
        <f t="shared" si="407"/>
        <v>0.67730501916799746</v>
      </c>
      <c r="AI795" s="15">
        <f t="shared" si="408"/>
        <v>-1.2411922509559332</v>
      </c>
      <c r="AJ795" s="2">
        <f t="shared" si="428"/>
        <v>1.9385050191679976</v>
      </c>
      <c r="AK795" s="2">
        <f t="shared" si="429"/>
        <v>2.000774904406688E-2</v>
      </c>
    </row>
    <row r="796" spans="4:37">
      <c r="D796" s="13">
        <f t="shared" si="409"/>
        <v>15.9</v>
      </c>
      <c r="E796" s="2">
        <v>120.92</v>
      </c>
      <c r="F796" s="14">
        <f t="shared" si="397"/>
        <v>16.92548676398529</v>
      </c>
      <c r="G796" s="14">
        <f t="shared" si="398"/>
        <v>-48541.986732380654</v>
      </c>
      <c r="H796" s="2">
        <f t="shared" si="410"/>
        <v>-1.5316499535444174E-3</v>
      </c>
      <c r="I796" s="2">
        <f t="shared" si="411"/>
        <v>-5.3703665190481004E-2</v>
      </c>
      <c r="J796" s="2">
        <f t="shared" si="412"/>
        <v>-5.2172015236936584E-2</v>
      </c>
      <c r="K796" s="15">
        <f t="shared" si="413"/>
        <v>-5.2999999999999999E-2</v>
      </c>
      <c r="L796" s="15">
        <f t="shared" si="414"/>
        <v>-830</v>
      </c>
      <c r="M796" s="15">
        <f t="shared" si="415"/>
        <v>5.2999999999999999E-2</v>
      </c>
      <c r="N796" s="15">
        <f t="shared" si="416"/>
        <v>830</v>
      </c>
      <c r="O796" s="15">
        <f t="shared" si="417"/>
        <v>-1.5024626280555065E-3</v>
      </c>
      <c r="P796" s="15">
        <f t="shared" si="418"/>
        <v>-0.57207157958265487</v>
      </c>
      <c r="Q796" s="15">
        <f t="shared" si="399"/>
        <v>-0.44448413865478936</v>
      </c>
      <c r="R796" s="15">
        <f t="shared" si="400"/>
        <v>-0.47042016748929</v>
      </c>
      <c r="S796" s="15">
        <f t="shared" si="419"/>
        <v>-5.7502522108423513</v>
      </c>
      <c r="T796" s="15">
        <f t="shared" si="420"/>
        <v>-4.8957162013120019</v>
      </c>
      <c r="U796" s="15">
        <f t="shared" si="421"/>
        <v>-0.57207157958265487</v>
      </c>
      <c r="V796" s="15">
        <f t="shared" si="422"/>
        <v>-0.57207157958265487</v>
      </c>
      <c r="W796" s="2">
        <f t="shared" si="401"/>
        <v>-0.57207157958265487</v>
      </c>
      <c r="X796" s="15">
        <f t="shared" si="423"/>
        <v>17.67507369227922</v>
      </c>
      <c r="Y796" s="15">
        <f t="shared" si="402"/>
        <v>194.89139923815318</v>
      </c>
      <c r="Z796" s="15">
        <f t="shared" si="403"/>
        <v>-200.10860076184682</v>
      </c>
      <c r="AA796" s="2">
        <f t="shared" si="424"/>
        <v>17.67507369227922</v>
      </c>
      <c r="AB796" s="15">
        <f t="shared" si="404"/>
        <v>196.91486713013762</v>
      </c>
      <c r="AC796" s="15">
        <f t="shared" si="425"/>
        <v>0</v>
      </c>
      <c r="AD796" s="15">
        <f t="shared" si="426"/>
        <v>-226.36313464002555</v>
      </c>
      <c r="AE796" s="15">
        <f t="shared" si="427"/>
        <v>0</v>
      </c>
      <c r="AF796" s="2">
        <f t="shared" si="405"/>
        <v>6.5215284408311425E-2</v>
      </c>
      <c r="AG796" s="2">
        <f t="shared" si="406"/>
        <v>0.29079044367473206</v>
      </c>
      <c r="AH796" s="15">
        <f t="shared" si="407"/>
        <v>0.25030893449963898</v>
      </c>
      <c r="AI796" s="15">
        <f t="shared" si="408"/>
        <v>-1.4055897076918953</v>
      </c>
      <c r="AJ796" s="2">
        <f t="shared" si="428"/>
        <v>1.459508934499639</v>
      </c>
      <c r="AK796" s="2">
        <f t="shared" si="429"/>
        <v>-0.19638970769189523</v>
      </c>
    </row>
    <row r="797" spans="4:37">
      <c r="D797" s="13">
        <f t="shared" si="409"/>
        <v>15.92</v>
      </c>
      <c r="E797" s="2">
        <v>100.52</v>
      </c>
      <c r="F797" s="14">
        <f t="shared" si="397"/>
        <v>161.70634612433182</v>
      </c>
      <c r="G797" s="14">
        <f t="shared" si="398"/>
        <v>-43542.404893620012</v>
      </c>
      <c r="H797" s="2">
        <f t="shared" si="410"/>
        <v>-2.3965482920209561E-4</v>
      </c>
      <c r="I797" s="2">
        <f t="shared" si="411"/>
        <v>-4.8167437514310636E-2</v>
      </c>
      <c r="J797" s="2">
        <f t="shared" si="412"/>
        <v>-4.7927782685108541E-2</v>
      </c>
      <c r="K797" s="15">
        <f t="shared" si="413"/>
        <v>-5.2999999999999999E-2</v>
      </c>
      <c r="L797" s="15">
        <f t="shared" si="414"/>
        <v>-830</v>
      </c>
      <c r="M797" s="15">
        <f t="shared" si="415"/>
        <v>5.2999999999999999E-2</v>
      </c>
      <c r="N797" s="15">
        <f t="shared" si="416"/>
        <v>830</v>
      </c>
      <c r="O797" s="15">
        <f t="shared" si="417"/>
        <v>-1.5024626280555065E-3</v>
      </c>
      <c r="P797" s="15">
        <f t="shared" si="418"/>
        <v>24.751032857526852</v>
      </c>
      <c r="Q797" s="15">
        <f t="shared" si="399"/>
        <v>19.230882835536296</v>
      </c>
      <c r="R797" s="15">
        <f t="shared" si="400"/>
        <v>20.353021261543766</v>
      </c>
      <c r="S797" s="15">
        <f t="shared" si="419"/>
        <v>19.106318269429682</v>
      </c>
      <c r="T797" s="15">
        <f t="shared" si="420"/>
        <v>20.248818123415113</v>
      </c>
      <c r="U797" s="15">
        <f t="shared" si="421"/>
        <v>19.230882835536296</v>
      </c>
      <c r="V797" s="15">
        <f t="shared" si="422"/>
        <v>20.353021261543766</v>
      </c>
      <c r="W797" s="2">
        <f t="shared" si="401"/>
        <v>19.230882835536296</v>
      </c>
      <c r="X797" s="15">
        <f t="shared" si="423"/>
        <v>34.652003899591392</v>
      </c>
      <c r="Y797" s="15">
        <f t="shared" si="402"/>
        <v>195.10361086574457</v>
      </c>
      <c r="Z797" s="15">
        <f t="shared" si="403"/>
        <v>-199.89638913425543</v>
      </c>
      <c r="AA797" s="2">
        <f t="shared" si="424"/>
        <v>34.652003899591392</v>
      </c>
      <c r="AB797" s="15">
        <f t="shared" si="404"/>
        <v>202.43501715212818</v>
      </c>
      <c r="AC797" s="15">
        <f t="shared" si="425"/>
        <v>5.5201500219905597</v>
      </c>
      <c r="AD797" s="15">
        <f t="shared" si="426"/>
        <v>-226.36313464002555</v>
      </c>
      <c r="AE797" s="15">
        <f t="shared" si="427"/>
        <v>0</v>
      </c>
      <c r="AF797" s="2">
        <f t="shared" si="405"/>
        <v>6.921164281947241E-2</v>
      </c>
      <c r="AG797" s="2">
        <f t="shared" si="406"/>
        <v>0.26283232394230471</v>
      </c>
      <c r="AH797" s="15">
        <f t="shared" si="407"/>
        <v>-0.36818715794515317</v>
      </c>
      <c r="AI797" s="15">
        <f t="shared" si="408"/>
        <v>-1.3902222655508396</v>
      </c>
      <c r="AJ797" s="2">
        <f t="shared" si="428"/>
        <v>0.63701284205484665</v>
      </c>
      <c r="AK797" s="2">
        <f t="shared" si="429"/>
        <v>-0.38502226555083974</v>
      </c>
    </row>
    <row r="798" spans="4:37">
      <c r="D798" s="13">
        <f t="shared" si="409"/>
        <v>15.94</v>
      </c>
      <c r="E798" s="2">
        <v>69.73</v>
      </c>
      <c r="F798" s="14">
        <f t="shared" si="397"/>
        <v>308.77173324577063</v>
      </c>
      <c r="G798" s="14">
        <f t="shared" si="398"/>
        <v>-39033.952070457693</v>
      </c>
      <c r="H798" s="2">
        <f t="shared" si="410"/>
        <v>1.0532025690211568E-3</v>
      </c>
      <c r="I798" s="2">
        <f t="shared" si="411"/>
        <v>-4.31744903320593E-2</v>
      </c>
      <c r="J798" s="2">
        <f t="shared" si="412"/>
        <v>-4.4227692901080459E-2</v>
      </c>
      <c r="K798" s="15">
        <f t="shared" si="413"/>
        <v>-5.2999999999999999E-2</v>
      </c>
      <c r="L798" s="15">
        <f t="shared" si="414"/>
        <v>-830</v>
      </c>
      <c r="M798" s="15">
        <f t="shared" si="415"/>
        <v>5.2999999999999999E-2</v>
      </c>
      <c r="N798" s="15">
        <f t="shared" si="416"/>
        <v>830</v>
      </c>
      <c r="O798" s="15">
        <f t="shared" si="417"/>
        <v>-1.2208223208110902E-3</v>
      </c>
      <c r="P798" s="15">
        <f t="shared" si="418"/>
        <v>44.570887840712047</v>
      </c>
      <c r="Q798" s="15">
        <f t="shared" si="399"/>
        <v>34.81025513396402</v>
      </c>
      <c r="R798" s="15">
        <f t="shared" si="400"/>
        <v>36.45173104630755</v>
      </c>
      <c r="S798" s="15">
        <f t="shared" si="419"/>
        <v>38.919381093832044</v>
      </c>
      <c r="T798" s="15">
        <f t="shared" si="420"/>
        <v>40.040724509606278</v>
      </c>
      <c r="U798" s="15">
        <f t="shared" si="421"/>
        <v>38.919381093832044</v>
      </c>
      <c r="V798" s="15">
        <f t="shared" si="422"/>
        <v>40.040724509606278</v>
      </c>
      <c r="W798" s="2">
        <f t="shared" si="401"/>
        <v>38.919381093832044</v>
      </c>
      <c r="X798" s="15">
        <f t="shared" si="423"/>
        <v>49.452363035703719</v>
      </c>
      <c r="Y798" s="15">
        <f t="shared" si="402"/>
        <v>195.28861535494599</v>
      </c>
      <c r="Z798" s="15">
        <f t="shared" si="403"/>
        <v>-199.71138464505401</v>
      </c>
      <c r="AA798" s="2">
        <f t="shared" si="424"/>
        <v>49.452363035703719</v>
      </c>
      <c r="AB798" s="15">
        <f t="shared" si="404"/>
        <v>208.08652389900817</v>
      </c>
      <c r="AC798" s="15">
        <f t="shared" si="425"/>
        <v>5.6515067468799884</v>
      </c>
      <c r="AD798" s="15">
        <f t="shared" si="426"/>
        <v>-226.36313464002555</v>
      </c>
      <c r="AE798" s="15">
        <f t="shared" si="427"/>
        <v>0</v>
      </c>
      <c r="AF798" s="2">
        <f t="shared" si="405"/>
        <v>6.5425902634367983E-2</v>
      </c>
      <c r="AG798" s="2">
        <f t="shared" si="406"/>
        <v>0.23646239428282895</v>
      </c>
      <c r="AH798" s="15">
        <f t="shared" si="407"/>
        <v>-0.54021561808528884</v>
      </c>
      <c r="AI798" s="15">
        <f t="shared" si="408"/>
        <v>-1.2467707003967377</v>
      </c>
      <c r="AJ798" s="2">
        <f t="shared" si="428"/>
        <v>0.15708438191471119</v>
      </c>
      <c r="AK798" s="2">
        <f t="shared" si="429"/>
        <v>-0.54947070039673762</v>
      </c>
    </row>
    <row r="799" spans="4:37">
      <c r="D799" s="13">
        <f t="shared" si="409"/>
        <v>15.96</v>
      </c>
      <c r="E799" s="2">
        <v>31.1</v>
      </c>
      <c r="F799" s="14">
        <f t="shared" si="397"/>
        <v>445.30821482305004</v>
      </c>
      <c r="G799" s="14">
        <f t="shared" si="398"/>
        <v>-34967.280699438175</v>
      </c>
      <c r="H799" s="2">
        <f t="shared" si="410"/>
        <v>2.2494237357706453E-3</v>
      </c>
      <c r="I799" s="2">
        <f t="shared" si="411"/>
        <v>-3.8670667040370671E-2</v>
      </c>
      <c r="J799" s="2">
        <f t="shared" si="412"/>
        <v>-4.0920090776141317E-2</v>
      </c>
      <c r="K799" s="15">
        <f t="shared" si="413"/>
        <v>-5.2999999999999999E-2</v>
      </c>
      <c r="L799" s="15">
        <f t="shared" si="414"/>
        <v>-830</v>
      </c>
      <c r="M799" s="15">
        <f t="shared" si="415"/>
        <v>5.2999999999999999E-2</v>
      </c>
      <c r="N799" s="15">
        <f t="shared" si="416"/>
        <v>830</v>
      </c>
      <c r="O799" s="15">
        <f t="shared" si="417"/>
        <v>-9.324801398478248E-4</v>
      </c>
      <c r="P799" s="15">
        <f t="shared" si="418"/>
        <v>62.365315962122011</v>
      </c>
      <c r="Q799" s="15">
        <f t="shared" si="399"/>
        <v>48.968269397498943</v>
      </c>
      <c r="R799" s="15">
        <f t="shared" si="400"/>
        <v>50.722220375710656</v>
      </c>
      <c r="S799" s="15">
        <f t="shared" si="419"/>
        <v>57.13623810408744</v>
      </c>
      <c r="T799" s="15">
        <f t="shared" si="420"/>
        <v>58.148949490562288</v>
      </c>
      <c r="U799" s="15">
        <f t="shared" si="421"/>
        <v>57.13623810408744</v>
      </c>
      <c r="V799" s="15">
        <f t="shared" si="422"/>
        <v>58.148949490562288</v>
      </c>
      <c r="W799" s="2">
        <f t="shared" si="401"/>
        <v>57.13623810408744</v>
      </c>
      <c r="X799" s="15">
        <f t="shared" si="423"/>
        <v>62.68277153546029</v>
      </c>
      <c r="Y799" s="15">
        <f t="shared" si="402"/>
        <v>195.45399546119293</v>
      </c>
      <c r="Z799" s="15">
        <f t="shared" si="403"/>
        <v>-199.54600453880707</v>
      </c>
      <c r="AA799" s="2">
        <f t="shared" si="424"/>
        <v>62.68277153546029</v>
      </c>
      <c r="AB799" s="15">
        <f t="shared" si="404"/>
        <v>213.31560175704277</v>
      </c>
      <c r="AC799" s="15">
        <f t="shared" si="425"/>
        <v>5.2290778580346</v>
      </c>
      <c r="AD799" s="15">
        <f t="shared" si="426"/>
        <v>-226.36313464002555</v>
      </c>
      <c r="AE799" s="15">
        <f t="shared" si="427"/>
        <v>0</v>
      </c>
      <c r="AF799" s="2">
        <f t="shared" si="405"/>
        <v>5.9147992315234842E-2</v>
      </c>
      <c r="AG799" s="2">
        <f t="shared" si="406"/>
        <v>0.21391993488603395</v>
      </c>
      <c r="AH799" s="15">
        <f t="shared" si="407"/>
        <v>-0.57780146301876889</v>
      </c>
      <c r="AI799" s="15">
        <f t="shared" si="408"/>
        <v>-1.0074752392827619</v>
      </c>
      <c r="AJ799" s="2">
        <f t="shared" si="428"/>
        <v>-0.26680146301876889</v>
      </c>
      <c r="AK799" s="2">
        <f t="shared" si="429"/>
        <v>-0.696475239282762</v>
      </c>
    </row>
    <row r="800" spans="4:37">
      <c r="D800" s="13">
        <f t="shared" si="409"/>
        <v>15.98</v>
      </c>
      <c r="E800" s="2">
        <v>-6.46</v>
      </c>
      <c r="F800" s="14">
        <f t="shared" si="397"/>
        <v>567.33100582435804</v>
      </c>
      <c r="G800" s="14">
        <f t="shared" si="398"/>
        <v>-31264.263414560468</v>
      </c>
      <c r="H800" s="2">
        <f t="shared" si="410"/>
        <v>3.3208384906335446E-3</v>
      </c>
      <c r="I800" s="2">
        <f t="shared" si="411"/>
        <v>-3.4569668208626031E-2</v>
      </c>
      <c r="J800" s="2">
        <f t="shared" si="412"/>
        <v>-3.7890506699259578E-2</v>
      </c>
      <c r="K800" s="15">
        <f t="shared" si="413"/>
        <v>-5.2999999999999999E-2</v>
      </c>
      <c r="L800" s="15">
        <f t="shared" si="414"/>
        <v>-830</v>
      </c>
      <c r="M800" s="15">
        <f t="shared" si="415"/>
        <v>5.2999999999999999E-2</v>
      </c>
      <c r="N800" s="15">
        <f t="shared" si="416"/>
        <v>830</v>
      </c>
      <c r="O800" s="15">
        <f t="shared" si="417"/>
        <v>-6.6569045321340781E-4</v>
      </c>
      <c r="P800" s="15">
        <f t="shared" si="418"/>
        <v>78.135967299400264</v>
      </c>
      <c r="Q800" s="15">
        <f t="shared" si="399"/>
        <v>61.656134402624538</v>
      </c>
      <c r="R800" s="15">
        <f t="shared" si="400"/>
        <v>63.224661833646699</v>
      </c>
      <c r="S800" s="15">
        <f t="shared" si="419"/>
        <v>73.452459494026002</v>
      </c>
      <c r="T800" s="15">
        <f t="shared" si="420"/>
        <v>74.339871930640825</v>
      </c>
      <c r="U800" s="15">
        <f t="shared" si="421"/>
        <v>73.452459494026002</v>
      </c>
      <c r="V800" s="15">
        <f t="shared" si="422"/>
        <v>74.339871930640825</v>
      </c>
      <c r="W800" s="2">
        <f t="shared" si="401"/>
        <v>73.452459494026002</v>
      </c>
      <c r="X800" s="15">
        <f t="shared" si="423"/>
        <v>74.80110784298725</v>
      </c>
      <c r="Y800" s="15">
        <f t="shared" si="402"/>
        <v>195.60547466503701</v>
      </c>
      <c r="Z800" s="15">
        <f t="shared" si="403"/>
        <v>-199.39452533496299</v>
      </c>
      <c r="AA800" s="2">
        <f t="shared" si="424"/>
        <v>74.80110784298725</v>
      </c>
      <c r="AB800" s="15">
        <f t="shared" si="404"/>
        <v>217.99910956241703</v>
      </c>
      <c r="AC800" s="15">
        <f t="shared" si="425"/>
        <v>4.683507805374262</v>
      </c>
      <c r="AD800" s="15">
        <f t="shared" si="426"/>
        <v>-226.36313464002555</v>
      </c>
      <c r="AE800" s="15">
        <f t="shared" si="427"/>
        <v>0</v>
      </c>
      <c r="AF800" s="2">
        <f t="shared" si="405"/>
        <v>5.2428623138265573E-2</v>
      </c>
      <c r="AG800" s="2">
        <f t="shared" si="406"/>
        <v>0.19617994828843005</v>
      </c>
      <c r="AH800" s="15">
        <f t="shared" si="407"/>
        <v>-0.5332143114319956</v>
      </c>
      <c r="AI800" s="15">
        <f t="shared" si="408"/>
        <v>-0.76652342047762545</v>
      </c>
      <c r="AJ800" s="2">
        <f t="shared" si="428"/>
        <v>-0.59781431143199559</v>
      </c>
      <c r="AK800" s="2">
        <f t="shared" si="429"/>
        <v>-0.83112342047762544</v>
      </c>
    </row>
    <row r="801" spans="4:37">
      <c r="D801" s="13">
        <f t="shared" si="409"/>
        <v>16</v>
      </c>
      <c r="E801" s="2">
        <v>-34.409999999999997</v>
      </c>
      <c r="F801" s="14">
        <f t="shared" si="397"/>
        <v>674.58176023127351</v>
      </c>
      <c r="G801" s="14">
        <f t="shared" si="398"/>
        <v>-27845.843561054702</v>
      </c>
      <c r="H801" s="2">
        <f t="shared" si="410"/>
        <v>4.268154842275892E-3</v>
      </c>
      <c r="I801" s="2">
        <f t="shared" si="411"/>
        <v>-3.0784038652307076E-2</v>
      </c>
      <c r="J801" s="2">
        <f t="shared" si="412"/>
        <v>-3.5052193494582967E-2</v>
      </c>
      <c r="K801" s="15">
        <f t="shared" si="413"/>
        <v>-5.2999999999999999E-2</v>
      </c>
      <c r="L801" s="15">
        <f t="shared" si="414"/>
        <v>-830</v>
      </c>
      <c r="M801" s="15">
        <f t="shared" si="415"/>
        <v>5.2999999999999999E-2</v>
      </c>
      <c r="N801" s="15">
        <f t="shared" si="416"/>
        <v>830</v>
      </c>
      <c r="O801" s="15">
        <f t="shared" si="417"/>
        <v>-4.2673597334737376E-4</v>
      </c>
      <c r="P801" s="15">
        <f t="shared" si="418"/>
        <v>92.019859986216005</v>
      </c>
      <c r="Q801" s="15">
        <f t="shared" si="399"/>
        <v>72.936504653985594</v>
      </c>
      <c r="R801" s="15">
        <f t="shared" si="400"/>
        <v>74.120552511097713</v>
      </c>
      <c r="S801" s="15">
        <f t="shared" si="419"/>
        <v>87.878827293751982</v>
      </c>
      <c r="T801" s="15">
        <f t="shared" si="420"/>
        <v>88.648527428144547</v>
      </c>
      <c r="U801" s="15">
        <f t="shared" si="421"/>
        <v>87.878827293751982</v>
      </c>
      <c r="V801" s="15">
        <f t="shared" si="422"/>
        <v>88.648527428144547</v>
      </c>
      <c r="W801" s="2">
        <f t="shared" si="401"/>
        <v>87.878827293751982</v>
      </c>
      <c r="X801" s="15">
        <f t="shared" si="423"/>
        <v>86.154360661693687</v>
      </c>
      <c r="Y801" s="15">
        <f t="shared" si="402"/>
        <v>195.74739032527086</v>
      </c>
      <c r="Z801" s="15">
        <f t="shared" si="403"/>
        <v>-199.25260967472914</v>
      </c>
      <c r="AA801" s="2">
        <f t="shared" si="424"/>
        <v>86.154360661693687</v>
      </c>
      <c r="AB801" s="15">
        <f t="shared" si="404"/>
        <v>222.14014225488106</v>
      </c>
      <c r="AC801" s="15">
        <f t="shared" si="425"/>
        <v>4.1410326924640231</v>
      </c>
      <c r="AD801" s="15">
        <f t="shared" si="426"/>
        <v>-226.36313464002555</v>
      </c>
      <c r="AE801" s="15">
        <f t="shared" si="427"/>
        <v>0</v>
      </c>
      <c r="AF801" s="2">
        <f t="shared" si="405"/>
        <v>4.6224444499893422E-2</v>
      </c>
      <c r="AG801" s="2">
        <f t="shared" si="406"/>
        <v>0.18238300734346541</v>
      </c>
      <c r="AH801" s="15">
        <f t="shared" si="407"/>
        <v>-0.47542536732372209</v>
      </c>
      <c r="AI801" s="15">
        <f t="shared" si="408"/>
        <v>-0.61317067401883918</v>
      </c>
      <c r="AJ801" s="2">
        <f t="shared" si="428"/>
        <v>-0.81952536732372205</v>
      </c>
      <c r="AK801" s="2">
        <f t="shared" si="429"/>
        <v>-0.95727067401883914</v>
      </c>
    </row>
    <row r="802" spans="4:37">
      <c r="D802" s="13">
        <f t="shared" si="409"/>
        <v>16.02</v>
      </c>
      <c r="E802" s="2">
        <v>-56.36</v>
      </c>
      <c r="F802" s="14">
        <f t="shared" si="397"/>
        <v>768.77649781775881</v>
      </c>
      <c r="G802" s="14">
        <f t="shared" si="398"/>
        <v>-24653.565150195711</v>
      </c>
      <c r="H802" s="2">
        <f t="shared" si="410"/>
        <v>5.1066587437872592E-3</v>
      </c>
      <c r="I802" s="2">
        <f t="shared" si="411"/>
        <v>-2.7249047030111238E-2</v>
      </c>
      <c r="J802" s="2">
        <f t="shared" si="412"/>
        <v>-3.2355705773898499E-2</v>
      </c>
      <c r="K802" s="15">
        <f t="shared" si="413"/>
        <v>-5.2999999999999999E-2</v>
      </c>
      <c r="L802" s="15">
        <f t="shared" si="414"/>
        <v>-830</v>
      </c>
      <c r="M802" s="15">
        <f t="shared" si="415"/>
        <v>5.2999999999999999E-2</v>
      </c>
      <c r="N802" s="15">
        <f t="shared" si="416"/>
        <v>830</v>
      </c>
      <c r="O802" s="15">
        <f t="shared" si="417"/>
        <v>-2.1545879516043399E-4</v>
      </c>
      <c r="P802" s="15">
        <f t="shared" si="418"/>
        <v>104.31350376337478</v>
      </c>
      <c r="Q802" s="15">
        <f t="shared" si="399"/>
        <v>83.008916155925604</v>
      </c>
      <c r="R802" s="15">
        <f t="shared" si="400"/>
        <v>83.686576722989102</v>
      </c>
      <c r="S802" s="15">
        <f t="shared" si="419"/>
        <v>100.6481262335798</v>
      </c>
      <c r="T802" s="15">
        <f t="shared" si="420"/>
        <v>101.31814588049873</v>
      </c>
      <c r="U802" s="15">
        <f t="shared" si="421"/>
        <v>100.6481262335798</v>
      </c>
      <c r="V802" s="15">
        <f t="shared" si="422"/>
        <v>101.31814588049873</v>
      </c>
      <c r="W802" s="2">
        <f t="shared" si="401"/>
        <v>100.6481262335798</v>
      </c>
      <c r="X802" s="15">
        <f t="shared" si="423"/>
        <v>96.940311544431552</v>
      </c>
      <c r="Y802" s="15">
        <f t="shared" si="402"/>
        <v>195.88221471130507</v>
      </c>
      <c r="Z802" s="15">
        <f t="shared" si="403"/>
        <v>-199.11778528869493</v>
      </c>
      <c r="AA802" s="2">
        <f t="shared" si="424"/>
        <v>96.940311544431552</v>
      </c>
      <c r="AB802" s="15">
        <f t="shared" si="404"/>
        <v>225.80551978467602</v>
      </c>
      <c r="AC802" s="15">
        <f t="shared" si="425"/>
        <v>3.6653775297949664</v>
      </c>
      <c r="AD802" s="15">
        <f t="shared" si="426"/>
        <v>-226.36313464002555</v>
      </c>
      <c r="AE802" s="15">
        <f t="shared" si="427"/>
        <v>0</v>
      </c>
      <c r="AF802" s="2">
        <f t="shared" si="405"/>
        <v>4.1096947099912781E-2</v>
      </c>
      <c r="AG802" s="2">
        <f t="shared" si="406"/>
        <v>0.17111615487611836</v>
      </c>
      <c r="AH802" s="15">
        <f t="shared" si="407"/>
        <v>-0.38095351609262135</v>
      </c>
      <c r="AI802" s="15">
        <f t="shared" si="408"/>
        <v>-0.51351457271586298</v>
      </c>
      <c r="AJ802" s="2">
        <f t="shared" si="428"/>
        <v>-0.94455351609262128</v>
      </c>
      <c r="AK802" s="2">
        <f t="shared" si="429"/>
        <v>-1.0771145727158631</v>
      </c>
    </row>
    <row r="803" spans="4:37">
      <c r="D803" s="13">
        <f t="shared" si="409"/>
        <v>16.04</v>
      </c>
      <c r="E803" s="2">
        <v>-79.09</v>
      </c>
      <c r="F803" s="14">
        <f t="shared" si="397"/>
        <v>853.663471205105</v>
      </c>
      <c r="G803" s="14">
        <f t="shared" si="398"/>
        <v>-21645.449985514439</v>
      </c>
      <c r="H803" s="2">
        <f t="shared" si="410"/>
        <v>5.8668032589891256E-3</v>
      </c>
      <c r="I803" s="2">
        <f t="shared" si="411"/>
        <v>-2.3918122535927525E-2</v>
      </c>
      <c r="J803" s="2">
        <f t="shared" si="412"/>
        <v>-2.978492579491665E-2</v>
      </c>
      <c r="K803" s="15">
        <f t="shared" si="413"/>
        <v>-5.2999999999999999E-2</v>
      </c>
      <c r="L803" s="15">
        <f t="shared" si="414"/>
        <v>-830</v>
      </c>
      <c r="M803" s="15">
        <f t="shared" si="415"/>
        <v>5.2999999999999999E-2</v>
      </c>
      <c r="N803" s="15">
        <f t="shared" si="416"/>
        <v>830</v>
      </c>
      <c r="O803" s="15">
        <f t="shared" si="417"/>
        <v>-2.8449737517833099E-5</v>
      </c>
      <c r="P803" s="15">
        <f t="shared" si="418"/>
        <v>115.54695873153639</v>
      </c>
      <c r="Q803" s="15">
        <f t="shared" si="399"/>
        <v>92.272355901796558</v>
      </c>
      <c r="R803" s="15">
        <f t="shared" si="400"/>
        <v>92.371470399769535</v>
      </c>
      <c r="S803" s="15">
        <f t="shared" si="419"/>
        <v>112.22411596312972</v>
      </c>
      <c r="T803" s="15">
        <f t="shared" si="420"/>
        <v>112.82275619911688</v>
      </c>
      <c r="U803" s="15">
        <f t="shared" si="421"/>
        <v>112.22411596312972</v>
      </c>
      <c r="V803" s="15">
        <f t="shared" si="422"/>
        <v>112.82275619911688</v>
      </c>
      <c r="W803" s="2">
        <f t="shared" si="401"/>
        <v>112.22411596312972</v>
      </c>
      <c r="X803" s="15">
        <f t="shared" si="423"/>
        <v>107.22343146035895</v>
      </c>
      <c r="Y803" s="15">
        <f t="shared" si="402"/>
        <v>196.01075371025416</v>
      </c>
      <c r="Z803" s="15">
        <f t="shared" si="403"/>
        <v>-198.98924628974584</v>
      </c>
      <c r="AA803" s="2">
        <f t="shared" si="424"/>
        <v>107.22343146035895</v>
      </c>
      <c r="AB803" s="15">
        <f t="shared" si="404"/>
        <v>229.1283625530827</v>
      </c>
      <c r="AC803" s="15">
        <f t="shared" si="425"/>
        <v>3.322842768406673</v>
      </c>
      <c r="AD803" s="15">
        <f t="shared" si="426"/>
        <v>-226.36313464002555</v>
      </c>
      <c r="AE803" s="15">
        <f t="shared" si="427"/>
        <v>0</v>
      </c>
      <c r="AF803" s="2">
        <f t="shared" si="405"/>
        <v>3.8064135829749865E-2</v>
      </c>
      <c r="AG803" s="2">
        <f t="shared" si="406"/>
        <v>0.16197629454225299</v>
      </c>
      <c r="AH803" s="15">
        <f t="shared" si="407"/>
        <v>-0.23384412046179637</v>
      </c>
      <c r="AI803" s="15">
        <f t="shared" si="408"/>
        <v>-0.40047146067067274</v>
      </c>
      <c r="AJ803" s="2">
        <f t="shared" si="428"/>
        <v>-1.0247441204617964</v>
      </c>
      <c r="AK803" s="2">
        <f t="shared" si="429"/>
        <v>-1.1913714606706729</v>
      </c>
    </row>
    <row r="804" spans="4:37">
      <c r="D804" s="13">
        <f t="shared" si="409"/>
        <v>16.059999999999999</v>
      </c>
      <c r="E804" s="2">
        <v>-98.1</v>
      </c>
      <c r="F804" s="14">
        <f t="shared" si="397"/>
        <v>934.39420876368195</v>
      </c>
      <c r="G804" s="14">
        <f t="shared" si="398"/>
        <v>-18784.852546674603</v>
      </c>
      <c r="H804" s="2">
        <f t="shared" si="410"/>
        <v>6.5897215512795782E-3</v>
      </c>
      <c r="I804" s="2">
        <f t="shared" si="411"/>
        <v>-2.0750546084590135E-2</v>
      </c>
      <c r="J804" s="2">
        <f t="shared" si="412"/>
        <v>-2.7340267635869712E-2</v>
      </c>
      <c r="K804" s="15">
        <f t="shared" si="413"/>
        <v>-5.2999999999999999E-2</v>
      </c>
      <c r="L804" s="15">
        <f t="shared" si="414"/>
        <v>-830</v>
      </c>
      <c r="M804" s="15">
        <f t="shared" si="415"/>
        <v>5.2999999999999999E-2</v>
      </c>
      <c r="N804" s="15">
        <f t="shared" si="416"/>
        <v>830</v>
      </c>
      <c r="O804" s="15">
        <f t="shared" si="417"/>
        <v>1.4108305678862954E-4</v>
      </c>
      <c r="P804" s="15">
        <f t="shared" si="418"/>
        <v>126.3933144920226</v>
      </c>
      <c r="Q804" s="15">
        <f t="shared" si="399"/>
        <v>101.25765452549417</v>
      </c>
      <c r="R804" s="15">
        <f t="shared" si="400"/>
        <v>100.72000122217563</v>
      </c>
      <c r="S804" s="15">
        <f t="shared" si="419"/>
        <v>123.23319984060227</v>
      </c>
      <c r="T804" s="15">
        <f t="shared" si="420"/>
        <v>123.79517148435735</v>
      </c>
      <c r="U804" s="15">
        <f t="shared" si="421"/>
        <v>123.23319984060227</v>
      </c>
      <c r="V804" s="15">
        <f t="shared" si="422"/>
        <v>123.79517148435735</v>
      </c>
      <c r="W804" s="2">
        <f t="shared" si="401"/>
        <v>123.23319984060227</v>
      </c>
      <c r="X804" s="15">
        <f t="shared" si="423"/>
        <v>117.0020640965467</v>
      </c>
      <c r="Y804" s="15">
        <f t="shared" si="402"/>
        <v>196.1329866182065</v>
      </c>
      <c r="Z804" s="15">
        <f t="shared" si="403"/>
        <v>-198.8670133817935</v>
      </c>
      <c r="AA804" s="2">
        <f t="shared" si="424"/>
        <v>117.0020640965467</v>
      </c>
      <c r="AB804" s="15">
        <f t="shared" si="404"/>
        <v>232.28847720450301</v>
      </c>
      <c r="AC804" s="15">
        <f t="shared" si="425"/>
        <v>3.1601146514203151</v>
      </c>
      <c r="AD804" s="15">
        <f t="shared" si="426"/>
        <v>-226.36313464002555</v>
      </c>
      <c r="AE804" s="15">
        <f t="shared" si="427"/>
        <v>0</v>
      </c>
      <c r="AF804" s="2">
        <f t="shared" si="405"/>
        <v>3.7220226213140389E-2</v>
      </c>
      <c r="AG804" s="2">
        <f t="shared" si="406"/>
        <v>0.15478135059148596</v>
      </c>
      <c r="AH804" s="15">
        <f t="shared" si="407"/>
        <v>-0.14680758976980574</v>
      </c>
      <c r="AI804" s="15">
        <f t="shared" si="408"/>
        <v>-0.31902293440603202</v>
      </c>
      <c r="AJ804" s="2">
        <f t="shared" si="428"/>
        <v>-1.1278075897698057</v>
      </c>
      <c r="AK804" s="2">
        <f t="shared" si="429"/>
        <v>-1.3000229344060319</v>
      </c>
    </row>
    <row r="805" spans="4:37">
      <c r="D805" s="13">
        <f t="shared" si="409"/>
        <v>16.080000000000002</v>
      </c>
      <c r="E805" s="2">
        <v>-103.27</v>
      </c>
      <c r="F805" s="14">
        <f t="shared" si="397"/>
        <v>1013.5467822161451</v>
      </c>
      <c r="G805" s="14">
        <f t="shared" si="398"/>
        <v>-16051.559364220942</v>
      </c>
      <c r="H805" s="2">
        <f t="shared" si="410"/>
        <v>7.2960628259654964E-3</v>
      </c>
      <c r="I805" s="2">
        <f t="shared" si="411"/>
        <v>-1.7723866275350754E-2</v>
      </c>
      <c r="J805" s="2">
        <f t="shared" si="412"/>
        <v>-2.501992910131625E-2</v>
      </c>
      <c r="K805" s="15">
        <f t="shared" si="413"/>
        <v>-5.2999999999999999E-2</v>
      </c>
      <c r="L805" s="15">
        <f t="shared" si="414"/>
        <v>-830</v>
      </c>
      <c r="M805" s="15">
        <f t="shared" si="415"/>
        <v>5.2999999999999999E-2</v>
      </c>
      <c r="N805" s="15">
        <f t="shared" si="416"/>
        <v>830</v>
      </c>
      <c r="O805" s="15">
        <f t="shared" si="417"/>
        <v>3.0231339614680917E-4</v>
      </c>
      <c r="P805" s="15">
        <f t="shared" si="418"/>
        <v>137.07748882444628</v>
      </c>
      <c r="Q805" s="15">
        <f t="shared" si="399"/>
        <v>110.15307124174726</v>
      </c>
      <c r="R805" s="15">
        <f t="shared" si="400"/>
        <v>108.90356641010513</v>
      </c>
      <c r="S805" s="15">
        <f t="shared" si="419"/>
        <v>133.98983779272902</v>
      </c>
      <c r="T805" s="15">
        <f t="shared" si="420"/>
        <v>134.53226175799915</v>
      </c>
      <c r="U805" s="15">
        <f t="shared" si="421"/>
        <v>133.98983779272902</v>
      </c>
      <c r="V805" s="15">
        <f t="shared" si="422"/>
        <v>134.53226175799915</v>
      </c>
      <c r="W805" s="2">
        <f t="shared" si="401"/>
        <v>133.98983779272902</v>
      </c>
      <c r="X805" s="15">
        <f t="shared" si="423"/>
        <v>126.28341823476055</v>
      </c>
      <c r="Y805" s="15">
        <f t="shared" si="402"/>
        <v>196.2490035449342</v>
      </c>
      <c r="Z805" s="15">
        <f t="shared" si="403"/>
        <v>-198.7509964550658</v>
      </c>
      <c r="AA805" s="2">
        <f t="shared" si="424"/>
        <v>126.28341823476055</v>
      </c>
      <c r="AB805" s="15">
        <f t="shared" si="404"/>
        <v>235.37612823622027</v>
      </c>
      <c r="AC805" s="15">
        <f t="shared" si="425"/>
        <v>3.0876510317172574</v>
      </c>
      <c r="AD805" s="15">
        <f t="shared" si="426"/>
        <v>-226.36313464002555</v>
      </c>
      <c r="AE805" s="15">
        <f t="shared" si="427"/>
        <v>0</v>
      </c>
      <c r="AF805" s="2">
        <f t="shared" si="405"/>
        <v>3.63378132173049E-2</v>
      </c>
      <c r="AG805" s="2">
        <f t="shared" si="406"/>
        <v>0.14788663033245214</v>
      </c>
      <c r="AH805" s="15">
        <f t="shared" si="407"/>
        <v>-0.23090099403723677</v>
      </c>
      <c r="AI805" s="15">
        <f t="shared" si="408"/>
        <v>-0.37044909149734551</v>
      </c>
      <c r="AJ805" s="2">
        <f t="shared" si="428"/>
        <v>-1.2636009940372368</v>
      </c>
      <c r="AK805" s="2">
        <f t="shared" si="429"/>
        <v>-1.4031490914973455</v>
      </c>
    </row>
    <row r="806" spans="4:37">
      <c r="D806" s="13">
        <f t="shared" si="409"/>
        <v>16.100000000000001</v>
      </c>
      <c r="E806" s="2">
        <v>-92.96</v>
      </c>
      <c r="F806" s="14">
        <f t="shared" si="397"/>
        <v>1087.5378966925828</v>
      </c>
      <c r="G806" s="14">
        <f t="shared" si="398"/>
        <v>-13465.559854706325</v>
      </c>
      <c r="H806" s="2">
        <f t="shared" si="410"/>
        <v>7.9574041211506481E-3</v>
      </c>
      <c r="I806" s="2">
        <f t="shared" si="411"/>
        <v>-1.4860321059979781E-2</v>
      </c>
      <c r="J806" s="2">
        <f t="shared" si="412"/>
        <v>-2.2817725181130427E-2</v>
      </c>
      <c r="K806" s="15">
        <f t="shared" si="413"/>
        <v>-5.2999999999999999E-2</v>
      </c>
      <c r="L806" s="15">
        <f t="shared" si="414"/>
        <v>-830</v>
      </c>
      <c r="M806" s="15">
        <f t="shared" si="415"/>
        <v>5.2999999999999999E-2</v>
      </c>
      <c r="N806" s="15">
        <f t="shared" si="416"/>
        <v>830</v>
      </c>
      <c r="O806" s="15">
        <f t="shared" si="417"/>
        <v>4.5984661205075023E-4</v>
      </c>
      <c r="P806" s="15">
        <f t="shared" si="418"/>
        <v>146.95212717835798</v>
      </c>
      <c r="Q806" s="15">
        <f t="shared" si="399"/>
        <v>118.442226207513</v>
      </c>
      <c r="R806" s="15">
        <f t="shared" si="400"/>
        <v>116.40461256299514</v>
      </c>
      <c r="S806" s="15">
        <f t="shared" si="419"/>
        <v>144.061185921522</v>
      </c>
      <c r="T806" s="15">
        <f t="shared" si="420"/>
        <v>144.56310340894811</v>
      </c>
      <c r="U806" s="15">
        <f t="shared" si="421"/>
        <v>144.061185921522</v>
      </c>
      <c r="V806" s="15">
        <f t="shared" si="422"/>
        <v>144.56310340894811</v>
      </c>
      <c r="W806" s="2">
        <f t="shared" si="401"/>
        <v>144.061185921522</v>
      </c>
      <c r="X806" s="15">
        <f t="shared" si="423"/>
        <v>135.09223391550384</v>
      </c>
      <c r="Y806" s="15">
        <f t="shared" si="402"/>
        <v>196.35911374094349</v>
      </c>
      <c r="Z806" s="15">
        <f t="shared" si="403"/>
        <v>-198.64088625905651</v>
      </c>
      <c r="AA806" s="2">
        <f t="shared" si="424"/>
        <v>135.09223391550384</v>
      </c>
      <c r="AB806" s="15">
        <f t="shared" si="404"/>
        <v>238.26706949305625</v>
      </c>
      <c r="AC806" s="15">
        <f t="shared" si="425"/>
        <v>2.8909412568359869</v>
      </c>
      <c r="AD806" s="15">
        <f t="shared" si="426"/>
        <v>-226.36313464002555</v>
      </c>
      <c r="AE806" s="15">
        <f t="shared" si="427"/>
        <v>0</v>
      </c>
      <c r="AF806" s="2">
        <f t="shared" si="405"/>
        <v>3.2533950067153428E-2</v>
      </c>
      <c r="AG806" s="2">
        <f t="shared" si="406"/>
        <v>0.13846789120464514</v>
      </c>
      <c r="AH806" s="15">
        <f t="shared" si="407"/>
        <v>-0.42051106380628356</v>
      </c>
      <c r="AI806" s="15">
        <f t="shared" si="408"/>
        <v>-0.57142482128335104</v>
      </c>
      <c r="AJ806" s="2">
        <f t="shared" si="428"/>
        <v>-1.3501110638062834</v>
      </c>
      <c r="AK806" s="2">
        <f t="shared" si="429"/>
        <v>-1.501024821283351</v>
      </c>
    </row>
    <row r="807" spans="4:37">
      <c r="D807" s="13">
        <f t="shared" si="409"/>
        <v>16.12</v>
      </c>
      <c r="E807" s="2">
        <v>-71.97</v>
      </c>
      <c r="F807" s="14">
        <f t="shared" si="397"/>
        <v>1148.450635386569</v>
      </c>
      <c r="G807" s="14">
        <f t="shared" si="398"/>
        <v>-11094.885280853716</v>
      </c>
      <c r="H807" s="2">
        <f t="shared" si="410"/>
        <v>8.5101303747366318E-3</v>
      </c>
      <c r="I807" s="2">
        <f t="shared" si="411"/>
        <v>-1.2235447742649079E-2</v>
      </c>
      <c r="J807" s="2">
        <f t="shared" si="412"/>
        <v>-2.0745578117385713E-2</v>
      </c>
      <c r="K807" s="15">
        <f t="shared" si="413"/>
        <v>-5.2999999999999999E-2</v>
      </c>
      <c r="L807" s="15">
        <f t="shared" si="414"/>
        <v>-830</v>
      </c>
      <c r="M807" s="15">
        <f t="shared" si="415"/>
        <v>5.2999999999999999E-2</v>
      </c>
      <c r="N807" s="15">
        <f t="shared" si="416"/>
        <v>830</v>
      </c>
      <c r="O807" s="15">
        <f t="shared" si="417"/>
        <v>6.0734361495054599E-4</v>
      </c>
      <c r="P807" s="15">
        <f t="shared" si="418"/>
        <v>154.8946204918073</v>
      </c>
      <c r="Q807" s="15">
        <f t="shared" si="399"/>
        <v>125.19527474262956</v>
      </c>
      <c r="R807" s="15">
        <f t="shared" si="400"/>
        <v>122.35847867666261</v>
      </c>
      <c r="S807" s="15">
        <f t="shared" si="419"/>
        <v>152.47847145973941</v>
      </c>
      <c r="T807" s="15">
        <f t="shared" si="420"/>
        <v>152.8934056956432</v>
      </c>
      <c r="U807" s="15">
        <f t="shared" si="421"/>
        <v>152.47847145973941</v>
      </c>
      <c r="V807" s="15">
        <f t="shared" si="422"/>
        <v>152.8934056956432</v>
      </c>
      <c r="W807" s="2">
        <f t="shared" si="401"/>
        <v>152.47847145973941</v>
      </c>
      <c r="X807" s="15">
        <f t="shared" si="423"/>
        <v>143.3808221704827</v>
      </c>
      <c r="Y807" s="15">
        <f t="shared" si="402"/>
        <v>196.4627210941307</v>
      </c>
      <c r="Z807" s="15">
        <f t="shared" si="403"/>
        <v>-198.53727890586927</v>
      </c>
      <c r="AA807" s="2">
        <f t="shared" si="424"/>
        <v>143.3808221704827</v>
      </c>
      <c r="AB807" s="15">
        <f t="shared" si="404"/>
        <v>240.68321852512412</v>
      </c>
      <c r="AC807" s="15">
        <f t="shared" si="425"/>
        <v>2.4161490320678638</v>
      </c>
      <c r="AD807" s="15">
        <f t="shared" si="426"/>
        <v>-226.36313464002555</v>
      </c>
      <c r="AE807" s="15">
        <f t="shared" si="427"/>
        <v>0</v>
      </c>
      <c r="AF807" s="2">
        <f t="shared" si="405"/>
        <v>2.5026695208175877E-2</v>
      </c>
      <c r="AG807" s="2">
        <f t="shared" si="406"/>
        <v>0.12401944052842501</v>
      </c>
      <c r="AH807" s="15">
        <f t="shared" si="407"/>
        <v>-0.55672839384783457</v>
      </c>
      <c r="AI807" s="15">
        <f t="shared" si="408"/>
        <v>-0.87342024633866444</v>
      </c>
      <c r="AJ807" s="2">
        <f t="shared" si="428"/>
        <v>-1.2764283938478345</v>
      </c>
      <c r="AK807" s="2">
        <f t="shared" si="429"/>
        <v>-1.5931202463386644</v>
      </c>
    </row>
    <row r="808" spans="4:37">
      <c r="D808" s="13">
        <f t="shared" si="409"/>
        <v>16.14</v>
      </c>
      <c r="E808" s="2">
        <v>-46.11</v>
      </c>
      <c r="F808" s="14">
        <f t="shared" si="397"/>
        <v>1189.8515875068438</v>
      </c>
      <c r="G808" s="14">
        <f t="shared" si="398"/>
        <v>-9043.0249956830266</v>
      </c>
      <c r="H808" s="2">
        <f t="shared" si="410"/>
        <v>8.9008958246856902E-3</v>
      </c>
      <c r="I808" s="2">
        <f t="shared" si="411"/>
        <v>-9.9639617393631457E-3</v>
      </c>
      <c r="J808" s="2">
        <f t="shared" si="412"/>
        <v>-1.8864857564048834E-2</v>
      </c>
      <c r="K808" s="15">
        <f t="shared" si="413"/>
        <v>-5.2999999999999999E-2</v>
      </c>
      <c r="L808" s="15">
        <f t="shared" si="414"/>
        <v>-830</v>
      </c>
      <c r="M808" s="15">
        <f t="shared" si="415"/>
        <v>5.2999999999999999E-2</v>
      </c>
      <c r="N808" s="15">
        <f t="shared" si="416"/>
        <v>830</v>
      </c>
      <c r="O808" s="15">
        <f t="shared" si="417"/>
        <v>7.3061652474992744E-4</v>
      </c>
      <c r="P808" s="15">
        <f t="shared" si="418"/>
        <v>160.13747427874094</v>
      </c>
      <c r="Q808" s="15">
        <f t="shared" si="399"/>
        <v>129.73812522884822</v>
      </c>
      <c r="R808" s="15">
        <f t="shared" si="400"/>
        <v>126.20982705126785</v>
      </c>
      <c r="S808" s="15">
        <f t="shared" si="419"/>
        <v>158.42930941858725</v>
      </c>
      <c r="T808" s="15">
        <f t="shared" si="420"/>
        <v>158.72002288592384</v>
      </c>
      <c r="U808" s="15">
        <f t="shared" si="421"/>
        <v>158.42930941858725</v>
      </c>
      <c r="V808" s="15">
        <f t="shared" si="422"/>
        <v>158.72002288592384</v>
      </c>
      <c r="W808" s="2">
        <f t="shared" si="401"/>
        <v>158.42930941858725</v>
      </c>
      <c r="X808" s="15">
        <f t="shared" si="423"/>
        <v>150.90370438383022</v>
      </c>
      <c r="Y808" s="15">
        <f t="shared" si="402"/>
        <v>196.55675712179755</v>
      </c>
      <c r="Z808" s="15">
        <f t="shared" si="403"/>
        <v>-198.44324287820245</v>
      </c>
      <c r="AA808" s="2">
        <f t="shared" si="424"/>
        <v>150.90370438383022</v>
      </c>
      <c r="AB808" s="15">
        <f t="shared" si="404"/>
        <v>242.39138338527783</v>
      </c>
      <c r="AC808" s="15">
        <f t="shared" si="425"/>
        <v>1.7081648601537154</v>
      </c>
      <c r="AD808" s="15">
        <f t="shared" si="426"/>
        <v>-226.36313464002555</v>
      </c>
      <c r="AE808" s="15">
        <f t="shared" si="427"/>
        <v>0</v>
      </c>
      <c r="AF808" s="2">
        <f t="shared" si="405"/>
        <v>1.5667430146724014E-2</v>
      </c>
      <c r="AG808" s="2">
        <f t="shared" si="406"/>
        <v>0.10312915980016835</v>
      </c>
      <c r="AH808" s="15">
        <f t="shared" si="407"/>
        <v>-0.53933856793676216</v>
      </c>
      <c r="AI808" s="15">
        <f t="shared" si="408"/>
        <v>-1.2156078264869983</v>
      </c>
      <c r="AJ808" s="2">
        <f t="shared" si="428"/>
        <v>-1.0004385679367622</v>
      </c>
      <c r="AK808" s="2">
        <f t="shared" si="429"/>
        <v>-1.6767078264869983</v>
      </c>
    </row>
    <row r="809" spans="4:37">
      <c r="D809" s="13">
        <f t="shared" si="409"/>
        <v>16.16</v>
      </c>
      <c r="E809" s="2">
        <v>-14.26</v>
      </c>
      <c r="F809" s="14">
        <f t="shared" si="397"/>
        <v>1210.5708331743836</v>
      </c>
      <c r="G809" s="14">
        <f t="shared" si="398"/>
        <v>-7434.1745280476562</v>
      </c>
      <c r="H809" s="2">
        <f t="shared" si="410"/>
        <v>9.1163901521264801E-3</v>
      </c>
      <c r="I809" s="2">
        <f t="shared" si="411"/>
        <v>-8.1833063799105626E-3</v>
      </c>
      <c r="J809" s="2">
        <f t="shared" si="412"/>
        <v>-1.7299696532037043E-2</v>
      </c>
      <c r="K809" s="15">
        <f t="shared" si="413"/>
        <v>-5.2999999999999999E-2</v>
      </c>
      <c r="L809" s="15">
        <f t="shared" si="414"/>
        <v>-830</v>
      </c>
      <c r="M809" s="15">
        <f t="shared" si="415"/>
        <v>5.2999999999999999E-2</v>
      </c>
      <c r="N809" s="15">
        <f t="shared" si="416"/>
        <v>830</v>
      </c>
      <c r="O809" s="15">
        <f t="shared" si="417"/>
        <v>8.1776779312511642E-4</v>
      </c>
      <c r="P809" s="15">
        <f t="shared" si="418"/>
        <v>162.65299823642673</v>
      </c>
      <c r="Q809" s="15">
        <f t="shared" si="399"/>
        <v>131.99620381635714</v>
      </c>
      <c r="R809" s="15">
        <f t="shared" si="400"/>
        <v>127.9848057698709</v>
      </c>
      <c r="S809" s="15">
        <f t="shared" si="419"/>
        <v>161.71100134866504</v>
      </c>
      <c r="T809" s="15">
        <f t="shared" si="420"/>
        <v>161.87030823481084</v>
      </c>
      <c r="U809" s="15">
        <f t="shared" si="421"/>
        <v>161.71100134866504</v>
      </c>
      <c r="V809" s="15">
        <f t="shared" si="422"/>
        <v>161.87030823481084</v>
      </c>
      <c r="W809" s="2">
        <f t="shared" si="401"/>
        <v>161.71100134866504</v>
      </c>
      <c r="X809" s="15">
        <f t="shared" si="423"/>
        <v>157.16434851187739</v>
      </c>
      <c r="Y809" s="15">
        <f t="shared" si="402"/>
        <v>196.63501517339816</v>
      </c>
      <c r="Z809" s="15">
        <f t="shared" si="403"/>
        <v>-198.36498482660184</v>
      </c>
      <c r="AA809" s="2">
        <f t="shared" si="424"/>
        <v>157.16434851187739</v>
      </c>
      <c r="AB809" s="15">
        <f t="shared" si="404"/>
        <v>243.33338027303955</v>
      </c>
      <c r="AC809" s="15">
        <f t="shared" si="425"/>
        <v>0.94199688776171797</v>
      </c>
      <c r="AD809" s="15">
        <f t="shared" si="426"/>
        <v>-226.36313464002558</v>
      </c>
      <c r="AE809" s="15">
        <f t="shared" si="427"/>
        <v>0</v>
      </c>
      <c r="AF809" s="2">
        <f t="shared" si="405"/>
        <v>6.7740451047050834E-3</v>
      </c>
      <c r="AG809" s="2">
        <f t="shared" si="406"/>
        <v>7.4936376145089967E-2</v>
      </c>
      <c r="AH809" s="15">
        <f t="shared" si="407"/>
        <v>-0.43831214449279254</v>
      </c>
      <c r="AI809" s="15">
        <f t="shared" si="408"/>
        <v>-1.6036705390208397</v>
      </c>
      <c r="AJ809" s="2">
        <f t="shared" si="428"/>
        <v>-0.58091214449279249</v>
      </c>
      <c r="AK809" s="2">
        <f t="shared" si="429"/>
        <v>-1.7462705390208397</v>
      </c>
    </row>
    <row r="810" spans="4:37">
      <c r="D810" s="13">
        <f t="shared" si="409"/>
        <v>16.18</v>
      </c>
      <c r="E810" s="2">
        <v>18.600000000000001</v>
      </c>
      <c r="F810" s="14">
        <f t="shared" si="397"/>
        <v>1213.7084956279416</v>
      </c>
      <c r="G810" s="14">
        <f t="shared" si="398"/>
        <v>-6403.5544544597869</v>
      </c>
      <c r="H810" s="2">
        <f t="shared" si="410"/>
        <v>9.1759798034421764E-3</v>
      </c>
      <c r="I810" s="2">
        <f t="shared" si="411"/>
        <v>-7.0429762558031168E-3</v>
      </c>
      <c r="J810" s="2">
        <f t="shared" si="412"/>
        <v>-1.6218956059245292E-2</v>
      </c>
      <c r="K810" s="15">
        <f t="shared" si="413"/>
        <v>-5.2999999999999999E-2</v>
      </c>
      <c r="L810" s="15">
        <f t="shared" si="414"/>
        <v>-830</v>
      </c>
      <c r="M810" s="15">
        <f t="shared" si="415"/>
        <v>5.2999999999999999E-2</v>
      </c>
      <c r="N810" s="15">
        <f t="shared" si="416"/>
        <v>830</v>
      </c>
      <c r="O810" s="15">
        <f t="shared" si="417"/>
        <v>8.6582885882724274E-4</v>
      </c>
      <c r="P810" s="15">
        <f t="shared" si="418"/>
        <v>162.87895851445271</v>
      </c>
      <c r="Q810" s="15">
        <f t="shared" si="399"/>
        <v>132.30142789367531</v>
      </c>
      <c r="R810" s="15">
        <f t="shared" si="400"/>
        <v>128.04825304196692</v>
      </c>
      <c r="S810" s="15">
        <f t="shared" si="419"/>
        <v>162.61847246477876</v>
      </c>
      <c r="T810" s="15">
        <f t="shared" si="420"/>
        <v>162.66237203571845</v>
      </c>
      <c r="U810" s="15">
        <f t="shared" si="421"/>
        <v>162.61847246477876</v>
      </c>
      <c r="V810" s="15">
        <f t="shared" si="422"/>
        <v>162.66237203571845</v>
      </c>
      <c r="W810" s="2">
        <f t="shared" si="401"/>
        <v>162.61847246477876</v>
      </c>
      <c r="X810" s="15">
        <f t="shared" si="423"/>
        <v>161.4873104030444</v>
      </c>
      <c r="Y810" s="15">
        <f t="shared" si="402"/>
        <v>196.68905219703774</v>
      </c>
      <c r="Z810" s="15">
        <f t="shared" si="403"/>
        <v>-198.31094780296226</v>
      </c>
      <c r="AA810" s="2">
        <f t="shared" si="424"/>
        <v>161.4873104030444</v>
      </c>
      <c r="AB810" s="15">
        <f t="shared" si="404"/>
        <v>243.59386632271347</v>
      </c>
      <c r="AC810" s="15">
        <f t="shared" si="425"/>
        <v>0.26048604967391498</v>
      </c>
      <c r="AD810" s="15">
        <f t="shared" si="426"/>
        <v>-226.36313464002558</v>
      </c>
      <c r="AE810" s="15">
        <f t="shared" si="427"/>
        <v>0</v>
      </c>
      <c r="AF810" s="2">
        <f t="shared" si="405"/>
        <v>-5.6840757761090891E-4</v>
      </c>
      <c r="AG810" s="2">
        <f t="shared" si="406"/>
        <v>3.9096636265654613E-2</v>
      </c>
      <c r="AH810" s="15">
        <f t="shared" si="407"/>
        <v>-0.32035369089573618</v>
      </c>
      <c r="AI810" s="15">
        <f t="shared" si="408"/>
        <v>-1.9803034489226938</v>
      </c>
      <c r="AJ810" s="2">
        <f t="shared" si="428"/>
        <v>-0.13435369089573615</v>
      </c>
      <c r="AK810" s="2">
        <f t="shared" si="429"/>
        <v>-1.7943034489226939</v>
      </c>
    </row>
    <row r="811" spans="4:37">
      <c r="D811" s="13">
        <f t="shared" si="409"/>
        <v>16.2</v>
      </c>
      <c r="E811" s="2">
        <v>46.43</v>
      </c>
      <c r="F811" s="14">
        <f t="shared" si="397"/>
        <v>1203.5621506776815</v>
      </c>
      <c r="G811" s="14">
        <f t="shared" si="398"/>
        <v>-6081.3166224840897</v>
      </c>
      <c r="H811" s="2">
        <f t="shared" si="410"/>
        <v>9.108474318746642E-3</v>
      </c>
      <c r="I811" s="2">
        <f t="shared" si="411"/>
        <v>-6.6868171739038751E-3</v>
      </c>
      <c r="J811" s="2">
        <f t="shared" si="412"/>
        <v>-1.5795291492650517E-2</v>
      </c>
      <c r="K811" s="15">
        <f t="shared" si="413"/>
        <v>-5.2999999999999999E-2</v>
      </c>
      <c r="L811" s="15">
        <f t="shared" si="414"/>
        <v>-830</v>
      </c>
      <c r="M811" s="15">
        <f t="shared" si="415"/>
        <v>5.2999999999999999E-2</v>
      </c>
      <c r="N811" s="15">
        <f t="shared" si="416"/>
        <v>830</v>
      </c>
      <c r="O811" s="15">
        <f t="shared" si="417"/>
        <v>8.791189634024428E-4</v>
      </c>
      <c r="P811" s="15">
        <f t="shared" si="418"/>
        <v>161.29536496474631</v>
      </c>
      <c r="Q811" s="15">
        <f t="shared" si="399"/>
        <v>131.04853197204457</v>
      </c>
      <c r="R811" s="15">
        <f t="shared" si="400"/>
        <v>126.77202367721031</v>
      </c>
      <c r="S811" s="15">
        <f t="shared" si="419"/>
        <v>161.59045373689742</v>
      </c>
      <c r="T811" s="15">
        <f t="shared" si="420"/>
        <v>161.54077025062296</v>
      </c>
      <c r="U811" s="15">
        <f t="shared" si="421"/>
        <v>161.29536496474631</v>
      </c>
      <c r="V811" s="15">
        <f t="shared" si="422"/>
        <v>161.29536496474631</v>
      </c>
      <c r="W811" s="2">
        <f t="shared" si="401"/>
        <v>161.29536496474631</v>
      </c>
      <c r="X811" s="15">
        <f t="shared" si="423"/>
        <v>163.1819686694235</v>
      </c>
      <c r="Y811" s="15">
        <f t="shared" si="402"/>
        <v>196.71023542536747</v>
      </c>
      <c r="Z811" s="15">
        <f t="shared" si="403"/>
        <v>-198.28976457463253</v>
      </c>
      <c r="AA811" s="2">
        <f t="shared" si="424"/>
        <v>163.1819686694235</v>
      </c>
      <c r="AB811" s="15">
        <f t="shared" si="404"/>
        <v>243.59386632271341</v>
      </c>
      <c r="AC811" s="15">
        <f t="shared" si="425"/>
        <v>0</v>
      </c>
      <c r="AD811" s="15">
        <f t="shared" si="426"/>
        <v>-226.36313464002558</v>
      </c>
      <c r="AE811" s="15">
        <f t="shared" si="427"/>
        <v>0</v>
      </c>
      <c r="AF811" s="2">
        <f t="shared" si="405"/>
        <v>-6.1821408919425311E-3</v>
      </c>
      <c r="AG811" s="2">
        <f t="shared" si="406"/>
        <v>-3.4807280757304382E-3</v>
      </c>
      <c r="AH811" s="15">
        <f t="shared" si="407"/>
        <v>-0.24101964053742608</v>
      </c>
      <c r="AI811" s="15">
        <f t="shared" si="408"/>
        <v>-2.2774329852158117</v>
      </c>
      <c r="AJ811" s="2">
        <f t="shared" si="428"/>
        <v>0.22328035946257391</v>
      </c>
      <c r="AK811" s="2">
        <f t="shared" si="429"/>
        <v>-1.8131329852158118</v>
      </c>
    </row>
    <row r="812" spans="4:37">
      <c r="D812" s="13">
        <f t="shared" si="409"/>
        <v>16.22</v>
      </c>
      <c r="E812" s="2">
        <v>66.59</v>
      </c>
      <c r="F812" s="14">
        <f t="shared" si="397"/>
        <v>1183.6690763031506</v>
      </c>
      <c r="G812" s="14">
        <f t="shared" si="398"/>
        <v>-6572.0516651860844</v>
      </c>
      <c r="H812" s="2">
        <f t="shared" si="410"/>
        <v>8.9376733017525484E-3</v>
      </c>
      <c r="I812" s="2">
        <f t="shared" si="411"/>
        <v>-7.2304214291803916E-3</v>
      </c>
      <c r="J812" s="2">
        <f t="shared" si="412"/>
        <v>-1.616809473093294E-2</v>
      </c>
      <c r="K812" s="15">
        <f t="shared" si="413"/>
        <v>-5.2999999999999999E-2</v>
      </c>
      <c r="L812" s="15">
        <f t="shared" si="414"/>
        <v>-830</v>
      </c>
      <c r="M812" s="15">
        <f t="shared" si="415"/>
        <v>5.2999999999999999E-2</v>
      </c>
      <c r="N812" s="15">
        <f t="shared" si="416"/>
        <v>830</v>
      </c>
      <c r="O812" s="15">
        <f t="shared" si="417"/>
        <v>8.791189634024428E-4</v>
      </c>
      <c r="P812" s="15">
        <f t="shared" si="418"/>
        <v>157.94766503166207</v>
      </c>
      <c r="Q812" s="15">
        <f t="shared" si="399"/>
        <v>128.32860780181505</v>
      </c>
      <c r="R812" s="15">
        <f t="shared" si="400"/>
        <v>124.14085882461886</v>
      </c>
      <c r="S812" s="15">
        <f t="shared" si="419"/>
        <v>158.69314437751646</v>
      </c>
      <c r="T812" s="15">
        <f t="shared" si="420"/>
        <v>158.56925941579058</v>
      </c>
      <c r="U812" s="15">
        <f t="shared" si="421"/>
        <v>157.94766503166207</v>
      </c>
      <c r="V812" s="15">
        <f t="shared" si="422"/>
        <v>157.94766503166207</v>
      </c>
      <c r="W812" s="2">
        <f t="shared" si="401"/>
        <v>157.94766503166207</v>
      </c>
      <c r="X812" s="15">
        <f t="shared" si="423"/>
        <v>161.69075571629381</v>
      </c>
      <c r="Y812" s="15">
        <f t="shared" si="402"/>
        <v>196.69159526345337</v>
      </c>
      <c r="Z812" s="15">
        <f t="shared" si="403"/>
        <v>-198.30840473654663</v>
      </c>
      <c r="AA812" s="2">
        <f t="shared" si="424"/>
        <v>161.69075571629381</v>
      </c>
      <c r="AB812" s="15">
        <f t="shared" si="404"/>
        <v>243.59386632271344</v>
      </c>
      <c r="AC812" s="15">
        <f t="shared" si="425"/>
        <v>0</v>
      </c>
      <c r="AD812" s="15">
        <f t="shared" si="426"/>
        <v>-226.36313464002558</v>
      </c>
      <c r="AE812" s="15">
        <f t="shared" si="427"/>
        <v>0</v>
      </c>
      <c r="AF812" s="2">
        <f t="shared" si="405"/>
        <v>-1.0897960807466826E-2</v>
      </c>
      <c r="AG812" s="2">
        <f t="shared" si="406"/>
        <v>-5.0879697451921217E-2</v>
      </c>
      <c r="AH812" s="15">
        <f t="shared" si="407"/>
        <v>-0.23056235101500344</v>
      </c>
      <c r="AI812" s="15">
        <f t="shared" si="408"/>
        <v>-2.4624639524032661</v>
      </c>
      <c r="AJ812" s="2">
        <f t="shared" si="428"/>
        <v>0.43533764898499661</v>
      </c>
      <c r="AK812" s="2">
        <f t="shared" si="429"/>
        <v>-1.7965639524032659</v>
      </c>
    </row>
    <row r="813" spans="4:37">
      <c r="D813" s="13">
        <f t="shared" si="409"/>
        <v>16.240000000000002</v>
      </c>
      <c r="E813" s="2">
        <v>74.66</v>
      </c>
      <c r="F813" s="14">
        <f t="shared" si="397"/>
        <v>1155.2343360574807</v>
      </c>
      <c r="G813" s="14">
        <f t="shared" si="398"/>
        <v>-7938.392730753254</v>
      </c>
      <c r="H813" s="2">
        <f t="shared" si="410"/>
        <v>8.6707598241573067E-3</v>
      </c>
      <c r="I813" s="2">
        <f t="shared" si="411"/>
        <v>-8.7430416940891854E-3</v>
      </c>
      <c r="J813" s="2">
        <f t="shared" si="412"/>
        <v>-1.7413801518246494E-2</v>
      </c>
      <c r="K813" s="15">
        <f t="shared" si="413"/>
        <v>-5.2999999999999999E-2</v>
      </c>
      <c r="L813" s="15">
        <f t="shared" si="414"/>
        <v>-830</v>
      </c>
      <c r="M813" s="15">
        <f t="shared" si="415"/>
        <v>5.2999999999999999E-2</v>
      </c>
      <c r="N813" s="15">
        <f t="shared" si="416"/>
        <v>830</v>
      </c>
      <c r="O813" s="15">
        <f t="shared" si="417"/>
        <v>8.791189634024428E-4</v>
      </c>
      <c r="P813" s="15">
        <f t="shared" si="418"/>
        <v>152.71616087079533</v>
      </c>
      <c r="Q813" s="15">
        <f t="shared" si="399"/>
        <v>124.07813885351595</v>
      </c>
      <c r="R813" s="15">
        <f t="shared" si="400"/>
        <v>120.0290954798149</v>
      </c>
      <c r="S813" s="15">
        <f t="shared" si="419"/>
        <v>153.87661751116116</v>
      </c>
      <c r="T813" s="15">
        <f t="shared" si="420"/>
        <v>153.6902150355829</v>
      </c>
      <c r="U813" s="15">
        <f t="shared" si="421"/>
        <v>152.71616087079533</v>
      </c>
      <c r="V813" s="15">
        <f t="shared" si="422"/>
        <v>152.71616087079533</v>
      </c>
      <c r="W813" s="2">
        <f t="shared" si="401"/>
        <v>152.71616087079533</v>
      </c>
      <c r="X813" s="15">
        <f t="shared" si="423"/>
        <v>156.7079285670396</v>
      </c>
      <c r="Y813" s="15">
        <f t="shared" si="402"/>
        <v>196.62930992408766</v>
      </c>
      <c r="Z813" s="15">
        <f t="shared" si="403"/>
        <v>-198.37069007591234</v>
      </c>
      <c r="AA813" s="2">
        <f t="shared" si="424"/>
        <v>156.7079285670396</v>
      </c>
      <c r="AB813" s="15">
        <f t="shared" si="404"/>
        <v>243.59386632271347</v>
      </c>
      <c r="AC813" s="15">
        <f t="shared" si="425"/>
        <v>0</v>
      </c>
      <c r="AD813" s="15">
        <f t="shared" si="426"/>
        <v>-226.36313464002558</v>
      </c>
      <c r="AE813" s="15">
        <f t="shared" si="427"/>
        <v>0</v>
      </c>
      <c r="AF813" s="2">
        <f t="shared" si="405"/>
        <v>-1.5793386952057342E-2</v>
      </c>
      <c r="AG813" s="2">
        <f t="shared" si="406"/>
        <v>-0.10038232903895816</v>
      </c>
      <c r="AH813" s="15">
        <f t="shared" si="407"/>
        <v>-0.25898026344404856</v>
      </c>
      <c r="AI813" s="15">
        <f t="shared" si="408"/>
        <v>-2.4877992063004282</v>
      </c>
      <c r="AJ813" s="2">
        <f t="shared" si="428"/>
        <v>0.48761973655595137</v>
      </c>
      <c r="AK813" s="2">
        <f t="shared" si="429"/>
        <v>-1.7411992063004282</v>
      </c>
    </row>
    <row r="814" spans="4:37">
      <c r="D814" s="13">
        <f t="shared" si="409"/>
        <v>16.260000000000002</v>
      </c>
      <c r="E814" s="2">
        <v>77.5</v>
      </c>
      <c r="F814" s="14">
        <f t="shared" si="397"/>
        <v>1116.4150975458547</v>
      </c>
      <c r="G814" s="14">
        <f t="shared" si="398"/>
        <v>-10195.634510588576</v>
      </c>
      <c r="H814" s="2">
        <f t="shared" si="410"/>
        <v>8.2929446462012453E-3</v>
      </c>
      <c r="I814" s="2">
        <f t="shared" si="411"/>
        <v>-1.1241662314163462E-2</v>
      </c>
      <c r="J814" s="2">
        <f t="shared" si="412"/>
        <v>-1.9534606960364707E-2</v>
      </c>
      <c r="K814" s="15">
        <f t="shared" si="413"/>
        <v>-5.2999999999999999E-2</v>
      </c>
      <c r="L814" s="15">
        <f t="shared" si="414"/>
        <v>-830</v>
      </c>
      <c r="M814" s="15">
        <f t="shared" si="415"/>
        <v>5.2999999999999999E-2</v>
      </c>
      <c r="N814" s="15">
        <f t="shared" si="416"/>
        <v>830</v>
      </c>
      <c r="O814" s="15">
        <f t="shared" si="417"/>
        <v>8.791189634024428E-4</v>
      </c>
      <c r="P814" s="15">
        <f t="shared" si="418"/>
        <v>145.31098338285653</v>
      </c>
      <c r="Q814" s="15">
        <f t="shared" si="399"/>
        <v>118.06161358635208</v>
      </c>
      <c r="R814" s="15">
        <f t="shared" si="400"/>
        <v>114.20890755290139</v>
      </c>
      <c r="S814" s="15">
        <f t="shared" si="419"/>
        <v>146.94371556849998</v>
      </c>
      <c r="T814" s="15">
        <f t="shared" si="420"/>
        <v>146.69572132605245</v>
      </c>
      <c r="U814" s="15">
        <f t="shared" si="421"/>
        <v>145.31098338285653</v>
      </c>
      <c r="V814" s="15">
        <f t="shared" si="422"/>
        <v>145.31098338285653</v>
      </c>
      <c r="W814" s="2">
        <f t="shared" si="401"/>
        <v>145.31098338285653</v>
      </c>
      <c r="X814" s="15">
        <f t="shared" si="423"/>
        <v>148.22470679856676</v>
      </c>
      <c r="Y814" s="15">
        <f t="shared" si="402"/>
        <v>196.52326965198176</v>
      </c>
      <c r="Z814" s="15">
        <f t="shared" si="403"/>
        <v>-198.47673034801824</v>
      </c>
      <c r="AA814" s="2">
        <f t="shared" si="424"/>
        <v>148.22470679856676</v>
      </c>
      <c r="AB814" s="15">
        <f t="shared" si="404"/>
        <v>243.59386632271347</v>
      </c>
      <c r="AC814" s="15">
        <f t="shared" si="425"/>
        <v>0</v>
      </c>
      <c r="AD814" s="15">
        <f t="shared" si="426"/>
        <v>-226.36313464002558</v>
      </c>
      <c r="AE814" s="15">
        <f t="shared" si="427"/>
        <v>0</v>
      </c>
      <c r="AF814" s="2">
        <f t="shared" si="405"/>
        <v>-2.1988130843548802E-2</v>
      </c>
      <c r="AG814" s="2">
        <f t="shared" si="406"/>
        <v>-0.1494797329684695</v>
      </c>
      <c r="AH814" s="15">
        <f t="shared" si="407"/>
        <v>-0.36049412570509753</v>
      </c>
      <c r="AI814" s="15">
        <f t="shared" si="408"/>
        <v>-2.4219411866507095</v>
      </c>
      <c r="AJ814" s="2">
        <f t="shared" si="428"/>
        <v>0.41450587429490249</v>
      </c>
      <c r="AK814" s="2">
        <f t="shared" si="429"/>
        <v>-1.6469411866507095</v>
      </c>
    </row>
    <row r="815" spans="4:37">
      <c r="D815" s="13">
        <f t="shared" si="409"/>
        <v>16.28</v>
      </c>
      <c r="E815" s="2">
        <v>84.38</v>
      </c>
      <c r="F815" s="14">
        <f t="shared" si="397"/>
        <v>1062.0782826901775</v>
      </c>
      <c r="G815" s="14">
        <f t="shared" si="398"/>
        <v>-13328.411117618156</v>
      </c>
      <c r="H815" s="2">
        <f t="shared" si="410"/>
        <v>7.765018933604222E-3</v>
      </c>
      <c r="I815" s="2">
        <f t="shared" si="411"/>
        <v>-1.4709459117128029E-2</v>
      </c>
      <c r="J815" s="2">
        <f t="shared" si="412"/>
        <v>-2.2474478050732251E-2</v>
      </c>
      <c r="K815" s="15">
        <f t="shared" si="413"/>
        <v>-5.2999999999999999E-2</v>
      </c>
      <c r="L815" s="15">
        <f t="shared" si="414"/>
        <v>-830</v>
      </c>
      <c r="M815" s="15">
        <f t="shared" si="415"/>
        <v>5.2999999999999999E-2</v>
      </c>
      <c r="N815" s="15">
        <f t="shared" si="416"/>
        <v>830</v>
      </c>
      <c r="O815" s="15">
        <f t="shared" si="417"/>
        <v>8.791189634024428E-4</v>
      </c>
      <c r="P815" s="15">
        <f t="shared" si="418"/>
        <v>134.96363941595487</v>
      </c>
      <c r="Q815" s="15">
        <f t="shared" si="399"/>
        <v>109.65465014404467</v>
      </c>
      <c r="R815" s="15">
        <f t="shared" si="400"/>
        <v>106.0762886481052</v>
      </c>
      <c r="S815" s="15">
        <f t="shared" si="419"/>
        <v>137.22579561675494</v>
      </c>
      <c r="T815" s="15">
        <f t="shared" si="420"/>
        <v>136.91047743754444</v>
      </c>
      <c r="U815" s="15">
        <f t="shared" si="421"/>
        <v>134.96363941595487</v>
      </c>
      <c r="V815" s="15">
        <f t="shared" si="422"/>
        <v>134.96363941595487</v>
      </c>
      <c r="W815" s="2">
        <f t="shared" si="401"/>
        <v>134.96363941595487</v>
      </c>
      <c r="X815" s="15">
        <f t="shared" si="423"/>
        <v>136.46522243709657</v>
      </c>
      <c r="Y815" s="15">
        <f t="shared" si="402"/>
        <v>196.37627609746337</v>
      </c>
      <c r="Z815" s="15">
        <f t="shared" si="403"/>
        <v>-198.62372390253663</v>
      </c>
      <c r="AA815" s="2">
        <f t="shared" si="424"/>
        <v>136.46522243709657</v>
      </c>
      <c r="AB815" s="15">
        <f t="shared" si="404"/>
        <v>243.59386632271347</v>
      </c>
      <c r="AC815" s="15">
        <f t="shared" si="425"/>
        <v>0</v>
      </c>
      <c r="AD815" s="15">
        <f t="shared" si="426"/>
        <v>-226.36313464002558</v>
      </c>
      <c r="AE815" s="15">
        <f t="shared" si="427"/>
        <v>0</v>
      </c>
      <c r="AF815" s="2">
        <f t="shared" si="405"/>
        <v>-3.0804440416153531E-2</v>
      </c>
      <c r="AG815" s="2">
        <f t="shared" si="406"/>
        <v>-0.19729994732798717</v>
      </c>
      <c r="AH815" s="15">
        <f t="shared" si="407"/>
        <v>-0.52113683155537505</v>
      </c>
      <c r="AI815" s="15">
        <f t="shared" si="408"/>
        <v>-2.3600802493010633</v>
      </c>
      <c r="AJ815" s="2">
        <f t="shared" si="428"/>
        <v>0.32266316844462495</v>
      </c>
      <c r="AK815" s="2">
        <f t="shared" si="429"/>
        <v>-1.5162802493010634</v>
      </c>
    </row>
    <row r="816" spans="4:37">
      <c r="D816" s="13">
        <f t="shared" si="409"/>
        <v>16.3</v>
      </c>
      <c r="E816" s="2">
        <v>87.91</v>
      </c>
      <c r="F816" s="14">
        <f t="shared" si="397"/>
        <v>986.24356790015383</v>
      </c>
      <c r="G816" s="14">
        <f t="shared" si="398"/>
        <v>-17307.801614396114</v>
      </c>
      <c r="H816" s="2">
        <f t="shared" si="410"/>
        <v>7.0416796162053579E-3</v>
      </c>
      <c r="I816" s="2">
        <f t="shared" si="411"/>
        <v>-1.9114640371605408E-2</v>
      </c>
      <c r="J816" s="2">
        <f t="shared" si="412"/>
        <v>-2.6156319987810768E-2</v>
      </c>
      <c r="K816" s="15">
        <f t="shared" si="413"/>
        <v>-5.2999999999999999E-2</v>
      </c>
      <c r="L816" s="15">
        <f t="shared" si="414"/>
        <v>-830</v>
      </c>
      <c r="M816" s="15">
        <f t="shared" si="415"/>
        <v>5.2999999999999999E-2</v>
      </c>
      <c r="N816" s="15">
        <f t="shared" si="416"/>
        <v>830</v>
      </c>
      <c r="O816" s="15">
        <f t="shared" si="417"/>
        <v>8.791189634024428E-4</v>
      </c>
      <c r="P816" s="15">
        <f t="shared" si="418"/>
        <v>120.78618879493713</v>
      </c>
      <c r="Q816" s="15">
        <f t="shared" si="399"/>
        <v>98.135818890607169</v>
      </c>
      <c r="R816" s="15">
        <f t="shared" si="400"/>
        <v>94.933351551289249</v>
      </c>
      <c r="S816" s="15">
        <f t="shared" si="419"/>
        <v>123.84951678828486</v>
      </c>
      <c r="T816" s="15">
        <f t="shared" si="420"/>
        <v>123.47683084583765</v>
      </c>
      <c r="U816" s="15">
        <f t="shared" si="421"/>
        <v>120.78618879493713</v>
      </c>
      <c r="V816" s="15">
        <f t="shared" si="422"/>
        <v>120.78618879493713</v>
      </c>
      <c r="W816" s="2">
        <f t="shared" si="401"/>
        <v>120.78618879493713</v>
      </c>
      <c r="X816" s="15">
        <f t="shared" si="423"/>
        <v>121.73785468878251</v>
      </c>
      <c r="Y816" s="15">
        <f t="shared" si="402"/>
        <v>196.19218400060947</v>
      </c>
      <c r="Z816" s="15">
        <f t="shared" si="403"/>
        <v>-198.80781599939053</v>
      </c>
      <c r="AA816" s="2">
        <f t="shared" si="424"/>
        <v>121.73785468878251</v>
      </c>
      <c r="AB816" s="15">
        <f t="shared" si="404"/>
        <v>243.59386632271344</v>
      </c>
      <c r="AC816" s="15">
        <f t="shared" si="425"/>
        <v>0</v>
      </c>
      <c r="AD816" s="15">
        <f t="shared" si="426"/>
        <v>-226.36313464002558</v>
      </c>
      <c r="AE816" s="15">
        <f t="shared" si="427"/>
        <v>0</v>
      </c>
      <c r="AF816" s="2">
        <f t="shared" si="405"/>
        <v>-4.1529491323732876E-2</v>
      </c>
      <c r="AG816" s="2">
        <f t="shared" si="406"/>
        <v>-0.24321817811975077</v>
      </c>
      <c r="AH816" s="15">
        <f t="shared" si="407"/>
        <v>-0.55136825920255994</v>
      </c>
      <c r="AI816" s="15">
        <f t="shared" si="408"/>
        <v>-2.2317428298753015</v>
      </c>
      <c r="AJ816" s="2">
        <f t="shared" si="428"/>
        <v>0.32773174079744005</v>
      </c>
      <c r="AK816" s="2">
        <f t="shared" si="429"/>
        <v>-1.3526428298753015</v>
      </c>
    </row>
    <row r="817" spans="4:37">
      <c r="D817" s="13">
        <f t="shared" si="409"/>
        <v>16.32</v>
      </c>
      <c r="E817" s="2">
        <v>77.650000000000006</v>
      </c>
      <c r="F817" s="14">
        <f t="shared" si="397"/>
        <v>888.53191704037874</v>
      </c>
      <c r="G817" s="14">
        <f t="shared" si="398"/>
        <v>-22078.208529929187</v>
      </c>
      <c r="H817" s="2">
        <f t="shared" si="410"/>
        <v>6.1218969118621014E-3</v>
      </c>
      <c r="I817" s="2">
        <f t="shared" si="411"/>
        <v>-2.4395709006948825E-2</v>
      </c>
      <c r="J817" s="2">
        <f t="shared" si="412"/>
        <v>-3.0517605918810926E-2</v>
      </c>
      <c r="K817" s="15">
        <f t="shared" si="413"/>
        <v>-5.2999999999999999E-2</v>
      </c>
      <c r="L817" s="15">
        <f t="shared" si="414"/>
        <v>-830</v>
      </c>
      <c r="M817" s="15">
        <f t="shared" si="415"/>
        <v>5.2999999999999999E-2</v>
      </c>
      <c r="N817" s="15">
        <f t="shared" si="416"/>
        <v>830</v>
      </c>
      <c r="O817" s="15">
        <f t="shared" si="417"/>
        <v>8.791189634024428E-4</v>
      </c>
      <c r="P817" s="15">
        <f t="shared" si="418"/>
        <v>102.75844778980931</v>
      </c>
      <c r="Q817" s="15">
        <f t="shared" si="399"/>
        <v>83.488721039961575</v>
      </c>
      <c r="R817" s="15">
        <f t="shared" si="400"/>
        <v>80.764232618155646</v>
      </c>
      <c r="S817" s="15">
        <f t="shared" si="419"/>
        <v>106.5924020816656</v>
      </c>
      <c r="T817" s="15">
        <f t="shared" si="420"/>
        <v>106.2210284334673</v>
      </c>
      <c r="U817" s="15">
        <f t="shared" si="421"/>
        <v>102.75844778980931</v>
      </c>
      <c r="V817" s="15">
        <f t="shared" si="422"/>
        <v>102.75844778980931</v>
      </c>
      <c r="W817" s="2">
        <f t="shared" si="401"/>
        <v>102.75844778980931</v>
      </c>
      <c r="X817" s="15">
        <f t="shared" si="423"/>
        <v>104.29271096478188</v>
      </c>
      <c r="Y817" s="15">
        <f t="shared" si="402"/>
        <v>195.97411970405946</v>
      </c>
      <c r="Z817" s="15">
        <f t="shared" si="403"/>
        <v>-199.02588029594054</v>
      </c>
      <c r="AA817" s="2">
        <f t="shared" si="424"/>
        <v>104.29271096478188</v>
      </c>
      <c r="AB817" s="15">
        <f t="shared" si="404"/>
        <v>243.59386632271344</v>
      </c>
      <c r="AC817" s="15">
        <f t="shared" si="425"/>
        <v>0</v>
      </c>
      <c r="AD817" s="15">
        <f t="shared" si="426"/>
        <v>-226.36313464002558</v>
      </c>
      <c r="AE817" s="15">
        <f t="shared" si="427"/>
        <v>0</v>
      </c>
      <c r="AF817" s="2">
        <f t="shared" si="405"/>
        <v>-5.0448779110592784E-2</v>
      </c>
      <c r="AG817" s="2">
        <f t="shared" si="406"/>
        <v>-0.28488868541459089</v>
      </c>
      <c r="AH817" s="15">
        <f t="shared" si="407"/>
        <v>-0.34056051948342869</v>
      </c>
      <c r="AI817" s="15">
        <f t="shared" si="408"/>
        <v>-1.9353078996087092</v>
      </c>
      <c r="AJ817" s="2">
        <f t="shared" si="428"/>
        <v>0.43593948051657139</v>
      </c>
      <c r="AK817" s="2">
        <f t="shared" si="429"/>
        <v>-1.1588078996087092</v>
      </c>
    </row>
    <row r="818" spans="4:37">
      <c r="D818" s="13">
        <f t="shared" si="409"/>
        <v>16.34</v>
      </c>
      <c r="E818" s="2">
        <v>60.1</v>
      </c>
      <c r="F818" s="14">
        <f t="shared" si="397"/>
        <v>776.92788516913822</v>
      </c>
      <c r="G818" s="14">
        <f t="shared" si="398"/>
        <v>-27538.765289321382</v>
      </c>
      <c r="H818" s="2">
        <f t="shared" si="410"/>
        <v>5.0709341521518563E-3</v>
      </c>
      <c r="I818" s="2">
        <f t="shared" si="411"/>
        <v>-3.0440798177779615E-2</v>
      </c>
      <c r="J818" s="2">
        <f t="shared" si="412"/>
        <v>-3.5511732329931475E-2</v>
      </c>
      <c r="K818" s="15">
        <f t="shared" si="413"/>
        <v>-5.2999999999999999E-2</v>
      </c>
      <c r="L818" s="15">
        <f t="shared" si="414"/>
        <v>-830</v>
      </c>
      <c r="M818" s="15">
        <f t="shared" si="415"/>
        <v>5.2999999999999999E-2</v>
      </c>
      <c r="N818" s="15">
        <f t="shared" si="416"/>
        <v>830</v>
      </c>
      <c r="O818" s="15">
        <f t="shared" si="417"/>
        <v>8.791189634024428E-4</v>
      </c>
      <c r="P818" s="15">
        <f t="shared" si="418"/>
        <v>82.159577699488509</v>
      </c>
      <c r="Q818" s="15">
        <f t="shared" si="399"/>
        <v>66.752643805445842</v>
      </c>
      <c r="R818" s="15">
        <f t="shared" si="400"/>
        <v>64.574303990109314</v>
      </c>
      <c r="S818" s="15">
        <f t="shared" si="419"/>
        <v>86.454379614316423</v>
      </c>
      <c r="T818" s="15">
        <f t="shared" si="420"/>
        <v>86.177545558380089</v>
      </c>
      <c r="U818" s="15">
        <f t="shared" si="421"/>
        <v>82.159577699488509</v>
      </c>
      <c r="V818" s="15">
        <f t="shared" si="422"/>
        <v>82.159577699488509</v>
      </c>
      <c r="W818" s="2">
        <f t="shared" si="401"/>
        <v>82.159577699488509</v>
      </c>
      <c r="X818" s="15">
        <f t="shared" si="423"/>
        <v>84.316205320299673</v>
      </c>
      <c r="Y818" s="15">
        <f t="shared" si="402"/>
        <v>195.72441338350342</v>
      </c>
      <c r="Z818" s="15">
        <f t="shared" si="403"/>
        <v>-199.27558661649658</v>
      </c>
      <c r="AA818" s="2">
        <f t="shared" si="424"/>
        <v>84.316205320299673</v>
      </c>
      <c r="AB818" s="15">
        <f t="shared" si="404"/>
        <v>243.59386632271344</v>
      </c>
      <c r="AC818" s="15">
        <f t="shared" si="425"/>
        <v>0</v>
      </c>
      <c r="AD818" s="15">
        <f t="shared" si="426"/>
        <v>-226.36313464002558</v>
      </c>
      <c r="AE818" s="15">
        <f t="shared" si="427"/>
        <v>0</v>
      </c>
      <c r="AF818" s="2">
        <f t="shared" si="405"/>
        <v>-5.464749686043173E-2</v>
      </c>
      <c r="AG818" s="2">
        <f t="shared" si="406"/>
        <v>-0.31962023166848819</v>
      </c>
      <c r="AH818" s="15">
        <f t="shared" si="407"/>
        <v>-7.9311255500465805E-2</v>
      </c>
      <c r="AI818" s="15">
        <f t="shared" si="408"/>
        <v>-1.5378467257810158</v>
      </c>
      <c r="AJ818" s="2">
        <f t="shared" si="428"/>
        <v>0.52168874449953417</v>
      </c>
      <c r="AK818" s="2">
        <f t="shared" si="429"/>
        <v>-0.9368467257810158</v>
      </c>
    </row>
    <row r="819" spans="4:37">
      <c r="D819" s="13">
        <f t="shared" si="409"/>
        <v>16.36</v>
      </c>
      <c r="E819" s="2">
        <v>45.75</v>
      </c>
      <c r="F819" s="14">
        <f t="shared" si="397"/>
        <v>661.36114668989705</v>
      </c>
      <c r="G819" s="14">
        <f t="shared" si="398"/>
        <v>-33555.826869994751</v>
      </c>
      <c r="H819" s="2">
        <f t="shared" si="410"/>
        <v>3.9702345687620561E-3</v>
      </c>
      <c r="I819" s="2">
        <f t="shared" si="411"/>
        <v>-3.710171010145985E-2</v>
      </c>
      <c r="J819" s="2">
        <f t="shared" si="412"/>
        <v>-4.1071944670221905E-2</v>
      </c>
      <c r="K819" s="15">
        <f t="shared" si="413"/>
        <v>-5.2999999999999999E-2</v>
      </c>
      <c r="L819" s="15">
        <f t="shared" si="414"/>
        <v>-830</v>
      </c>
      <c r="M819" s="15">
        <f t="shared" si="415"/>
        <v>5.2999999999999999E-2</v>
      </c>
      <c r="N819" s="15">
        <f t="shared" si="416"/>
        <v>830</v>
      </c>
      <c r="O819" s="15">
        <f t="shared" si="417"/>
        <v>8.791189634024428E-4</v>
      </c>
      <c r="P819" s="15">
        <f t="shared" si="418"/>
        <v>60.585865865048419</v>
      </c>
      <c r="Q819" s="15">
        <f t="shared" si="399"/>
        <v>49.224531539422401</v>
      </c>
      <c r="R819" s="15">
        <f t="shared" si="400"/>
        <v>47.618186819112395</v>
      </c>
      <c r="S819" s="15">
        <f t="shared" si="419"/>
        <v>64.985288430398114</v>
      </c>
      <c r="T819" s="15">
        <f t="shared" si="420"/>
        <v>64.870142256135324</v>
      </c>
      <c r="U819" s="15">
        <f t="shared" si="421"/>
        <v>60.585865865048419</v>
      </c>
      <c r="V819" s="15">
        <f t="shared" si="422"/>
        <v>60.585865865048419</v>
      </c>
      <c r="W819" s="2">
        <f t="shared" si="401"/>
        <v>60.585865865048419</v>
      </c>
      <c r="X819" s="15">
        <f t="shared" si="423"/>
        <v>62.075355959137951</v>
      </c>
      <c r="Y819" s="15">
        <f t="shared" si="402"/>
        <v>195.44640276648892</v>
      </c>
      <c r="Z819" s="15">
        <f t="shared" si="403"/>
        <v>-199.55359723351108</v>
      </c>
      <c r="AA819" s="2">
        <f t="shared" si="424"/>
        <v>62.075355959137951</v>
      </c>
      <c r="AB819" s="15">
        <f t="shared" si="404"/>
        <v>243.59386632271344</v>
      </c>
      <c r="AC819" s="15">
        <f t="shared" si="425"/>
        <v>0</v>
      </c>
      <c r="AD819" s="15">
        <f t="shared" si="426"/>
        <v>-226.36313464002558</v>
      </c>
      <c r="AE819" s="15">
        <f t="shared" si="427"/>
        <v>0</v>
      </c>
      <c r="AF819" s="2">
        <f t="shared" si="405"/>
        <v>-5.5422461478548277E-2</v>
      </c>
      <c r="AG819" s="2">
        <f t="shared" si="406"/>
        <v>-0.34647096069953531</v>
      </c>
      <c r="AH819" s="15">
        <f t="shared" si="407"/>
        <v>1.8147936888102123E-3</v>
      </c>
      <c r="AI819" s="15">
        <f t="shared" si="408"/>
        <v>-1.147226177323688</v>
      </c>
      <c r="AJ819" s="2">
        <f t="shared" si="428"/>
        <v>0.45931479368881023</v>
      </c>
      <c r="AK819" s="2">
        <f t="shared" si="429"/>
        <v>-0.68972617732368802</v>
      </c>
    </row>
    <row r="820" spans="4:37">
      <c r="D820" s="13">
        <f t="shared" si="409"/>
        <v>16.38</v>
      </c>
      <c r="E820" s="2">
        <v>35.520000000000003</v>
      </c>
      <c r="F820" s="14">
        <f t="shared" si="397"/>
        <v>545.36820392097945</v>
      </c>
      <c r="G820" s="14">
        <f t="shared" si="398"/>
        <v>-39989.59787450466</v>
      </c>
      <c r="H820" s="2">
        <f t="shared" si="410"/>
        <v>2.8519625216349501E-3</v>
      </c>
      <c r="I820" s="2">
        <f t="shared" si="411"/>
        <v>-4.4223661531435969E-2</v>
      </c>
      <c r="J820" s="2">
        <f t="shared" si="412"/>
        <v>-4.7075624053070919E-2</v>
      </c>
      <c r="K820" s="15">
        <f t="shared" si="413"/>
        <v>-5.2999999999999999E-2</v>
      </c>
      <c r="L820" s="15">
        <f t="shared" si="414"/>
        <v>-830</v>
      </c>
      <c r="M820" s="15">
        <f t="shared" si="415"/>
        <v>5.2999999999999999E-2</v>
      </c>
      <c r="N820" s="15">
        <f t="shared" si="416"/>
        <v>830</v>
      </c>
      <c r="O820" s="15">
        <f t="shared" si="417"/>
        <v>8.791189634024428E-4</v>
      </c>
      <c r="P820" s="15">
        <f t="shared" si="418"/>
        <v>38.667733741357139</v>
      </c>
      <c r="Q820" s="15">
        <f t="shared" si="399"/>
        <v>31.416586227374225</v>
      </c>
      <c r="R820" s="15">
        <f t="shared" si="400"/>
        <v>30.391368397193556</v>
      </c>
      <c r="S820" s="15">
        <f t="shared" si="419"/>
        <v>43.037050134442595</v>
      </c>
      <c r="T820" s="15">
        <f t="shared" si="420"/>
        <v>43.104504117075983</v>
      </c>
      <c r="U820" s="15">
        <f t="shared" si="421"/>
        <v>38.667733741357139</v>
      </c>
      <c r="V820" s="15">
        <f t="shared" si="422"/>
        <v>38.667733741357139</v>
      </c>
      <c r="W820" s="2">
        <f t="shared" si="401"/>
        <v>38.667733741357139</v>
      </c>
      <c r="X820" s="15">
        <f t="shared" si="423"/>
        <v>38.060638427741893</v>
      </c>
      <c r="Y820" s="15">
        <f t="shared" si="402"/>
        <v>195.14621879734645</v>
      </c>
      <c r="Z820" s="15">
        <f t="shared" si="403"/>
        <v>-199.85378120265355</v>
      </c>
      <c r="AA820" s="2">
        <f t="shared" si="424"/>
        <v>38.060638427741893</v>
      </c>
      <c r="AB820" s="15">
        <f t="shared" si="404"/>
        <v>243.59386632271344</v>
      </c>
      <c r="AC820" s="15">
        <f t="shared" si="425"/>
        <v>0</v>
      </c>
      <c r="AD820" s="15">
        <f t="shared" si="426"/>
        <v>-226.36313464002558</v>
      </c>
      <c r="AE820" s="15">
        <f t="shared" si="427"/>
        <v>0</v>
      </c>
      <c r="AF820" s="2">
        <f t="shared" si="405"/>
        <v>-5.6404743234162322E-2</v>
      </c>
      <c r="AG820" s="2">
        <f t="shared" si="406"/>
        <v>-0.36572418229807657</v>
      </c>
      <c r="AH820" s="15">
        <f t="shared" si="407"/>
        <v>-0.10004296925021627</v>
      </c>
      <c r="AI820" s="15">
        <f t="shared" si="408"/>
        <v>-0.77809598253043077</v>
      </c>
      <c r="AJ820" s="2">
        <f t="shared" si="428"/>
        <v>0.25515703074978374</v>
      </c>
      <c r="AK820" s="2">
        <f t="shared" si="429"/>
        <v>-0.42289598253043076</v>
      </c>
    </row>
    <row r="821" spans="4:37">
      <c r="D821" s="13">
        <f t="shared" si="409"/>
        <v>16.399999999999999</v>
      </c>
      <c r="E821" s="2">
        <v>29.51</v>
      </c>
      <c r="F821" s="14">
        <f t="shared" si="397"/>
        <v>424.84152682542418</v>
      </c>
      <c r="G821" s="14">
        <f t="shared" si="398"/>
        <v>-46707.281432725511</v>
      </c>
      <c r="H821" s="2">
        <f t="shared" si="410"/>
        <v>1.6888702125630363E-3</v>
      </c>
      <c r="I821" s="2">
        <f t="shared" si="411"/>
        <v>-5.165987384056997E-2</v>
      </c>
      <c r="J821" s="2">
        <f t="shared" si="412"/>
        <v>-5.3348744053133008E-2</v>
      </c>
      <c r="K821" s="15">
        <f t="shared" si="413"/>
        <v>-5.2999999999999999E-2</v>
      </c>
      <c r="L821" s="15">
        <f t="shared" si="414"/>
        <v>-830</v>
      </c>
      <c r="M821" s="15">
        <f t="shared" si="415"/>
        <v>5.2999999999999999E-2</v>
      </c>
      <c r="N821" s="15">
        <f t="shared" si="416"/>
        <v>830</v>
      </c>
      <c r="O821" s="15">
        <f t="shared" si="417"/>
        <v>8.791189634024428E-4</v>
      </c>
      <c r="P821" s="15">
        <f t="shared" si="418"/>
        <v>15.871124483547632</v>
      </c>
      <c r="Q821" s="15">
        <f t="shared" si="399"/>
        <v>12.894899768316863</v>
      </c>
      <c r="R821" s="15">
        <f t="shared" si="400"/>
        <v>12.474100351563175</v>
      </c>
      <c r="S821" s="15">
        <f t="shared" si="419"/>
        <v>20.314224429991711</v>
      </c>
      <c r="T821" s="15">
        <f t="shared" si="420"/>
        <v>20.578114063944131</v>
      </c>
      <c r="U821" s="15">
        <f t="shared" si="421"/>
        <v>15.871124483547632</v>
      </c>
      <c r="V821" s="15">
        <f t="shared" si="422"/>
        <v>15.871124483547632</v>
      </c>
      <c r="W821" s="2">
        <f t="shared" si="401"/>
        <v>15.871124483547632</v>
      </c>
      <c r="X821" s="15">
        <f t="shared" si="423"/>
        <v>12.968158427493535</v>
      </c>
      <c r="Y821" s="15">
        <f t="shared" si="402"/>
        <v>194.83256279734334</v>
      </c>
      <c r="Z821" s="15">
        <f t="shared" si="403"/>
        <v>-200.16743720265666</v>
      </c>
      <c r="AA821" s="2">
        <f t="shared" si="424"/>
        <v>12.968158427493535</v>
      </c>
      <c r="AB821" s="15">
        <f t="shared" si="404"/>
        <v>243.59386632271347</v>
      </c>
      <c r="AC821" s="15">
        <f t="shared" si="425"/>
        <v>0</v>
      </c>
      <c r="AD821" s="15">
        <f t="shared" si="426"/>
        <v>-226.36313464002558</v>
      </c>
      <c r="AE821" s="15">
        <f t="shared" si="427"/>
        <v>0</v>
      </c>
      <c r="AF821" s="2">
        <f t="shared" si="405"/>
        <v>-5.9904487673029055E-2</v>
      </c>
      <c r="AG821" s="2">
        <f t="shared" si="406"/>
        <v>-0.37789704861532347</v>
      </c>
      <c r="AH821" s="15">
        <f t="shared" si="407"/>
        <v>-0.24993147463645826</v>
      </c>
      <c r="AI821" s="15">
        <f t="shared" si="408"/>
        <v>-0.43919064919425921</v>
      </c>
      <c r="AJ821" s="2">
        <f t="shared" si="428"/>
        <v>4.5168525363541767E-2</v>
      </c>
      <c r="AK821" s="2">
        <f t="shared" si="429"/>
        <v>-0.14409064919425918</v>
      </c>
    </row>
    <row r="822" spans="4:37">
      <c r="D822" s="13">
        <f t="shared" si="409"/>
        <v>16.420000000000002</v>
      </c>
      <c r="E822" s="2">
        <v>29.6</v>
      </c>
      <c r="F822" s="14">
        <f t="shared" si="397"/>
        <v>293.31561936725774</v>
      </c>
      <c r="G822" s="14">
        <f t="shared" si="398"/>
        <v>-53588.563624656315</v>
      </c>
      <c r="H822" s="2">
        <f t="shared" si="410"/>
        <v>4.3502926345234628E-4</v>
      </c>
      <c r="I822" s="2">
        <f t="shared" si="411"/>
        <v>-5.9277459632303652E-2</v>
      </c>
      <c r="J822" s="2">
        <f t="shared" si="412"/>
        <v>-5.9712488895755998E-2</v>
      </c>
      <c r="K822" s="15">
        <f t="shared" si="413"/>
        <v>-5.2999999999999999E-2</v>
      </c>
      <c r="L822" s="15">
        <f t="shared" si="414"/>
        <v>-830</v>
      </c>
      <c r="M822" s="15">
        <f t="shared" si="415"/>
        <v>5.2999999999999999E-2</v>
      </c>
      <c r="N822" s="15">
        <f t="shared" si="416"/>
        <v>830</v>
      </c>
      <c r="O822" s="15">
        <f t="shared" si="417"/>
        <v>8.791189634024428E-4</v>
      </c>
      <c r="P822" s="15">
        <f t="shared" si="418"/>
        <v>-8.7041581190218924</v>
      </c>
      <c r="Q822" s="15">
        <f t="shared" si="399"/>
        <v>-7.0719152022730647</v>
      </c>
      <c r="R822" s="15">
        <f t="shared" si="400"/>
        <v>-6.8411373097794907</v>
      </c>
      <c r="S822" s="15">
        <f t="shared" si="419"/>
        <v>-4.0229633333590549</v>
      </c>
      <c r="T822" s="15">
        <f t="shared" si="420"/>
        <v>-3.5219960805729542</v>
      </c>
      <c r="U822" s="15">
        <f t="shared" si="421"/>
        <v>-7.0719152022730647</v>
      </c>
      <c r="V822" s="15">
        <f t="shared" si="422"/>
        <v>-6.8411373097794907</v>
      </c>
      <c r="W822" s="2">
        <f t="shared" si="401"/>
        <v>-6.8411373097794907</v>
      </c>
      <c r="X822" s="15">
        <f t="shared" si="423"/>
        <v>-12.486820942998424</v>
      </c>
      <c r="Y822" s="15">
        <f t="shared" si="402"/>
        <v>194.51437555521221</v>
      </c>
      <c r="Z822" s="15">
        <f t="shared" si="403"/>
        <v>-200.48562444478779</v>
      </c>
      <c r="AA822" s="2">
        <f t="shared" si="424"/>
        <v>-12.486820942998424</v>
      </c>
      <c r="AB822" s="15">
        <f t="shared" si="404"/>
        <v>241.73084551347102</v>
      </c>
      <c r="AC822" s="15">
        <f t="shared" si="425"/>
        <v>-1.8630208092424425</v>
      </c>
      <c r="AD822" s="15">
        <f t="shared" si="426"/>
        <v>-226.36313464002555</v>
      </c>
      <c r="AE822" s="15">
        <f t="shared" si="427"/>
        <v>0</v>
      </c>
      <c r="AF822" s="2">
        <f t="shared" si="405"/>
        <v>-6.7243831489216505E-2</v>
      </c>
      <c r="AG822" s="2">
        <f t="shared" si="406"/>
        <v>-0.38386153055804473</v>
      </c>
      <c r="AH822" s="15">
        <f t="shared" si="407"/>
        <v>-0.30934470611580805</v>
      </c>
      <c r="AI822" s="15">
        <f t="shared" si="408"/>
        <v>-0.15725754507785439</v>
      </c>
      <c r="AJ822" s="2">
        <f t="shared" si="428"/>
        <v>-1.3344706115808014E-2</v>
      </c>
      <c r="AK822" s="2">
        <f t="shared" si="429"/>
        <v>0.13874245492214565</v>
      </c>
    </row>
    <row r="823" spans="4:37">
      <c r="D823" s="13">
        <f t="shared" si="409"/>
        <v>16.440000000000001</v>
      </c>
      <c r="E823" s="2">
        <v>29.96</v>
      </c>
      <c r="F823" s="14">
        <f t="shared" si="397"/>
        <v>143.32717113105159</v>
      </c>
      <c r="G823" s="14">
        <f t="shared" si="398"/>
        <v>-60526.701532815125</v>
      </c>
      <c r="H823" s="2">
        <f t="shared" si="410"/>
        <v>-9.6367762019775407E-4</v>
      </c>
      <c r="I823" s="2">
        <f t="shared" si="411"/>
        <v>-6.6958579915150349E-2</v>
      </c>
      <c r="J823" s="2">
        <f t="shared" si="412"/>
        <v>-6.5994902294952598E-2</v>
      </c>
      <c r="K823" s="15">
        <f t="shared" si="413"/>
        <v>-5.2999999999999999E-2</v>
      </c>
      <c r="L823" s="15">
        <f t="shared" si="414"/>
        <v>-830</v>
      </c>
      <c r="M823" s="15">
        <f t="shared" si="415"/>
        <v>5.2999999999999999E-2</v>
      </c>
      <c r="N823" s="15">
        <f t="shared" si="416"/>
        <v>830</v>
      </c>
      <c r="O823" s="15">
        <f t="shared" si="417"/>
        <v>7.8406688129823874E-4</v>
      </c>
      <c r="P823" s="15">
        <f t="shared" si="418"/>
        <v>-34.255792229321457</v>
      </c>
      <c r="Q823" s="15">
        <f t="shared" si="399"/>
        <v>-27.781327453135454</v>
      </c>
      <c r="R823" s="15">
        <f t="shared" si="400"/>
        <v>-26.971332224526993</v>
      </c>
      <c r="S823" s="15">
        <f t="shared" si="419"/>
        <v>-29.10873192413241</v>
      </c>
      <c r="T823" s="15">
        <f t="shared" si="420"/>
        <v>-28.388013646383037</v>
      </c>
      <c r="U823" s="15">
        <f t="shared" si="421"/>
        <v>-29.10873192413241</v>
      </c>
      <c r="V823" s="15">
        <f t="shared" si="422"/>
        <v>-28.388013646383037</v>
      </c>
      <c r="W823" s="2">
        <f t="shared" si="401"/>
        <v>-28.388013646383037</v>
      </c>
      <c r="X823" s="15">
        <f t="shared" si="423"/>
        <v>-37.616474539784825</v>
      </c>
      <c r="Y823" s="15">
        <f t="shared" si="402"/>
        <v>194.20025488525238</v>
      </c>
      <c r="Z823" s="15">
        <f t="shared" si="403"/>
        <v>-200.79974511474762</v>
      </c>
      <c r="AA823" s="2">
        <f t="shared" si="424"/>
        <v>-37.616474539784825</v>
      </c>
      <c r="AB823" s="15">
        <f t="shared" si="404"/>
        <v>235.8630669305326</v>
      </c>
      <c r="AC823" s="15">
        <f t="shared" si="425"/>
        <v>-5.8677785829384277</v>
      </c>
      <c r="AD823" s="15">
        <f t="shared" si="426"/>
        <v>-226.36313464002555</v>
      </c>
      <c r="AE823" s="15">
        <f t="shared" si="427"/>
        <v>0</v>
      </c>
      <c r="AF823" s="2">
        <f t="shared" si="405"/>
        <v>-7.8183465382364023E-2</v>
      </c>
      <c r="AG823" s="2">
        <f t="shared" si="406"/>
        <v>-0.38425049772662501</v>
      </c>
      <c r="AH823" s="15">
        <f t="shared" si="407"/>
        <v>-0.23451444104846486</v>
      </c>
      <c r="AI823" s="15">
        <f t="shared" si="408"/>
        <v>0.11836082821982075</v>
      </c>
      <c r="AJ823" s="2">
        <f t="shared" si="428"/>
        <v>6.5085558951535172E-2</v>
      </c>
      <c r="AK823" s="2">
        <f t="shared" si="429"/>
        <v>0.41796082821982078</v>
      </c>
    </row>
    <row r="824" spans="4:37">
      <c r="D824" s="13">
        <f t="shared" si="409"/>
        <v>16.46</v>
      </c>
      <c r="E824" s="2">
        <v>20.78</v>
      </c>
      <c r="F824" s="14">
        <f t="shared" si="397"/>
        <v>-31.069638998975286</v>
      </c>
      <c r="G824" s="14">
        <f t="shared" si="398"/>
        <v>-67413.643542814796</v>
      </c>
      <c r="H824" s="2">
        <f t="shared" si="410"/>
        <v>-2.5495760247089662E-3</v>
      </c>
      <c r="I824" s="2">
        <f t="shared" si="411"/>
        <v>-7.4583895848355786E-2</v>
      </c>
      <c r="J824" s="2">
        <f t="shared" si="412"/>
        <v>-7.2034319823646817E-2</v>
      </c>
      <c r="K824" s="15">
        <f t="shared" si="413"/>
        <v>-5.2999999999999999E-2</v>
      </c>
      <c r="L824" s="15">
        <f t="shared" si="414"/>
        <v>-830</v>
      </c>
      <c r="M824" s="15">
        <f t="shared" si="415"/>
        <v>5.2999999999999999E-2</v>
      </c>
      <c r="N824" s="15">
        <f t="shared" si="416"/>
        <v>830</v>
      </c>
      <c r="O824" s="15">
        <f t="shared" si="417"/>
        <v>4.8469042298505396E-4</v>
      </c>
      <c r="P824" s="15">
        <f t="shared" si="418"/>
        <v>-59.471622374802799</v>
      </c>
      <c r="Q824" s="15">
        <f t="shared" si="399"/>
        <v>-47.956323058377542</v>
      </c>
      <c r="R824" s="15">
        <f t="shared" si="400"/>
        <v>-47.087140855988508</v>
      </c>
      <c r="S824" s="15">
        <f t="shared" si="419"/>
        <v>-53.614540846297743</v>
      </c>
      <c r="T824" s="15">
        <f t="shared" si="420"/>
        <v>-52.818548166414885</v>
      </c>
      <c r="U824" s="15">
        <f t="shared" si="421"/>
        <v>-53.614540846297743</v>
      </c>
      <c r="V824" s="15">
        <f t="shared" si="422"/>
        <v>-52.818548166414885</v>
      </c>
      <c r="W824" s="2">
        <f t="shared" si="401"/>
        <v>-52.818548166414885</v>
      </c>
      <c r="X824" s="15">
        <f t="shared" si="423"/>
        <v>-61.774144654561695</v>
      </c>
      <c r="Y824" s="15">
        <f t="shared" si="402"/>
        <v>193.89828400881765</v>
      </c>
      <c r="Z824" s="15">
        <f t="shared" si="403"/>
        <v>-201.10171599118235</v>
      </c>
      <c r="AA824" s="2">
        <f t="shared" si="424"/>
        <v>-61.774144654561695</v>
      </c>
      <c r="AB824" s="15">
        <f t="shared" si="404"/>
        <v>229.20999272214468</v>
      </c>
      <c r="AC824" s="15">
        <f t="shared" si="425"/>
        <v>-6.6530742083879204</v>
      </c>
      <c r="AD824" s="15">
        <f t="shared" si="426"/>
        <v>-226.36313464002555</v>
      </c>
      <c r="AE824" s="15">
        <f t="shared" si="427"/>
        <v>0</v>
      </c>
      <c r="AF824" s="2">
        <f t="shared" si="405"/>
        <v>-8.6706634735791197E-2</v>
      </c>
      <c r="AG824" s="2">
        <f t="shared" si="406"/>
        <v>-0.37828109559391865</v>
      </c>
      <c r="AH824" s="15">
        <f t="shared" si="407"/>
        <v>5.9232127421129923E-3</v>
      </c>
      <c r="AI824" s="15">
        <f t="shared" si="408"/>
        <v>0.47857938505082132</v>
      </c>
      <c r="AJ824" s="2">
        <f t="shared" si="428"/>
        <v>0.21372321274211301</v>
      </c>
      <c r="AK824" s="2">
        <f t="shared" si="429"/>
        <v>0.6863793850508213</v>
      </c>
    </row>
    <row r="825" spans="4:37">
      <c r="D825" s="13">
        <f t="shared" si="409"/>
        <v>16.48</v>
      </c>
      <c r="E825" s="2">
        <v>7.15</v>
      </c>
      <c r="F825" s="14">
        <f t="shared" si="397"/>
        <v>-218.94984437648776</v>
      </c>
      <c r="G825" s="14">
        <f t="shared" si="398"/>
        <v>-74124.291974196181</v>
      </c>
      <c r="H825" s="2">
        <f t="shared" si="410"/>
        <v>-4.2338109279361821E-3</v>
      </c>
      <c r="I825" s="2">
        <f t="shared" si="411"/>
        <v>-8.2014631878216726E-2</v>
      </c>
      <c r="J825" s="2">
        <f t="shared" si="412"/>
        <v>-7.7780820950280549E-2</v>
      </c>
      <c r="K825" s="15">
        <f t="shared" si="413"/>
        <v>-5.2999999999999999E-2</v>
      </c>
      <c r="L825" s="15">
        <f t="shared" si="414"/>
        <v>-830</v>
      </c>
      <c r="M825" s="15">
        <f t="shared" si="415"/>
        <v>5.2999999999999999E-2</v>
      </c>
      <c r="N825" s="15">
        <f t="shared" si="416"/>
        <v>830</v>
      </c>
      <c r="O825" s="15">
        <f t="shared" si="417"/>
        <v>1.4524786133260966E-4</v>
      </c>
      <c r="P825" s="15">
        <f t="shared" si="418"/>
        <v>-85.829552269668312</v>
      </c>
      <c r="Q825" s="15">
        <f t="shared" si="399"/>
        <v>-68.766168566214674</v>
      </c>
      <c r="R825" s="15">
        <f t="shared" si="400"/>
        <v>-68.390287774677432</v>
      </c>
      <c r="S825" s="15">
        <f t="shared" si="419"/>
        <v>-79.585157714917614</v>
      </c>
      <c r="T825" s="15">
        <f t="shared" si="420"/>
        <v>-78.763942162707352</v>
      </c>
      <c r="U825" s="15">
        <f t="shared" si="421"/>
        <v>-79.585157714917614</v>
      </c>
      <c r="V825" s="15">
        <f t="shared" si="422"/>
        <v>-78.763942162707352</v>
      </c>
      <c r="W825" s="2">
        <f t="shared" si="401"/>
        <v>-78.763942162707352</v>
      </c>
      <c r="X825" s="15">
        <f t="shared" si="423"/>
        <v>-84.760149161096621</v>
      </c>
      <c r="Y825" s="15">
        <f t="shared" si="402"/>
        <v>193.61095895248599</v>
      </c>
      <c r="Z825" s="15">
        <f t="shared" si="403"/>
        <v>-201.38904104751404</v>
      </c>
      <c r="AA825" s="2">
        <f t="shared" si="424"/>
        <v>-84.760149161096621</v>
      </c>
      <c r="AB825" s="15">
        <f t="shared" si="404"/>
        <v>222.14438261518373</v>
      </c>
      <c r="AC825" s="15">
        <f t="shared" si="425"/>
        <v>-7.0656101069609463</v>
      </c>
      <c r="AD825" s="15">
        <f t="shared" si="426"/>
        <v>-226.36313464002555</v>
      </c>
      <c r="AE825" s="15">
        <f t="shared" si="427"/>
        <v>0</v>
      </c>
      <c r="AF825" s="2">
        <f t="shared" si="405"/>
        <v>-8.8407774248825219E-2</v>
      </c>
      <c r="AG825" s="2">
        <f t="shared" si="406"/>
        <v>-0.36479250739217539</v>
      </c>
      <c r="AH825" s="15">
        <f t="shared" si="407"/>
        <v>0.48636378348207376</v>
      </c>
      <c r="AI825" s="15">
        <f t="shared" si="408"/>
        <v>0.87027943512349282</v>
      </c>
      <c r="AJ825" s="2">
        <f t="shared" si="428"/>
        <v>0.55786378348207377</v>
      </c>
      <c r="AK825" s="2">
        <f t="shared" si="429"/>
        <v>0.94177943512349283</v>
      </c>
    </row>
    <row r="826" spans="4:37">
      <c r="D826" s="13">
        <f t="shared" si="409"/>
        <v>16.5</v>
      </c>
      <c r="E826" s="2">
        <v>-0.69</v>
      </c>
      <c r="F826" s="14">
        <f t="shared" si="397"/>
        <v>-401.77979739564097</v>
      </c>
      <c r="G826" s="14">
        <f t="shared" si="398"/>
        <v>-80526.85080893313</v>
      </c>
      <c r="H826" s="2">
        <f t="shared" si="410"/>
        <v>-5.8683990868481119E-3</v>
      </c>
      <c r="I826" s="2">
        <f t="shared" si="411"/>
        <v>-8.9104341156283753E-2</v>
      </c>
      <c r="J826" s="2">
        <f t="shared" si="412"/>
        <v>-8.3235942069435645E-2</v>
      </c>
      <c r="K826" s="15">
        <f t="shared" si="413"/>
        <v>-5.2999999999999999E-2</v>
      </c>
      <c r="L826" s="15">
        <f t="shared" si="414"/>
        <v>-830</v>
      </c>
      <c r="M826" s="15">
        <f t="shared" si="415"/>
        <v>5.2999999999999999E-2</v>
      </c>
      <c r="N826" s="15">
        <f t="shared" si="416"/>
        <v>830</v>
      </c>
      <c r="O826" s="15">
        <f t="shared" si="417"/>
        <v>-2.1524245024703154E-4</v>
      </c>
      <c r="P826" s="15">
        <f t="shared" si="418"/>
        <v>-110.80187007738118</v>
      </c>
      <c r="Q826" s="15">
        <f t="shared" si="399"/>
        <v>-88.172482024595482</v>
      </c>
      <c r="R826" s="15">
        <f t="shared" si="400"/>
        <v>-88.891570714448719</v>
      </c>
      <c r="S826" s="15">
        <f t="shared" si="419"/>
        <v>-104.71808980763078</v>
      </c>
      <c r="T826" s="15">
        <f t="shared" si="420"/>
        <v>-103.94453527556894</v>
      </c>
      <c r="U826" s="15">
        <f t="shared" si="421"/>
        <v>-104.71808980763078</v>
      </c>
      <c r="V826" s="15">
        <f t="shared" si="422"/>
        <v>-103.94453527556894</v>
      </c>
      <c r="W826" s="2">
        <f t="shared" si="401"/>
        <v>-103.94453527556894</v>
      </c>
      <c r="X826" s="15">
        <f t="shared" si="423"/>
        <v>-106.580633637717</v>
      </c>
      <c r="Y826" s="15">
        <f t="shared" si="402"/>
        <v>193.33820289652823</v>
      </c>
      <c r="Z826" s="15">
        <f t="shared" si="403"/>
        <v>-201.66179710347177</v>
      </c>
      <c r="AA826" s="2">
        <f t="shared" si="424"/>
        <v>-106.580633637717</v>
      </c>
      <c r="AB826" s="15">
        <f t="shared" si="404"/>
        <v>215.28704781337152</v>
      </c>
      <c r="AC826" s="15">
        <f t="shared" si="425"/>
        <v>-6.8573348018122147</v>
      </c>
      <c r="AD826" s="15">
        <f t="shared" si="426"/>
        <v>-226.36313464002561</v>
      </c>
      <c r="AE826" s="15">
        <f t="shared" si="427"/>
        <v>0</v>
      </c>
      <c r="AF826" s="2">
        <f t="shared" si="405"/>
        <v>-8.1544729901659646E-2</v>
      </c>
      <c r="AG826" s="2">
        <f t="shared" si="406"/>
        <v>-0.34417842041452729</v>
      </c>
      <c r="AH826" s="15">
        <f t="shared" si="407"/>
        <v>0.84281578890438014</v>
      </c>
      <c r="AI826" s="15">
        <f t="shared" si="408"/>
        <v>1.1911292626413115</v>
      </c>
      <c r="AJ826" s="2">
        <f t="shared" si="428"/>
        <v>0.83591578890438012</v>
      </c>
      <c r="AK826" s="2">
        <f t="shared" si="429"/>
        <v>1.1842292626413116</v>
      </c>
    </row>
    <row r="827" spans="4:37">
      <c r="D827" s="13">
        <f t="shared" si="409"/>
        <v>16.52</v>
      </c>
      <c r="E827" s="2">
        <v>-8.9700000000000006</v>
      </c>
      <c r="F827" s="14">
        <f t="shared" si="397"/>
        <v>-562.74670254655746</v>
      </c>
      <c r="G827" s="14">
        <f t="shared" si="398"/>
        <v>-86500.207109119176</v>
      </c>
      <c r="H827" s="2">
        <f t="shared" si="410"/>
        <v>-7.3190442910012997E-3</v>
      </c>
      <c r="I827" s="2">
        <f t="shared" si="411"/>
        <v>-9.571845496270262E-2</v>
      </c>
      <c r="J827" s="2">
        <f t="shared" si="412"/>
        <v>-8.8399410671701317E-2</v>
      </c>
      <c r="K827" s="15">
        <f t="shared" si="413"/>
        <v>-5.2999999999999999E-2</v>
      </c>
      <c r="L827" s="15">
        <f t="shared" si="414"/>
        <v>-830</v>
      </c>
      <c r="M827" s="15">
        <f t="shared" si="415"/>
        <v>5.2999999999999999E-2</v>
      </c>
      <c r="N827" s="15">
        <f t="shared" si="416"/>
        <v>830</v>
      </c>
      <c r="O827" s="15">
        <f t="shared" si="417"/>
        <v>-5.6510647074765625E-4</v>
      </c>
      <c r="P827" s="15">
        <f t="shared" si="418"/>
        <v>-132.37718127697141</v>
      </c>
      <c r="Q827" s="15">
        <f t="shared" si="399"/>
        <v>-104.65336037130589</v>
      </c>
      <c r="R827" s="15">
        <f t="shared" si="400"/>
        <v>-106.90912126451028</v>
      </c>
      <c r="S827" s="15">
        <f t="shared" si="419"/>
        <v>-126.95895696969082</v>
      </c>
      <c r="T827" s="15">
        <f t="shared" si="420"/>
        <v>-126.29151389385315</v>
      </c>
      <c r="U827" s="15">
        <f t="shared" si="421"/>
        <v>-126.95895696969082</v>
      </c>
      <c r="V827" s="15">
        <f t="shared" si="422"/>
        <v>-126.29151389385315</v>
      </c>
      <c r="W827" s="2">
        <f t="shared" si="401"/>
        <v>-126.29151389385315</v>
      </c>
      <c r="X827" s="15">
        <f t="shared" si="423"/>
        <v>-127.23450804677969</v>
      </c>
      <c r="Y827" s="15">
        <f t="shared" si="402"/>
        <v>193.08002946641494</v>
      </c>
      <c r="Z827" s="15">
        <f t="shared" si="403"/>
        <v>-201.91997053358506</v>
      </c>
      <c r="AA827" s="2">
        <f t="shared" si="424"/>
        <v>-127.23450804677969</v>
      </c>
      <c r="AB827" s="15">
        <f t="shared" si="404"/>
        <v>209.20138043025327</v>
      </c>
      <c r="AC827" s="15">
        <f t="shared" si="425"/>
        <v>-6.0856673831182491</v>
      </c>
      <c r="AD827" s="15">
        <f t="shared" si="426"/>
        <v>-226.36313464002558</v>
      </c>
      <c r="AE827" s="15">
        <f t="shared" si="427"/>
        <v>0</v>
      </c>
      <c r="AF827" s="2">
        <f t="shared" si="405"/>
        <v>-6.9282733111308989E-2</v>
      </c>
      <c r="AG827" s="2">
        <f t="shared" si="406"/>
        <v>-0.31723296022735936</v>
      </c>
      <c r="AH827" s="15">
        <f t="shared" si="407"/>
        <v>0.95391520729802315</v>
      </c>
      <c r="AI827" s="15">
        <f t="shared" si="408"/>
        <v>1.503416756075481</v>
      </c>
      <c r="AJ827" s="2">
        <f t="shared" si="428"/>
        <v>0.86421520729802315</v>
      </c>
      <c r="AK827" s="2">
        <f t="shared" si="429"/>
        <v>1.4137167560754809</v>
      </c>
    </row>
    <row r="828" spans="4:37">
      <c r="D828" s="13">
        <f t="shared" si="409"/>
        <v>16.54</v>
      </c>
      <c r="E828" s="2">
        <v>-21.65</v>
      </c>
      <c r="F828" s="14">
        <f t="shared" si="397"/>
        <v>-694.43084390335503</v>
      </c>
      <c r="G828" s="14">
        <f t="shared" si="398"/>
        <v>-91928.373377118056</v>
      </c>
      <c r="H828" s="2">
        <f t="shared" si="410"/>
        <v>-8.5243377027482692E-3</v>
      </c>
      <c r="I828" s="2">
        <f t="shared" si="411"/>
        <v>-0.10172839682293036</v>
      </c>
      <c r="J828" s="2">
        <f t="shared" si="412"/>
        <v>-9.3204059120182092E-2</v>
      </c>
      <c r="K828" s="15">
        <f t="shared" si="413"/>
        <v>-5.2999999999999999E-2</v>
      </c>
      <c r="L828" s="15">
        <f t="shared" si="414"/>
        <v>-830</v>
      </c>
      <c r="M828" s="15">
        <f t="shared" si="415"/>
        <v>5.2999999999999999E-2</v>
      </c>
      <c r="N828" s="15">
        <f t="shared" si="416"/>
        <v>830</v>
      </c>
      <c r="O828" s="15">
        <f t="shared" si="417"/>
        <v>-8.755997045802209E-4</v>
      </c>
      <c r="P828" s="15">
        <f t="shared" si="418"/>
        <v>-149.91526476409373</v>
      </c>
      <c r="Q828" s="15">
        <f t="shared" si="399"/>
        <v>-117.83539437686794</v>
      </c>
      <c r="R828" s="15">
        <f t="shared" si="400"/>
        <v>-121.79425571323694</v>
      </c>
      <c r="S828" s="15">
        <f t="shared" si="419"/>
        <v>-145.40010347702315</v>
      </c>
      <c r="T828" s="15">
        <f t="shared" si="420"/>
        <v>-144.85888379515953</v>
      </c>
      <c r="U828" s="15">
        <f t="shared" si="421"/>
        <v>-145.40010347702315</v>
      </c>
      <c r="V828" s="15">
        <f t="shared" si="422"/>
        <v>-144.85888379515953</v>
      </c>
      <c r="W828" s="2">
        <f t="shared" si="401"/>
        <v>-144.85888379515953</v>
      </c>
      <c r="X828" s="15">
        <f t="shared" si="423"/>
        <v>-146.4531018407028</v>
      </c>
      <c r="Y828" s="15">
        <f t="shared" si="402"/>
        <v>192.8397970439909</v>
      </c>
      <c r="Z828" s="15">
        <f t="shared" si="403"/>
        <v>-202.1602029560091</v>
      </c>
      <c r="AA828" s="2">
        <f t="shared" si="424"/>
        <v>-146.4531018407028</v>
      </c>
      <c r="AB828" s="15">
        <f t="shared" si="404"/>
        <v>204.14499946131906</v>
      </c>
      <c r="AC828" s="15">
        <f t="shared" si="425"/>
        <v>-5.0563809689342065</v>
      </c>
      <c r="AD828" s="15">
        <f t="shared" si="426"/>
        <v>-226.36313464002558</v>
      </c>
      <c r="AE828" s="15">
        <f t="shared" si="427"/>
        <v>0</v>
      </c>
      <c r="AF828" s="2">
        <f t="shared" si="405"/>
        <v>-5.603484761730293E-2</v>
      </c>
      <c r="AG828" s="2">
        <f t="shared" si="406"/>
        <v>-0.28376122579541474</v>
      </c>
      <c r="AH828" s="15">
        <f t="shared" si="407"/>
        <v>0.84490905794016502</v>
      </c>
      <c r="AI828" s="15">
        <f t="shared" si="408"/>
        <v>1.843756687118983</v>
      </c>
      <c r="AJ828" s="2">
        <f t="shared" si="428"/>
        <v>0.62840905794016499</v>
      </c>
      <c r="AK828" s="2">
        <f t="shared" si="429"/>
        <v>1.6272566871189831</v>
      </c>
    </row>
    <row r="829" spans="4:37">
      <c r="D829" s="13">
        <f t="shared" si="409"/>
        <v>16.559999999999999</v>
      </c>
      <c r="E829" s="2">
        <v>-32.47</v>
      </c>
      <c r="F829" s="14">
        <f t="shared" si="397"/>
        <v>-799.53661807067135</v>
      </c>
      <c r="G829" s="14">
        <f t="shared" si="398"/>
        <v>-96694.46123775412</v>
      </c>
      <c r="H829" s="2">
        <f t="shared" si="410"/>
        <v>-9.5012103675167787E-3</v>
      </c>
      <c r="I829" s="2">
        <f t="shared" si="411"/>
        <v>-0.10700494035312409</v>
      </c>
      <c r="J829" s="2">
        <f t="shared" si="412"/>
        <v>-9.7503729985607315E-2</v>
      </c>
      <c r="K829" s="15">
        <f t="shared" si="413"/>
        <v>-5.2999999999999999E-2</v>
      </c>
      <c r="L829" s="15">
        <f t="shared" si="414"/>
        <v>-830</v>
      </c>
      <c r="M829" s="15">
        <f t="shared" si="415"/>
        <v>5.2999999999999999E-2</v>
      </c>
      <c r="N829" s="15">
        <f t="shared" si="416"/>
        <v>830</v>
      </c>
      <c r="O829" s="15">
        <f t="shared" si="417"/>
        <v>-1.133578325444212E-3</v>
      </c>
      <c r="P829" s="15">
        <f t="shared" si="418"/>
        <v>-164.00558802462231</v>
      </c>
      <c r="Q829" s="15">
        <f t="shared" si="399"/>
        <v>-128.29624070234121</v>
      </c>
      <c r="R829" s="15">
        <f t="shared" si="400"/>
        <v>-133.90425579189935</v>
      </c>
      <c r="S829" s="15">
        <f t="shared" si="419"/>
        <v>-160.33752251187818</v>
      </c>
      <c r="T829" s="15">
        <f t="shared" si="420"/>
        <v>-159.90746527453754</v>
      </c>
      <c r="U829" s="15">
        <f t="shared" si="421"/>
        <v>-160.33752251187818</v>
      </c>
      <c r="V829" s="15">
        <f t="shared" si="422"/>
        <v>-159.90746527453754</v>
      </c>
      <c r="W829" s="2">
        <f t="shared" si="401"/>
        <v>-159.90746527453754</v>
      </c>
      <c r="X829" s="15">
        <f t="shared" si="423"/>
        <v>-163.65178530240368</v>
      </c>
      <c r="Y829" s="15">
        <f t="shared" si="402"/>
        <v>192.62481350071963</v>
      </c>
      <c r="Z829" s="15">
        <f t="shared" si="403"/>
        <v>-202.37518649928037</v>
      </c>
      <c r="AA829" s="2">
        <f t="shared" si="424"/>
        <v>-163.65178530240368</v>
      </c>
      <c r="AB829" s="15">
        <f t="shared" si="404"/>
        <v>200.04687671123432</v>
      </c>
      <c r="AC829" s="15">
        <f t="shared" si="425"/>
        <v>-4.098122750084741</v>
      </c>
      <c r="AD829" s="15">
        <f t="shared" si="426"/>
        <v>-226.36313464002561</v>
      </c>
      <c r="AE829" s="15">
        <f t="shared" si="427"/>
        <v>0</v>
      </c>
      <c r="AF829" s="2">
        <f t="shared" si="405"/>
        <v>-4.5533216918340377E-2</v>
      </c>
      <c r="AG829" s="2">
        <f t="shared" si="406"/>
        <v>-0.24389312722395839</v>
      </c>
      <c r="AH829" s="15">
        <f t="shared" si="407"/>
        <v>0.58945301977653364</v>
      </c>
      <c r="AI829" s="15">
        <f t="shared" si="408"/>
        <v>2.1430531700266542</v>
      </c>
      <c r="AJ829" s="2">
        <f t="shared" si="428"/>
        <v>0.26475301977653365</v>
      </c>
      <c r="AK829" s="2">
        <f t="shared" si="429"/>
        <v>1.8183531700266542</v>
      </c>
    </row>
    <row r="830" spans="4:37">
      <c r="D830" s="13">
        <f t="shared" si="409"/>
        <v>16.580000000000002</v>
      </c>
      <c r="E830" s="2">
        <v>-44.94</v>
      </c>
      <c r="F830" s="14">
        <f t="shared" si="397"/>
        <v>-886.50870188487988</v>
      </c>
      <c r="G830" s="14">
        <f t="shared" si="398"/>
        <v>-100687.56495718058</v>
      </c>
      <c r="H830" s="2">
        <f t="shared" si="410"/>
        <v>-1.0311233750176859E-2</v>
      </c>
      <c r="I830" s="2">
        <f t="shared" si="411"/>
        <v>-0.11142567465949257</v>
      </c>
      <c r="J830" s="2">
        <f t="shared" si="412"/>
        <v>-0.10111444090931572</v>
      </c>
      <c r="K830" s="15">
        <f t="shared" si="413"/>
        <v>-5.2999999999999999E-2</v>
      </c>
      <c r="L830" s="15">
        <f t="shared" si="414"/>
        <v>-830</v>
      </c>
      <c r="M830" s="15">
        <f t="shared" si="415"/>
        <v>5.2999999999999999E-2</v>
      </c>
      <c r="N830" s="15">
        <f t="shared" si="416"/>
        <v>830</v>
      </c>
      <c r="O830" s="15">
        <f t="shared" si="417"/>
        <v>-1.3426662208567003E-3</v>
      </c>
      <c r="P830" s="15">
        <f t="shared" si="418"/>
        <v>-175.78392357467513</v>
      </c>
      <c r="Q830" s="15">
        <f t="shared" si="399"/>
        <v>-136.98096849136124</v>
      </c>
      <c r="R830" s="15">
        <f t="shared" si="400"/>
        <v>-144.10172776553983</v>
      </c>
      <c r="S830" s="15">
        <f t="shared" si="419"/>
        <v>-172.73678792008562</v>
      </c>
      <c r="T830" s="15">
        <f t="shared" si="420"/>
        <v>-172.38575780312439</v>
      </c>
      <c r="U830" s="15">
        <f t="shared" si="421"/>
        <v>-172.73678792008562</v>
      </c>
      <c r="V830" s="15">
        <f t="shared" si="422"/>
        <v>-172.38575780312439</v>
      </c>
      <c r="W830" s="2">
        <f t="shared" si="401"/>
        <v>-172.38575780312439</v>
      </c>
      <c r="X830" s="15">
        <f t="shared" si="423"/>
        <v>-178.09462899723729</v>
      </c>
      <c r="Y830" s="15">
        <f t="shared" si="402"/>
        <v>192.44427795453421</v>
      </c>
      <c r="Z830" s="15">
        <f t="shared" si="403"/>
        <v>-202.55572204546579</v>
      </c>
      <c r="AA830" s="2">
        <f t="shared" si="424"/>
        <v>-178.09462899723729</v>
      </c>
      <c r="AB830" s="15">
        <f t="shared" si="404"/>
        <v>196.64871093968355</v>
      </c>
      <c r="AC830" s="15">
        <f t="shared" si="425"/>
        <v>-3.3981657715507652</v>
      </c>
      <c r="AD830" s="15">
        <f t="shared" si="426"/>
        <v>-226.36313464002558</v>
      </c>
      <c r="AE830" s="15">
        <f t="shared" si="427"/>
        <v>0</v>
      </c>
      <c r="AF830" s="2">
        <f t="shared" si="405"/>
        <v>-3.8687081358605914E-2</v>
      </c>
      <c r="AG830" s="2">
        <f t="shared" si="406"/>
        <v>-0.19818030341288978</v>
      </c>
      <c r="AH830" s="15">
        <f t="shared" si="407"/>
        <v>0.41373857727979713</v>
      </c>
      <c r="AI830" s="15">
        <f t="shared" si="408"/>
        <v>2.4282292110802075</v>
      </c>
      <c r="AJ830" s="2">
        <f t="shared" si="428"/>
        <v>-3.566142272020284E-2</v>
      </c>
      <c r="AK830" s="2">
        <f t="shared" si="429"/>
        <v>1.9788292110802075</v>
      </c>
    </row>
    <row r="831" spans="4:37">
      <c r="D831" s="13">
        <f t="shared" si="409"/>
        <v>16.600000000000001</v>
      </c>
      <c r="E831" s="2">
        <v>-61.21</v>
      </c>
      <c r="F831" s="14">
        <f t="shared" si="397"/>
        <v>-961.49982657948851</v>
      </c>
      <c r="G831" s="14">
        <f t="shared" si="398"/>
        <v>-103803.08616061814</v>
      </c>
      <c r="H831" s="2">
        <f t="shared" si="410"/>
        <v>-1.0998453409039245E-2</v>
      </c>
      <c r="I831" s="2">
        <f t="shared" si="411"/>
        <v>-0.11487508846709545</v>
      </c>
      <c r="J831" s="2">
        <f t="shared" si="412"/>
        <v>-0.10387663505805619</v>
      </c>
      <c r="K831" s="15">
        <f t="shared" si="413"/>
        <v>-5.2999999999999999E-2</v>
      </c>
      <c r="L831" s="15">
        <f t="shared" si="414"/>
        <v>-830</v>
      </c>
      <c r="M831" s="15">
        <f t="shared" si="415"/>
        <v>5.2999999999999999E-2</v>
      </c>
      <c r="N831" s="15">
        <f t="shared" si="416"/>
        <v>830</v>
      </c>
      <c r="O831" s="15">
        <f t="shared" si="417"/>
        <v>-1.5160420255276551E-3</v>
      </c>
      <c r="P831" s="15">
        <f t="shared" si="418"/>
        <v>-185.85526311682716</v>
      </c>
      <c r="Q831" s="15">
        <f t="shared" si="399"/>
        <v>-144.36854099989927</v>
      </c>
      <c r="R831" s="15">
        <f t="shared" si="400"/>
        <v>-152.87094772738831</v>
      </c>
      <c r="S831" s="15">
        <f t="shared" si="419"/>
        <v>-183.26627864787974</v>
      </c>
      <c r="T831" s="15">
        <f t="shared" si="420"/>
        <v>-182.97227680769871</v>
      </c>
      <c r="U831" s="15">
        <f t="shared" si="421"/>
        <v>-183.26627864787974</v>
      </c>
      <c r="V831" s="15">
        <f t="shared" si="422"/>
        <v>-182.97227680769871</v>
      </c>
      <c r="W831" s="2">
        <f t="shared" si="401"/>
        <v>-182.97227680769871</v>
      </c>
      <c r="X831" s="15">
        <f t="shared" si="423"/>
        <v>-189.1434055921992</v>
      </c>
      <c r="Y831" s="15">
        <f t="shared" si="402"/>
        <v>192.30616824709719</v>
      </c>
      <c r="Z831" s="15">
        <f t="shared" si="403"/>
        <v>-202.69383175290281</v>
      </c>
      <c r="AA831" s="2">
        <f t="shared" si="424"/>
        <v>-189.1434055921992</v>
      </c>
      <c r="AB831" s="15">
        <f t="shared" si="404"/>
        <v>193.76572463055504</v>
      </c>
      <c r="AC831" s="15">
        <f t="shared" si="425"/>
        <v>-2.8829863091285119</v>
      </c>
      <c r="AD831" s="15">
        <f t="shared" si="426"/>
        <v>-226.36313464002558</v>
      </c>
      <c r="AE831" s="15">
        <f t="shared" si="427"/>
        <v>0</v>
      </c>
      <c r="AF831" s="2">
        <f t="shared" si="405"/>
        <v>-3.2764985199155876E-2</v>
      </c>
      <c r="AG831" s="2">
        <f t="shared" si="406"/>
        <v>-0.14676107734739741</v>
      </c>
      <c r="AH831" s="15">
        <f t="shared" si="407"/>
        <v>0.44875100514600419</v>
      </c>
      <c r="AI831" s="15">
        <f t="shared" si="408"/>
        <v>2.7136933954690292</v>
      </c>
      <c r="AJ831" s="2">
        <f t="shared" si="428"/>
        <v>-0.16334899485399579</v>
      </c>
      <c r="AK831" s="2">
        <f t="shared" si="429"/>
        <v>2.1015933954690293</v>
      </c>
    </row>
    <row r="832" spans="4:37">
      <c r="D832" s="13">
        <f t="shared" si="409"/>
        <v>16.62</v>
      </c>
      <c r="E832" s="2">
        <v>-73.849999999999994</v>
      </c>
      <c r="F832" s="14">
        <f t="shared" si="397"/>
        <v>-1023.1632548819937</v>
      </c>
      <c r="G832" s="14">
        <f t="shared" si="398"/>
        <v>-105944.94474168686</v>
      </c>
      <c r="H832" s="2">
        <f t="shared" si="410"/>
        <v>-1.1549153297289193E-2</v>
      </c>
      <c r="I832" s="2">
        <f t="shared" si="411"/>
        <v>-0.11724683778194249</v>
      </c>
      <c r="J832" s="2">
        <f t="shared" si="412"/>
        <v>-0.1056976844846533</v>
      </c>
      <c r="K832" s="15">
        <f t="shared" si="413"/>
        <v>-5.2999999999999999E-2</v>
      </c>
      <c r="L832" s="15">
        <f t="shared" si="414"/>
        <v>-830</v>
      </c>
      <c r="M832" s="15">
        <f t="shared" si="415"/>
        <v>5.2999999999999999E-2</v>
      </c>
      <c r="N832" s="15">
        <f t="shared" si="416"/>
        <v>830</v>
      </c>
      <c r="O832" s="15">
        <f t="shared" si="417"/>
        <v>-1.6631331637484946E-3</v>
      </c>
      <c r="P832" s="15">
        <f t="shared" si="418"/>
        <v>-193.76599461739769</v>
      </c>
      <c r="Q832" s="15">
        <f t="shared" si="399"/>
        <v>-150.10842291565601</v>
      </c>
      <c r="R832" s="15">
        <f t="shared" si="400"/>
        <v>-159.83438835508642</v>
      </c>
      <c r="S832" s="15">
        <f t="shared" si="419"/>
        <v>-191.68879556593956</v>
      </c>
      <c r="T832" s="15">
        <f t="shared" si="420"/>
        <v>-191.45572857976518</v>
      </c>
      <c r="U832" s="15">
        <f t="shared" si="421"/>
        <v>-191.68879556593956</v>
      </c>
      <c r="V832" s="15">
        <f t="shared" si="422"/>
        <v>-191.45572857976518</v>
      </c>
      <c r="W832" s="2">
        <f t="shared" si="401"/>
        <v>-191.45572857976518</v>
      </c>
      <c r="X832" s="15">
        <f t="shared" si="423"/>
        <v>-196.42760329858766</v>
      </c>
      <c r="Y832" s="15">
        <f t="shared" si="402"/>
        <v>192.21511577576734</v>
      </c>
      <c r="Z832" s="15">
        <f t="shared" si="403"/>
        <v>-202.78488422423266</v>
      </c>
      <c r="AA832" s="2">
        <f t="shared" si="424"/>
        <v>-196.42760329858766</v>
      </c>
      <c r="AB832" s="15">
        <f t="shared" si="404"/>
        <v>191.45545859292258</v>
      </c>
      <c r="AC832" s="15">
        <f t="shared" si="425"/>
        <v>-2.3102660376324593</v>
      </c>
      <c r="AD832" s="15">
        <f t="shared" si="426"/>
        <v>-226.36313464002558</v>
      </c>
      <c r="AE832" s="15">
        <f t="shared" si="427"/>
        <v>0</v>
      </c>
      <c r="AF832" s="2">
        <f t="shared" si="405"/>
        <v>-2.449275555541507E-2</v>
      </c>
      <c r="AG832" s="2">
        <f t="shared" si="406"/>
        <v>-9.0413854137306959E-2</v>
      </c>
      <c r="AH832" s="15">
        <f t="shared" si="407"/>
        <v>0.59505940025611925</v>
      </c>
      <c r="AI832" s="15">
        <f t="shared" si="408"/>
        <v>2.9210289255400177</v>
      </c>
      <c r="AJ832" s="2">
        <f t="shared" si="428"/>
        <v>-0.14344059974388068</v>
      </c>
      <c r="AK832" s="2">
        <f t="shared" si="429"/>
        <v>2.1825289255400175</v>
      </c>
    </row>
    <row r="833" spans="4:37">
      <c r="D833" s="13">
        <f t="shared" si="409"/>
        <v>16.64</v>
      </c>
      <c r="E833" s="2">
        <v>-82.37</v>
      </c>
      <c r="F833" s="14">
        <f t="shared" si="397"/>
        <v>-1064.3046410201882</v>
      </c>
      <c r="G833" s="14">
        <f t="shared" si="398"/>
        <v>-107038.94090956119</v>
      </c>
      <c r="H833" s="2">
        <f t="shared" si="410"/>
        <v>-1.1905100488440692E-2</v>
      </c>
      <c r="I833" s="2">
        <f t="shared" si="411"/>
        <v>-0.11845858552158733</v>
      </c>
      <c r="J833" s="2">
        <f t="shared" si="412"/>
        <v>-0.10655348503314664</v>
      </c>
      <c r="K833" s="15">
        <f t="shared" si="413"/>
        <v>-5.2999999999999999E-2</v>
      </c>
      <c r="L833" s="15">
        <f t="shared" si="414"/>
        <v>-830</v>
      </c>
      <c r="M833" s="15">
        <f t="shared" si="415"/>
        <v>5.2999999999999999E-2</v>
      </c>
      <c r="N833" s="15">
        <f t="shared" si="416"/>
        <v>830</v>
      </c>
      <c r="O833" s="15">
        <f t="shared" si="417"/>
        <v>-1.7810038799542342E-3</v>
      </c>
      <c r="P833" s="15">
        <f t="shared" si="418"/>
        <v>-198.43229352633458</v>
      </c>
      <c r="Q833" s="15">
        <f t="shared" si="399"/>
        <v>-153.39259213755724</v>
      </c>
      <c r="R833" s="15">
        <f t="shared" si="400"/>
        <v>-164.06022807141758</v>
      </c>
      <c r="S833" s="15">
        <f t="shared" si="419"/>
        <v>-197.08840195967835</v>
      </c>
      <c r="T833" s="15">
        <f t="shared" si="420"/>
        <v>-196.93904334696509</v>
      </c>
      <c r="U833" s="15">
        <f t="shared" si="421"/>
        <v>-197.08840195967835</v>
      </c>
      <c r="V833" s="15">
        <f t="shared" si="422"/>
        <v>-196.93904334696509</v>
      </c>
      <c r="W833" s="2">
        <f t="shared" si="401"/>
        <v>-196.93904334696509</v>
      </c>
      <c r="X833" s="15">
        <f t="shared" si="423"/>
        <v>-199.85080549256099</v>
      </c>
      <c r="Y833" s="15">
        <f t="shared" si="402"/>
        <v>192.17232574834267</v>
      </c>
      <c r="Z833" s="15">
        <f t="shared" si="403"/>
        <v>-202.82767425165733</v>
      </c>
      <c r="AA833" s="2">
        <f t="shared" si="424"/>
        <v>-199.85080549256099</v>
      </c>
      <c r="AB833" s="15">
        <f t="shared" si="404"/>
        <v>189.96220841355307</v>
      </c>
      <c r="AC833" s="15">
        <f t="shared" si="425"/>
        <v>-1.493250179369511</v>
      </c>
      <c r="AD833" s="15">
        <f t="shared" si="426"/>
        <v>-226.36313464002558</v>
      </c>
      <c r="AE833" s="15">
        <f t="shared" si="427"/>
        <v>0</v>
      </c>
      <c r="AF833" s="2">
        <f t="shared" si="405"/>
        <v>-1.2516026229592392E-2</v>
      </c>
      <c r="AG833" s="2">
        <f t="shared" si="406"/>
        <v>-3.0760919827177491E-2</v>
      </c>
      <c r="AH833" s="15">
        <f t="shared" si="407"/>
        <v>0.74260573664204077</v>
      </c>
      <c r="AI833" s="15">
        <f t="shared" si="408"/>
        <v>3.0442645054729294</v>
      </c>
      <c r="AJ833" s="2">
        <f t="shared" si="428"/>
        <v>-8.1094263357959329E-2</v>
      </c>
      <c r="AK833" s="2">
        <f t="shared" si="429"/>
        <v>2.2205645054729293</v>
      </c>
    </row>
    <row r="834" spans="4:37">
      <c r="D834" s="13">
        <f t="shared" si="409"/>
        <v>16.66</v>
      </c>
      <c r="E834" s="2">
        <v>-79.86</v>
      </c>
      <c r="F834" s="14">
        <f t="shared" si="397"/>
        <v>-1077.5372957274055</v>
      </c>
      <c r="G834" s="14">
        <f t="shared" si="398"/>
        <v>-107046.92885546524</v>
      </c>
      <c r="H834" s="2">
        <f t="shared" si="410"/>
        <v>-1.2007808053716327E-2</v>
      </c>
      <c r="I834" s="2">
        <f t="shared" si="411"/>
        <v>-0.11846787620318595</v>
      </c>
      <c r="J834" s="2">
        <f t="shared" si="412"/>
        <v>-0.10646006814946962</v>
      </c>
      <c r="K834" s="15">
        <f t="shared" si="413"/>
        <v>-5.2999999999999999E-2</v>
      </c>
      <c r="L834" s="15">
        <f t="shared" si="414"/>
        <v>-830</v>
      </c>
      <c r="M834" s="15">
        <f t="shared" si="415"/>
        <v>5.2999999999999999E-2</v>
      </c>
      <c r="N834" s="15">
        <f t="shared" si="416"/>
        <v>830</v>
      </c>
      <c r="O834" s="15">
        <f t="shared" si="417"/>
        <v>-1.8571901135955339E-3</v>
      </c>
      <c r="P834" s="15">
        <f t="shared" si="418"/>
        <v>-198.95211162636753</v>
      </c>
      <c r="Q834" s="15">
        <f t="shared" si="399"/>
        <v>-153.58083184454327</v>
      </c>
      <c r="R834" s="15">
        <f t="shared" si="400"/>
        <v>-164.7350411331216</v>
      </c>
      <c r="S834" s="15">
        <f t="shared" si="419"/>
        <v>-198.56409912894389</v>
      </c>
      <c r="T834" s="15">
        <f t="shared" si="420"/>
        <v>-198.52123846854235</v>
      </c>
      <c r="U834" s="15">
        <f t="shared" si="421"/>
        <v>-198.56409912894389</v>
      </c>
      <c r="V834" s="15">
        <f t="shared" si="422"/>
        <v>-198.52123846854235</v>
      </c>
      <c r="W834" s="2">
        <f t="shared" si="401"/>
        <v>-198.52123846854235</v>
      </c>
      <c r="X834" s="15">
        <f t="shared" si="423"/>
        <v>-199.4771379578529</v>
      </c>
      <c r="Y834" s="15">
        <f t="shared" si="402"/>
        <v>192.17699659252651</v>
      </c>
      <c r="Z834" s="15">
        <f t="shared" si="403"/>
        <v>-202.82300340747349</v>
      </c>
      <c r="AA834" s="2">
        <f t="shared" si="424"/>
        <v>-199.4771379578529</v>
      </c>
      <c r="AB834" s="15">
        <f t="shared" si="404"/>
        <v>189.53133525572792</v>
      </c>
      <c r="AC834" s="15">
        <f t="shared" si="425"/>
        <v>-0.43087315782514679</v>
      </c>
      <c r="AD834" s="15">
        <f t="shared" si="426"/>
        <v>-226.36313464002558</v>
      </c>
      <c r="AE834" s="15">
        <f t="shared" si="427"/>
        <v>0</v>
      </c>
      <c r="AF834" s="2">
        <f t="shared" si="405"/>
        <v>1.8372458783309272E-3</v>
      </c>
      <c r="AG834" s="2">
        <f t="shared" si="406"/>
        <v>2.9831851667315501E-2</v>
      </c>
      <c r="AH834" s="15">
        <f t="shared" si="407"/>
        <v>0.73311583269639846</v>
      </c>
      <c r="AI834" s="15">
        <f t="shared" si="408"/>
        <v>3.0150126439763696</v>
      </c>
      <c r="AJ834" s="2">
        <f t="shared" si="428"/>
        <v>-6.5484167303601515E-2</v>
      </c>
      <c r="AK834" s="2">
        <f t="shared" si="429"/>
        <v>2.2164126439763696</v>
      </c>
    </row>
    <row r="835" spans="4:37">
      <c r="D835" s="13">
        <f t="shared" si="409"/>
        <v>16.68</v>
      </c>
      <c r="E835" s="2">
        <v>-56.63</v>
      </c>
      <c r="F835" s="14">
        <f t="shared" ref="F835:F898" si="430">-$B$2*E835/100+AB834+$B$2*(4*H834/$B$12/$B$12+4*AF834/$B$12+AH834)+$B$32*(2*H834/$B$12+AF834)</f>
        <v>-1061.7216593639037</v>
      </c>
      <c r="G835" s="14">
        <f t="shared" ref="G835:G898" si="431">-$B$3*E835/100+AD834+$B$3*(4*I834/$B$12/$B$12+4*AG834/$B$12+AI834)</f>
        <v>-105988.16024953783</v>
      </c>
      <c r="H835" s="2">
        <f t="shared" si="410"/>
        <v>-1.1849114075799449E-2</v>
      </c>
      <c r="I835" s="2">
        <f t="shared" si="411"/>
        <v>-0.11729596980734626</v>
      </c>
      <c r="J835" s="2">
        <f t="shared" si="412"/>
        <v>-0.10544685573154682</v>
      </c>
      <c r="K835" s="15">
        <f t="shared" si="413"/>
        <v>-5.2999999999999999E-2</v>
      </c>
      <c r="L835" s="15">
        <f t="shared" si="414"/>
        <v>-830</v>
      </c>
      <c r="M835" s="15">
        <f t="shared" si="415"/>
        <v>5.2999999999999999E-2</v>
      </c>
      <c r="N835" s="15">
        <f t="shared" si="416"/>
        <v>830</v>
      </c>
      <c r="O835" s="15">
        <f t="shared" si="417"/>
        <v>-1.8791734379743699E-3</v>
      </c>
      <c r="P835" s="15">
        <f t="shared" si="418"/>
        <v>-195.41083650137156</v>
      </c>
      <c r="Q835" s="15">
        <f t="shared" ref="Q835:Q898" si="432">(H835-O835)*((H835-$B$5)*$B$30+$B$4)/(M835-O835)</f>
        <v>-150.78672310448437</v>
      </c>
      <c r="R835" s="15">
        <f t="shared" ref="R835:R898" si="433">(H835-O835)*($B$30*(H835+$B$5)-$B$4)/(K835-O835)</f>
        <v>-161.87239694480638</v>
      </c>
      <c r="S835" s="15">
        <f t="shared" si="419"/>
        <v>-196.01046120053022</v>
      </c>
      <c r="T835" s="15">
        <f t="shared" si="420"/>
        <v>-196.07658079400844</v>
      </c>
      <c r="U835" s="15">
        <f t="shared" si="421"/>
        <v>-195.41083650137156</v>
      </c>
      <c r="V835" s="15">
        <f t="shared" si="422"/>
        <v>-195.41083650137156</v>
      </c>
      <c r="W835" s="2">
        <f t="shared" ref="W835:W898" si="434">IF(H835&gt;=H834,MIN(U835,$B$4+(H835-$B$5)*$B$30),MAX(V835,-$B$4+(H835+$B$5)*$B$30))</f>
        <v>-195.41083650137156</v>
      </c>
      <c r="X835" s="15">
        <f t="shared" si="423"/>
        <v>-195.42428828616167</v>
      </c>
      <c r="Y835" s="15">
        <f t="shared" ref="Y835:Y898" si="435">$B$11*(J835-$B$9)+$B$10</f>
        <v>192.22765721342265</v>
      </c>
      <c r="Z835" s="15">
        <f t="shared" ref="Z835:Z898" si="436">$B$11*(J835+$B$9)-$B$10</f>
        <v>-202.77234278657735</v>
      </c>
      <c r="AA835" s="2">
        <f t="shared" si="424"/>
        <v>-195.42428828616167</v>
      </c>
      <c r="AB835" s="15">
        <f t="shared" ref="AB835:AB898" si="437">$B$29*H835-$B$31*J835-W835+AA835</f>
        <v>189.53133525572795</v>
      </c>
      <c r="AC835" s="15">
        <f t="shared" si="425"/>
        <v>0</v>
      </c>
      <c r="AD835" s="15">
        <f t="shared" si="426"/>
        <v>-226.36313464002561</v>
      </c>
      <c r="AE835" s="15">
        <f t="shared" si="427"/>
        <v>0</v>
      </c>
      <c r="AF835" s="2">
        <f t="shared" ref="AF835:AF898" si="438">-AF834+2/$B$12*(H835-H834)+AC835/($B$2+$B$12*$B$32/2)*$B$12/2</f>
        <v>1.403215191335681E-2</v>
      </c>
      <c r="AG835" s="2">
        <f t="shared" ref="AG835:AG898" si="439">-AG834+2/$B$12*(I835-I834)+AE835/$B$3*$B$12/2</f>
        <v>8.7358787916653968E-2</v>
      </c>
      <c r="AH835" s="15">
        <f t="shared" ref="AH835:AH898" si="440">-AH834-4/$B$12*AF834+4/$B$12/$B$12*(H835-H834)+AC835/($B$2+$B$12*$B$32/2)*$B$12/2</f>
        <v>0.48637477080618963</v>
      </c>
      <c r="AI835" s="15">
        <f t="shared" ref="AI835:AI898" si="441">-AI834-4/$B$12*AG834+4/$B$12/$B$12*(I835-I834)+AE835/$B$3</f>
        <v>2.737680980957478</v>
      </c>
      <c r="AJ835" s="2">
        <f t="shared" si="428"/>
        <v>-7.9925229193810399E-2</v>
      </c>
      <c r="AK835" s="2">
        <f t="shared" si="429"/>
        <v>2.171380980957478</v>
      </c>
    </row>
    <row r="836" spans="4:37">
      <c r="D836" s="13">
        <f t="shared" ref="D836:D899" si="442">IF(ROW(D835)&lt;=$B$13,ROW(D835)*$B$12," ")</f>
        <v>16.7</v>
      </c>
      <c r="E836" s="2">
        <v>-36.42</v>
      </c>
      <c r="F836" s="14">
        <f t="shared" si="430"/>
        <v>-1024.3792591067704</v>
      </c>
      <c r="G836" s="14">
        <f t="shared" si="431"/>
        <v>-103941.1084904657</v>
      </c>
      <c r="H836" s="2">
        <f t="shared" ref="H836:H899" si="443">$B$39*F836+$B$40*G836</f>
        <v>-1.1489930572443272E-2</v>
      </c>
      <c r="I836" s="2">
        <f t="shared" ref="I836:I899" si="444">$B$40*F836+$B$41*G836</f>
        <v>-0.11502994271322507</v>
      </c>
      <c r="J836" s="2">
        <f t="shared" ref="J836:J899" si="445">I836-H836</f>
        <v>-0.1035400121407818</v>
      </c>
      <c r="K836" s="15">
        <f t="shared" ref="K836:K899" si="446">IF(H836&lt;K835,H836,K835)</f>
        <v>-5.2999999999999999E-2</v>
      </c>
      <c r="L836" s="15">
        <f t="shared" ref="L836:L899" si="447">IF(W835&lt;L835,W835,L835)</f>
        <v>-830</v>
      </c>
      <c r="M836" s="15">
        <f t="shared" ref="M836:M899" si="448">IF(H836&gt;M835,H836,M835)</f>
        <v>5.2999999999999999E-2</v>
      </c>
      <c r="N836" s="15">
        <f t="shared" ref="N836:N899" si="449">IF(W835&gt;N835,W835,N835)</f>
        <v>830</v>
      </c>
      <c r="O836" s="15">
        <f t="shared" ref="O836:O899" si="450">H835-W835/$B$29</f>
        <v>-1.8791734379743699E-3</v>
      </c>
      <c r="P836" s="15">
        <f t="shared" ref="P836:P899" si="451">$B$29*(H836-O836)</f>
        <v>-188.37083983559049</v>
      </c>
      <c r="Q836" s="15">
        <f t="shared" si="432"/>
        <v>-145.35438349166986</v>
      </c>
      <c r="R836" s="15">
        <f t="shared" si="433"/>
        <v>-156.04067770560533</v>
      </c>
      <c r="S836" s="15">
        <f t="shared" ref="S836:S899" si="452">W835+(N836-W835)*(H836-H835)/(M836-H835)</f>
        <v>-189.73133475515729</v>
      </c>
      <c r="T836" s="15">
        <f t="shared" ref="T836:T899" si="453">W835+(W835-L836)*(H836-H835)/(H835-K836)</f>
        <v>-189.8718558982041</v>
      </c>
      <c r="U836" s="15">
        <f t="shared" ref="U836:U899" si="454">MEDIAN(P836,Q836,S836)</f>
        <v>-188.37083983559049</v>
      </c>
      <c r="V836" s="15">
        <f t="shared" ref="V836:V899" si="455">MEDIAN(P836,R836,T836)</f>
        <v>-188.37083983559049</v>
      </c>
      <c r="W836" s="2">
        <f t="shared" si="434"/>
        <v>-188.37083983559049</v>
      </c>
      <c r="X836" s="15">
        <f t="shared" ref="X836:X899" si="456">$B$31*(J836-J835)+AA835</f>
        <v>-187.79691392310161</v>
      </c>
      <c r="Y836" s="15">
        <f t="shared" si="435"/>
        <v>192.32299939296092</v>
      </c>
      <c r="Z836" s="15">
        <f t="shared" si="436"/>
        <v>-202.67700060703908</v>
      </c>
      <c r="AA836" s="2">
        <f t="shared" ref="AA836:AA899" si="457">MEDIAN(X836:Z836)</f>
        <v>-187.79691392310161</v>
      </c>
      <c r="AB836" s="15">
        <f t="shared" si="437"/>
        <v>189.53133525572792</v>
      </c>
      <c r="AC836" s="15">
        <f t="shared" ref="AC836:AC899" si="458">AB836-AB835</f>
        <v>0</v>
      </c>
      <c r="AD836" s="15">
        <f t="shared" ref="AD836:AD899" si="459">$B$31*J836-AA836</f>
        <v>-226.36313464002558</v>
      </c>
      <c r="AE836" s="15">
        <f t="shared" ref="AE836:AE899" si="460">AD836-AD835</f>
        <v>0</v>
      </c>
      <c r="AF836" s="2">
        <f t="shared" si="438"/>
        <v>2.1886198422260885E-2</v>
      </c>
      <c r="AG836" s="2">
        <f t="shared" si="439"/>
        <v>0.13924392149546472</v>
      </c>
      <c r="AH836" s="15">
        <f t="shared" si="440"/>
        <v>0.29902988008421794</v>
      </c>
      <c r="AI836" s="15">
        <f t="shared" si="441"/>
        <v>2.4508323769236</v>
      </c>
      <c r="AJ836" s="2">
        <f t="shared" ref="AJ836:AJ899" si="461">AH836+E836/100</f>
        <v>-6.5170119915782088E-2</v>
      </c>
      <c r="AK836" s="2">
        <f t="shared" ref="AK836:AK899" si="462">AI836+E836/100</f>
        <v>2.0866323769236002</v>
      </c>
    </row>
    <row r="837" spans="4:37">
      <c r="D837" s="13">
        <f t="shared" si="442"/>
        <v>16.72</v>
      </c>
      <c r="E837" s="2">
        <v>-33.76</v>
      </c>
      <c r="F837" s="14">
        <f t="shared" si="430"/>
        <v>-972.44101043727107</v>
      </c>
      <c r="G837" s="14">
        <f t="shared" si="431"/>
        <v>-100995.96207570109</v>
      </c>
      <c r="H837" s="2">
        <f t="shared" si="443"/>
        <v>-1.0986998905111948E-2</v>
      </c>
      <c r="I837" s="2">
        <f t="shared" si="444"/>
        <v>-0.11176981202579814</v>
      </c>
      <c r="J837" s="2">
        <f t="shared" si="445"/>
        <v>-0.10078281312068618</v>
      </c>
      <c r="K837" s="15">
        <f t="shared" si="446"/>
        <v>-5.2999999999999999E-2</v>
      </c>
      <c r="L837" s="15">
        <f t="shared" si="447"/>
        <v>-830</v>
      </c>
      <c r="M837" s="15">
        <f t="shared" si="448"/>
        <v>5.2999999999999999E-2</v>
      </c>
      <c r="N837" s="15">
        <f t="shared" si="449"/>
        <v>830</v>
      </c>
      <c r="O837" s="15">
        <f t="shared" si="450"/>
        <v>-1.8791734379743699E-3</v>
      </c>
      <c r="P837" s="15">
        <f t="shared" si="451"/>
        <v>-178.51337915589653</v>
      </c>
      <c r="Q837" s="15">
        <f t="shared" si="432"/>
        <v>-137.74797731361781</v>
      </c>
      <c r="R837" s="15">
        <f t="shared" si="433"/>
        <v>-147.87505692131458</v>
      </c>
      <c r="S837" s="15">
        <f t="shared" si="452"/>
        <v>-180.42896519107092</v>
      </c>
      <c r="T837" s="15">
        <f t="shared" si="453"/>
        <v>-180.59692792024063</v>
      </c>
      <c r="U837" s="15">
        <f t="shared" si="454"/>
        <v>-178.51337915589653</v>
      </c>
      <c r="V837" s="15">
        <f t="shared" si="455"/>
        <v>-178.51337915589653</v>
      </c>
      <c r="W837" s="2">
        <f t="shared" si="434"/>
        <v>-178.51337915589653</v>
      </c>
      <c r="X837" s="15">
        <f t="shared" si="456"/>
        <v>-176.76811784271914</v>
      </c>
      <c r="Y837" s="15">
        <f t="shared" si="435"/>
        <v>192.46085934396569</v>
      </c>
      <c r="Z837" s="15">
        <f t="shared" si="436"/>
        <v>-202.53914065603431</v>
      </c>
      <c r="AA837" s="2">
        <f t="shared" si="457"/>
        <v>-176.76811784271914</v>
      </c>
      <c r="AB837" s="15">
        <f t="shared" si="437"/>
        <v>189.53133525572795</v>
      </c>
      <c r="AC837" s="15">
        <f t="shared" si="458"/>
        <v>0</v>
      </c>
      <c r="AD837" s="15">
        <f t="shared" si="459"/>
        <v>-226.36313464002561</v>
      </c>
      <c r="AE837" s="15">
        <f t="shared" si="460"/>
        <v>0</v>
      </c>
      <c r="AF837" s="2">
        <f t="shared" si="438"/>
        <v>2.8406968310871489E-2</v>
      </c>
      <c r="AG837" s="2">
        <f t="shared" si="439"/>
        <v>0.18676914724722876</v>
      </c>
      <c r="AH837" s="15">
        <f t="shared" si="440"/>
        <v>0.35304710877684276</v>
      </c>
      <c r="AI837" s="15">
        <f t="shared" si="441"/>
        <v>2.3016901982528033</v>
      </c>
      <c r="AJ837" s="2">
        <f t="shared" si="461"/>
        <v>1.5447108776842799E-2</v>
      </c>
      <c r="AK837" s="2">
        <f t="shared" si="462"/>
        <v>1.9640901982528034</v>
      </c>
    </row>
    <row r="838" spans="4:37">
      <c r="D838" s="13">
        <f t="shared" si="442"/>
        <v>16.740000000000002</v>
      </c>
      <c r="E838" s="2">
        <v>-31.22</v>
      </c>
      <c r="F838" s="14">
        <f t="shared" si="430"/>
        <v>-905.63855118917354</v>
      </c>
      <c r="G838" s="14">
        <f t="shared" si="431"/>
        <v>-97222.099189565473</v>
      </c>
      <c r="H838" s="2">
        <f t="shared" si="443"/>
        <v>-1.0340618038524096E-2</v>
      </c>
      <c r="I838" s="2">
        <f t="shared" si="444"/>
        <v>-0.10759232484703492</v>
      </c>
      <c r="J838" s="2">
        <f t="shared" si="445"/>
        <v>-9.7251706808510821E-2</v>
      </c>
      <c r="K838" s="15">
        <f t="shared" si="446"/>
        <v>-5.2999999999999999E-2</v>
      </c>
      <c r="L838" s="15">
        <f t="shared" si="447"/>
        <v>-830</v>
      </c>
      <c r="M838" s="15">
        <f t="shared" si="448"/>
        <v>5.2999999999999999E-2</v>
      </c>
      <c r="N838" s="15">
        <f t="shared" si="449"/>
        <v>830</v>
      </c>
      <c r="O838" s="15">
        <f t="shared" si="450"/>
        <v>-1.8791734379743699E-3</v>
      </c>
      <c r="P838" s="15">
        <f t="shared" si="451"/>
        <v>-165.84431417077465</v>
      </c>
      <c r="Q838" s="15">
        <f t="shared" si="432"/>
        <v>-127.9720261529416</v>
      </c>
      <c r="R838" s="15">
        <f t="shared" si="433"/>
        <v>-137.38038859632226</v>
      </c>
      <c r="S838" s="15">
        <f t="shared" si="452"/>
        <v>-168.32562596948867</v>
      </c>
      <c r="T838" s="15">
        <f t="shared" si="453"/>
        <v>-168.49008932710015</v>
      </c>
      <c r="U838" s="15">
        <f t="shared" si="454"/>
        <v>-165.84431417077465</v>
      </c>
      <c r="V838" s="15">
        <f t="shared" si="455"/>
        <v>-165.84431417077465</v>
      </c>
      <c r="W838" s="2">
        <f t="shared" si="434"/>
        <v>-165.84431417077465</v>
      </c>
      <c r="X838" s="15">
        <f t="shared" si="456"/>
        <v>-162.64369259401769</v>
      </c>
      <c r="Y838" s="15">
        <f t="shared" si="435"/>
        <v>192.63741465957446</v>
      </c>
      <c r="Z838" s="15">
        <f t="shared" si="436"/>
        <v>-202.36258534042554</v>
      </c>
      <c r="AA838" s="2">
        <f t="shared" si="457"/>
        <v>-162.64369259401769</v>
      </c>
      <c r="AB838" s="15">
        <f t="shared" si="437"/>
        <v>189.53133525572798</v>
      </c>
      <c r="AC838" s="15">
        <f t="shared" si="458"/>
        <v>0</v>
      </c>
      <c r="AD838" s="15">
        <f t="shared" si="459"/>
        <v>-226.36313464002558</v>
      </c>
      <c r="AE838" s="15">
        <f t="shared" si="460"/>
        <v>0</v>
      </c>
      <c r="AF838" s="2">
        <f t="shared" si="438"/>
        <v>3.6231118347913718E-2</v>
      </c>
      <c r="AG838" s="2">
        <f t="shared" si="439"/>
        <v>0.23097957062909324</v>
      </c>
      <c r="AH838" s="15">
        <f t="shared" si="440"/>
        <v>0.42936789492738026</v>
      </c>
      <c r="AI838" s="15">
        <f t="shared" si="441"/>
        <v>2.1193521399336461</v>
      </c>
      <c r="AJ838" s="2">
        <f t="shared" si="461"/>
        <v>0.11716789492738028</v>
      </c>
      <c r="AK838" s="2">
        <f t="shared" si="462"/>
        <v>1.8071521399336461</v>
      </c>
    </row>
    <row r="839" spans="4:37">
      <c r="D839" s="13">
        <f t="shared" si="442"/>
        <v>16.760000000000002</v>
      </c>
      <c r="E839" s="2">
        <v>-24.07</v>
      </c>
      <c r="F839" s="14">
        <f t="shared" si="430"/>
        <v>-821.24607133983204</v>
      </c>
      <c r="G839" s="14">
        <f t="shared" si="431"/>
        <v>-92689.418533053729</v>
      </c>
      <c r="H839" s="2">
        <f t="shared" si="443"/>
        <v>-9.5320816660223531E-3</v>
      </c>
      <c r="I839" s="2">
        <f t="shared" si="444"/>
        <v>-0.10257471997756396</v>
      </c>
      <c r="J839" s="2">
        <f t="shared" si="445"/>
        <v>-9.3042638311541609E-2</v>
      </c>
      <c r="K839" s="15">
        <f t="shared" si="446"/>
        <v>-5.2999999999999999E-2</v>
      </c>
      <c r="L839" s="15">
        <f t="shared" si="447"/>
        <v>-830</v>
      </c>
      <c r="M839" s="15">
        <f t="shared" si="448"/>
        <v>5.2999999999999999E-2</v>
      </c>
      <c r="N839" s="15">
        <f t="shared" si="449"/>
        <v>830</v>
      </c>
      <c r="O839" s="15">
        <f t="shared" si="450"/>
        <v>-1.8791734379743699E-3</v>
      </c>
      <c r="P839" s="15">
        <f t="shared" si="451"/>
        <v>-149.99700126974048</v>
      </c>
      <c r="Q839" s="15">
        <f t="shared" si="432"/>
        <v>-115.74361331186769</v>
      </c>
      <c r="R839" s="15">
        <f t="shared" si="433"/>
        <v>-124.25295630877483</v>
      </c>
      <c r="S839" s="15">
        <f t="shared" si="452"/>
        <v>-153.13246552941135</v>
      </c>
      <c r="T839" s="15">
        <f t="shared" si="453"/>
        <v>-153.2563674095743</v>
      </c>
      <c r="U839" s="15">
        <f t="shared" si="454"/>
        <v>-149.99700126974048</v>
      </c>
      <c r="V839" s="15">
        <f t="shared" si="455"/>
        <v>-149.99700126974048</v>
      </c>
      <c r="W839" s="2">
        <f t="shared" si="434"/>
        <v>-149.99700126974048</v>
      </c>
      <c r="X839" s="15">
        <f t="shared" si="456"/>
        <v>-145.80741860614086</v>
      </c>
      <c r="Y839" s="15">
        <f t="shared" si="435"/>
        <v>192.84786808442291</v>
      </c>
      <c r="Z839" s="15">
        <f t="shared" si="436"/>
        <v>-202.15213191557709</v>
      </c>
      <c r="AA839" s="2">
        <f t="shared" si="457"/>
        <v>-145.80741860614086</v>
      </c>
      <c r="AB839" s="15">
        <f t="shared" si="437"/>
        <v>189.53133525572792</v>
      </c>
      <c r="AC839" s="15">
        <f t="shared" si="458"/>
        <v>0</v>
      </c>
      <c r="AD839" s="15">
        <f t="shared" si="459"/>
        <v>-226.36313464002558</v>
      </c>
      <c r="AE839" s="15">
        <f t="shared" si="460"/>
        <v>0</v>
      </c>
      <c r="AF839" s="2">
        <f t="shared" si="438"/>
        <v>4.4622518902260613E-2</v>
      </c>
      <c r="AG839" s="2">
        <f t="shared" si="439"/>
        <v>0.27078091631800294</v>
      </c>
      <c r="AH839" s="15">
        <f t="shared" si="440"/>
        <v>0.40977216050730991</v>
      </c>
      <c r="AI839" s="15">
        <f t="shared" si="441"/>
        <v>1.8607824289573287</v>
      </c>
      <c r="AJ839" s="2">
        <f t="shared" si="461"/>
        <v>0.16907216050730992</v>
      </c>
      <c r="AK839" s="2">
        <f t="shared" si="462"/>
        <v>1.6200824289573288</v>
      </c>
    </row>
    <row r="840" spans="4:37">
      <c r="D840" s="13">
        <f t="shared" si="442"/>
        <v>16.78</v>
      </c>
      <c r="E840" s="2">
        <v>-17.28</v>
      </c>
      <c r="F840" s="14">
        <f t="shared" si="430"/>
        <v>-719.48686820811156</v>
      </c>
      <c r="G840" s="14">
        <f t="shared" si="431"/>
        <v>-87486.532202117363</v>
      </c>
      <c r="H840" s="2">
        <f t="shared" si="443"/>
        <v>-8.5661534915722655E-3</v>
      </c>
      <c r="I840" s="2">
        <f t="shared" si="444"/>
        <v>-9.6815040725756238E-2</v>
      </c>
      <c r="J840" s="2">
        <f t="shared" si="445"/>
        <v>-8.8248887234183976E-2</v>
      </c>
      <c r="K840" s="15">
        <f t="shared" si="446"/>
        <v>-5.2999999999999999E-2</v>
      </c>
      <c r="L840" s="15">
        <f t="shared" si="447"/>
        <v>-830</v>
      </c>
      <c r="M840" s="15">
        <f t="shared" si="448"/>
        <v>5.2999999999999999E-2</v>
      </c>
      <c r="N840" s="15">
        <f t="shared" si="449"/>
        <v>830</v>
      </c>
      <c r="O840" s="15">
        <f t="shared" si="450"/>
        <v>-1.8791734379743691E-3</v>
      </c>
      <c r="P840" s="15">
        <f t="shared" si="451"/>
        <v>-131.06480905051876</v>
      </c>
      <c r="Q840" s="15">
        <f t="shared" si="432"/>
        <v>-101.13478568986108</v>
      </c>
      <c r="R840" s="15">
        <f t="shared" si="433"/>
        <v>-108.5701037668498</v>
      </c>
      <c r="S840" s="15">
        <f t="shared" si="452"/>
        <v>-134.85906424313112</v>
      </c>
      <c r="T840" s="15">
        <f t="shared" si="453"/>
        <v>-134.88622347409259</v>
      </c>
      <c r="U840" s="15">
        <f t="shared" si="454"/>
        <v>-131.06480905051876</v>
      </c>
      <c r="V840" s="15">
        <f t="shared" si="455"/>
        <v>-131.06480905051876</v>
      </c>
      <c r="W840" s="2">
        <f t="shared" si="434"/>
        <v>-131.06480905051876</v>
      </c>
      <c r="X840" s="15">
        <f t="shared" si="456"/>
        <v>-126.63241429671032</v>
      </c>
      <c r="Y840" s="15">
        <f t="shared" si="435"/>
        <v>193.08755563829081</v>
      </c>
      <c r="Z840" s="15">
        <f t="shared" si="436"/>
        <v>-201.91244436170919</v>
      </c>
      <c r="AA840" s="2">
        <f t="shared" si="457"/>
        <v>-126.63241429671032</v>
      </c>
      <c r="AB840" s="15">
        <f t="shared" si="437"/>
        <v>189.53133525572795</v>
      </c>
      <c r="AC840" s="15">
        <f t="shared" si="458"/>
        <v>0</v>
      </c>
      <c r="AD840" s="15">
        <f t="shared" si="459"/>
        <v>-226.36313464002561</v>
      </c>
      <c r="AE840" s="15">
        <f t="shared" si="460"/>
        <v>0</v>
      </c>
      <c r="AF840" s="2">
        <f t="shared" si="438"/>
        <v>5.197029854274815E-2</v>
      </c>
      <c r="AG840" s="2">
        <f t="shared" si="439"/>
        <v>0.30518700886276873</v>
      </c>
      <c r="AH840" s="15">
        <f t="shared" si="440"/>
        <v>0.32500580354144404</v>
      </c>
      <c r="AI840" s="15">
        <f t="shared" si="441"/>
        <v>1.5798268255192554</v>
      </c>
      <c r="AJ840" s="2">
        <f t="shared" si="461"/>
        <v>0.15220580354144403</v>
      </c>
      <c r="AK840" s="2">
        <f t="shared" si="462"/>
        <v>1.4070268255192553</v>
      </c>
    </row>
    <row r="841" spans="4:37">
      <c r="D841" s="13">
        <f t="shared" si="442"/>
        <v>16.8</v>
      </c>
      <c r="E841" s="2">
        <v>-14.41</v>
      </c>
      <c r="F841" s="14">
        <f t="shared" si="430"/>
        <v>-603.51248161499848</v>
      </c>
      <c r="G841" s="14">
        <f t="shared" si="431"/>
        <v>-81711.380213994067</v>
      </c>
      <c r="H841" s="2">
        <f t="shared" si="443"/>
        <v>-7.4705842418953707E-3</v>
      </c>
      <c r="I841" s="2">
        <f t="shared" si="444"/>
        <v>-9.0421750609470844E-2</v>
      </c>
      <c r="J841" s="2">
        <f t="shared" si="445"/>
        <v>-8.2951166367575477E-2</v>
      </c>
      <c r="K841" s="15">
        <f t="shared" si="446"/>
        <v>-5.2999999999999999E-2</v>
      </c>
      <c r="L841" s="15">
        <f t="shared" si="447"/>
        <v>-830</v>
      </c>
      <c r="M841" s="15">
        <f t="shared" si="448"/>
        <v>5.2999999999999999E-2</v>
      </c>
      <c r="N841" s="15">
        <f t="shared" si="449"/>
        <v>830</v>
      </c>
      <c r="O841" s="15">
        <f t="shared" si="450"/>
        <v>-1.8791734379743699E-3</v>
      </c>
      <c r="P841" s="15">
        <f t="shared" si="451"/>
        <v>-109.59165175685162</v>
      </c>
      <c r="Q841" s="15">
        <f t="shared" si="432"/>
        <v>-84.565249010166738</v>
      </c>
      <c r="R841" s="15">
        <f t="shared" si="433"/>
        <v>-90.78239299639641</v>
      </c>
      <c r="S841" s="15">
        <f t="shared" si="452"/>
        <v>-113.96266782471557</v>
      </c>
      <c r="T841" s="15">
        <f t="shared" si="453"/>
        <v>-113.83173195069881</v>
      </c>
      <c r="U841" s="15">
        <f t="shared" si="454"/>
        <v>-109.59165175685162</v>
      </c>
      <c r="V841" s="15">
        <f t="shared" si="455"/>
        <v>-109.59165175685162</v>
      </c>
      <c r="W841" s="2">
        <f t="shared" si="434"/>
        <v>-109.59165175685162</v>
      </c>
      <c r="X841" s="15">
        <f t="shared" si="456"/>
        <v>-105.44153083027632</v>
      </c>
      <c r="Y841" s="15">
        <f t="shared" si="435"/>
        <v>193.35244168162123</v>
      </c>
      <c r="Z841" s="15">
        <f t="shared" si="436"/>
        <v>-201.64755831837877</v>
      </c>
      <c r="AA841" s="2">
        <f t="shared" si="457"/>
        <v>-105.44153083027632</v>
      </c>
      <c r="AB841" s="15">
        <f t="shared" si="437"/>
        <v>189.53133525572795</v>
      </c>
      <c r="AC841" s="15">
        <f t="shared" si="458"/>
        <v>0</v>
      </c>
      <c r="AD841" s="15">
        <f t="shared" si="459"/>
        <v>-226.36313464002561</v>
      </c>
      <c r="AE841" s="15">
        <f t="shared" si="460"/>
        <v>0</v>
      </c>
      <c r="AF841" s="2">
        <f t="shared" si="438"/>
        <v>5.7586626424941334E-2</v>
      </c>
      <c r="AG841" s="2">
        <f t="shared" si="439"/>
        <v>0.33414200276577066</v>
      </c>
      <c r="AH841" s="15">
        <f t="shared" si="440"/>
        <v>0.23662698467787457</v>
      </c>
      <c r="AI841" s="15">
        <f t="shared" si="441"/>
        <v>1.3156725647809395</v>
      </c>
      <c r="AJ841" s="2">
        <f t="shared" si="461"/>
        <v>9.2526984677874569E-2</v>
      </c>
      <c r="AK841" s="2">
        <f t="shared" si="462"/>
        <v>1.1715725647809396</v>
      </c>
    </row>
    <row r="842" spans="4:37">
      <c r="D842" s="13">
        <f t="shared" si="442"/>
        <v>16.82</v>
      </c>
      <c r="E842" s="2">
        <v>-21.8</v>
      </c>
      <c r="F842" s="14">
        <f t="shared" si="430"/>
        <v>-476.4179869119651</v>
      </c>
      <c r="G842" s="14">
        <f t="shared" si="431"/>
        <v>-75453.35210254963</v>
      </c>
      <c r="H842" s="2">
        <f t="shared" si="443"/>
        <v>-6.2723946794217451E-3</v>
      </c>
      <c r="I842" s="2">
        <f t="shared" si="444"/>
        <v>-8.3493851417331094E-2</v>
      </c>
      <c r="J842" s="2">
        <f t="shared" si="445"/>
        <v>-7.7221456737909352E-2</v>
      </c>
      <c r="K842" s="15">
        <f t="shared" si="446"/>
        <v>-5.2999999999999999E-2</v>
      </c>
      <c r="L842" s="15">
        <f t="shared" si="447"/>
        <v>-830</v>
      </c>
      <c r="M842" s="15">
        <f t="shared" si="448"/>
        <v>5.2999999999999999E-2</v>
      </c>
      <c r="N842" s="15">
        <f t="shared" si="449"/>
        <v>830</v>
      </c>
      <c r="O842" s="15">
        <f t="shared" si="450"/>
        <v>-1.8791734379743699E-3</v>
      </c>
      <c r="P842" s="15">
        <f t="shared" si="451"/>
        <v>-86.107136332368555</v>
      </c>
      <c r="Q842" s="15">
        <f t="shared" si="432"/>
        <v>-66.443668917909847</v>
      </c>
      <c r="R842" s="15">
        <f t="shared" si="433"/>
        <v>-71.328534290757688</v>
      </c>
      <c r="S842" s="15">
        <f t="shared" si="452"/>
        <v>-90.974188005899009</v>
      </c>
      <c r="T842" s="15">
        <f t="shared" si="453"/>
        <v>-90.632792979267791</v>
      </c>
      <c r="U842" s="15">
        <f t="shared" si="454"/>
        <v>-86.107136332368555</v>
      </c>
      <c r="V842" s="15">
        <f t="shared" si="455"/>
        <v>-86.107136332368555</v>
      </c>
      <c r="W842" s="2">
        <f t="shared" si="434"/>
        <v>-86.107136332368555</v>
      </c>
      <c r="X842" s="15">
        <f t="shared" si="456"/>
        <v>-82.52269231161182</v>
      </c>
      <c r="Y842" s="15">
        <f t="shared" si="435"/>
        <v>193.63892716310454</v>
      </c>
      <c r="Z842" s="15">
        <f t="shared" si="436"/>
        <v>-201.36107283689546</v>
      </c>
      <c r="AA842" s="2">
        <f t="shared" si="457"/>
        <v>-82.52269231161182</v>
      </c>
      <c r="AB842" s="15">
        <f t="shared" si="437"/>
        <v>189.53133525572792</v>
      </c>
      <c r="AC842" s="15">
        <f t="shared" si="458"/>
        <v>0</v>
      </c>
      <c r="AD842" s="15">
        <f t="shared" si="459"/>
        <v>-226.36313464002558</v>
      </c>
      <c r="AE842" s="15">
        <f t="shared" si="460"/>
        <v>0</v>
      </c>
      <c r="AF842" s="2">
        <f t="shared" si="438"/>
        <v>6.2232329822421217E-2</v>
      </c>
      <c r="AG842" s="2">
        <f t="shared" si="439"/>
        <v>0.35864791644820437</v>
      </c>
      <c r="AH842" s="15">
        <f t="shared" si="440"/>
        <v>0.22794335507011354</v>
      </c>
      <c r="AI842" s="15">
        <f t="shared" si="441"/>
        <v>1.1349188034624262</v>
      </c>
      <c r="AJ842" s="2">
        <f t="shared" si="461"/>
        <v>9.9433550701135409E-3</v>
      </c>
      <c r="AK842" s="2">
        <f t="shared" si="462"/>
        <v>0.91691880346242627</v>
      </c>
    </row>
    <row r="843" spans="4:37">
      <c r="D843" s="13">
        <f t="shared" si="442"/>
        <v>16.84</v>
      </c>
      <c r="E843" s="2">
        <v>-33.01</v>
      </c>
      <c r="F843" s="14">
        <f t="shared" si="430"/>
        <v>-339.30343922560928</v>
      </c>
      <c r="G843" s="14">
        <f t="shared" si="431"/>
        <v>-68783.315221858691</v>
      </c>
      <c r="H843" s="2">
        <f t="shared" si="443"/>
        <v>-4.9825276924578832E-3</v>
      </c>
      <c r="I843" s="2">
        <f t="shared" si="444"/>
        <v>-7.6109784659987301E-2</v>
      </c>
      <c r="J843" s="2">
        <f t="shared" si="445"/>
        <v>-7.1127256967529418E-2</v>
      </c>
      <c r="K843" s="15">
        <f t="shared" si="446"/>
        <v>-5.2999999999999999E-2</v>
      </c>
      <c r="L843" s="15">
        <f t="shared" si="447"/>
        <v>-830</v>
      </c>
      <c r="M843" s="15">
        <f t="shared" si="448"/>
        <v>5.2999999999999999E-2</v>
      </c>
      <c r="N843" s="15">
        <f t="shared" si="449"/>
        <v>830</v>
      </c>
      <c r="O843" s="15">
        <f t="shared" si="450"/>
        <v>-1.8791734379743699E-3</v>
      </c>
      <c r="P843" s="15">
        <f t="shared" si="451"/>
        <v>-60.825743387876862</v>
      </c>
      <c r="Q843" s="15">
        <f t="shared" si="432"/>
        <v>-46.935547127591541</v>
      </c>
      <c r="R843" s="15">
        <f t="shared" si="433"/>
        <v>-50.386196868238827</v>
      </c>
      <c r="S843" s="15">
        <f t="shared" si="452"/>
        <v>-66.171104422941198</v>
      </c>
      <c r="T843" s="15">
        <f t="shared" si="453"/>
        <v>-65.572746861733194</v>
      </c>
      <c r="U843" s="15">
        <f t="shared" si="454"/>
        <v>-60.825743387876862</v>
      </c>
      <c r="V843" s="15">
        <f t="shared" si="455"/>
        <v>-60.825743387876862</v>
      </c>
      <c r="W843" s="2">
        <f t="shared" si="434"/>
        <v>-60.825743387876862</v>
      </c>
      <c r="X843" s="15">
        <f t="shared" si="456"/>
        <v>-58.145893230092085</v>
      </c>
      <c r="Y843" s="15">
        <f t="shared" si="435"/>
        <v>193.94363715162353</v>
      </c>
      <c r="Z843" s="15">
        <f t="shared" si="436"/>
        <v>-201.05636284837647</v>
      </c>
      <c r="AA843" s="2">
        <f t="shared" si="457"/>
        <v>-58.145893230092085</v>
      </c>
      <c r="AB843" s="15">
        <f t="shared" si="437"/>
        <v>189.53133525572792</v>
      </c>
      <c r="AC843" s="15">
        <f t="shared" si="458"/>
        <v>0</v>
      </c>
      <c r="AD843" s="15">
        <f t="shared" si="459"/>
        <v>-226.36313464002558</v>
      </c>
      <c r="AE843" s="15">
        <f t="shared" si="460"/>
        <v>0</v>
      </c>
      <c r="AF843" s="2">
        <f t="shared" si="438"/>
        <v>6.6754368873964964E-2</v>
      </c>
      <c r="AG843" s="2">
        <f t="shared" si="439"/>
        <v>0.37975875928617497</v>
      </c>
      <c r="AH843" s="15">
        <f t="shared" si="440"/>
        <v>0.22426055008426182</v>
      </c>
      <c r="AI843" s="15">
        <f t="shared" si="441"/>
        <v>0.97616548033464312</v>
      </c>
      <c r="AJ843" s="2">
        <f t="shared" si="461"/>
        <v>-0.10583944991573818</v>
      </c>
      <c r="AK843" s="2">
        <f t="shared" si="462"/>
        <v>0.64606548033464306</v>
      </c>
    </row>
    <row r="844" spans="4:37">
      <c r="D844" s="13">
        <f t="shared" si="442"/>
        <v>16.86</v>
      </c>
      <c r="E844" s="2">
        <v>-30.59</v>
      </c>
      <c r="F844" s="14">
        <f t="shared" si="430"/>
        <v>-194.07500116210994</v>
      </c>
      <c r="G844" s="14">
        <f t="shared" si="431"/>
        <v>-61774.125768247322</v>
      </c>
      <c r="H844" s="2">
        <f t="shared" si="443"/>
        <v>-3.6182343683511045E-3</v>
      </c>
      <c r="I844" s="2">
        <f t="shared" si="444"/>
        <v>-6.8350219807213189E-2</v>
      </c>
      <c r="J844" s="2">
        <f t="shared" si="445"/>
        <v>-6.4731985438862077E-2</v>
      </c>
      <c r="K844" s="15">
        <f t="shared" si="446"/>
        <v>-5.2999999999999999E-2</v>
      </c>
      <c r="L844" s="15">
        <f t="shared" si="447"/>
        <v>-830</v>
      </c>
      <c r="M844" s="15">
        <f t="shared" si="448"/>
        <v>5.2999999999999999E-2</v>
      </c>
      <c r="N844" s="15">
        <f t="shared" si="449"/>
        <v>830</v>
      </c>
      <c r="O844" s="15">
        <f t="shared" si="450"/>
        <v>-1.8791734379743699E-3</v>
      </c>
      <c r="P844" s="15">
        <f t="shared" si="451"/>
        <v>-34.085594235384001</v>
      </c>
      <c r="Q844" s="15">
        <f t="shared" si="432"/>
        <v>-26.301791404421845</v>
      </c>
      <c r="R844" s="15">
        <f t="shared" si="433"/>
        <v>-28.235470145643422</v>
      </c>
      <c r="S844" s="15">
        <f t="shared" si="452"/>
        <v>-39.865159863598635</v>
      </c>
      <c r="T844" s="15">
        <f t="shared" si="453"/>
        <v>-38.97162960509268</v>
      </c>
      <c r="U844" s="15">
        <f t="shared" si="454"/>
        <v>-34.085594235384001</v>
      </c>
      <c r="V844" s="15">
        <f t="shared" si="455"/>
        <v>-34.085594235384001</v>
      </c>
      <c r="W844" s="2">
        <f t="shared" si="434"/>
        <v>-34.085594235384001</v>
      </c>
      <c r="X844" s="15">
        <f t="shared" si="456"/>
        <v>-32.564807115422724</v>
      </c>
      <c r="Y844" s="15">
        <f t="shared" si="435"/>
        <v>194.26340072805689</v>
      </c>
      <c r="Z844" s="15">
        <f t="shared" si="436"/>
        <v>-200.73659927194311</v>
      </c>
      <c r="AA844" s="2">
        <f t="shared" si="457"/>
        <v>-32.564807115422724</v>
      </c>
      <c r="AB844" s="15">
        <f t="shared" si="437"/>
        <v>189.53133525572795</v>
      </c>
      <c r="AC844" s="15">
        <f t="shared" si="458"/>
        <v>0</v>
      </c>
      <c r="AD844" s="15">
        <f t="shared" si="459"/>
        <v>-226.36313464002561</v>
      </c>
      <c r="AE844" s="15">
        <f t="shared" si="460"/>
        <v>0</v>
      </c>
      <c r="AF844" s="2">
        <f t="shared" si="438"/>
        <v>6.9674963536712903E-2</v>
      </c>
      <c r="AG844" s="2">
        <f t="shared" si="439"/>
        <v>0.39619772599123626</v>
      </c>
      <c r="AH844" s="15">
        <f t="shared" si="440"/>
        <v>6.7798916190533021E-2</v>
      </c>
      <c r="AI844" s="15">
        <f t="shared" si="441"/>
        <v>0.66773119017148019</v>
      </c>
      <c r="AJ844" s="2">
        <f t="shared" si="461"/>
        <v>-0.23810108380946698</v>
      </c>
      <c r="AK844" s="2">
        <f t="shared" si="462"/>
        <v>0.36183119017148019</v>
      </c>
    </row>
    <row r="845" spans="4:37">
      <c r="D845" s="13">
        <f t="shared" si="442"/>
        <v>16.88</v>
      </c>
      <c r="E845" s="2">
        <v>-16.18</v>
      </c>
      <c r="F845" s="14">
        <f t="shared" si="430"/>
        <v>-47.006499848761621</v>
      </c>
      <c r="G845" s="14">
        <f t="shared" si="431"/>
        <v>-54535.344086174206</v>
      </c>
      <c r="H845" s="2">
        <f t="shared" si="443"/>
        <v>-2.23183307708097E-3</v>
      </c>
      <c r="I845" s="2">
        <f t="shared" si="444"/>
        <v>-6.0336583427524917E-2</v>
      </c>
      <c r="J845" s="2">
        <f t="shared" si="445"/>
        <v>-5.8104750350443948E-2</v>
      </c>
      <c r="K845" s="15">
        <f t="shared" si="446"/>
        <v>-5.2999999999999999E-2</v>
      </c>
      <c r="L845" s="15">
        <f t="shared" si="447"/>
        <v>-830</v>
      </c>
      <c r="M845" s="15">
        <f t="shared" si="448"/>
        <v>5.2999999999999999E-2</v>
      </c>
      <c r="N845" s="15">
        <f t="shared" si="449"/>
        <v>830</v>
      </c>
      <c r="O845" s="15">
        <f t="shared" si="450"/>
        <v>-1.8791734379743697E-3</v>
      </c>
      <c r="P845" s="15">
        <f t="shared" si="451"/>
        <v>-6.9121289264893653</v>
      </c>
      <c r="Q845" s="15">
        <f t="shared" si="432"/>
        <v>-5.3336718124827911</v>
      </c>
      <c r="R845" s="15">
        <f t="shared" si="433"/>
        <v>-5.7257974908393159</v>
      </c>
      <c r="S845" s="15">
        <f t="shared" si="452"/>
        <v>-12.926873957707734</v>
      </c>
      <c r="T845" s="15">
        <f t="shared" si="453"/>
        <v>-11.740164788338117</v>
      </c>
      <c r="U845" s="15">
        <f t="shared" si="454"/>
        <v>-6.9121289264893653</v>
      </c>
      <c r="V845" s="15">
        <f t="shared" si="455"/>
        <v>-6.9121289264893653</v>
      </c>
      <c r="W845" s="2">
        <f t="shared" si="434"/>
        <v>-6.9121289264893653</v>
      </c>
      <c r="X845" s="15">
        <f t="shared" si="456"/>
        <v>-6.055866761750206</v>
      </c>
      <c r="Y845" s="15">
        <f t="shared" si="435"/>
        <v>194.59476248247779</v>
      </c>
      <c r="Z845" s="15">
        <f t="shared" si="436"/>
        <v>-200.40523751752221</v>
      </c>
      <c r="AA845" s="2">
        <f t="shared" si="457"/>
        <v>-6.055866761750206</v>
      </c>
      <c r="AB845" s="15">
        <f t="shared" si="437"/>
        <v>189.53133525572798</v>
      </c>
      <c r="AC845" s="15">
        <f t="shared" si="458"/>
        <v>0</v>
      </c>
      <c r="AD845" s="15">
        <f t="shared" si="459"/>
        <v>-226.36313464002561</v>
      </c>
      <c r="AE845" s="15">
        <f t="shared" si="460"/>
        <v>0</v>
      </c>
      <c r="AF845" s="2">
        <f t="shared" si="438"/>
        <v>6.8965165590300553E-2</v>
      </c>
      <c r="AG845" s="2">
        <f t="shared" si="439"/>
        <v>0.40516591197759089</v>
      </c>
      <c r="AH845" s="15">
        <f t="shared" si="440"/>
        <v>-0.13877871083176885</v>
      </c>
      <c r="AI845" s="15">
        <f t="shared" si="441"/>
        <v>0.22908740846398246</v>
      </c>
      <c r="AJ845" s="2">
        <f t="shared" si="461"/>
        <v>-0.30057871083176885</v>
      </c>
      <c r="AK845" s="2">
        <f t="shared" si="462"/>
        <v>6.7287408463982457E-2</v>
      </c>
    </row>
    <row r="846" spans="4:37">
      <c r="D846" s="13">
        <f t="shared" si="442"/>
        <v>16.899999999999999</v>
      </c>
      <c r="E846" s="2">
        <v>0.3</v>
      </c>
      <c r="F846" s="14">
        <f t="shared" si="430"/>
        <v>94.224355661317816</v>
      </c>
      <c r="G846" s="14">
        <f t="shared" si="431"/>
        <v>-47215.953937054044</v>
      </c>
      <c r="H846" s="2">
        <f t="shared" si="443"/>
        <v>-8.8785997553009449E-4</v>
      </c>
      <c r="I846" s="2">
        <f t="shared" si="444"/>
        <v>-5.22339661249515E-2</v>
      </c>
      <c r="J846" s="2">
        <f t="shared" si="445"/>
        <v>-5.1346106149421408E-2</v>
      </c>
      <c r="K846" s="15">
        <f t="shared" si="446"/>
        <v>-5.2999999999999999E-2</v>
      </c>
      <c r="L846" s="15">
        <f t="shared" si="447"/>
        <v>-830</v>
      </c>
      <c r="M846" s="15">
        <f t="shared" si="448"/>
        <v>5.2999999999999999E-2</v>
      </c>
      <c r="N846" s="15">
        <f t="shared" si="449"/>
        <v>830</v>
      </c>
      <c r="O846" s="15">
        <f t="shared" si="450"/>
        <v>-1.8791734379743697E-3</v>
      </c>
      <c r="P846" s="15">
        <f t="shared" si="451"/>
        <v>19.429743863907795</v>
      </c>
      <c r="Q846" s="15">
        <f t="shared" si="432"/>
        <v>14.992758131801745</v>
      </c>
      <c r="R846" s="15">
        <f t="shared" si="433"/>
        <v>16.095009200026244</v>
      </c>
      <c r="S846" s="15">
        <f t="shared" si="452"/>
        <v>13.452710097939509</v>
      </c>
      <c r="T846" s="15">
        <f t="shared" si="453"/>
        <v>14.877272306277643</v>
      </c>
      <c r="U846" s="15">
        <f t="shared" si="454"/>
        <v>14.992758131801745</v>
      </c>
      <c r="V846" s="15">
        <f t="shared" si="455"/>
        <v>16.095009200026244</v>
      </c>
      <c r="W846" s="2">
        <f t="shared" si="434"/>
        <v>14.992758131801745</v>
      </c>
      <c r="X846" s="15">
        <f t="shared" si="456"/>
        <v>20.978710042339955</v>
      </c>
      <c r="Y846" s="15">
        <f t="shared" si="435"/>
        <v>194.93269469252894</v>
      </c>
      <c r="Z846" s="15">
        <f t="shared" si="436"/>
        <v>-200.06730530747106</v>
      </c>
      <c r="AA846" s="2">
        <f t="shared" si="457"/>
        <v>20.978710042339955</v>
      </c>
      <c r="AB846" s="15">
        <f t="shared" si="437"/>
        <v>193.96832098783403</v>
      </c>
      <c r="AC846" s="15">
        <f t="shared" si="458"/>
        <v>4.4369857321060522</v>
      </c>
      <c r="AD846" s="15">
        <f t="shared" si="459"/>
        <v>-226.36313464002558</v>
      </c>
      <c r="AE846" s="15">
        <f t="shared" si="460"/>
        <v>0</v>
      </c>
      <c r="AF846" s="2">
        <f t="shared" si="438"/>
        <v>6.963383559897833E-2</v>
      </c>
      <c r="AG846" s="2">
        <f t="shared" si="439"/>
        <v>0.40509581827975083</v>
      </c>
      <c r="AH846" s="15">
        <f t="shared" si="440"/>
        <v>-0.2103217006853968</v>
      </c>
      <c r="AI846" s="15">
        <f t="shared" si="441"/>
        <v>-0.23609677824799746</v>
      </c>
      <c r="AJ846" s="2">
        <f t="shared" si="461"/>
        <v>-0.20732170068539679</v>
      </c>
      <c r="AK846" s="2">
        <f t="shared" si="462"/>
        <v>-0.23309677824799746</v>
      </c>
    </row>
    <row r="847" spans="4:37">
      <c r="D847" s="13">
        <f t="shared" si="442"/>
        <v>16.920000000000002</v>
      </c>
      <c r="E847" s="2">
        <v>17.82</v>
      </c>
      <c r="F847" s="14">
        <f t="shared" si="430"/>
        <v>239.49225655650153</v>
      </c>
      <c r="G847" s="14">
        <f t="shared" si="431"/>
        <v>-39982.494628103173</v>
      </c>
      <c r="H847" s="2">
        <f t="shared" si="443"/>
        <v>4.8442056754761649E-4</v>
      </c>
      <c r="I847" s="2">
        <f t="shared" si="444"/>
        <v>-4.4226279807337364E-2</v>
      </c>
      <c r="J847" s="2">
        <f t="shared" si="445"/>
        <v>-4.4710700374884983E-2</v>
      </c>
      <c r="K847" s="15">
        <f t="shared" si="446"/>
        <v>-5.2999999999999999E-2</v>
      </c>
      <c r="L847" s="15">
        <f t="shared" si="447"/>
        <v>-830</v>
      </c>
      <c r="M847" s="15">
        <f t="shared" si="448"/>
        <v>5.2999999999999999E-2</v>
      </c>
      <c r="N847" s="15">
        <f t="shared" si="449"/>
        <v>830</v>
      </c>
      <c r="O847" s="15">
        <f t="shared" si="450"/>
        <v>-1.6527966149077345E-3</v>
      </c>
      <c r="P847" s="15">
        <f t="shared" si="451"/>
        <v>41.889456776124881</v>
      </c>
      <c r="Q847" s="15">
        <f t="shared" si="432"/>
        <v>32.457447217880784</v>
      </c>
      <c r="R847" s="15">
        <f t="shared" si="433"/>
        <v>34.546969347759223</v>
      </c>
      <c r="S847" s="15">
        <f t="shared" si="452"/>
        <v>35.747313628921511</v>
      </c>
      <c r="T847" s="15">
        <f t="shared" si="453"/>
        <v>37.244139872819339</v>
      </c>
      <c r="U847" s="15">
        <f t="shared" si="454"/>
        <v>35.747313628921511</v>
      </c>
      <c r="V847" s="15">
        <f t="shared" si="455"/>
        <v>37.244139872819339</v>
      </c>
      <c r="W847" s="2">
        <f t="shared" si="434"/>
        <v>35.747313628921511</v>
      </c>
      <c r="X847" s="15">
        <f t="shared" si="456"/>
        <v>47.520333140485654</v>
      </c>
      <c r="Y847" s="15">
        <f t="shared" si="435"/>
        <v>195.26446498125574</v>
      </c>
      <c r="Z847" s="15">
        <f t="shared" si="436"/>
        <v>-199.73553501874426</v>
      </c>
      <c r="AA847" s="2">
        <f t="shared" si="457"/>
        <v>47.520333140485654</v>
      </c>
      <c r="AB847" s="15">
        <f t="shared" si="437"/>
        <v>200.11046413503738</v>
      </c>
      <c r="AC847" s="15">
        <f t="shared" si="458"/>
        <v>6.1421431472033419</v>
      </c>
      <c r="AD847" s="15">
        <f t="shared" si="459"/>
        <v>-226.36313464002561</v>
      </c>
      <c r="AE847" s="15">
        <f t="shared" si="460"/>
        <v>0</v>
      </c>
      <c r="AF847" s="2">
        <f t="shared" si="438"/>
        <v>7.34106421436444E-2</v>
      </c>
      <c r="AG847" s="2">
        <f t="shared" si="439"/>
        <v>0.39567281348166283</v>
      </c>
      <c r="AH847" s="15">
        <f t="shared" si="440"/>
        <v>1.2176435101690621E-2</v>
      </c>
      <c r="AI847" s="15">
        <f t="shared" si="441"/>
        <v>-0.7062037015608098</v>
      </c>
      <c r="AJ847" s="2">
        <f t="shared" si="461"/>
        <v>0.19037643510169061</v>
      </c>
      <c r="AK847" s="2">
        <f t="shared" si="462"/>
        <v>-0.52800370156080978</v>
      </c>
    </row>
    <row r="848" spans="4:37">
      <c r="D848" s="13">
        <f t="shared" si="442"/>
        <v>16.940000000000001</v>
      </c>
      <c r="E848" s="2">
        <v>28.02</v>
      </c>
      <c r="F848" s="14">
        <f t="shared" si="430"/>
        <v>399.51732066641546</v>
      </c>
      <c r="G848" s="14">
        <f t="shared" si="431"/>
        <v>-32996.680651714189</v>
      </c>
      <c r="H848" s="2">
        <f t="shared" si="443"/>
        <v>1.9624538903277146E-3</v>
      </c>
      <c r="I848" s="2">
        <f t="shared" si="444"/>
        <v>-3.6492069509018669E-2</v>
      </c>
      <c r="J848" s="2">
        <f t="shared" si="445"/>
        <v>-3.8454523399346387E-2</v>
      </c>
      <c r="K848" s="15">
        <f t="shared" si="446"/>
        <v>-5.2999999999999999E-2</v>
      </c>
      <c r="L848" s="15">
        <f t="shared" si="447"/>
        <v>-830</v>
      </c>
      <c r="M848" s="15">
        <f t="shared" si="448"/>
        <v>5.2999999999999999E-2</v>
      </c>
      <c r="N848" s="15">
        <f t="shared" si="449"/>
        <v>830</v>
      </c>
      <c r="O848" s="15">
        <f t="shared" si="450"/>
        <v>-1.3394219645402156E-3</v>
      </c>
      <c r="P848" s="15">
        <f t="shared" si="451"/>
        <v>64.716766755411427</v>
      </c>
      <c r="Q848" s="15">
        <f t="shared" si="432"/>
        <v>50.434046967388838</v>
      </c>
      <c r="R848" s="15">
        <f t="shared" si="433"/>
        <v>53.049289492255895</v>
      </c>
      <c r="S848" s="15">
        <f t="shared" si="452"/>
        <v>58.101288389383257</v>
      </c>
      <c r="T848" s="15">
        <f t="shared" si="453"/>
        <v>59.672100792593518</v>
      </c>
      <c r="U848" s="15">
        <f t="shared" si="454"/>
        <v>58.101288389383257</v>
      </c>
      <c r="V848" s="15">
        <f t="shared" si="455"/>
        <v>59.672100792593518</v>
      </c>
      <c r="W848" s="2">
        <f t="shared" si="434"/>
        <v>58.101288389383257</v>
      </c>
      <c r="X848" s="15">
        <f t="shared" si="456"/>
        <v>72.545041042640037</v>
      </c>
      <c r="Y848" s="15">
        <f t="shared" si="435"/>
        <v>195.57727383003268</v>
      </c>
      <c r="Z848" s="15">
        <f t="shared" si="436"/>
        <v>-199.42272616996732</v>
      </c>
      <c r="AA848" s="2">
        <f t="shared" si="457"/>
        <v>72.545041042640037</v>
      </c>
      <c r="AB848" s="15">
        <f t="shared" si="437"/>
        <v>206.72594250106553</v>
      </c>
      <c r="AC848" s="15">
        <f t="shared" si="458"/>
        <v>6.6154783660281566</v>
      </c>
      <c r="AD848" s="15">
        <f t="shared" si="459"/>
        <v>-226.36313464002558</v>
      </c>
      <c r="AE848" s="15">
        <f t="shared" si="460"/>
        <v>0</v>
      </c>
      <c r="AF848" s="2">
        <f t="shared" si="438"/>
        <v>8.0657347677952684E-2</v>
      </c>
      <c r="AG848" s="2">
        <f t="shared" si="439"/>
        <v>0.37774821635020661</v>
      </c>
      <c r="AH848" s="15">
        <f t="shared" si="440"/>
        <v>9.2293021513997292E-2</v>
      </c>
      <c r="AI848" s="15">
        <f t="shared" si="441"/>
        <v>-1.0862560115848083</v>
      </c>
      <c r="AJ848" s="2">
        <f t="shared" si="461"/>
        <v>0.37249302151399732</v>
      </c>
      <c r="AK848" s="2">
        <f t="shared" si="462"/>
        <v>-0.80605601158480833</v>
      </c>
    </row>
    <row r="849" spans="4:37">
      <c r="D849" s="13">
        <f t="shared" si="442"/>
        <v>16.96</v>
      </c>
      <c r="E849" s="2">
        <v>27.75</v>
      </c>
      <c r="F849" s="14">
        <f t="shared" si="430"/>
        <v>577.94051036068277</v>
      </c>
      <c r="G849" s="14">
        <f t="shared" si="431"/>
        <v>-26392.495839495739</v>
      </c>
      <c r="H849" s="2">
        <f t="shared" si="443"/>
        <v>3.5698354353461727E-3</v>
      </c>
      <c r="I849" s="2">
        <f t="shared" si="444"/>
        <v>-2.9179443028489328E-2</v>
      </c>
      <c r="J849" s="2">
        <f t="shared" si="445"/>
        <v>-3.2749278463835504E-2</v>
      </c>
      <c r="K849" s="15">
        <f t="shared" si="446"/>
        <v>-5.2999999999999999E-2</v>
      </c>
      <c r="L849" s="15">
        <f t="shared" si="447"/>
        <v>-830</v>
      </c>
      <c r="M849" s="15">
        <f t="shared" si="448"/>
        <v>5.2999999999999999E-2</v>
      </c>
      <c r="N849" s="15">
        <f t="shared" si="449"/>
        <v>830</v>
      </c>
      <c r="O849" s="15">
        <f t="shared" si="450"/>
        <v>-1.0018975581102068E-3</v>
      </c>
      <c r="P849" s="15">
        <f t="shared" si="451"/>
        <v>89.605966671745051</v>
      </c>
      <c r="Q849" s="15">
        <f t="shared" si="432"/>
        <v>70.266760172373196</v>
      </c>
      <c r="R849" s="15">
        <f t="shared" si="433"/>
        <v>72.974554962065426</v>
      </c>
      <c r="S849" s="15">
        <f t="shared" si="452"/>
        <v>82.411543059548421</v>
      </c>
      <c r="T849" s="15">
        <f t="shared" si="453"/>
        <v>84.073884589558091</v>
      </c>
      <c r="U849" s="15">
        <f t="shared" si="454"/>
        <v>82.411543059548421</v>
      </c>
      <c r="V849" s="15">
        <f t="shared" si="455"/>
        <v>84.073884589558091</v>
      </c>
      <c r="W849" s="2">
        <f t="shared" si="434"/>
        <v>82.411543059548421</v>
      </c>
      <c r="X849" s="15">
        <f t="shared" si="456"/>
        <v>95.36602078468357</v>
      </c>
      <c r="Y849" s="15">
        <f t="shared" si="435"/>
        <v>195.86253607680823</v>
      </c>
      <c r="Z849" s="15">
        <f t="shared" si="436"/>
        <v>-199.13746392319177</v>
      </c>
      <c r="AA849" s="2">
        <f t="shared" si="457"/>
        <v>95.36602078468357</v>
      </c>
      <c r="AB849" s="15">
        <f t="shared" si="437"/>
        <v>213.92036611326213</v>
      </c>
      <c r="AC849" s="15">
        <f t="shared" si="458"/>
        <v>7.1944236121966014</v>
      </c>
      <c r="AD849" s="15">
        <f t="shared" si="459"/>
        <v>-226.36313464002558</v>
      </c>
      <c r="AE849" s="15">
        <f t="shared" si="460"/>
        <v>0</v>
      </c>
      <c r="AF849" s="2">
        <f t="shared" si="438"/>
        <v>8.6893707971806566E-2</v>
      </c>
      <c r="AG849" s="2">
        <f t="shared" si="439"/>
        <v>0.35351443170272745</v>
      </c>
      <c r="AH849" s="15">
        <f t="shared" si="440"/>
        <v>-0.1431342057720395</v>
      </c>
      <c r="AI849" s="15">
        <f t="shared" si="441"/>
        <v>-1.3371224531630901</v>
      </c>
      <c r="AJ849" s="2">
        <f t="shared" si="461"/>
        <v>0.13436579422796052</v>
      </c>
      <c r="AK849" s="2">
        <f t="shared" si="462"/>
        <v>-1.05962245316309</v>
      </c>
    </row>
    <row r="850" spans="4:37">
      <c r="D850" s="13">
        <f t="shared" si="442"/>
        <v>16.98</v>
      </c>
      <c r="E850" s="2">
        <v>27.54</v>
      </c>
      <c r="F850" s="14">
        <f t="shared" si="430"/>
        <v>765.36310961813183</v>
      </c>
      <c r="G850" s="14">
        <f t="shared" si="431"/>
        <v>-20269.729110416003</v>
      </c>
      <c r="H850" s="2">
        <f t="shared" si="443"/>
        <v>5.2303917651970802E-3</v>
      </c>
      <c r="I850" s="2">
        <f t="shared" si="444"/>
        <v>-2.2399123388667268E-2</v>
      </c>
      <c r="J850" s="2">
        <f t="shared" si="445"/>
        <v>-2.7629515153864349E-2</v>
      </c>
      <c r="K850" s="15">
        <f t="shared" si="446"/>
        <v>-5.2999999999999999E-2</v>
      </c>
      <c r="L850" s="15">
        <f t="shared" si="447"/>
        <v>-830</v>
      </c>
      <c r="M850" s="15">
        <f t="shared" si="448"/>
        <v>5.2999999999999999E-2</v>
      </c>
      <c r="N850" s="15">
        <f t="shared" si="449"/>
        <v>830</v>
      </c>
      <c r="O850" s="15">
        <f t="shared" si="450"/>
        <v>-6.3483512891650187E-4</v>
      </c>
      <c r="P850" s="15">
        <f t="shared" si="451"/>
        <v>114.9584471246262</v>
      </c>
      <c r="Q850" s="15">
        <f t="shared" si="432"/>
        <v>90.764487490513076</v>
      </c>
      <c r="R850" s="15">
        <f t="shared" si="433"/>
        <v>92.965205668673491</v>
      </c>
      <c r="S850" s="15">
        <f t="shared" si="452"/>
        <v>107.52602032721344</v>
      </c>
      <c r="T850" s="15">
        <f t="shared" si="453"/>
        <v>109.19455827599167</v>
      </c>
      <c r="U850" s="15">
        <f t="shared" si="454"/>
        <v>107.52602032721344</v>
      </c>
      <c r="V850" s="15">
        <f t="shared" si="455"/>
        <v>109.19455827599167</v>
      </c>
      <c r="W850" s="2">
        <f t="shared" si="434"/>
        <v>107.52602032721344</v>
      </c>
      <c r="X850" s="15">
        <f t="shared" si="456"/>
        <v>115.84507402456819</v>
      </c>
      <c r="Y850" s="15">
        <f t="shared" si="435"/>
        <v>196.11852424230679</v>
      </c>
      <c r="Z850" s="15">
        <f t="shared" si="436"/>
        <v>-198.88147575769321</v>
      </c>
      <c r="AA850" s="2">
        <f t="shared" si="457"/>
        <v>115.84507402456819</v>
      </c>
      <c r="AB850" s="15">
        <f t="shared" si="437"/>
        <v>221.35279291067494</v>
      </c>
      <c r="AC850" s="15">
        <f t="shared" si="458"/>
        <v>7.432426797412802</v>
      </c>
      <c r="AD850" s="15">
        <f t="shared" si="459"/>
        <v>-226.36313464002558</v>
      </c>
      <c r="AE850" s="15">
        <f t="shared" si="460"/>
        <v>0</v>
      </c>
      <c r="AF850" s="2">
        <f t="shared" si="438"/>
        <v>8.6200207965379624E-2</v>
      </c>
      <c r="AG850" s="2">
        <f t="shared" si="439"/>
        <v>0.32451753227947855</v>
      </c>
      <c r="AH850" s="15">
        <f t="shared" si="440"/>
        <v>-0.62300580712810194</v>
      </c>
      <c r="AI850" s="15">
        <f t="shared" si="441"/>
        <v>-1.5625674891618075</v>
      </c>
      <c r="AJ850" s="2">
        <f t="shared" si="461"/>
        <v>-0.34760580712810196</v>
      </c>
      <c r="AK850" s="2">
        <f t="shared" si="462"/>
        <v>-1.2871674891618077</v>
      </c>
    </row>
    <row r="851" spans="4:37">
      <c r="D851" s="13">
        <f t="shared" si="442"/>
        <v>17</v>
      </c>
      <c r="E851" s="2">
        <v>25.27</v>
      </c>
      <c r="F851" s="14">
        <f t="shared" si="430"/>
        <v>942.15273282102612</v>
      </c>
      <c r="G851" s="14">
        <f t="shared" si="431"/>
        <v>-14707.632677434514</v>
      </c>
      <c r="H851" s="2">
        <f t="shared" si="443"/>
        <v>6.78943404875176E-3</v>
      </c>
      <c r="I851" s="2">
        <f t="shared" si="444"/>
        <v>-1.6239463430574676E-2</v>
      </c>
      <c r="J851" s="2">
        <f t="shared" si="445"/>
        <v>-2.3028897479326436E-2</v>
      </c>
      <c r="K851" s="15">
        <f t="shared" si="446"/>
        <v>-5.2999999999999999E-2</v>
      </c>
      <c r="L851" s="15">
        <f t="shared" si="447"/>
        <v>-830</v>
      </c>
      <c r="M851" s="15">
        <f t="shared" si="448"/>
        <v>5.2999999999999999E-2</v>
      </c>
      <c r="N851" s="15">
        <f t="shared" si="449"/>
        <v>830</v>
      </c>
      <c r="O851" s="15">
        <f t="shared" si="450"/>
        <v>-2.5562968006891205E-4</v>
      </c>
      <c r="P851" s="15">
        <f t="shared" si="451"/>
        <v>138.08324908488518</v>
      </c>
      <c r="Q851" s="15">
        <f t="shared" si="432"/>
        <v>109.79877489101526</v>
      </c>
      <c r="R851" s="15">
        <f t="shared" si="433"/>
        <v>110.86307144160817</v>
      </c>
      <c r="S851" s="15">
        <f t="shared" si="452"/>
        <v>131.10518550565581</v>
      </c>
      <c r="T851" s="15">
        <f t="shared" si="453"/>
        <v>132.62704855859928</v>
      </c>
      <c r="U851" s="15">
        <f t="shared" si="454"/>
        <v>131.10518550565581</v>
      </c>
      <c r="V851" s="15">
        <f t="shared" si="455"/>
        <v>132.62704855859928</v>
      </c>
      <c r="W851" s="2">
        <f t="shared" si="434"/>
        <v>131.10518550565581</v>
      </c>
      <c r="X851" s="15">
        <f t="shared" si="456"/>
        <v>134.24754472271985</v>
      </c>
      <c r="Y851" s="15">
        <f t="shared" si="435"/>
        <v>196.34855512603369</v>
      </c>
      <c r="Z851" s="15">
        <f t="shared" si="436"/>
        <v>-198.65144487396631</v>
      </c>
      <c r="AA851" s="2">
        <f t="shared" si="457"/>
        <v>134.24754472271985</v>
      </c>
      <c r="AB851" s="15">
        <f t="shared" si="437"/>
        <v>228.33085648990425</v>
      </c>
      <c r="AC851" s="15">
        <f t="shared" si="458"/>
        <v>6.978063579229314</v>
      </c>
      <c r="AD851" s="15">
        <f t="shared" si="459"/>
        <v>-226.36313464002558</v>
      </c>
      <c r="AE851" s="15">
        <f t="shared" si="460"/>
        <v>0</v>
      </c>
      <c r="AF851" s="2">
        <f t="shared" si="438"/>
        <v>7.6312035143146412E-2</v>
      </c>
      <c r="AG851" s="2">
        <f t="shared" si="439"/>
        <v>0.29144846352978071</v>
      </c>
      <c r="AH851" s="15">
        <f t="shared" si="440"/>
        <v>-1.0200049356479675</v>
      </c>
      <c r="AI851" s="15">
        <f t="shared" si="441"/>
        <v>-1.7443393858079759</v>
      </c>
      <c r="AJ851" s="2">
        <f t="shared" si="461"/>
        <v>-0.76730493564796753</v>
      </c>
      <c r="AK851" s="2">
        <f t="shared" si="462"/>
        <v>-1.4916393858079759</v>
      </c>
    </row>
    <row r="852" spans="4:37">
      <c r="D852" s="13">
        <f t="shared" si="442"/>
        <v>17.02</v>
      </c>
      <c r="E852" s="2">
        <v>14.65</v>
      </c>
      <c r="F852" s="14">
        <f t="shared" si="430"/>
        <v>1090.5275869359193</v>
      </c>
      <c r="G852" s="14">
        <f t="shared" si="431"/>
        <v>-9765.983423343896</v>
      </c>
      <c r="H852" s="2">
        <f t="shared" si="443"/>
        <v>8.1072659623559317E-3</v>
      </c>
      <c r="I852" s="2">
        <f t="shared" si="444"/>
        <v>-1.0767206149883265E-2</v>
      </c>
      <c r="J852" s="2">
        <f t="shared" si="445"/>
        <v>-1.8874472112239197E-2</v>
      </c>
      <c r="K852" s="15">
        <f t="shared" si="446"/>
        <v>-5.2999999999999999E-2</v>
      </c>
      <c r="L852" s="15">
        <f t="shared" si="447"/>
        <v>-830</v>
      </c>
      <c r="M852" s="15">
        <f t="shared" si="448"/>
        <v>5.2999999999999999E-2</v>
      </c>
      <c r="N852" s="15">
        <f t="shared" si="449"/>
        <v>830</v>
      </c>
      <c r="O852" s="15">
        <f t="shared" si="450"/>
        <v>1.0039397193258633E-4</v>
      </c>
      <c r="P852" s="15">
        <f t="shared" si="451"/>
        <v>156.93469101229758</v>
      </c>
      <c r="Q852" s="15">
        <f t="shared" si="432"/>
        <v>125.62860578820394</v>
      </c>
      <c r="R852" s="15">
        <f t="shared" si="433"/>
        <v>125.15356770354877</v>
      </c>
      <c r="S852" s="15">
        <f t="shared" si="452"/>
        <v>151.03625260759932</v>
      </c>
      <c r="T852" s="15">
        <f t="shared" si="453"/>
        <v>152.28911383581959</v>
      </c>
      <c r="U852" s="15">
        <f t="shared" si="454"/>
        <v>151.03625260759932</v>
      </c>
      <c r="V852" s="15">
        <f t="shared" si="455"/>
        <v>152.28911383581959</v>
      </c>
      <c r="W852" s="2">
        <f t="shared" si="434"/>
        <v>151.03625260759932</v>
      </c>
      <c r="X852" s="15">
        <f t="shared" si="456"/>
        <v>150.86524619106882</v>
      </c>
      <c r="Y852" s="15">
        <f t="shared" si="435"/>
        <v>196.55627639438805</v>
      </c>
      <c r="Z852" s="15">
        <f t="shared" si="436"/>
        <v>-198.44372360561195</v>
      </c>
      <c r="AA852" s="2">
        <f t="shared" si="457"/>
        <v>150.86524619106882</v>
      </c>
      <c r="AB852" s="15">
        <f t="shared" si="437"/>
        <v>234.22929489460253</v>
      </c>
      <c r="AC852" s="15">
        <f t="shared" si="458"/>
        <v>5.8984384046982825</v>
      </c>
      <c r="AD852" s="15">
        <f t="shared" si="459"/>
        <v>-226.36313464002561</v>
      </c>
      <c r="AE852" s="15">
        <f t="shared" si="460"/>
        <v>0</v>
      </c>
      <c r="AF852" s="2">
        <f t="shared" si="438"/>
        <v>6.1056798645962307E-2</v>
      </c>
      <c r="AG852" s="2">
        <f t="shared" si="439"/>
        <v>0.25577726453936034</v>
      </c>
      <c r="AH852" s="15">
        <f t="shared" si="440"/>
        <v>-1.0584973145109053</v>
      </c>
      <c r="AI852" s="15">
        <f t="shared" si="441"/>
        <v>-1.8227805132340578</v>
      </c>
      <c r="AJ852" s="2">
        <f t="shared" si="461"/>
        <v>-0.91199731451090538</v>
      </c>
      <c r="AK852" s="2">
        <f t="shared" si="462"/>
        <v>-1.6762805132340577</v>
      </c>
    </row>
    <row r="853" spans="4:37">
      <c r="D853" s="13">
        <f t="shared" si="442"/>
        <v>17.04</v>
      </c>
      <c r="E853" s="2">
        <v>3.62</v>
      </c>
      <c r="F853" s="14">
        <f t="shared" si="430"/>
        <v>1204.9423853903786</v>
      </c>
      <c r="G853" s="14">
        <f t="shared" si="431"/>
        <v>-5480.1661540175419</v>
      </c>
      <c r="H853" s="2">
        <f t="shared" si="443"/>
        <v>9.1397494432032666E-3</v>
      </c>
      <c r="I853" s="2">
        <f t="shared" si="444"/>
        <v>-6.0216893321291239E-3</v>
      </c>
      <c r="J853" s="2">
        <f t="shared" si="445"/>
        <v>-1.5161438775332391E-2</v>
      </c>
      <c r="K853" s="15">
        <f t="shared" si="446"/>
        <v>-5.2999999999999999E-2</v>
      </c>
      <c r="L853" s="15">
        <f t="shared" si="447"/>
        <v>-830</v>
      </c>
      <c r="M853" s="15">
        <f t="shared" si="448"/>
        <v>5.2999999999999999E-2</v>
      </c>
      <c r="N853" s="15">
        <f t="shared" si="449"/>
        <v>830</v>
      </c>
      <c r="O853" s="15">
        <f t="shared" si="450"/>
        <v>4.0133470686617035E-4</v>
      </c>
      <c r="P853" s="15">
        <f t="shared" si="451"/>
        <v>171.27292883220707</v>
      </c>
      <c r="Q853" s="15">
        <f t="shared" si="432"/>
        <v>137.89103184917838</v>
      </c>
      <c r="R853" s="15">
        <f t="shared" si="433"/>
        <v>135.81840736702105</v>
      </c>
      <c r="S853" s="15">
        <f t="shared" si="452"/>
        <v>166.65167163485279</v>
      </c>
      <c r="T853" s="15">
        <f t="shared" si="453"/>
        <v>167.61208379523094</v>
      </c>
      <c r="U853" s="15">
        <f t="shared" si="454"/>
        <v>166.65167163485279</v>
      </c>
      <c r="V853" s="15">
        <f t="shared" si="455"/>
        <v>167.61208379523094</v>
      </c>
      <c r="W853" s="2">
        <f t="shared" si="434"/>
        <v>166.65167163485279</v>
      </c>
      <c r="X853" s="15">
        <f t="shared" si="456"/>
        <v>165.71737953869604</v>
      </c>
      <c r="Y853" s="15">
        <f t="shared" si="435"/>
        <v>196.74192806123338</v>
      </c>
      <c r="Z853" s="15">
        <f t="shared" si="436"/>
        <v>-198.25807193876662</v>
      </c>
      <c r="AA853" s="2">
        <f t="shared" si="457"/>
        <v>165.71737953869604</v>
      </c>
      <c r="AB853" s="15">
        <f t="shared" si="437"/>
        <v>238.85055209195684</v>
      </c>
      <c r="AC853" s="15">
        <f t="shared" si="458"/>
        <v>4.6212571973543106</v>
      </c>
      <c r="AD853" s="15">
        <f t="shared" si="459"/>
        <v>-226.36313464002561</v>
      </c>
      <c r="AE853" s="15">
        <f t="shared" si="460"/>
        <v>0</v>
      </c>
      <c r="AF853" s="2">
        <f t="shared" si="438"/>
        <v>4.6567739966568822E-2</v>
      </c>
      <c r="AG853" s="2">
        <f t="shared" si="439"/>
        <v>0.21877441723605379</v>
      </c>
      <c r="AH853" s="15">
        <f t="shared" si="440"/>
        <v>-0.82365141568041</v>
      </c>
      <c r="AI853" s="15">
        <f t="shared" si="441"/>
        <v>-1.8775042170966003</v>
      </c>
      <c r="AJ853" s="2">
        <f t="shared" si="461"/>
        <v>-0.78745141568040999</v>
      </c>
      <c r="AK853" s="2">
        <f t="shared" si="462"/>
        <v>-1.8413042170966003</v>
      </c>
    </row>
    <row r="854" spans="4:37">
      <c r="D854" s="13">
        <f t="shared" si="442"/>
        <v>17.059999999999999</v>
      </c>
      <c r="E854" s="2">
        <v>-1.61</v>
      </c>
      <c r="F854" s="14">
        <f t="shared" si="430"/>
        <v>1291.675852508683</v>
      </c>
      <c r="G854" s="14">
        <f t="shared" si="431"/>
        <v>-1875.4704028459635</v>
      </c>
      <c r="H854" s="2">
        <f t="shared" si="443"/>
        <v>9.9346218646940727E-3</v>
      </c>
      <c r="I854" s="2">
        <f t="shared" si="444"/>
        <v>-2.0306768975521979E-3</v>
      </c>
      <c r="J854" s="2">
        <f t="shared" si="445"/>
        <v>-1.1965298762246271E-2</v>
      </c>
      <c r="K854" s="15">
        <f t="shared" si="446"/>
        <v>-5.2999999999999999E-2</v>
      </c>
      <c r="L854" s="15">
        <f t="shared" si="447"/>
        <v>-830</v>
      </c>
      <c r="M854" s="15">
        <f t="shared" si="448"/>
        <v>5.2999999999999999E-2</v>
      </c>
      <c r="N854" s="15">
        <f t="shared" si="449"/>
        <v>830</v>
      </c>
      <c r="O854" s="15">
        <f t="shared" si="450"/>
        <v>6.3711313530261451E-4</v>
      </c>
      <c r="P854" s="15">
        <f t="shared" si="451"/>
        <v>182.23117109607259</v>
      </c>
      <c r="Q854" s="15">
        <f t="shared" si="432"/>
        <v>147.37407938059278</v>
      </c>
      <c r="R854" s="15">
        <f t="shared" si="433"/>
        <v>143.87299752558491</v>
      </c>
      <c r="S854" s="15">
        <f t="shared" si="452"/>
        <v>178.6734290431167</v>
      </c>
      <c r="T854" s="15">
        <f t="shared" si="453"/>
        <v>179.40053101574472</v>
      </c>
      <c r="U854" s="15">
        <f t="shared" si="454"/>
        <v>178.6734290431167</v>
      </c>
      <c r="V854" s="15">
        <f t="shared" si="455"/>
        <v>179.40053101574472</v>
      </c>
      <c r="W854" s="2">
        <f t="shared" si="434"/>
        <v>178.6734290431167</v>
      </c>
      <c r="X854" s="15">
        <f t="shared" si="456"/>
        <v>178.50193959104053</v>
      </c>
      <c r="Y854" s="15">
        <f t="shared" si="435"/>
        <v>196.90173506188768</v>
      </c>
      <c r="Z854" s="15">
        <f t="shared" si="436"/>
        <v>-198.09826493811232</v>
      </c>
      <c r="AA854" s="2">
        <f t="shared" si="457"/>
        <v>178.50193959104053</v>
      </c>
      <c r="AB854" s="15">
        <f t="shared" si="437"/>
        <v>242.40829414491273</v>
      </c>
      <c r="AC854" s="15">
        <f t="shared" si="458"/>
        <v>3.5577420529558879</v>
      </c>
      <c r="AD854" s="15">
        <f t="shared" si="459"/>
        <v>-226.36313464002561</v>
      </c>
      <c r="AE854" s="15">
        <f t="shared" si="460"/>
        <v>0</v>
      </c>
      <c r="AF854" s="2">
        <f t="shared" si="438"/>
        <v>3.6288576096295773E-2</v>
      </c>
      <c r="AG854" s="2">
        <f t="shared" si="439"/>
        <v>0.18032682622163881</v>
      </c>
      <c r="AH854" s="15">
        <f t="shared" si="440"/>
        <v>-0.53780328881151163</v>
      </c>
      <c r="AI854" s="15">
        <f t="shared" si="441"/>
        <v>-1.9672548843448965</v>
      </c>
      <c r="AJ854" s="2">
        <f t="shared" si="461"/>
        <v>-0.55390328881151163</v>
      </c>
      <c r="AK854" s="2">
        <f t="shared" si="462"/>
        <v>-1.9833548843448965</v>
      </c>
    </row>
    <row r="855" spans="4:37">
      <c r="D855" s="13">
        <f t="shared" si="442"/>
        <v>17.080000000000002</v>
      </c>
      <c r="E855" s="2">
        <v>-9.84</v>
      </c>
      <c r="F855" s="14">
        <f t="shared" si="430"/>
        <v>1361.7196426224755</v>
      </c>
      <c r="G855" s="14">
        <f t="shared" si="431"/>
        <v>1023.7135899614547</v>
      </c>
      <c r="H855" s="2">
        <f t="shared" si="443"/>
        <v>1.0576134187217109E-2</v>
      </c>
      <c r="I855" s="2">
        <f t="shared" si="444"/>
        <v>1.1792235914937202E-3</v>
      </c>
      <c r="J855" s="2">
        <f t="shared" si="445"/>
        <v>-9.3969105957233887E-3</v>
      </c>
      <c r="K855" s="15">
        <f t="shared" si="446"/>
        <v>-5.2999999999999999E-2</v>
      </c>
      <c r="L855" s="15">
        <f t="shared" si="447"/>
        <v>-830</v>
      </c>
      <c r="M855" s="15">
        <f t="shared" si="448"/>
        <v>5.2999999999999999E-2</v>
      </c>
      <c r="N855" s="15">
        <f t="shared" si="449"/>
        <v>830</v>
      </c>
      <c r="O855" s="15">
        <f t="shared" si="450"/>
        <v>8.1863058698403678E-4</v>
      </c>
      <c r="P855" s="15">
        <f t="shared" si="451"/>
        <v>191.24707056456822</v>
      </c>
      <c r="Q855" s="15">
        <f t="shared" si="432"/>
        <v>155.20343906829953</v>
      </c>
      <c r="R855" s="15">
        <f t="shared" si="433"/>
        <v>150.48186659272073</v>
      </c>
      <c r="S855" s="15">
        <f t="shared" si="452"/>
        <v>188.37574768856629</v>
      </c>
      <c r="T855" s="15">
        <f t="shared" si="453"/>
        <v>188.95515339388666</v>
      </c>
      <c r="U855" s="15">
        <f t="shared" si="454"/>
        <v>188.37574768856629</v>
      </c>
      <c r="V855" s="15">
        <f t="shared" si="455"/>
        <v>188.95515339388666</v>
      </c>
      <c r="W855" s="2">
        <f t="shared" si="434"/>
        <v>188.37574768856629</v>
      </c>
      <c r="X855" s="15">
        <f t="shared" si="456"/>
        <v>188.77549225713204</v>
      </c>
      <c r="Y855" s="15">
        <f t="shared" si="435"/>
        <v>197.03015447021383</v>
      </c>
      <c r="Z855" s="15">
        <f t="shared" si="436"/>
        <v>-197.96984552978617</v>
      </c>
      <c r="AA855" s="2">
        <f t="shared" si="457"/>
        <v>188.77549225713204</v>
      </c>
      <c r="AB855" s="15">
        <f t="shared" si="437"/>
        <v>245.27961702091466</v>
      </c>
      <c r="AC855" s="15">
        <f t="shared" si="458"/>
        <v>2.8713228760019263</v>
      </c>
      <c r="AD855" s="15">
        <f t="shared" si="459"/>
        <v>-226.36313464002561</v>
      </c>
      <c r="AE855" s="15">
        <f t="shared" si="460"/>
        <v>0</v>
      </c>
      <c r="AF855" s="2">
        <f t="shared" si="438"/>
        <v>3.0581711909797568E-2</v>
      </c>
      <c r="AG855" s="2">
        <f t="shared" si="439"/>
        <v>0.140663222682953</v>
      </c>
      <c r="AH855" s="15">
        <f t="shared" si="440"/>
        <v>-0.3020696494634898</v>
      </c>
      <c r="AI855" s="15">
        <f t="shared" si="441"/>
        <v>-1.9991054695236841</v>
      </c>
      <c r="AJ855" s="2">
        <f t="shared" si="461"/>
        <v>-0.40046964946348979</v>
      </c>
      <c r="AK855" s="2">
        <f t="shared" si="462"/>
        <v>-2.0975054695236839</v>
      </c>
    </row>
    <row r="856" spans="4:37">
      <c r="D856" s="13">
        <f t="shared" si="442"/>
        <v>17.100000000000001</v>
      </c>
      <c r="E856" s="2">
        <v>-21.65</v>
      </c>
      <c r="F856" s="14">
        <f t="shared" si="430"/>
        <v>1424.13969038295</v>
      </c>
      <c r="G856" s="14">
        <f t="shared" si="431"/>
        <v>3206.4416137403446</v>
      </c>
      <c r="H856" s="2">
        <f t="shared" si="443"/>
        <v>1.113409093413599E-2</v>
      </c>
      <c r="I856" s="2">
        <f t="shared" si="444"/>
        <v>3.5962145768549648E-3</v>
      </c>
      <c r="J856" s="2">
        <f t="shared" si="445"/>
        <v>-7.5378763572810249E-3</v>
      </c>
      <c r="K856" s="15">
        <f t="shared" si="446"/>
        <v>-5.2999999999999999E-2</v>
      </c>
      <c r="L856" s="15">
        <f t="shared" si="447"/>
        <v>-830</v>
      </c>
      <c r="M856" s="15">
        <f t="shared" si="448"/>
        <v>5.2999999999999999E-2</v>
      </c>
      <c r="N856" s="15">
        <f t="shared" si="449"/>
        <v>830</v>
      </c>
      <c r="O856" s="15">
        <f t="shared" si="450"/>
        <v>9.6512665208617517E-4</v>
      </c>
      <c r="P856" s="15">
        <f t="shared" si="451"/>
        <v>199.31169992817638</v>
      </c>
      <c r="Q856" s="15">
        <f t="shared" si="432"/>
        <v>162.2035341119886</v>
      </c>
      <c r="R856" s="15">
        <f t="shared" si="433"/>
        <v>156.40175197800755</v>
      </c>
      <c r="S856" s="15">
        <f t="shared" si="452"/>
        <v>196.81436057084815</v>
      </c>
      <c r="T856" s="15">
        <f t="shared" si="453"/>
        <v>197.3132149722509</v>
      </c>
      <c r="U856" s="15">
        <f t="shared" si="454"/>
        <v>196.81436057084815</v>
      </c>
      <c r="V856" s="15">
        <f t="shared" si="455"/>
        <v>197.3132149722509</v>
      </c>
      <c r="W856" s="2">
        <f t="shared" si="434"/>
        <v>196.81436057084815</v>
      </c>
      <c r="X856" s="15">
        <f t="shared" si="456"/>
        <v>196.21162921090149</v>
      </c>
      <c r="Y856" s="15">
        <f t="shared" si="435"/>
        <v>197.12310618213596</v>
      </c>
      <c r="Z856" s="15">
        <f t="shared" si="436"/>
        <v>-197.87689381786404</v>
      </c>
      <c r="AA856" s="2">
        <f t="shared" si="457"/>
        <v>196.21162921090149</v>
      </c>
      <c r="AB856" s="15">
        <f t="shared" si="437"/>
        <v>247.77695637824283</v>
      </c>
      <c r="AC856" s="15">
        <f t="shared" si="458"/>
        <v>2.4973393573281726</v>
      </c>
      <c r="AD856" s="15">
        <f t="shared" si="459"/>
        <v>-226.36313464002558</v>
      </c>
      <c r="AE856" s="15">
        <f t="shared" si="460"/>
        <v>0</v>
      </c>
      <c r="AF856" s="2">
        <f t="shared" si="438"/>
        <v>2.7578867476530086E-2</v>
      </c>
      <c r="AG856" s="2">
        <f t="shared" si="439"/>
        <v>0.10103587585317148</v>
      </c>
      <c r="AH856" s="15">
        <f t="shared" si="440"/>
        <v>-0.23234035861277463</v>
      </c>
      <c r="AI856" s="15">
        <f t="shared" si="441"/>
        <v>-1.9636292134544675</v>
      </c>
      <c r="AJ856" s="2">
        <f t="shared" si="461"/>
        <v>-0.4488403586127746</v>
      </c>
      <c r="AK856" s="2">
        <f t="shared" si="462"/>
        <v>-2.1801292134544674</v>
      </c>
    </row>
    <row r="857" spans="4:37">
      <c r="D857" s="13">
        <f t="shared" si="442"/>
        <v>17.12</v>
      </c>
      <c r="E857" s="2">
        <v>-21.74</v>
      </c>
      <c r="F857" s="14">
        <f t="shared" si="430"/>
        <v>1480.0897069686214</v>
      </c>
      <c r="G857" s="14">
        <f t="shared" si="431"/>
        <v>4671.7151206756271</v>
      </c>
      <c r="H857" s="2">
        <f t="shared" si="443"/>
        <v>1.1617388779511155E-2</v>
      </c>
      <c r="I857" s="2">
        <f t="shared" si="444"/>
        <v>5.2192308360549467E-3</v>
      </c>
      <c r="J857" s="2">
        <f t="shared" si="445"/>
        <v>-6.3981579434562079E-3</v>
      </c>
      <c r="K857" s="15">
        <f t="shared" si="446"/>
        <v>-5.2999999999999999E-2</v>
      </c>
      <c r="L857" s="15">
        <f t="shared" si="447"/>
        <v>-830</v>
      </c>
      <c r="M857" s="15">
        <f t="shared" si="448"/>
        <v>5.2999999999999999E-2</v>
      </c>
      <c r="N857" s="15">
        <f t="shared" si="449"/>
        <v>830</v>
      </c>
      <c r="O857" s="15">
        <f t="shared" si="450"/>
        <v>1.0925419254192471E-3</v>
      </c>
      <c r="P857" s="15">
        <f t="shared" si="451"/>
        <v>206.28699834020139</v>
      </c>
      <c r="Q857" s="15">
        <f t="shared" si="432"/>
        <v>168.29224957124509</v>
      </c>
      <c r="R857" s="15">
        <f t="shared" si="433"/>
        <v>161.49403555374843</v>
      </c>
      <c r="S857" s="15">
        <f t="shared" si="452"/>
        <v>204.12382218500238</v>
      </c>
      <c r="T857" s="15">
        <f t="shared" si="453"/>
        <v>204.55216679583717</v>
      </c>
      <c r="U857" s="15">
        <f t="shared" si="454"/>
        <v>204.12382218500238</v>
      </c>
      <c r="V857" s="15">
        <f t="shared" si="455"/>
        <v>204.55216679583717</v>
      </c>
      <c r="W857" s="2">
        <f t="shared" si="434"/>
        <v>204.12382218500238</v>
      </c>
      <c r="X857" s="15">
        <f t="shared" si="456"/>
        <v>200.77050286620076</v>
      </c>
      <c r="Y857" s="15">
        <f t="shared" si="435"/>
        <v>197.18009210282719</v>
      </c>
      <c r="Z857" s="15">
        <f t="shared" si="436"/>
        <v>-197.81990789717281</v>
      </c>
      <c r="AA857" s="2">
        <f t="shared" si="457"/>
        <v>197.18009210282719</v>
      </c>
      <c r="AB857" s="15">
        <f t="shared" si="437"/>
        <v>246.34972177006827</v>
      </c>
      <c r="AC857" s="15">
        <f t="shared" si="458"/>
        <v>-1.4272346081745582</v>
      </c>
      <c r="AD857" s="15">
        <f t="shared" si="459"/>
        <v>-222.77272387665201</v>
      </c>
      <c r="AE857" s="15">
        <f t="shared" si="460"/>
        <v>3.5904107633735691</v>
      </c>
      <c r="AF857" s="2">
        <f t="shared" si="438"/>
        <v>1.9399369136578644E-2</v>
      </c>
      <c r="AG857" s="2">
        <f t="shared" si="439"/>
        <v>6.1664684596090445E-2</v>
      </c>
      <c r="AH857" s="15">
        <f t="shared" si="440"/>
        <v>-0.45180623086600402</v>
      </c>
      <c r="AI857" s="15">
        <f t="shared" si="441"/>
        <v>-1.9734899122536351</v>
      </c>
      <c r="AJ857" s="2">
        <f t="shared" si="461"/>
        <v>-0.66920623086600406</v>
      </c>
      <c r="AK857" s="2">
        <f t="shared" si="462"/>
        <v>-2.1908899122536352</v>
      </c>
    </row>
    <row r="858" spans="4:37">
      <c r="D858" s="13">
        <f t="shared" si="442"/>
        <v>17.14</v>
      </c>
      <c r="E858" s="2">
        <v>-14.17</v>
      </c>
      <c r="F858" s="14">
        <f t="shared" si="430"/>
        <v>1509.9300175225922</v>
      </c>
      <c r="G858" s="14">
        <f t="shared" si="431"/>
        <v>5419.6382591996007</v>
      </c>
      <c r="H858" s="2">
        <f t="shared" si="443"/>
        <v>1.1874000596649637E-2</v>
      </c>
      <c r="I858" s="2">
        <f t="shared" si="444"/>
        <v>6.0477148911351761E-3</v>
      </c>
      <c r="J858" s="2">
        <f t="shared" si="445"/>
        <v>-5.8262857055144607E-3</v>
      </c>
      <c r="K858" s="15">
        <f t="shared" si="446"/>
        <v>-5.2999999999999999E-2</v>
      </c>
      <c r="L858" s="15">
        <f t="shared" si="447"/>
        <v>-830</v>
      </c>
      <c r="M858" s="15">
        <f t="shared" si="448"/>
        <v>5.2999999999999999E-2</v>
      </c>
      <c r="N858" s="15">
        <f t="shared" si="449"/>
        <v>830</v>
      </c>
      <c r="O858" s="15">
        <f t="shared" si="450"/>
        <v>1.2029080557865428E-3</v>
      </c>
      <c r="P858" s="15">
        <f t="shared" si="451"/>
        <v>209.15341380091664</v>
      </c>
      <c r="Q858" s="15">
        <f t="shared" si="432"/>
        <v>170.9942870625932</v>
      </c>
      <c r="R858" s="15">
        <f t="shared" si="433"/>
        <v>163.40464241882719</v>
      </c>
      <c r="S858" s="15">
        <f t="shared" si="452"/>
        <v>208.00485382017567</v>
      </c>
      <c r="T858" s="15">
        <f t="shared" si="453"/>
        <v>208.23058660506555</v>
      </c>
      <c r="U858" s="15">
        <f t="shared" si="454"/>
        <v>208.00485382017567</v>
      </c>
      <c r="V858" s="15">
        <f t="shared" si="455"/>
        <v>208.23058660506555</v>
      </c>
      <c r="W858" s="2">
        <f t="shared" si="434"/>
        <v>208.00485382017567</v>
      </c>
      <c r="X858" s="15">
        <f t="shared" si="456"/>
        <v>199.46758105459418</v>
      </c>
      <c r="Y858" s="15">
        <f t="shared" si="435"/>
        <v>197.20868571472428</v>
      </c>
      <c r="Z858" s="15">
        <f t="shared" si="436"/>
        <v>-197.79131428527572</v>
      </c>
      <c r="AA858" s="2">
        <f t="shared" si="457"/>
        <v>197.20868571472428</v>
      </c>
      <c r="AB858" s="15">
        <f t="shared" si="437"/>
        <v>245.23938641093935</v>
      </c>
      <c r="AC858" s="15">
        <f t="shared" si="458"/>
        <v>-1.1103353591289249</v>
      </c>
      <c r="AD858" s="15">
        <f t="shared" si="459"/>
        <v>-220.51382853678211</v>
      </c>
      <c r="AE858" s="15">
        <f t="shared" si="460"/>
        <v>2.2588953398698948</v>
      </c>
      <c r="AF858" s="2">
        <f t="shared" si="438"/>
        <v>5.2103586387005204E-3</v>
      </c>
      <c r="AG858" s="2">
        <f t="shared" si="439"/>
        <v>2.1434709283029152E-2</v>
      </c>
      <c r="AH858" s="15">
        <f t="shared" si="440"/>
        <v>-0.86300087900347155</v>
      </c>
      <c r="AI858" s="15">
        <f t="shared" si="441"/>
        <v>-2.0495076190524943</v>
      </c>
      <c r="AJ858" s="2">
        <f t="shared" si="461"/>
        <v>-1.0047008790034715</v>
      </c>
      <c r="AK858" s="2">
        <f t="shared" si="462"/>
        <v>-2.1912076190524945</v>
      </c>
    </row>
    <row r="859" spans="4:37">
      <c r="D859" s="13">
        <f t="shared" si="442"/>
        <v>17.16</v>
      </c>
      <c r="E859" s="2">
        <v>-9.5399999999999991</v>
      </c>
      <c r="F859" s="14">
        <f t="shared" si="430"/>
        <v>1502.1703379882747</v>
      </c>
      <c r="G859" s="14">
        <f t="shared" si="431"/>
        <v>5432.3846548646779</v>
      </c>
      <c r="H859" s="2">
        <f t="shared" si="443"/>
        <v>1.181436952102451E-2</v>
      </c>
      <c r="I859" s="2">
        <f t="shared" si="444"/>
        <v>6.0615510320229816E-3</v>
      </c>
      <c r="J859" s="2">
        <f t="shared" si="445"/>
        <v>-5.7528184890015283E-3</v>
      </c>
      <c r="K859" s="15">
        <f t="shared" si="446"/>
        <v>-5.2999999999999999E-2</v>
      </c>
      <c r="L859" s="15">
        <f t="shared" si="447"/>
        <v>-830</v>
      </c>
      <c r="M859" s="15">
        <f t="shared" si="448"/>
        <v>5.2999999999999999E-2</v>
      </c>
      <c r="N859" s="15">
        <f t="shared" si="449"/>
        <v>830</v>
      </c>
      <c r="O859" s="15">
        <f t="shared" si="450"/>
        <v>1.2615080548039389E-3</v>
      </c>
      <c r="P859" s="15">
        <f t="shared" si="451"/>
        <v>206.83608473792319</v>
      </c>
      <c r="Q859" s="15">
        <f t="shared" si="432"/>
        <v>169.29127014836271</v>
      </c>
      <c r="R859" s="15">
        <f t="shared" si="433"/>
        <v>161.41967540077655</v>
      </c>
      <c r="S859" s="15">
        <f t="shared" si="452"/>
        <v>207.10298541239445</v>
      </c>
      <c r="T859" s="15">
        <f t="shared" si="453"/>
        <v>207.05073745047244</v>
      </c>
      <c r="U859" s="15">
        <f t="shared" si="454"/>
        <v>206.83608473792319</v>
      </c>
      <c r="V859" s="15">
        <f t="shared" si="455"/>
        <v>206.83608473792319</v>
      </c>
      <c r="W859" s="2">
        <f t="shared" si="434"/>
        <v>206.83608473792319</v>
      </c>
      <c r="X859" s="15">
        <f t="shared" si="456"/>
        <v>197.50255458077601</v>
      </c>
      <c r="Y859" s="15">
        <f t="shared" si="435"/>
        <v>197.21235907554993</v>
      </c>
      <c r="Z859" s="15">
        <f t="shared" si="436"/>
        <v>-197.78764092445007</v>
      </c>
      <c r="AA859" s="2">
        <f t="shared" si="457"/>
        <v>197.21235907554993</v>
      </c>
      <c r="AB859" s="15">
        <f t="shared" si="437"/>
        <v>244.94919090571324</v>
      </c>
      <c r="AC859" s="15">
        <f t="shared" si="458"/>
        <v>-0.29019550522610871</v>
      </c>
      <c r="AD859" s="15">
        <f t="shared" si="459"/>
        <v>-220.22363303155603</v>
      </c>
      <c r="AE859" s="15">
        <f t="shared" si="460"/>
        <v>0.29019550522608029</v>
      </c>
      <c r="AF859" s="2">
        <f t="shared" si="438"/>
        <v>-1.1448272550859149E-2</v>
      </c>
      <c r="AG859" s="2">
        <f t="shared" si="439"/>
        <v>-2.0018851249223486E-2</v>
      </c>
      <c r="AH859" s="15">
        <f t="shared" si="440"/>
        <v>-0.7756564113375477</v>
      </c>
      <c r="AI859" s="15">
        <f t="shared" si="441"/>
        <v>-2.0958484341727694</v>
      </c>
      <c r="AJ859" s="2">
        <f t="shared" si="461"/>
        <v>-0.87105641133754763</v>
      </c>
      <c r="AK859" s="2">
        <f t="shared" si="462"/>
        <v>-2.1912484341727696</v>
      </c>
    </row>
    <row r="860" spans="4:37">
      <c r="D860" s="13">
        <f t="shared" si="442"/>
        <v>17.18</v>
      </c>
      <c r="E860" s="2">
        <v>-4.66</v>
      </c>
      <c r="F860" s="14">
        <f t="shared" si="430"/>
        <v>1461.7183998479595</v>
      </c>
      <c r="G860" s="14">
        <f t="shared" si="431"/>
        <v>4690.4006142275548</v>
      </c>
      <c r="H860" s="2">
        <f t="shared" si="443"/>
        <v>1.1475816537645449E-2</v>
      </c>
      <c r="I860" s="2">
        <f t="shared" si="444"/>
        <v>5.2392742039581155E-3</v>
      </c>
      <c r="J860" s="2">
        <f t="shared" si="445"/>
        <v>-6.2365423336873333E-3</v>
      </c>
      <c r="K860" s="15">
        <f t="shared" si="446"/>
        <v>-5.2999999999999999E-2</v>
      </c>
      <c r="L860" s="15">
        <f t="shared" si="447"/>
        <v>-830</v>
      </c>
      <c r="M860" s="15">
        <f t="shared" si="448"/>
        <v>5.2999999999999999E-2</v>
      </c>
      <c r="N860" s="15">
        <f t="shared" si="449"/>
        <v>830</v>
      </c>
      <c r="O860" s="15">
        <f t="shared" si="450"/>
        <v>1.2615080548039389E-3</v>
      </c>
      <c r="P860" s="15">
        <f t="shared" si="451"/>
        <v>200.20044626369361</v>
      </c>
      <c r="Q860" s="15">
        <f t="shared" si="432"/>
        <v>163.86013047575167</v>
      </c>
      <c r="R860" s="15">
        <f t="shared" si="433"/>
        <v>156.24106930820696</v>
      </c>
      <c r="S860" s="15">
        <f t="shared" si="452"/>
        <v>201.71356991436474</v>
      </c>
      <c r="T860" s="15">
        <f t="shared" si="453"/>
        <v>201.42024944773766</v>
      </c>
      <c r="U860" s="15">
        <f t="shared" si="454"/>
        <v>200.20044626369361</v>
      </c>
      <c r="V860" s="15">
        <f t="shared" si="455"/>
        <v>200.20044626369361</v>
      </c>
      <c r="W860" s="2">
        <f t="shared" si="434"/>
        <v>200.20044626369361</v>
      </c>
      <c r="X860" s="15">
        <f t="shared" si="456"/>
        <v>195.27746369680671</v>
      </c>
      <c r="Y860" s="15">
        <f t="shared" si="435"/>
        <v>197.18817288331564</v>
      </c>
      <c r="Z860" s="15">
        <f t="shared" si="436"/>
        <v>-197.81182711668436</v>
      </c>
      <c r="AA860" s="2">
        <f t="shared" si="457"/>
        <v>195.27746369680671</v>
      </c>
      <c r="AB860" s="15">
        <f t="shared" si="437"/>
        <v>244.94919090571321</v>
      </c>
      <c r="AC860" s="15">
        <f t="shared" si="458"/>
        <v>0</v>
      </c>
      <c r="AD860" s="15">
        <f t="shared" si="459"/>
        <v>-220.22363303155603</v>
      </c>
      <c r="AE860" s="15">
        <f t="shared" si="460"/>
        <v>0</v>
      </c>
      <c r="AF860" s="2">
        <f t="shared" si="438"/>
        <v>-2.2407025787046963E-2</v>
      </c>
      <c r="AG860" s="2">
        <f t="shared" si="439"/>
        <v>-6.2208831557263124E-2</v>
      </c>
      <c r="AH860" s="15">
        <f t="shared" si="440"/>
        <v>-0.32021891228123378</v>
      </c>
      <c r="AI860" s="15">
        <f t="shared" si="441"/>
        <v>-2.123149596631194</v>
      </c>
      <c r="AJ860" s="2">
        <f t="shared" si="461"/>
        <v>-0.36681891228123376</v>
      </c>
      <c r="AK860" s="2">
        <f t="shared" si="462"/>
        <v>-2.1697495966311942</v>
      </c>
    </row>
    <row r="861" spans="4:37">
      <c r="D861" s="13">
        <f t="shared" si="442"/>
        <v>17.2</v>
      </c>
      <c r="E861" s="2">
        <v>0.81</v>
      </c>
      <c r="F861" s="14">
        <f t="shared" si="430"/>
        <v>1407.4433831400916</v>
      </c>
      <c r="G861" s="14">
        <f t="shared" si="431"/>
        <v>3183.5517188032036</v>
      </c>
      <c r="H861" s="2">
        <f t="shared" si="443"/>
        <v>1.100406081508138E-2</v>
      </c>
      <c r="I861" s="2">
        <f t="shared" si="444"/>
        <v>3.5703185421056736E-3</v>
      </c>
      <c r="J861" s="2">
        <f t="shared" si="445"/>
        <v>-7.4337422729757064E-3</v>
      </c>
      <c r="K861" s="15">
        <f t="shared" si="446"/>
        <v>-5.2999999999999999E-2</v>
      </c>
      <c r="L861" s="15">
        <f t="shared" si="447"/>
        <v>-830</v>
      </c>
      <c r="M861" s="15">
        <f t="shared" si="448"/>
        <v>5.2999999999999999E-2</v>
      </c>
      <c r="N861" s="15">
        <f t="shared" si="449"/>
        <v>830</v>
      </c>
      <c r="O861" s="15">
        <f t="shared" si="450"/>
        <v>1.2615080548039389E-3</v>
      </c>
      <c r="P861" s="15">
        <f t="shared" si="451"/>
        <v>190.95403410143786</v>
      </c>
      <c r="Q861" s="15">
        <f t="shared" si="432"/>
        <v>156.29212385230906</v>
      </c>
      <c r="R861" s="15">
        <f t="shared" si="433"/>
        <v>149.02495490658168</v>
      </c>
      <c r="S861" s="15">
        <f t="shared" si="452"/>
        <v>193.04530150780076</v>
      </c>
      <c r="T861" s="15">
        <f t="shared" si="453"/>
        <v>192.66269052811185</v>
      </c>
      <c r="U861" s="15">
        <f t="shared" si="454"/>
        <v>190.95403410143786</v>
      </c>
      <c r="V861" s="15">
        <f t="shared" si="455"/>
        <v>190.95403410143786</v>
      </c>
      <c r="W861" s="2">
        <f t="shared" si="434"/>
        <v>190.95403410143786</v>
      </c>
      <c r="X861" s="15">
        <f t="shared" si="456"/>
        <v>190.48866393965321</v>
      </c>
      <c r="Y861" s="15">
        <f t="shared" si="435"/>
        <v>197.12831288635121</v>
      </c>
      <c r="Z861" s="15">
        <f t="shared" si="436"/>
        <v>-197.87168711364879</v>
      </c>
      <c r="AA861" s="2">
        <f t="shared" si="457"/>
        <v>190.48866393965321</v>
      </c>
      <c r="AB861" s="15">
        <f t="shared" si="437"/>
        <v>244.94919090571324</v>
      </c>
      <c r="AC861" s="15">
        <f t="shared" si="458"/>
        <v>0</v>
      </c>
      <c r="AD861" s="15">
        <f t="shared" si="459"/>
        <v>-220.22363303155603</v>
      </c>
      <c r="AE861" s="15">
        <f t="shared" si="460"/>
        <v>0</v>
      </c>
      <c r="AF861" s="2">
        <f t="shared" si="438"/>
        <v>-2.4768546469359876E-2</v>
      </c>
      <c r="AG861" s="2">
        <f t="shared" si="439"/>
        <v>-0.10468673462798109</v>
      </c>
      <c r="AH861" s="15">
        <f t="shared" si="440"/>
        <v>8.4066844049942802E-2</v>
      </c>
      <c r="AI861" s="15">
        <f t="shared" si="441"/>
        <v>-2.1246407104406018</v>
      </c>
      <c r="AJ861" s="2">
        <f t="shared" si="461"/>
        <v>9.2166844049942798E-2</v>
      </c>
      <c r="AK861" s="2">
        <f t="shared" si="462"/>
        <v>-2.1165407104406015</v>
      </c>
    </row>
    <row r="862" spans="4:37">
      <c r="D862" s="13">
        <f t="shared" si="442"/>
        <v>17.22</v>
      </c>
      <c r="E862" s="2">
        <v>10.64</v>
      </c>
      <c r="F862" s="14">
        <f t="shared" si="430"/>
        <v>1355.8305498778022</v>
      </c>
      <c r="G862" s="14">
        <f t="shared" si="431"/>
        <v>907.90816762023599</v>
      </c>
      <c r="H862" s="2">
        <f t="shared" si="443"/>
        <v>1.0526580137830999E-2</v>
      </c>
      <c r="I862" s="2">
        <f t="shared" si="444"/>
        <v>1.0509009824906637E-3</v>
      </c>
      <c r="J862" s="2">
        <f t="shared" si="445"/>
        <v>-9.4756791553403351E-3</v>
      </c>
      <c r="K862" s="15">
        <f t="shared" si="446"/>
        <v>-5.2999999999999999E-2</v>
      </c>
      <c r="L862" s="15">
        <f t="shared" si="447"/>
        <v>-830</v>
      </c>
      <c r="M862" s="15">
        <f t="shared" si="448"/>
        <v>5.2999999999999999E-2</v>
      </c>
      <c r="N862" s="15">
        <f t="shared" si="449"/>
        <v>830</v>
      </c>
      <c r="O862" s="15">
        <f t="shared" si="450"/>
        <v>1.2615080548039389E-3</v>
      </c>
      <c r="P862" s="15">
        <f t="shared" si="451"/>
        <v>181.59541282733039</v>
      </c>
      <c r="Q862" s="15">
        <f t="shared" si="432"/>
        <v>148.63227627620253</v>
      </c>
      <c r="R862" s="15">
        <f t="shared" si="433"/>
        <v>141.72126991283722</v>
      </c>
      <c r="S862" s="15">
        <f t="shared" si="452"/>
        <v>183.68828159027728</v>
      </c>
      <c r="T862" s="15">
        <f t="shared" si="453"/>
        <v>183.33755137462006</v>
      </c>
      <c r="U862" s="15">
        <f t="shared" si="454"/>
        <v>181.59541282733039</v>
      </c>
      <c r="V862" s="15">
        <f t="shared" si="455"/>
        <v>181.59541282733039</v>
      </c>
      <c r="W862" s="2">
        <f t="shared" si="434"/>
        <v>181.59541282733039</v>
      </c>
      <c r="X862" s="15">
        <f t="shared" si="456"/>
        <v>182.32091641019468</v>
      </c>
      <c r="Y862" s="15">
        <f t="shared" si="435"/>
        <v>197.02621604223299</v>
      </c>
      <c r="Z862" s="15">
        <f t="shared" si="436"/>
        <v>-197.97378395776701</v>
      </c>
      <c r="AA862" s="2">
        <f t="shared" si="457"/>
        <v>182.32091641019468</v>
      </c>
      <c r="AB862" s="15">
        <f t="shared" si="437"/>
        <v>244.94919090571321</v>
      </c>
      <c r="AC862" s="15">
        <f t="shared" si="458"/>
        <v>0</v>
      </c>
      <c r="AD862" s="15">
        <f t="shared" si="459"/>
        <v>-220.22363303155603</v>
      </c>
      <c r="AE862" s="15">
        <f t="shared" si="460"/>
        <v>0</v>
      </c>
      <c r="AF862" s="2">
        <f t="shared" si="438"/>
        <v>-2.2979521255678263E-2</v>
      </c>
      <c r="AG862" s="2">
        <f t="shared" si="439"/>
        <v>-0.14725502133351995</v>
      </c>
      <c r="AH862" s="15">
        <f t="shared" si="440"/>
        <v>9.4835677318219069E-2</v>
      </c>
      <c r="AI862" s="15">
        <f t="shared" si="441"/>
        <v>-2.1321879601132814</v>
      </c>
      <c r="AJ862" s="2">
        <f t="shared" si="461"/>
        <v>0.20123567731821906</v>
      </c>
      <c r="AK862" s="2">
        <f t="shared" si="462"/>
        <v>-2.0257879601132815</v>
      </c>
    </row>
    <row r="863" spans="4:37">
      <c r="D863" s="13">
        <f t="shared" si="442"/>
        <v>17.240000000000002</v>
      </c>
      <c r="E863" s="2">
        <v>24.43</v>
      </c>
      <c r="F863" s="14">
        <f t="shared" si="430"/>
        <v>1307.8155145321743</v>
      </c>
      <c r="G863" s="14">
        <f t="shared" si="431"/>
        <v>-2138.8870492035135</v>
      </c>
      <c r="H863" s="2">
        <f t="shared" si="443"/>
        <v>1.0050536363342874E-2</v>
      </c>
      <c r="I863" s="2">
        <f t="shared" si="444"/>
        <v>-2.321554097068741E-3</v>
      </c>
      <c r="J863" s="2">
        <f t="shared" si="445"/>
        <v>-1.2372090460411614E-2</v>
      </c>
      <c r="K863" s="15">
        <f t="shared" si="446"/>
        <v>-5.2999999999999999E-2</v>
      </c>
      <c r="L863" s="15">
        <f t="shared" si="447"/>
        <v>-830</v>
      </c>
      <c r="M863" s="15">
        <f t="shared" si="448"/>
        <v>5.2999999999999999E-2</v>
      </c>
      <c r="N863" s="15">
        <f t="shared" si="449"/>
        <v>830</v>
      </c>
      <c r="O863" s="15">
        <f t="shared" si="450"/>
        <v>1.2615080548039389E-3</v>
      </c>
      <c r="P863" s="15">
        <f t="shared" si="451"/>
        <v>172.26495484736313</v>
      </c>
      <c r="Q863" s="15">
        <f t="shared" si="432"/>
        <v>140.99547980282117</v>
      </c>
      <c r="R863" s="15">
        <f t="shared" si="433"/>
        <v>134.43956420672089</v>
      </c>
      <c r="S863" s="15">
        <f t="shared" si="452"/>
        <v>174.3280684958695</v>
      </c>
      <c r="T863" s="15">
        <f t="shared" si="453"/>
        <v>174.01490562023113</v>
      </c>
      <c r="U863" s="15">
        <f t="shared" si="454"/>
        <v>172.26495484736313</v>
      </c>
      <c r="V863" s="15">
        <f t="shared" si="455"/>
        <v>172.26495484736313</v>
      </c>
      <c r="W863" s="2">
        <f t="shared" si="434"/>
        <v>172.26495484736313</v>
      </c>
      <c r="X863" s="15">
        <f t="shared" si="456"/>
        <v>170.73527118990955</v>
      </c>
      <c r="Y863" s="15">
        <f t="shared" si="435"/>
        <v>196.88139547697941</v>
      </c>
      <c r="Z863" s="15">
        <f t="shared" si="436"/>
        <v>-198.11860452302059</v>
      </c>
      <c r="AA863" s="2">
        <f t="shared" si="457"/>
        <v>170.73527118990955</v>
      </c>
      <c r="AB863" s="15">
        <f t="shared" si="437"/>
        <v>244.94919090571321</v>
      </c>
      <c r="AC863" s="15">
        <f t="shared" si="458"/>
        <v>0</v>
      </c>
      <c r="AD863" s="15">
        <f t="shared" si="459"/>
        <v>-220.22363303155601</v>
      </c>
      <c r="AE863" s="15">
        <f t="shared" si="460"/>
        <v>0</v>
      </c>
      <c r="AF863" s="2">
        <f t="shared" si="438"/>
        <v>-2.462485619313427E-2</v>
      </c>
      <c r="AG863" s="2">
        <f t="shared" si="439"/>
        <v>-0.18999048662242055</v>
      </c>
      <c r="AH863" s="15">
        <f t="shared" si="440"/>
        <v>-0.25936917106381951</v>
      </c>
      <c r="AI863" s="15">
        <f t="shared" si="441"/>
        <v>-2.1413585687767771</v>
      </c>
      <c r="AJ863" s="2">
        <f t="shared" si="461"/>
        <v>-1.5069171063819525E-2</v>
      </c>
      <c r="AK863" s="2">
        <f t="shared" si="462"/>
        <v>-1.8970585687767771</v>
      </c>
    </row>
    <row r="864" spans="4:37">
      <c r="D864" s="13">
        <f t="shared" si="442"/>
        <v>17.260000000000002</v>
      </c>
      <c r="E864" s="2">
        <v>31.66</v>
      </c>
      <c r="F864" s="14">
        <f t="shared" si="430"/>
        <v>1249.8974348309982</v>
      </c>
      <c r="G864" s="14">
        <f t="shared" si="431"/>
        <v>-5950.6673507869027</v>
      </c>
      <c r="H864" s="2">
        <f t="shared" si="443"/>
        <v>9.4716307105626521E-3</v>
      </c>
      <c r="I864" s="2">
        <f t="shared" si="444"/>
        <v>-6.5406867565759421E-3</v>
      </c>
      <c r="J864" s="2">
        <f t="shared" si="445"/>
        <v>-1.6012317467138593E-2</v>
      </c>
      <c r="K864" s="15">
        <f t="shared" si="446"/>
        <v>-5.2999999999999999E-2</v>
      </c>
      <c r="L864" s="15">
        <f t="shared" si="447"/>
        <v>-830</v>
      </c>
      <c r="M864" s="15">
        <f t="shared" si="448"/>
        <v>5.2999999999999999E-2</v>
      </c>
      <c r="N864" s="15">
        <f t="shared" si="449"/>
        <v>830</v>
      </c>
      <c r="O864" s="15">
        <f t="shared" si="450"/>
        <v>1.2615080548039389E-3</v>
      </c>
      <c r="P864" s="15">
        <f t="shared" si="451"/>
        <v>160.91840405287078</v>
      </c>
      <c r="Q864" s="15">
        <f t="shared" si="432"/>
        <v>131.70855098555791</v>
      </c>
      <c r="R864" s="15">
        <f t="shared" si="433"/>
        <v>125.58445293111296</v>
      </c>
      <c r="S864" s="15">
        <f t="shared" si="452"/>
        <v>163.39949988169195</v>
      </c>
      <c r="T864" s="15">
        <f t="shared" si="453"/>
        <v>163.06254545625148</v>
      </c>
      <c r="U864" s="15">
        <f t="shared" si="454"/>
        <v>160.91840405287078</v>
      </c>
      <c r="V864" s="15">
        <f t="shared" si="455"/>
        <v>160.91840405287078</v>
      </c>
      <c r="W864" s="2">
        <f t="shared" si="434"/>
        <v>160.91840405287078</v>
      </c>
      <c r="X864" s="15">
        <f t="shared" si="456"/>
        <v>156.17436316300163</v>
      </c>
      <c r="Y864" s="15">
        <f t="shared" si="435"/>
        <v>196.69938412664308</v>
      </c>
      <c r="Z864" s="15">
        <f t="shared" si="436"/>
        <v>-198.30061587335692</v>
      </c>
      <c r="AA864" s="2">
        <f t="shared" si="457"/>
        <v>156.17436316300163</v>
      </c>
      <c r="AB864" s="15">
        <f t="shared" si="437"/>
        <v>244.94919090571321</v>
      </c>
      <c r="AC864" s="15">
        <f t="shared" si="458"/>
        <v>0</v>
      </c>
      <c r="AD864" s="15">
        <f t="shared" si="459"/>
        <v>-220.22363303155601</v>
      </c>
      <c r="AE864" s="15">
        <f t="shared" si="460"/>
        <v>0</v>
      </c>
      <c r="AF864" s="2">
        <f t="shared" si="438"/>
        <v>-3.3265709084887893E-2</v>
      </c>
      <c r="AG864" s="2">
        <f t="shared" si="439"/>
        <v>-0.23192277932829955</v>
      </c>
      <c r="AH864" s="15">
        <f t="shared" si="440"/>
        <v>-0.60471611811154258</v>
      </c>
      <c r="AI864" s="15">
        <f t="shared" si="441"/>
        <v>-2.0518707018111257</v>
      </c>
      <c r="AJ864" s="2">
        <f t="shared" si="461"/>
        <v>-0.28811611811154259</v>
      </c>
      <c r="AK864" s="2">
        <f t="shared" si="462"/>
        <v>-1.7352707018111257</v>
      </c>
    </row>
    <row r="865" spans="4:37">
      <c r="D865" s="13">
        <f t="shared" si="442"/>
        <v>17.28</v>
      </c>
      <c r="E865" s="2">
        <v>31.96</v>
      </c>
      <c r="F865" s="14">
        <f t="shared" si="430"/>
        <v>1167.5159348814841</v>
      </c>
      <c r="G865" s="14">
        <f t="shared" si="431"/>
        <v>-10494.884105022298</v>
      </c>
      <c r="H865" s="2">
        <f t="shared" si="443"/>
        <v>8.6782661936959885E-3</v>
      </c>
      <c r="I865" s="2">
        <f t="shared" si="444"/>
        <v>-1.1570985663990611E-2</v>
      </c>
      <c r="J865" s="2">
        <f t="shared" si="445"/>
        <v>-2.0249251857686598E-2</v>
      </c>
      <c r="K865" s="15">
        <f t="shared" si="446"/>
        <v>-5.2999999999999999E-2</v>
      </c>
      <c r="L865" s="15">
        <f t="shared" si="447"/>
        <v>-830</v>
      </c>
      <c r="M865" s="15">
        <f t="shared" si="448"/>
        <v>5.2999999999999999E-2</v>
      </c>
      <c r="N865" s="15">
        <f t="shared" si="449"/>
        <v>830</v>
      </c>
      <c r="O865" s="15">
        <f t="shared" si="450"/>
        <v>1.2615080548039389E-3</v>
      </c>
      <c r="P865" s="15">
        <f t="shared" si="451"/>
        <v>145.36845952228418</v>
      </c>
      <c r="Q865" s="15">
        <f t="shared" si="432"/>
        <v>118.98122700988351</v>
      </c>
      <c r="R865" s="15">
        <f t="shared" si="433"/>
        <v>113.4489157408407</v>
      </c>
      <c r="S865" s="15">
        <f t="shared" si="452"/>
        <v>148.72346990352784</v>
      </c>
      <c r="T865" s="15">
        <f t="shared" si="453"/>
        <v>148.33413993260078</v>
      </c>
      <c r="U865" s="15">
        <f t="shared" si="454"/>
        <v>145.36845952228418</v>
      </c>
      <c r="V865" s="15">
        <f t="shared" si="455"/>
        <v>145.36845952228418</v>
      </c>
      <c r="W865" s="2">
        <f t="shared" si="434"/>
        <v>145.36845952228418</v>
      </c>
      <c r="X865" s="15">
        <f t="shared" si="456"/>
        <v>139.2266256008096</v>
      </c>
      <c r="Y865" s="15">
        <f t="shared" si="435"/>
        <v>196.48753740711567</v>
      </c>
      <c r="Z865" s="15">
        <f t="shared" si="436"/>
        <v>-198.51246259288433</v>
      </c>
      <c r="AA865" s="2">
        <f t="shared" si="457"/>
        <v>139.2266256008096</v>
      </c>
      <c r="AB865" s="15">
        <f t="shared" si="437"/>
        <v>244.94919090571318</v>
      </c>
      <c r="AC865" s="15">
        <f t="shared" si="458"/>
        <v>0</v>
      </c>
      <c r="AD865" s="15">
        <f t="shared" si="459"/>
        <v>-220.22363303155601</v>
      </c>
      <c r="AE865" s="15">
        <f t="shared" si="460"/>
        <v>0</v>
      </c>
      <c r="AF865" s="2">
        <f t="shared" si="438"/>
        <v>-4.6070742601778472E-2</v>
      </c>
      <c r="AG865" s="2">
        <f t="shared" si="439"/>
        <v>-0.27110711141316746</v>
      </c>
      <c r="AH865" s="15">
        <f t="shared" si="440"/>
        <v>-0.67578723357751436</v>
      </c>
      <c r="AI865" s="15">
        <f t="shared" si="441"/>
        <v>-1.8665625066756562</v>
      </c>
      <c r="AJ865" s="2">
        <f t="shared" si="461"/>
        <v>-0.35618723357751436</v>
      </c>
      <c r="AK865" s="2">
        <f t="shared" si="462"/>
        <v>-1.5469625066756563</v>
      </c>
    </row>
    <row r="866" spans="4:37">
      <c r="D866" s="13">
        <f t="shared" si="442"/>
        <v>17.3</v>
      </c>
      <c r="E866" s="2">
        <v>28.35</v>
      </c>
      <c r="F866" s="14">
        <f t="shared" si="430"/>
        <v>1057.0597818349779</v>
      </c>
      <c r="G866" s="14">
        <f t="shared" si="431"/>
        <v>-15707.54436166093</v>
      </c>
      <c r="H866" s="2">
        <f t="shared" si="443"/>
        <v>7.6446801643093422E-3</v>
      </c>
      <c r="I866" s="2">
        <f t="shared" si="444"/>
        <v>-1.7341776151552753E-2</v>
      </c>
      <c r="J866" s="2">
        <f t="shared" si="445"/>
        <v>-2.4986456315862094E-2</v>
      </c>
      <c r="K866" s="15">
        <f t="shared" si="446"/>
        <v>-5.2999999999999999E-2</v>
      </c>
      <c r="L866" s="15">
        <f t="shared" si="447"/>
        <v>-830</v>
      </c>
      <c r="M866" s="15">
        <f t="shared" si="448"/>
        <v>5.2999999999999999E-2</v>
      </c>
      <c r="N866" s="15">
        <f t="shared" si="449"/>
        <v>830</v>
      </c>
      <c r="O866" s="15">
        <f t="shared" si="450"/>
        <v>1.261508054803938E-3</v>
      </c>
      <c r="P866" s="15">
        <f t="shared" si="451"/>
        <v>125.11017334630593</v>
      </c>
      <c r="Q866" s="15">
        <f t="shared" si="432"/>
        <v>102.40021793641417</v>
      </c>
      <c r="R866" s="15">
        <f t="shared" si="433"/>
        <v>97.638879581792864</v>
      </c>
      <c r="S866" s="15">
        <f t="shared" si="452"/>
        <v>129.40280261437283</v>
      </c>
      <c r="T866" s="15">
        <f t="shared" si="453"/>
        <v>129.0235251478214</v>
      </c>
      <c r="U866" s="15">
        <f t="shared" si="454"/>
        <v>125.11017334630593</v>
      </c>
      <c r="V866" s="15">
        <f t="shared" si="455"/>
        <v>125.11017334630593</v>
      </c>
      <c r="W866" s="2">
        <f t="shared" si="434"/>
        <v>125.11017334630593</v>
      </c>
      <c r="X866" s="15">
        <f t="shared" si="456"/>
        <v>120.27780776810761</v>
      </c>
      <c r="Y866" s="15">
        <f t="shared" si="435"/>
        <v>196.25067718420689</v>
      </c>
      <c r="Z866" s="15">
        <f t="shared" si="436"/>
        <v>-198.74932281579311</v>
      </c>
      <c r="AA866" s="2">
        <f t="shared" si="457"/>
        <v>120.27780776810761</v>
      </c>
      <c r="AB866" s="15">
        <f t="shared" si="437"/>
        <v>244.94919090571318</v>
      </c>
      <c r="AC866" s="15">
        <f t="shared" si="458"/>
        <v>0</v>
      </c>
      <c r="AD866" s="15">
        <f t="shared" si="459"/>
        <v>-220.22363303155598</v>
      </c>
      <c r="AE866" s="15">
        <f t="shared" si="460"/>
        <v>0</v>
      </c>
      <c r="AF866" s="2">
        <f t="shared" si="438"/>
        <v>-5.7287860336886154E-2</v>
      </c>
      <c r="AG866" s="2">
        <f t="shared" si="439"/>
        <v>-0.30597193734304662</v>
      </c>
      <c r="AH866" s="15">
        <f t="shared" si="440"/>
        <v>-0.44592453993325343</v>
      </c>
      <c r="AI866" s="15">
        <f t="shared" si="441"/>
        <v>-1.6199200863122698</v>
      </c>
      <c r="AJ866" s="2">
        <f t="shared" si="461"/>
        <v>-0.1624245399332534</v>
      </c>
      <c r="AK866" s="2">
        <f t="shared" si="462"/>
        <v>-1.3364200863122697</v>
      </c>
    </row>
    <row r="867" spans="4:37">
      <c r="D867" s="13">
        <f t="shared" si="442"/>
        <v>17.32</v>
      </c>
      <c r="E867" s="2">
        <v>14.32</v>
      </c>
      <c r="F867" s="14">
        <f t="shared" si="430"/>
        <v>928.55233000480928</v>
      </c>
      <c r="G867" s="14">
        <f t="shared" si="431"/>
        <v>-21493.997849371979</v>
      </c>
      <c r="H867" s="2">
        <f t="shared" si="443"/>
        <v>6.4517053738873155E-3</v>
      </c>
      <c r="I867" s="2">
        <f t="shared" si="444"/>
        <v>-2.3747998924642067E-2</v>
      </c>
      <c r="J867" s="2">
        <f t="shared" si="445"/>
        <v>-3.0199704298529383E-2</v>
      </c>
      <c r="K867" s="15">
        <f t="shared" si="446"/>
        <v>-5.2999999999999999E-2</v>
      </c>
      <c r="L867" s="15">
        <f t="shared" si="447"/>
        <v>-830</v>
      </c>
      <c r="M867" s="15">
        <f t="shared" si="448"/>
        <v>5.2999999999999999E-2</v>
      </c>
      <c r="N867" s="15">
        <f t="shared" si="449"/>
        <v>830</v>
      </c>
      <c r="O867" s="15">
        <f t="shared" si="450"/>
        <v>1.261508054803938E-3</v>
      </c>
      <c r="P867" s="15">
        <f t="shared" si="451"/>
        <v>101.7278674540342</v>
      </c>
      <c r="Q867" s="15">
        <f t="shared" si="432"/>
        <v>83.262260125445934</v>
      </c>
      <c r="R867" s="15">
        <f t="shared" si="433"/>
        <v>79.390786015167066</v>
      </c>
      <c r="S867" s="15">
        <f t="shared" si="452"/>
        <v>106.56955239447036</v>
      </c>
      <c r="T867" s="15">
        <f t="shared" si="453"/>
        <v>106.32167688147786</v>
      </c>
      <c r="U867" s="15">
        <f t="shared" si="454"/>
        <v>101.7278674540342</v>
      </c>
      <c r="V867" s="15">
        <f t="shared" si="455"/>
        <v>101.7278674540342</v>
      </c>
      <c r="W867" s="2">
        <f t="shared" si="434"/>
        <v>101.7278674540342</v>
      </c>
      <c r="X867" s="15">
        <f t="shared" si="456"/>
        <v>99.424815837438445</v>
      </c>
      <c r="Y867" s="15">
        <f t="shared" si="435"/>
        <v>195.99001478507353</v>
      </c>
      <c r="Z867" s="15">
        <f t="shared" si="436"/>
        <v>-199.00998521492647</v>
      </c>
      <c r="AA867" s="2">
        <f t="shared" si="457"/>
        <v>99.424815837438445</v>
      </c>
      <c r="AB867" s="15">
        <f t="shared" si="437"/>
        <v>244.94919090571315</v>
      </c>
      <c r="AC867" s="15">
        <f t="shared" si="458"/>
        <v>0</v>
      </c>
      <c r="AD867" s="15">
        <f t="shared" si="459"/>
        <v>-220.22363303155598</v>
      </c>
      <c r="AE867" s="15">
        <f t="shared" si="460"/>
        <v>0</v>
      </c>
      <c r="AF867" s="2">
        <f t="shared" si="438"/>
        <v>-6.2009618705316516E-2</v>
      </c>
      <c r="AG867" s="2">
        <f t="shared" si="439"/>
        <v>-0.33465033996588478</v>
      </c>
      <c r="AH867" s="15">
        <f t="shared" si="440"/>
        <v>-2.625129690978234E-2</v>
      </c>
      <c r="AI867" s="15">
        <f t="shared" si="441"/>
        <v>-1.2479201759715508</v>
      </c>
      <c r="AJ867" s="2">
        <f t="shared" si="461"/>
        <v>0.11694870309021765</v>
      </c>
      <c r="AK867" s="2">
        <f t="shared" si="462"/>
        <v>-1.1047201759715508</v>
      </c>
    </row>
    <row r="868" spans="4:37">
      <c r="D868" s="13">
        <f t="shared" si="442"/>
        <v>17.34</v>
      </c>
      <c r="E868" s="2">
        <v>-2.66</v>
      </c>
      <c r="F868" s="14">
        <f t="shared" si="430"/>
        <v>798.76098936098515</v>
      </c>
      <c r="G868" s="14">
        <f t="shared" si="431"/>
        <v>-27727.047600432783</v>
      </c>
      <c r="H868" s="2">
        <f t="shared" si="443"/>
        <v>5.2334950949179965E-3</v>
      </c>
      <c r="I868" s="2">
        <f t="shared" si="444"/>
        <v>-3.0648355774395033E-2</v>
      </c>
      <c r="J868" s="2">
        <f t="shared" si="445"/>
        <v>-3.5881850869313031E-2</v>
      </c>
      <c r="K868" s="15">
        <f t="shared" si="446"/>
        <v>-5.2999999999999999E-2</v>
      </c>
      <c r="L868" s="15">
        <f t="shared" si="447"/>
        <v>-830</v>
      </c>
      <c r="M868" s="15">
        <f t="shared" si="448"/>
        <v>5.2999999999999999E-2</v>
      </c>
      <c r="N868" s="15">
        <f t="shared" si="449"/>
        <v>830</v>
      </c>
      <c r="O868" s="15">
        <f t="shared" si="450"/>
        <v>1.261508054803938E-3</v>
      </c>
      <c r="P868" s="15">
        <f t="shared" si="451"/>
        <v>77.850945986235544</v>
      </c>
      <c r="Q868" s="15">
        <f t="shared" si="432"/>
        <v>63.719469187210684</v>
      </c>
      <c r="R868" s="15">
        <f t="shared" si="433"/>
        <v>60.756682987228494</v>
      </c>
      <c r="S868" s="15">
        <f t="shared" si="452"/>
        <v>82.668337886291312</v>
      </c>
      <c r="T868" s="15">
        <f t="shared" si="453"/>
        <v>82.636060781769999</v>
      </c>
      <c r="U868" s="15">
        <f t="shared" si="454"/>
        <v>77.850945986235544</v>
      </c>
      <c r="V868" s="15">
        <f t="shared" si="455"/>
        <v>77.850945986235544</v>
      </c>
      <c r="W868" s="2">
        <f t="shared" si="434"/>
        <v>77.850945986235544</v>
      </c>
      <c r="X868" s="15">
        <f t="shared" si="456"/>
        <v>76.696229554303855</v>
      </c>
      <c r="Y868" s="15">
        <f t="shared" si="435"/>
        <v>195.70590745653436</v>
      </c>
      <c r="Z868" s="15">
        <f t="shared" si="436"/>
        <v>-199.29409254346564</v>
      </c>
      <c r="AA868" s="2">
        <f t="shared" si="457"/>
        <v>76.696229554303855</v>
      </c>
      <c r="AB868" s="15">
        <f t="shared" si="437"/>
        <v>244.94919090571318</v>
      </c>
      <c r="AC868" s="15">
        <f t="shared" si="458"/>
        <v>0</v>
      </c>
      <c r="AD868" s="15">
        <f t="shared" si="459"/>
        <v>-220.22363303155601</v>
      </c>
      <c r="AE868" s="15">
        <f t="shared" si="460"/>
        <v>0</v>
      </c>
      <c r="AF868" s="2">
        <f t="shared" si="438"/>
        <v>-5.9811409191615372E-2</v>
      </c>
      <c r="AG868" s="2">
        <f t="shared" si="439"/>
        <v>-0.35538534500941177</v>
      </c>
      <c r="AH868" s="15">
        <f t="shared" si="440"/>
        <v>0.24607224827989604</v>
      </c>
      <c r="AI868" s="15">
        <f t="shared" si="441"/>
        <v>-0.82558032838115025</v>
      </c>
      <c r="AJ868" s="2">
        <f t="shared" si="461"/>
        <v>0.21947224827989603</v>
      </c>
      <c r="AK868" s="2">
        <f t="shared" si="462"/>
        <v>-0.85218032838115021</v>
      </c>
    </row>
    <row r="869" spans="4:37">
      <c r="D869" s="13">
        <f t="shared" si="442"/>
        <v>17.36</v>
      </c>
      <c r="E869" s="2">
        <v>-11.93</v>
      </c>
      <c r="F869" s="14">
        <f t="shared" si="430"/>
        <v>678.28773811389124</v>
      </c>
      <c r="G869" s="14">
        <f t="shared" si="431"/>
        <v>-34264.245269710802</v>
      </c>
      <c r="H869" s="2">
        <f t="shared" si="443"/>
        <v>4.0769983950796236E-3</v>
      </c>
      <c r="I869" s="2">
        <f t="shared" si="444"/>
        <v>-3.7884886367400977E-2</v>
      </c>
      <c r="J869" s="2">
        <f t="shared" si="445"/>
        <v>-4.1961884762480597E-2</v>
      </c>
      <c r="K869" s="15">
        <f t="shared" si="446"/>
        <v>-5.2999999999999999E-2</v>
      </c>
      <c r="L869" s="15">
        <f t="shared" si="447"/>
        <v>-830</v>
      </c>
      <c r="M869" s="15">
        <f t="shared" si="448"/>
        <v>5.2999999999999999E-2</v>
      </c>
      <c r="N869" s="15">
        <f t="shared" si="449"/>
        <v>830</v>
      </c>
      <c r="O869" s="15">
        <f t="shared" si="450"/>
        <v>1.261508054803938E-3</v>
      </c>
      <c r="P869" s="15">
        <f t="shared" si="451"/>
        <v>55.183610669403436</v>
      </c>
      <c r="Q869" s="15">
        <f t="shared" si="432"/>
        <v>45.166700740024126</v>
      </c>
      <c r="R869" s="15">
        <f t="shared" si="433"/>
        <v>43.066569032113918</v>
      </c>
      <c r="S869" s="15">
        <f t="shared" si="452"/>
        <v>59.64032118791738</v>
      </c>
      <c r="T869" s="15">
        <f t="shared" si="453"/>
        <v>59.821345989414255</v>
      </c>
      <c r="U869" s="15">
        <f t="shared" si="454"/>
        <v>55.183610669403436</v>
      </c>
      <c r="V869" s="15">
        <f t="shared" si="455"/>
        <v>55.183610669403436</v>
      </c>
      <c r="W869" s="2">
        <f t="shared" si="434"/>
        <v>55.183610669403436</v>
      </c>
      <c r="X869" s="15">
        <f t="shared" si="456"/>
        <v>52.376093981633588</v>
      </c>
      <c r="Y869" s="15">
        <f t="shared" si="435"/>
        <v>195.40190576187598</v>
      </c>
      <c r="Z869" s="15">
        <f t="shared" si="436"/>
        <v>-199.59809423812402</v>
      </c>
      <c r="AA869" s="2">
        <f t="shared" si="457"/>
        <v>52.376093981633588</v>
      </c>
      <c r="AB869" s="15">
        <f t="shared" si="437"/>
        <v>244.94919090571318</v>
      </c>
      <c r="AC869" s="15">
        <f t="shared" si="458"/>
        <v>0</v>
      </c>
      <c r="AD869" s="15">
        <f t="shared" si="459"/>
        <v>-220.22363303155601</v>
      </c>
      <c r="AE869" s="15">
        <f t="shared" si="460"/>
        <v>0</v>
      </c>
      <c r="AF869" s="2">
        <f t="shared" si="438"/>
        <v>-5.5838260792221928E-2</v>
      </c>
      <c r="AG869" s="2">
        <f t="shared" si="439"/>
        <v>-0.36826771429118266</v>
      </c>
      <c r="AH869" s="15">
        <f t="shared" si="440"/>
        <v>0.15124259165944842</v>
      </c>
      <c r="AI869" s="15">
        <f t="shared" si="441"/>
        <v>-0.46265659979594886</v>
      </c>
      <c r="AJ869" s="2">
        <f t="shared" si="461"/>
        <v>3.1942591659448419E-2</v>
      </c>
      <c r="AK869" s="2">
        <f t="shared" si="462"/>
        <v>-0.58195659979594883</v>
      </c>
    </row>
    <row r="870" spans="4:37">
      <c r="D870" s="13">
        <f t="shared" si="442"/>
        <v>17.38</v>
      </c>
      <c r="E870" s="2">
        <v>-20.48</v>
      </c>
      <c r="F870" s="14">
        <f t="shared" si="430"/>
        <v>564.23718315390761</v>
      </c>
      <c r="G870" s="14">
        <f t="shared" si="431"/>
        <v>-40968.647314915353</v>
      </c>
      <c r="H870" s="2">
        <f t="shared" si="443"/>
        <v>2.9644926589942103E-3</v>
      </c>
      <c r="I870" s="2">
        <f t="shared" si="444"/>
        <v>-4.5306182902963912E-2</v>
      </c>
      <c r="J870" s="2">
        <f t="shared" si="445"/>
        <v>-4.8270675561958125E-2</v>
      </c>
      <c r="K870" s="15">
        <f t="shared" si="446"/>
        <v>-5.2999999999999999E-2</v>
      </c>
      <c r="L870" s="15">
        <f t="shared" si="447"/>
        <v>-830</v>
      </c>
      <c r="M870" s="15">
        <f t="shared" si="448"/>
        <v>5.2999999999999999E-2</v>
      </c>
      <c r="N870" s="15">
        <f t="shared" si="449"/>
        <v>830</v>
      </c>
      <c r="O870" s="15">
        <f t="shared" si="450"/>
        <v>1.261508054803938E-3</v>
      </c>
      <c r="P870" s="15">
        <f t="shared" si="451"/>
        <v>33.378498242129339</v>
      </c>
      <c r="Q870" s="15">
        <f t="shared" si="432"/>
        <v>27.319644781590277</v>
      </c>
      <c r="R870" s="15">
        <f t="shared" si="433"/>
        <v>26.049353808049695</v>
      </c>
      <c r="S870" s="15">
        <f t="shared" si="452"/>
        <v>37.564338562914692</v>
      </c>
      <c r="T870" s="15">
        <f t="shared" si="453"/>
        <v>37.930218373928383</v>
      </c>
      <c r="U870" s="15">
        <f t="shared" si="454"/>
        <v>33.378498242129339</v>
      </c>
      <c r="V870" s="15">
        <f t="shared" si="455"/>
        <v>33.378498242129339</v>
      </c>
      <c r="W870" s="2">
        <f t="shared" si="434"/>
        <v>33.378498242129339</v>
      </c>
      <c r="X870" s="15">
        <f t="shared" si="456"/>
        <v>27.140930783723476</v>
      </c>
      <c r="Y870" s="15">
        <f t="shared" si="435"/>
        <v>195.0864662219021</v>
      </c>
      <c r="Z870" s="15">
        <f t="shared" si="436"/>
        <v>-199.9135337780979</v>
      </c>
      <c r="AA870" s="2">
        <f t="shared" si="457"/>
        <v>27.140930783723476</v>
      </c>
      <c r="AB870" s="15">
        <f t="shared" si="437"/>
        <v>244.94919090571318</v>
      </c>
      <c r="AC870" s="15">
        <f t="shared" si="458"/>
        <v>0</v>
      </c>
      <c r="AD870" s="15">
        <f t="shared" si="459"/>
        <v>-220.22363303155595</v>
      </c>
      <c r="AE870" s="15">
        <f t="shared" si="460"/>
        <v>0</v>
      </c>
      <c r="AF870" s="2">
        <f t="shared" si="438"/>
        <v>-5.5412312816319406E-2</v>
      </c>
      <c r="AG870" s="2">
        <f t="shared" si="439"/>
        <v>-0.37386193926511091</v>
      </c>
      <c r="AH870" s="15">
        <f t="shared" si="440"/>
        <v>-0.10864779406919567</v>
      </c>
      <c r="AI870" s="15">
        <f t="shared" si="441"/>
        <v>-9.6765897596867489E-2</v>
      </c>
      <c r="AJ870" s="2">
        <f t="shared" si="461"/>
        <v>-0.31344779406919565</v>
      </c>
      <c r="AK870" s="2">
        <f t="shared" si="462"/>
        <v>-0.30156589759686747</v>
      </c>
    </row>
    <row r="871" spans="4:37">
      <c r="D871" s="13">
        <f t="shared" si="442"/>
        <v>17.400000000000002</v>
      </c>
      <c r="E871" s="2">
        <v>-27.15</v>
      </c>
      <c r="F871" s="14">
        <f t="shared" si="430"/>
        <v>445.70042260445706</v>
      </c>
      <c r="G871" s="14">
        <f t="shared" si="431"/>
        <v>-47709.577083254786</v>
      </c>
      <c r="H871" s="2">
        <f t="shared" si="443"/>
        <v>1.8160080569871936E-3</v>
      </c>
      <c r="I871" s="2">
        <f t="shared" si="444"/>
        <v>-5.2768045410427913E-2</v>
      </c>
      <c r="J871" s="2">
        <f t="shared" si="445"/>
        <v>-5.4584053467415107E-2</v>
      </c>
      <c r="K871" s="15">
        <f t="shared" si="446"/>
        <v>-5.2999999999999999E-2</v>
      </c>
      <c r="L871" s="15">
        <f t="shared" si="447"/>
        <v>-830</v>
      </c>
      <c r="M871" s="15">
        <f t="shared" si="448"/>
        <v>5.2999999999999999E-2</v>
      </c>
      <c r="N871" s="15">
        <f t="shared" si="449"/>
        <v>830</v>
      </c>
      <c r="O871" s="15">
        <f t="shared" si="450"/>
        <v>1.2615080548039378E-3</v>
      </c>
      <c r="P871" s="15">
        <f t="shared" si="451"/>
        <v>10.868200042791814</v>
      </c>
      <c r="Q871" s="15">
        <f t="shared" si="432"/>
        <v>8.895408128625121</v>
      </c>
      <c r="R871" s="15">
        <f t="shared" si="433"/>
        <v>8.4817952598602044</v>
      </c>
      <c r="S871" s="15">
        <f t="shared" si="452"/>
        <v>15.093332826272299</v>
      </c>
      <c r="T871" s="15">
        <f t="shared" si="453"/>
        <v>15.660533442967196</v>
      </c>
      <c r="U871" s="15">
        <f t="shared" si="454"/>
        <v>10.868200042791814</v>
      </c>
      <c r="V871" s="15">
        <f t="shared" si="455"/>
        <v>10.868200042791814</v>
      </c>
      <c r="W871" s="2">
        <f t="shared" si="434"/>
        <v>10.868200042791814</v>
      </c>
      <c r="X871" s="15">
        <f t="shared" si="456"/>
        <v>1.8874191618955471</v>
      </c>
      <c r="Y871" s="15">
        <f t="shared" si="435"/>
        <v>194.77079732662924</v>
      </c>
      <c r="Z871" s="15">
        <f t="shared" si="436"/>
        <v>-200.22920267337076</v>
      </c>
      <c r="AA871" s="2">
        <f t="shared" si="457"/>
        <v>1.8874191618955471</v>
      </c>
      <c r="AB871" s="15">
        <f t="shared" si="437"/>
        <v>244.94919090571315</v>
      </c>
      <c r="AC871" s="15">
        <f t="shared" si="458"/>
        <v>0</v>
      </c>
      <c r="AD871" s="15">
        <f t="shared" si="459"/>
        <v>-220.22363303155598</v>
      </c>
      <c r="AE871" s="15">
        <f t="shared" si="460"/>
        <v>0</v>
      </c>
      <c r="AF871" s="2">
        <f t="shared" si="438"/>
        <v>-5.9436147384382257E-2</v>
      </c>
      <c r="AG871" s="2">
        <f t="shared" si="439"/>
        <v>-0.37232431148128919</v>
      </c>
      <c r="AH871" s="15">
        <f t="shared" si="440"/>
        <v>-0.29373566273708995</v>
      </c>
      <c r="AI871" s="15">
        <f t="shared" si="441"/>
        <v>0.25052867597904083</v>
      </c>
      <c r="AJ871" s="2">
        <f t="shared" si="461"/>
        <v>-0.56523566273708992</v>
      </c>
      <c r="AK871" s="2">
        <f t="shared" si="462"/>
        <v>-2.0971324020959137E-2</v>
      </c>
    </row>
    <row r="872" spans="4:37">
      <c r="D872" s="13">
        <f t="shared" si="442"/>
        <v>17.420000000000002</v>
      </c>
      <c r="E872" s="2">
        <v>-25.27</v>
      </c>
      <c r="F872" s="14">
        <f t="shared" si="430"/>
        <v>314.10856607389996</v>
      </c>
      <c r="G872" s="14">
        <f t="shared" si="431"/>
        <v>-54368.011528241768</v>
      </c>
      <c r="H872" s="2">
        <f t="shared" si="443"/>
        <v>5.692896231044701E-4</v>
      </c>
      <c r="I872" s="2">
        <f t="shared" si="444"/>
        <v>-6.0139086692200604E-2</v>
      </c>
      <c r="J872" s="2">
        <f t="shared" si="445"/>
        <v>-6.0708376315305075E-2</v>
      </c>
      <c r="K872" s="15">
        <f t="shared" si="446"/>
        <v>-5.2999999999999999E-2</v>
      </c>
      <c r="L872" s="15">
        <f t="shared" si="447"/>
        <v>-830</v>
      </c>
      <c r="M872" s="15">
        <f t="shared" si="448"/>
        <v>5.2999999999999999E-2</v>
      </c>
      <c r="N872" s="15">
        <f t="shared" si="449"/>
        <v>830</v>
      </c>
      <c r="O872" s="15">
        <f t="shared" si="450"/>
        <v>1.2615080548039378E-3</v>
      </c>
      <c r="P872" s="15">
        <f t="shared" si="451"/>
        <v>-13.567481261309567</v>
      </c>
      <c r="Q872" s="15">
        <f t="shared" si="432"/>
        <v>-11.104716753614321</v>
      </c>
      <c r="R872" s="15">
        <f t="shared" si="433"/>
        <v>-10.588376897491928</v>
      </c>
      <c r="S872" s="15">
        <f t="shared" si="452"/>
        <v>-9.083872392730596</v>
      </c>
      <c r="T872" s="15">
        <f t="shared" si="453"/>
        <v>-8.2562477712351683</v>
      </c>
      <c r="U872" s="15">
        <f t="shared" si="454"/>
        <v>-11.104716753614321</v>
      </c>
      <c r="V872" s="15">
        <f t="shared" si="455"/>
        <v>-10.588376897491928</v>
      </c>
      <c r="W872" s="2">
        <f t="shared" si="434"/>
        <v>-10.588376897491928</v>
      </c>
      <c r="X872" s="15">
        <f t="shared" si="456"/>
        <v>-22.609872229664326</v>
      </c>
      <c r="Y872" s="15">
        <f t="shared" si="435"/>
        <v>194.46458118423476</v>
      </c>
      <c r="Z872" s="15">
        <f t="shared" si="436"/>
        <v>-200.53541881576524</v>
      </c>
      <c r="AA872" s="2">
        <f t="shared" si="457"/>
        <v>-22.609872229664326</v>
      </c>
      <c r="AB872" s="15">
        <f t="shared" si="437"/>
        <v>241.97008654189554</v>
      </c>
      <c r="AC872" s="15">
        <f t="shared" si="458"/>
        <v>-2.979104363817612</v>
      </c>
      <c r="AD872" s="15">
        <f t="shared" si="459"/>
        <v>-220.22363303155598</v>
      </c>
      <c r="AE872" s="15">
        <f t="shared" si="460"/>
        <v>0</v>
      </c>
      <c r="AF872" s="2">
        <f t="shared" si="438"/>
        <v>-6.8056817560535554E-2</v>
      </c>
      <c r="AG872" s="2">
        <f t="shared" si="439"/>
        <v>-0.36477981669597981</v>
      </c>
      <c r="AH872" s="15">
        <f t="shared" si="440"/>
        <v>-0.28904032077034081</v>
      </c>
      <c r="AI872" s="15">
        <f t="shared" si="441"/>
        <v>0.50392080255188887</v>
      </c>
      <c r="AJ872" s="2">
        <f t="shared" si="461"/>
        <v>-0.54174032077034084</v>
      </c>
      <c r="AK872" s="2">
        <f t="shared" si="462"/>
        <v>0.25122080255188889</v>
      </c>
    </row>
    <row r="873" spans="4:37">
      <c r="D873" s="13">
        <f t="shared" si="442"/>
        <v>17.440000000000001</v>
      </c>
      <c r="E873" s="2">
        <v>-25.3</v>
      </c>
      <c r="F873" s="14">
        <f t="shared" si="430"/>
        <v>161.80185062956306</v>
      </c>
      <c r="G873" s="14">
        <f t="shared" si="431"/>
        <v>-60843.315484310056</v>
      </c>
      <c r="H873" s="2">
        <f t="shared" si="443"/>
        <v>-8.3150987977574382E-4</v>
      </c>
      <c r="I873" s="2">
        <f t="shared" si="444"/>
        <v>-6.7308231774147298E-2</v>
      </c>
      <c r="J873" s="2">
        <f t="shared" si="445"/>
        <v>-6.6476721894371552E-2</v>
      </c>
      <c r="K873" s="15">
        <f t="shared" si="446"/>
        <v>-5.2999999999999999E-2</v>
      </c>
      <c r="L873" s="15">
        <f t="shared" si="447"/>
        <v>-830</v>
      </c>
      <c r="M873" s="15">
        <f t="shared" si="448"/>
        <v>5.2999999999999999E-2</v>
      </c>
      <c r="N873" s="15">
        <f t="shared" si="449"/>
        <v>830</v>
      </c>
      <c r="O873" s="15">
        <f t="shared" si="450"/>
        <v>1.1095129342009969E-3</v>
      </c>
      <c r="P873" s="15">
        <f t="shared" si="451"/>
        <v>-38.044047153944121</v>
      </c>
      <c r="Q873" s="15">
        <f t="shared" si="432"/>
        <v>-31.047096042051535</v>
      </c>
      <c r="R873" s="15">
        <f t="shared" si="433"/>
        <v>-29.773857649759016</v>
      </c>
      <c r="S873" s="15">
        <f t="shared" si="452"/>
        <v>-33.046508248765321</v>
      </c>
      <c r="T873" s="15">
        <f t="shared" si="453"/>
        <v>-32.015418442601423</v>
      </c>
      <c r="U873" s="15">
        <f t="shared" si="454"/>
        <v>-33.046508248765321</v>
      </c>
      <c r="V873" s="15">
        <f t="shared" si="455"/>
        <v>-32.015418442601423</v>
      </c>
      <c r="W873" s="2">
        <f t="shared" si="434"/>
        <v>-32.015418442601423</v>
      </c>
      <c r="X873" s="15">
        <f t="shared" si="456"/>
        <v>-45.683254545930232</v>
      </c>
      <c r="Y873" s="15">
        <f t="shared" si="435"/>
        <v>194.17616390528141</v>
      </c>
      <c r="Z873" s="15">
        <f t="shared" si="436"/>
        <v>-200.82383609471859</v>
      </c>
      <c r="AA873" s="2">
        <f t="shared" si="457"/>
        <v>-45.683254545930232</v>
      </c>
      <c r="AB873" s="15">
        <f t="shared" si="437"/>
        <v>235.94145783055282</v>
      </c>
      <c r="AC873" s="15">
        <f t="shared" si="458"/>
        <v>-6.0286287113427193</v>
      </c>
      <c r="AD873" s="15">
        <f t="shared" si="459"/>
        <v>-220.22363303155598</v>
      </c>
      <c r="AE873" s="15">
        <f t="shared" si="460"/>
        <v>0</v>
      </c>
      <c r="AF873" s="2">
        <f t="shared" si="438"/>
        <v>-7.7732061431408872E-2</v>
      </c>
      <c r="AG873" s="2">
        <f t="shared" si="439"/>
        <v>-0.35213469149868959</v>
      </c>
      <c r="AH873" s="15">
        <f t="shared" si="440"/>
        <v>-0.11330012462861039</v>
      </c>
      <c r="AI873" s="15">
        <f t="shared" si="441"/>
        <v>0.76059171717713525</v>
      </c>
      <c r="AJ873" s="2">
        <f t="shared" si="461"/>
        <v>-0.36630012462861039</v>
      </c>
      <c r="AK873" s="2">
        <f t="shared" si="462"/>
        <v>0.50759171717713525</v>
      </c>
    </row>
    <row r="874" spans="4:37">
      <c r="D874" s="13">
        <f t="shared" si="442"/>
        <v>17.46</v>
      </c>
      <c r="E874" s="2">
        <v>-30.05</v>
      </c>
      <c r="F874" s="14">
        <f t="shared" si="430"/>
        <v>-9.8111050230284924</v>
      </c>
      <c r="G874" s="14">
        <f t="shared" si="431"/>
        <v>-67040.55842219459</v>
      </c>
      <c r="H874" s="2">
        <f t="shared" si="443"/>
        <v>-2.3722347563092231E-3</v>
      </c>
      <c r="I874" s="2">
        <f t="shared" si="444"/>
        <v>-7.4170406373030781E-2</v>
      </c>
      <c r="J874" s="2">
        <f t="shared" si="445"/>
        <v>-7.1798171616721557E-2</v>
      </c>
      <c r="K874" s="15">
        <f t="shared" si="446"/>
        <v>-5.2999999999999999E-2</v>
      </c>
      <c r="L874" s="15">
        <f t="shared" si="447"/>
        <v>-830</v>
      </c>
      <c r="M874" s="15">
        <f t="shared" si="448"/>
        <v>5.2999999999999999E-2</v>
      </c>
      <c r="N874" s="15">
        <f t="shared" si="449"/>
        <v>830</v>
      </c>
      <c r="O874" s="15">
        <f t="shared" si="450"/>
        <v>8.0192983668351246E-4</v>
      </c>
      <c r="P874" s="15">
        <f t="shared" si="451"/>
        <v>-62.213626022657621</v>
      </c>
      <c r="Q874" s="15">
        <f t="shared" si="432"/>
        <v>-50.472299147095136</v>
      </c>
      <c r="R874" s="15">
        <f t="shared" si="433"/>
        <v>-48.967697258838164</v>
      </c>
      <c r="S874" s="15">
        <f t="shared" si="452"/>
        <v>-56.687373624911928</v>
      </c>
      <c r="T874" s="15">
        <f t="shared" si="453"/>
        <v>-55.582799692514392</v>
      </c>
      <c r="U874" s="15">
        <f t="shared" si="454"/>
        <v>-56.687373624911928</v>
      </c>
      <c r="V874" s="15">
        <f t="shared" si="455"/>
        <v>-55.582799692514392</v>
      </c>
      <c r="W874" s="2">
        <f t="shared" si="434"/>
        <v>-55.582799692514392</v>
      </c>
      <c r="X874" s="15">
        <f t="shared" si="456"/>
        <v>-66.969053435330252</v>
      </c>
      <c r="Y874" s="15">
        <f t="shared" si="435"/>
        <v>193.91009141916393</v>
      </c>
      <c r="Z874" s="15">
        <f t="shared" si="436"/>
        <v>-201.08990858083607</v>
      </c>
      <c r="AA874" s="2">
        <f t="shared" si="457"/>
        <v>-66.969053435330252</v>
      </c>
      <c r="AB874" s="15">
        <f t="shared" si="437"/>
        <v>229.31063150040961</v>
      </c>
      <c r="AC874" s="15">
        <f t="shared" si="458"/>
        <v>-6.6308263301432078</v>
      </c>
      <c r="AD874" s="15">
        <f t="shared" si="459"/>
        <v>-220.22363303155601</v>
      </c>
      <c r="AE874" s="15">
        <f t="shared" si="460"/>
        <v>0</v>
      </c>
      <c r="AF874" s="2">
        <f t="shared" si="438"/>
        <v>-8.2619617822453473E-2</v>
      </c>
      <c r="AG874" s="2">
        <f t="shared" si="439"/>
        <v>-0.33408276838965878</v>
      </c>
      <c r="AH874" s="15">
        <f t="shared" si="440"/>
        <v>0.24618445397507735</v>
      </c>
      <c r="AI874" s="15">
        <f t="shared" si="441"/>
        <v>1.0446005937259457</v>
      </c>
      <c r="AJ874" s="2">
        <f t="shared" si="461"/>
        <v>-5.431554602492264E-2</v>
      </c>
      <c r="AK874" s="2">
        <f t="shared" si="462"/>
        <v>0.74410059372594572</v>
      </c>
    </row>
    <row r="875" spans="4:37">
      <c r="D875" s="13">
        <f t="shared" si="442"/>
        <v>17.48</v>
      </c>
      <c r="E875" s="2">
        <v>-29.18</v>
      </c>
      <c r="F875" s="14">
        <f t="shared" si="430"/>
        <v>-185.68344846905796</v>
      </c>
      <c r="G875" s="14">
        <f t="shared" si="431"/>
        <v>-72866.803146337785</v>
      </c>
      <c r="H875" s="2">
        <f t="shared" si="443"/>
        <v>-3.9332240402650057E-3</v>
      </c>
      <c r="I875" s="2">
        <f t="shared" si="444"/>
        <v>-8.0622274383295181E-2</v>
      </c>
      <c r="J875" s="2">
        <f t="shared" si="445"/>
        <v>-7.6689050343030168E-2</v>
      </c>
      <c r="K875" s="15">
        <f t="shared" si="446"/>
        <v>-5.2999999999999999E-2</v>
      </c>
      <c r="L875" s="15">
        <f t="shared" si="447"/>
        <v>-830</v>
      </c>
      <c r="M875" s="15">
        <f t="shared" si="448"/>
        <v>5.2999999999999999E-2</v>
      </c>
      <c r="N875" s="15">
        <f t="shared" si="449"/>
        <v>830</v>
      </c>
      <c r="O875" s="15">
        <f t="shared" si="450"/>
        <v>4.636223708598783E-4</v>
      </c>
      <c r="P875" s="15">
        <f t="shared" si="451"/>
        <v>-86.178189658047714</v>
      </c>
      <c r="Q875" s="15">
        <f t="shared" si="432"/>
        <v>-69.463915974470737</v>
      </c>
      <c r="R875" s="15">
        <f t="shared" si="433"/>
        <v>-68.259170617341738</v>
      </c>
      <c r="S875" s="15">
        <f t="shared" si="452"/>
        <v>-80.548114284916025</v>
      </c>
      <c r="T875" s="15">
        <f t="shared" si="453"/>
        <v>-79.460151283530379</v>
      </c>
      <c r="U875" s="15">
        <f t="shared" si="454"/>
        <v>-80.548114284916025</v>
      </c>
      <c r="V875" s="15">
        <f t="shared" si="455"/>
        <v>-79.460151283530379</v>
      </c>
      <c r="W875" s="2">
        <f t="shared" si="434"/>
        <v>-79.460151283530379</v>
      </c>
      <c r="X875" s="15">
        <f t="shared" si="456"/>
        <v>-86.532568340564694</v>
      </c>
      <c r="Y875" s="15">
        <f t="shared" si="435"/>
        <v>193.6655474828485</v>
      </c>
      <c r="Z875" s="15">
        <f t="shared" si="436"/>
        <v>-201.3344525171515</v>
      </c>
      <c r="AA875" s="2">
        <f t="shared" si="457"/>
        <v>-86.532568340564694</v>
      </c>
      <c r="AB875" s="15">
        <f t="shared" si="437"/>
        <v>222.59259312589228</v>
      </c>
      <c r="AC875" s="15">
        <f t="shared" si="458"/>
        <v>-6.7180383745173344</v>
      </c>
      <c r="AD875" s="15">
        <f t="shared" si="459"/>
        <v>-220.22363303155601</v>
      </c>
      <c r="AE875" s="15">
        <f t="shared" si="460"/>
        <v>0</v>
      </c>
      <c r="AF875" s="2">
        <f t="shared" si="438"/>
        <v>-7.984108933687227E-2</v>
      </c>
      <c r="AG875" s="2">
        <f t="shared" si="439"/>
        <v>-0.31110403263678121</v>
      </c>
      <c r="AH875" s="15">
        <f t="shared" si="440"/>
        <v>0.6614844921940447</v>
      </c>
      <c r="AI875" s="15">
        <f t="shared" si="441"/>
        <v>1.2532729815618069</v>
      </c>
      <c r="AJ875" s="2">
        <f t="shared" si="461"/>
        <v>0.3696844921940447</v>
      </c>
      <c r="AK875" s="2">
        <f t="shared" si="462"/>
        <v>0.96147298156180683</v>
      </c>
    </row>
    <row r="876" spans="4:37">
      <c r="D876" s="13">
        <f t="shared" si="442"/>
        <v>17.5</v>
      </c>
      <c r="E876" s="2">
        <v>-21.71</v>
      </c>
      <c r="F876" s="14">
        <f t="shared" si="430"/>
        <v>-348.12330028076121</v>
      </c>
      <c r="G876" s="14">
        <f t="shared" si="431"/>
        <v>-78247.809597118714</v>
      </c>
      <c r="H876" s="2">
        <f t="shared" si="443"/>
        <v>-5.3749820333674966E-3</v>
      </c>
      <c r="I876" s="2">
        <f t="shared" si="444"/>
        <v>-8.6581094607579845E-2</v>
      </c>
      <c r="J876" s="2">
        <f t="shared" si="445"/>
        <v>-8.1206112574212341E-2</v>
      </c>
      <c r="K876" s="15">
        <f t="shared" si="446"/>
        <v>-5.2999999999999999E-2</v>
      </c>
      <c r="L876" s="15">
        <f t="shared" si="447"/>
        <v>-830</v>
      </c>
      <c r="M876" s="15">
        <f t="shared" si="448"/>
        <v>5.2999999999999999E-2</v>
      </c>
      <c r="N876" s="15">
        <f t="shared" si="449"/>
        <v>830</v>
      </c>
      <c r="O876" s="15">
        <f t="shared" si="450"/>
        <v>1.2086531093552424E-4</v>
      </c>
      <c r="P876" s="15">
        <f t="shared" si="451"/>
        <v>-107.71860794833921</v>
      </c>
      <c r="Q876" s="15">
        <f t="shared" si="432"/>
        <v>-86.263765899233732</v>
      </c>
      <c r="R876" s="15">
        <f t="shared" si="433"/>
        <v>-85.871215935039771</v>
      </c>
      <c r="S876" s="15">
        <f t="shared" si="452"/>
        <v>-102.49101708508577</v>
      </c>
      <c r="T876" s="15">
        <f t="shared" si="453"/>
        <v>-101.51370595190498</v>
      </c>
      <c r="U876" s="15">
        <f t="shared" si="454"/>
        <v>-102.49101708508577</v>
      </c>
      <c r="V876" s="15">
        <f t="shared" si="455"/>
        <v>-101.51370595190498</v>
      </c>
      <c r="W876" s="2">
        <f t="shared" si="434"/>
        <v>-101.51370595190498</v>
      </c>
      <c r="X876" s="15">
        <f t="shared" si="456"/>
        <v>-104.60081726529339</v>
      </c>
      <c r="Y876" s="15">
        <f t="shared" si="435"/>
        <v>193.43969437128939</v>
      </c>
      <c r="Z876" s="15">
        <f t="shared" si="436"/>
        <v>-201.56030562871061</v>
      </c>
      <c r="AA876" s="2">
        <f t="shared" si="457"/>
        <v>-104.60081726529339</v>
      </c>
      <c r="AB876" s="15">
        <f t="shared" si="437"/>
        <v>216.38769112945803</v>
      </c>
      <c r="AC876" s="15">
        <f t="shared" si="458"/>
        <v>-6.2049019964342449</v>
      </c>
      <c r="AD876" s="15">
        <f t="shared" si="459"/>
        <v>-220.22363303155598</v>
      </c>
      <c r="AE876" s="15">
        <f t="shared" si="460"/>
        <v>0</v>
      </c>
      <c r="AF876" s="2">
        <f t="shared" si="438"/>
        <v>-7.0210564136666834E-2</v>
      </c>
      <c r="AG876" s="2">
        <f t="shared" si="439"/>
        <v>-0.28477798979168523</v>
      </c>
      <c r="AH876" s="15">
        <f t="shared" si="440"/>
        <v>0.88327758999220851</v>
      </c>
      <c r="AI876" s="15">
        <f t="shared" si="441"/>
        <v>1.3793313029477972</v>
      </c>
      <c r="AJ876" s="2">
        <f t="shared" si="461"/>
        <v>0.66617758999220844</v>
      </c>
      <c r="AK876" s="2">
        <f t="shared" si="462"/>
        <v>1.1622313029477971</v>
      </c>
    </row>
    <row r="877" spans="4:37">
      <c r="D877" s="13">
        <f t="shared" si="442"/>
        <v>17.52</v>
      </c>
      <c r="E877" s="2">
        <v>-17.55</v>
      </c>
      <c r="F877" s="14">
        <f t="shared" si="430"/>
        <v>-484.97555555921457</v>
      </c>
      <c r="G877" s="14">
        <f t="shared" si="431"/>
        <v>-83129.277778838441</v>
      </c>
      <c r="H877" s="2">
        <f t="shared" si="443"/>
        <v>-6.6015561919500788E-3</v>
      </c>
      <c r="I877" s="2">
        <f t="shared" si="444"/>
        <v>-9.1986376110183884E-2</v>
      </c>
      <c r="J877" s="2">
        <f t="shared" si="445"/>
        <v>-8.5384819918233809E-2</v>
      </c>
      <c r="K877" s="15">
        <f t="shared" si="446"/>
        <v>-5.2999999999999999E-2</v>
      </c>
      <c r="L877" s="15">
        <f t="shared" si="447"/>
        <v>-830</v>
      </c>
      <c r="M877" s="15">
        <f t="shared" si="448"/>
        <v>5.2999999999999999E-2</v>
      </c>
      <c r="N877" s="15">
        <f t="shared" si="449"/>
        <v>830</v>
      </c>
      <c r="O877" s="15">
        <f t="shared" si="450"/>
        <v>-1.9571132153561009E-4</v>
      </c>
      <c r="P877" s="15">
        <f t="shared" si="451"/>
        <v>-125.55455946012358</v>
      </c>
      <c r="Q877" s="15">
        <f t="shared" si="432"/>
        <v>-99.948870131783508</v>
      </c>
      <c r="R877" s="15">
        <f t="shared" si="433"/>
        <v>-100.68976167483957</v>
      </c>
      <c r="S877" s="15">
        <f t="shared" si="452"/>
        <v>-121.08665655997541</v>
      </c>
      <c r="T877" s="15">
        <f t="shared" si="453"/>
        <v>-120.27574534445762</v>
      </c>
      <c r="U877" s="15">
        <f t="shared" si="454"/>
        <v>-121.08665655997541</v>
      </c>
      <c r="V877" s="15">
        <f t="shared" si="455"/>
        <v>-120.27574534445762</v>
      </c>
      <c r="W877" s="2">
        <f t="shared" si="434"/>
        <v>-120.27574534445762</v>
      </c>
      <c r="X877" s="15">
        <f t="shared" si="456"/>
        <v>-121.31564664137926</v>
      </c>
      <c r="Y877" s="15">
        <f t="shared" si="435"/>
        <v>193.2307590040883</v>
      </c>
      <c r="Z877" s="15">
        <f t="shared" si="436"/>
        <v>-201.7692409959117</v>
      </c>
      <c r="AA877" s="2">
        <f t="shared" si="457"/>
        <v>-121.31564664137926</v>
      </c>
      <c r="AB877" s="15">
        <f t="shared" si="437"/>
        <v>211.10887701379198</v>
      </c>
      <c r="AC877" s="15">
        <f t="shared" si="458"/>
        <v>-5.2788141156660515</v>
      </c>
      <c r="AD877" s="15">
        <f t="shared" si="459"/>
        <v>-220.22363303155595</v>
      </c>
      <c r="AE877" s="15">
        <f t="shared" si="460"/>
        <v>0</v>
      </c>
      <c r="AF877" s="2">
        <f t="shared" si="438"/>
        <v>-5.7445728725063025E-2</v>
      </c>
      <c r="AG877" s="2">
        <f t="shared" si="439"/>
        <v>-0.25575016046871879</v>
      </c>
      <c r="AH877" s="15">
        <f t="shared" si="440"/>
        <v>0.88809477451186458</v>
      </c>
      <c r="AI877" s="15">
        <f t="shared" si="441"/>
        <v>1.5234516293488483</v>
      </c>
      <c r="AJ877" s="2">
        <f t="shared" si="461"/>
        <v>0.71259477451186459</v>
      </c>
      <c r="AK877" s="2">
        <f t="shared" si="462"/>
        <v>1.3479516293488483</v>
      </c>
    </row>
    <row r="878" spans="4:37">
      <c r="D878" s="13">
        <f t="shared" si="442"/>
        <v>17.54</v>
      </c>
      <c r="E878" s="2">
        <v>-17.61</v>
      </c>
      <c r="F878" s="14">
        <f t="shared" si="430"/>
        <v>-593.48192736974715</v>
      </c>
      <c r="G878" s="14">
        <f t="shared" si="431"/>
        <v>-87458.505373992593</v>
      </c>
      <c r="H878" s="2">
        <f t="shared" si="443"/>
        <v>-7.5897894503053741E-3</v>
      </c>
      <c r="I878" s="2">
        <f t="shared" si="444"/>
        <v>-9.6779717402426774E-2</v>
      </c>
      <c r="J878" s="2">
        <f t="shared" si="445"/>
        <v>-8.9189927952121398E-2</v>
      </c>
      <c r="K878" s="15">
        <f t="shared" si="446"/>
        <v>-5.2999999999999999E-2</v>
      </c>
      <c r="L878" s="15">
        <f t="shared" si="447"/>
        <v>-830</v>
      </c>
      <c r="M878" s="15">
        <f t="shared" si="448"/>
        <v>5.2999999999999999E-2</v>
      </c>
      <c r="N878" s="15">
        <f t="shared" si="449"/>
        <v>830</v>
      </c>
      <c r="O878" s="15">
        <f t="shared" si="450"/>
        <v>-4.6503857233489397E-4</v>
      </c>
      <c r="P878" s="15">
        <f t="shared" si="451"/>
        <v>-139.64511720822142</v>
      </c>
      <c r="Q878" s="15">
        <f t="shared" si="432"/>
        <v>-110.60579748230874</v>
      </c>
      <c r="R878" s="15">
        <f t="shared" si="433"/>
        <v>-112.5639587050578</v>
      </c>
      <c r="S878" s="15">
        <f t="shared" si="452"/>
        <v>-136.03194629218717</v>
      </c>
      <c r="T878" s="15">
        <f t="shared" si="453"/>
        <v>-135.39205216745381</v>
      </c>
      <c r="U878" s="15">
        <f t="shared" si="454"/>
        <v>-136.03194629218717</v>
      </c>
      <c r="V878" s="15">
        <f t="shared" si="455"/>
        <v>-135.39205216745381</v>
      </c>
      <c r="W878" s="2">
        <f t="shared" si="434"/>
        <v>-135.39205216745381</v>
      </c>
      <c r="X878" s="15">
        <f t="shared" si="456"/>
        <v>-136.53607877692963</v>
      </c>
      <c r="Y878" s="15">
        <f t="shared" si="435"/>
        <v>193.04050360239393</v>
      </c>
      <c r="Z878" s="15">
        <f t="shared" si="436"/>
        <v>-201.95949639760607</v>
      </c>
      <c r="AA878" s="2">
        <f t="shared" si="457"/>
        <v>-136.53607877692963</v>
      </c>
      <c r="AB878" s="15">
        <f t="shared" si="437"/>
        <v>206.85581197302446</v>
      </c>
      <c r="AC878" s="15">
        <f t="shared" si="458"/>
        <v>-4.2530650407675239</v>
      </c>
      <c r="AD878" s="15">
        <f t="shared" si="459"/>
        <v>-220.22363303155595</v>
      </c>
      <c r="AE878" s="15">
        <f t="shared" si="460"/>
        <v>0</v>
      </c>
      <c r="AF878" s="2">
        <f t="shared" si="438"/>
        <v>-4.5405120823314535E-2</v>
      </c>
      <c r="AG878" s="2">
        <f t="shared" si="439"/>
        <v>-0.22358396875557013</v>
      </c>
      <c r="AH878" s="15">
        <f t="shared" si="440"/>
        <v>0.71469086323493869</v>
      </c>
      <c r="AI878" s="15">
        <f t="shared" si="441"/>
        <v>1.6931675419660195</v>
      </c>
      <c r="AJ878" s="2">
        <f t="shared" si="461"/>
        <v>0.53859086323493865</v>
      </c>
      <c r="AK878" s="2">
        <f t="shared" si="462"/>
        <v>1.5170675419660196</v>
      </c>
    </row>
    <row r="879" spans="4:37">
      <c r="D879" s="13">
        <f t="shared" si="442"/>
        <v>17.559999999999999</v>
      </c>
      <c r="E879" s="2">
        <v>-14.8</v>
      </c>
      <c r="F879" s="14">
        <f t="shared" si="430"/>
        <v>-679.35197375960843</v>
      </c>
      <c r="G879" s="14">
        <f t="shared" si="431"/>
        <v>-91180.775654038982</v>
      </c>
      <c r="H879" s="2">
        <f t="shared" si="443"/>
        <v>-8.3820053201797036E-3</v>
      </c>
      <c r="I879" s="2">
        <f t="shared" si="444"/>
        <v>-0.10090077840190231</v>
      </c>
      <c r="J879" s="2">
        <f t="shared" si="445"/>
        <v>-9.2518773081722613E-2</v>
      </c>
      <c r="K879" s="15">
        <f t="shared" si="446"/>
        <v>-5.2999999999999999E-2</v>
      </c>
      <c r="L879" s="15">
        <f t="shared" si="447"/>
        <v>-830</v>
      </c>
      <c r="M879" s="15">
        <f t="shared" si="448"/>
        <v>5.2999999999999999E-2</v>
      </c>
      <c r="N879" s="15">
        <f t="shared" si="449"/>
        <v>830</v>
      </c>
      <c r="O879" s="15">
        <f t="shared" si="450"/>
        <v>-6.8203168665977119E-4</v>
      </c>
      <c r="P879" s="15">
        <f t="shared" si="451"/>
        <v>-150.91948321699067</v>
      </c>
      <c r="Q879" s="15">
        <f t="shared" si="432"/>
        <v>-119.05246345975634</v>
      </c>
      <c r="R879" s="15">
        <f t="shared" si="433"/>
        <v>-122.15646596872816</v>
      </c>
      <c r="S879" s="15">
        <f t="shared" si="452"/>
        <v>-148.01462292262829</v>
      </c>
      <c r="T879" s="15">
        <f t="shared" si="453"/>
        <v>-147.51001931520764</v>
      </c>
      <c r="U879" s="15">
        <f t="shared" si="454"/>
        <v>-148.01462292262829</v>
      </c>
      <c r="V879" s="15">
        <f t="shared" si="455"/>
        <v>-147.51001931520764</v>
      </c>
      <c r="W879" s="2">
        <f t="shared" si="434"/>
        <v>-147.51001931520764</v>
      </c>
      <c r="X879" s="15">
        <f t="shared" si="456"/>
        <v>-149.85145929533448</v>
      </c>
      <c r="Y879" s="15">
        <f t="shared" si="435"/>
        <v>192.87406134591387</v>
      </c>
      <c r="Z879" s="15">
        <f t="shared" si="436"/>
        <v>-202.12593865408613</v>
      </c>
      <c r="AA879" s="2">
        <f t="shared" si="457"/>
        <v>-149.85145929533448</v>
      </c>
      <c r="AB879" s="15">
        <f t="shared" si="437"/>
        <v>203.44634807124143</v>
      </c>
      <c r="AC879" s="15">
        <f t="shared" si="458"/>
        <v>-3.4094639017830275</v>
      </c>
      <c r="AD879" s="15">
        <f t="shared" si="459"/>
        <v>-220.22363303155598</v>
      </c>
      <c r="AE879" s="15">
        <f t="shared" si="460"/>
        <v>0</v>
      </c>
      <c r="AF879" s="2">
        <f t="shared" si="438"/>
        <v>-3.7045125162019008E-2</v>
      </c>
      <c r="AG879" s="2">
        <f t="shared" si="439"/>
        <v>-0.18852213119198385</v>
      </c>
      <c r="AH879" s="15">
        <f t="shared" si="440"/>
        <v>0.44094594368677253</v>
      </c>
      <c r="AI879" s="15">
        <f t="shared" si="441"/>
        <v>1.8130162143926043</v>
      </c>
      <c r="AJ879" s="2">
        <f t="shared" si="461"/>
        <v>0.29294594368677251</v>
      </c>
      <c r="AK879" s="2">
        <f t="shared" si="462"/>
        <v>1.6650162143926042</v>
      </c>
    </row>
    <row r="880" spans="4:37">
      <c r="D880" s="13">
        <f t="shared" si="442"/>
        <v>17.580000000000002</v>
      </c>
      <c r="E880" s="2">
        <v>-6.4</v>
      </c>
      <c r="F880" s="14">
        <f t="shared" si="430"/>
        <v>-752.80873163597857</v>
      </c>
      <c r="G880" s="14">
        <f t="shared" si="431"/>
        <v>-94255.391096904015</v>
      </c>
      <c r="H880" s="2">
        <f t="shared" si="443"/>
        <v>-9.055946335241245E-3</v>
      </c>
      <c r="I880" s="2">
        <f t="shared" si="444"/>
        <v>-0.10430488371929754</v>
      </c>
      <c r="J880" s="2">
        <f t="shared" si="445"/>
        <v>-9.5248937384056293E-2</v>
      </c>
      <c r="K880" s="15">
        <f t="shared" si="446"/>
        <v>-5.2999999999999999E-2</v>
      </c>
      <c r="L880" s="15">
        <f t="shared" si="447"/>
        <v>-830</v>
      </c>
      <c r="M880" s="15">
        <f t="shared" si="448"/>
        <v>5.2999999999999999E-2</v>
      </c>
      <c r="N880" s="15">
        <f t="shared" si="449"/>
        <v>830</v>
      </c>
      <c r="O880" s="15">
        <f t="shared" si="450"/>
        <v>-8.5598392654666084E-4</v>
      </c>
      <c r="P880" s="15">
        <f t="shared" si="451"/>
        <v>-160.71926321041383</v>
      </c>
      <c r="Q880" s="15">
        <f t="shared" si="432"/>
        <v>-126.37349284155795</v>
      </c>
      <c r="R880" s="15">
        <f t="shared" si="433"/>
        <v>-130.5225280237178</v>
      </c>
      <c r="S880" s="15">
        <f t="shared" si="452"/>
        <v>-158.24254737801334</v>
      </c>
      <c r="T880" s="15">
        <f t="shared" si="453"/>
        <v>-157.81881946753876</v>
      </c>
      <c r="U880" s="15">
        <f t="shared" si="454"/>
        <v>-158.24254737801334</v>
      </c>
      <c r="V880" s="15">
        <f t="shared" si="455"/>
        <v>-157.81881946753876</v>
      </c>
      <c r="W880" s="2">
        <f t="shared" si="434"/>
        <v>-157.81881946753876</v>
      </c>
      <c r="X880" s="15">
        <f t="shared" si="456"/>
        <v>-160.77211650466919</v>
      </c>
      <c r="Y880" s="15">
        <f t="shared" si="435"/>
        <v>192.73755313079718</v>
      </c>
      <c r="Z880" s="15">
        <f t="shared" si="436"/>
        <v>-202.26244686920282</v>
      </c>
      <c r="AA880" s="2">
        <f t="shared" si="457"/>
        <v>-160.77211650466919</v>
      </c>
      <c r="AB880" s="15">
        <f t="shared" si="437"/>
        <v>200.54590432836633</v>
      </c>
      <c r="AC880" s="15">
        <f t="shared" si="458"/>
        <v>-2.9004437428750975</v>
      </c>
      <c r="AD880" s="15">
        <f t="shared" si="459"/>
        <v>-220.22363303155598</v>
      </c>
      <c r="AE880" s="15">
        <f t="shared" si="460"/>
        <v>0</v>
      </c>
      <c r="AF880" s="2">
        <f t="shared" si="438"/>
        <v>-3.309560867640321E-2</v>
      </c>
      <c r="AG880" s="2">
        <f t="shared" si="439"/>
        <v>-0.15188840054753872</v>
      </c>
      <c r="AH880" s="15">
        <f t="shared" si="440"/>
        <v>0.22592230576934685</v>
      </c>
      <c r="AI880" s="15">
        <f t="shared" si="441"/>
        <v>1.8503568500519094</v>
      </c>
      <c r="AJ880" s="2">
        <f t="shared" si="461"/>
        <v>0.16192230576934685</v>
      </c>
      <c r="AK880" s="2">
        <f t="shared" si="462"/>
        <v>1.7863568500519094</v>
      </c>
    </row>
    <row r="881" spans="4:37">
      <c r="D881" s="13">
        <f t="shared" si="442"/>
        <v>17.600000000000001</v>
      </c>
      <c r="E881" s="2">
        <v>-0.78</v>
      </c>
      <c r="F881" s="14">
        <f t="shared" si="430"/>
        <v>-821.46937705410085</v>
      </c>
      <c r="G881" s="14">
        <f t="shared" si="431"/>
        <v>-96661.376073750362</v>
      </c>
      <c r="H881" s="2">
        <f t="shared" si="443"/>
        <v>-9.6698585825059323E-3</v>
      </c>
      <c r="I881" s="2">
        <f t="shared" si="444"/>
        <v>-0.10696908795141634</v>
      </c>
      <c r="J881" s="2">
        <f t="shared" si="445"/>
        <v>-9.7299229368910403E-2</v>
      </c>
      <c r="K881" s="15">
        <f t="shared" si="446"/>
        <v>-5.2999999999999999E-2</v>
      </c>
      <c r="L881" s="15">
        <f t="shared" si="447"/>
        <v>-830</v>
      </c>
      <c r="M881" s="15">
        <f t="shared" si="448"/>
        <v>5.2999999999999999E-2</v>
      </c>
      <c r="N881" s="15">
        <f t="shared" si="449"/>
        <v>830</v>
      </c>
      <c r="O881" s="15">
        <f t="shared" si="450"/>
        <v>-1.0039657501627365E-3</v>
      </c>
      <c r="P881" s="15">
        <f t="shared" si="451"/>
        <v>-169.85149951392663</v>
      </c>
      <c r="Q881" s="15">
        <f t="shared" si="432"/>
        <v>-133.18820110582672</v>
      </c>
      <c r="R881" s="15">
        <f t="shared" si="433"/>
        <v>-138.33153152189419</v>
      </c>
      <c r="S881" s="15">
        <f t="shared" si="452"/>
        <v>-167.5911959626705</v>
      </c>
      <c r="T881" s="15">
        <f t="shared" si="453"/>
        <v>-167.20940191716491</v>
      </c>
      <c r="U881" s="15">
        <f t="shared" si="454"/>
        <v>-167.5911959626705</v>
      </c>
      <c r="V881" s="15">
        <f t="shared" si="455"/>
        <v>-167.20940191716491</v>
      </c>
      <c r="W881" s="2">
        <f t="shared" si="434"/>
        <v>-167.20940191716491</v>
      </c>
      <c r="X881" s="15">
        <f t="shared" si="456"/>
        <v>-168.97328444408564</v>
      </c>
      <c r="Y881" s="15">
        <f t="shared" si="435"/>
        <v>192.63503853155447</v>
      </c>
      <c r="Z881" s="15">
        <f t="shared" si="436"/>
        <v>-202.36496146844553</v>
      </c>
      <c r="AA881" s="2">
        <f t="shared" si="457"/>
        <v>-168.97328444408564</v>
      </c>
      <c r="AB881" s="15">
        <f t="shared" si="437"/>
        <v>197.90380673160459</v>
      </c>
      <c r="AC881" s="15">
        <f t="shared" si="458"/>
        <v>-2.6420975967617437</v>
      </c>
      <c r="AD881" s="15">
        <f t="shared" si="459"/>
        <v>-220.22363303155598</v>
      </c>
      <c r="AE881" s="15">
        <f t="shared" si="460"/>
        <v>0</v>
      </c>
      <c r="AF881" s="2">
        <f t="shared" si="438"/>
        <v>-3.0797602410635356E-2</v>
      </c>
      <c r="AG881" s="2">
        <f t="shared" si="439"/>
        <v>-0.11453202266434126</v>
      </c>
      <c r="AH881" s="15">
        <f t="shared" si="440"/>
        <v>0.25157497050385208</v>
      </c>
      <c r="AI881" s="15">
        <f t="shared" si="441"/>
        <v>1.8852809382678366</v>
      </c>
      <c r="AJ881" s="2">
        <f t="shared" si="461"/>
        <v>0.24377497050385208</v>
      </c>
      <c r="AK881" s="2">
        <f t="shared" si="462"/>
        <v>1.8774809382678366</v>
      </c>
    </row>
    <row r="882" spans="4:37">
      <c r="D882" s="13">
        <f t="shared" si="442"/>
        <v>17.62</v>
      </c>
      <c r="E882" s="2">
        <v>-2</v>
      </c>
      <c r="F882" s="14">
        <f t="shared" si="430"/>
        <v>-883.83738043224969</v>
      </c>
      <c r="G882" s="14">
        <f t="shared" si="431"/>
        <v>-98382.503912820292</v>
      </c>
      <c r="H882" s="2">
        <f t="shared" si="443"/>
        <v>-1.0211601629394858E-2</v>
      </c>
      <c r="I882" s="2">
        <f t="shared" si="444"/>
        <v>-0.10887538752139143</v>
      </c>
      <c r="J882" s="2">
        <f t="shared" si="445"/>
        <v>-9.8663785891996578E-2</v>
      </c>
      <c r="K882" s="15">
        <f t="shared" si="446"/>
        <v>-5.2999999999999999E-2</v>
      </c>
      <c r="L882" s="15">
        <f t="shared" si="447"/>
        <v>-830</v>
      </c>
      <c r="M882" s="15">
        <f t="shared" si="448"/>
        <v>5.2999999999999999E-2</v>
      </c>
      <c r="N882" s="15">
        <f t="shared" si="449"/>
        <v>830</v>
      </c>
      <c r="O882" s="15">
        <f t="shared" si="450"/>
        <v>-1.1387666479567016E-3</v>
      </c>
      <c r="P882" s="15">
        <f t="shared" si="451"/>
        <v>-177.82756563618787</v>
      </c>
      <c r="Q882" s="15">
        <f t="shared" si="432"/>
        <v>-139.09539320615247</v>
      </c>
      <c r="R882" s="15">
        <f t="shared" si="433"/>
        <v>-145.20389408164692</v>
      </c>
      <c r="S882" s="15">
        <f t="shared" si="452"/>
        <v>-175.8296744373217</v>
      </c>
      <c r="T882" s="15">
        <f t="shared" si="453"/>
        <v>-175.49606303361725</v>
      </c>
      <c r="U882" s="15">
        <f t="shared" si="454"/>
        <v>-175.8296744373217</v>
      </c>
      <c r="V882" s="15">
        <f t="shared" si="455"/>
        <v>-175.49606303361725</v>
      </c>
      <c r="W882" s="2">
        <f t="shared" si="434"/>
        <v>-175.49606303361725</v>
      </c>
      <c r="X882" s="15">
        <f t="shared" si="456"/>
        <v>-174.43151053643032</v>
      </c>
      <c r="Y882" s="15">
        <f t="shared" si="435"/>
        <v>192.56681070540017</v>
      </c>
      <c r="Z882" s="15">
        <f t="shared" si="436"/>
        <v>-202.43318929459983</v>
      </c>
      <c r="AA882" s="2">
        <f t="shared" si="457"/>
        <v>-174.43151053643032</v>
      </c>
      <c r="AB882" s="15">
        <f t="shared" si="437"/>
        <v>195.57230412903402</v>
      </c>
      <c r="AC882" s="15">
        <f t="shared" si="458"/>
        <v>-2.3315026025705663</v>
      </c>
      <c r="AD882" s="15">
        <f t="shared" si="459"/>
        <v>-220.22363303155601</v>
      </c>
      <c r="AE882" s="15">
        <f t="shared" si="460"/>
        <v>0</v>
      </c>
      <c r="AF882" s="2">
        <f t="shared" si="438"/>
        <v>-2.5584564591297536E-2</v>
      </c>
      <c r="AG882" s="2">
        <f t="shared" si="439"/>
        <v>-7.6097934333168249E-2</v>
      </c>
      <c r="AH882" s="15">
        <f t="shared" si="440"/>
        <v>0.48830718042092031</v>
      </c>
      <c r="AI882" s="15">
        <f t="shared" si="441"/>
        <v>1.9581278948494649</v>
      </c>
      <c r="AJ882" s="2">
        <f t="shared" si="461"/>
        <v>0.46830718042092029</v>
      </c>
      <c r="AK882" s="2">
        <f t="shared" si="462"/>
        <v>1.9381278948494649</v>
      </c>
    </row>
    <row r="883" spans="4:37">
      <c r="D883" s="13">
        <f t="shared" si="442"/>
        <v>17.64</v>
      </c>
      <c r="E883" s="2">
        <v>-1.97</v>
      </c>
      <c r="F883" s="14">
        <f t="shared" si="430"/>
        <v>-930.29462093056145</v>
      </c>
      <c r="G883" s="14">
        <f t="shared" si="431"/>
        <v>-99399.830709744419</v>
      </c>
      <c r="H883" s="2">
        <f t="shared" si="443"/>
        <v>-1.0606072746206613E-2</v>
      </c>
      <c r="I883" s="2">
        <f t="shared" si="444"/>
        <v>-0.11000249446983323</v>
      </c>
      <c r="J883" s="2">
        <f t="shared" si="445"/>
        <v>-9.9396421723626616E-2</v>
      </c>
      <c r="K883" s="15">
        <f t="shared" si="446"/>
        <v>-5.2999999999999999E-2</v>
      </c>
      <c r="L883" s="15">
        <f t="shared" si="447"/>
        <v>-830</v>
      </c>
      <c r="M883" s="15">
        <f t="shared" si="448"/>
        <v>5.2999999999999999E-2</v>
      </c>
      <c r="N883" s="15">
        <f t="shared" si="449"/>
        <v>830</v>
      </c>
      <c r="O883" s="15">
        <f t="shared" si="450"/>
        <v>-1.2577208623735705E-3</v>
      </c>
      <c r="P883" s="15">
        <f t="shared" si="451"/>
        <v>-183.22769692312764</v>
      </c>
      <c r="Q883" s="15">
        <f t="shared" si="432"/>
        <v>-143.00512333097643</v>
      </c>
      <c r="R883" s="15">
        <f t="shared" si="433"/>
        <v>-149.95729204241931</v>
      </c>
      <c r="S883" s="15">
        <f t="shared" si="452"/>
        <v>-181.7708471667604</v>
      </c>
      <c r="T883" s="15">
        <f t="shared" si="453"/>
        <v>-181.53000935562275</v>
      </c>
      <c r="U883" s="15">
        <f t="shared" si="454"/>
        <v>-181.7708471667604</v>
      </c>
      <c r="V883" s="15">
        <f t="shared" si="455"/>
        <v>-181.53000935562275</v>
      </c>
      <c r="W883" s="2">
        <f t="shared" si="434"/>
        <v>-181.53000935562275</v>
      </c>
      <c r="X883" s="15">
        <f t="shared" si="456"/>
        <v>-177.36205386295049</v>
      </c>
      <c r="Y883" s="15">
        <f t="shared" si="435"/>
        <v>192.53017891381867</v>
      </c>
      <c r="Z883" s="15">
        <f t="shared" si="436"/>
        <v>-202.46982108618133</v>
      </c>
      <c r="AA883" s="2">
        <f t="shared" si="457"/>
        <v>-177.36205386295049</v>
      </c>
      <c r="AB883" s="15">
        <f t="shared" si="437"/>
        <v>193.87461656152911</v>
      </c>
      <c r="AC883" s="15">
        <f t="shared" si="458"/>
        <v>-1.6976875675049143</v>
      </c>
      <c r="AD883" s="15">
        <f t="shared" si="459"/>
        <v>-220.22363303155598</v>
      </c>
      <c r="AE883" s="15">
        <f t="shared" si="460"/>
        <v>0</v>
      </c>
      <c r="AF883" s="2">
        <f t="shared" si="438"/>
        <v>-1.5470205771227326E-2</v>
      </c>
      <c r="AG883" s="2">
        <f t="shared" si="439"/>
        <v>-3.6612760511011755E-2</v>
      </c>
      <c r="AH883" s="15">
        <f t="shared" si="440"/>
        <v>0.68228691103968542</v>
      </c>
      <c r="AI883" s="15">
        <f t="shared" si="441"/>
        <v>1.9903894873661852</v>
      </c>
      <c r="AJ883" s="2">
        <f t="shared" si="461"/>
        <v>0.66258691103968537</v>
      </c>
      <c r="AK883" s="2">
        <f t="shared" si="462"/>
        <v>1.9706894873661851</v>
      </c>
    </row>
    <row r="884" spans="4:37">
      <c r="D884" s="13">
        <f t="shared" si="442"/>
        <v>17.66</v>
      </c>
      <c r="E884" s="2">
        <v>-0.3</v>
      </c>
      <c r="F884" s="14">
        <f t="shared" si="430"/>
        <v>-951.08053939313572</v>
      </c>
      <c r="G884" s="14">
        <f t="shared" si="431"/>
        <v>-99702.093291216719</v>
      </c>
      <c r="H884" s="2">
        <f t="shared" si="443"/>
        <v>-1.0777329670427516E-2</v>
      </c>
      <c r="I884" s="2">
        <f t="shared" si="444"/>
        <v>-0.1103376135065248</v>
      </c>
      <c r="J884" s="2">
        <f t="shared" si="445"/>
        <v>-9.9560283836097274E-2</v>
      </c>
      <c r="K884" s="15">
        <f t="shared" si="446"/>
        <v>-5.2999999999999999E-2</v>
      </c>
      <c r="L884" s="15">
        <f t="shared" si="447"/>
        <v>-830</v>
      </c>
      <c r="M884" s="15">
        <f t="shared" si="448"/>
        <v>5.2999999999999999E-2</v>
      </c>
      <c r="N884" s="15">
        <f t="shared" si="449"/>
        <v>830</v>
      </c>
      <c r="O884" s="15">
        <f t="shared" si="450"/>
        <v>-1.3443375750013704E-3</v>
      </c>
      <c r="P884" s="15">
        <f t="shared" si="451"/>
        <v>-184.88664507035244</v>
      </c>
      <c r="Q884" s="15">
        <f t="shared" si="432"/>
        <v>-144.06990292959705</v>
      </c>
      <c r="R884" s="15">
        <f t="shared" si="433"/>
        <v>-151.56873557805139</v>
      </c>
      <c r="S884" s="15">
        <f t="shared" si="452"/>
        <v>-184.25351531472501</v>
      </c>
      <c r="T884" s="15">
        <f t="shared" si="453"/>
        <v>-184.14960568088125</v>
      </c>
      <c r="U884" s="15">
        <f t="shared" si="454"/>
        <v>-184.25351531472501</v>
      </c>
      <c r="V884" s="15">
        <f t="shared" si="455"/>
        <v>-184.14960568088125</v>
      </c>
      <c r="W884" s="2">
        <f t="shared" si="434"/>
        <v>-184.14960568088125</v>
      </c>
      <c r="X884" s="15">
        <f t="shared" si="456"/>
        <v>-178.01750231283313</v>
      </c>
      <c r="Y884" s="15">
        <f t="shared" si="435"/>
        <v>192.52198580819513</v>
      </c>
      <c r="Z884" s="15">
        <f t="shared" si="436"/>
        <v>-202.47801419180487</v>
      </c>
      <c r="AA884" s="2">
        <f t="shared" si="457"/>
        <v>-178.01750231283313</v>
      </c>
      <c r="AB884" s="15">
        <f t="shared" si="437"/>
        <v>193.13757717205789</v>
      </c>
      <c r="AC884" s="15">
        <f t="shared" si="458"/>
        <v>-0.73703938947122083</v>
      </c>
      <c r="AD884" s="15">
        <f t="shared" si="459"/>
        <v>-220.22363303155595</v>
      </c>
      <c r="AE884" s="15">
        <f t="shared" si="460"/>
        <v>0</v>
      </c>
      <c r="AF884" s="2">
        <f t="shared" si="438"/>
        <v>-2.3534406181652439E-3</v>
      </c>
      <c r="AG884" s="2">
        <f t="shared" si="439"/>
        <v>3.1008568418556259E-3</v>
      </c>
      <c r="AH884" s="15">
        <f t="shared" si="440"/>
        <v>0.69848704702944964</v>
      </c>
      <c r="AI884" s="15">
        <f t="shared" si="441"/>
        <v>1.9809722479205534</v>
      </c>
      <c r="AJ884" s="2">
        <f t="shared" si="461"/>
        <v>0.69548704702944963</v>
      </c>
      <c r="AK884" s="2">
        <f t="shared" si="462"/>
        <v>1.9779722479205535</v>
      </c>
    </row>
    <row r="885" spans="4:37">
      <c r="D885" s="13">
        <f t="shared" si="442"/>
        <v>17.68</v>
      </c>
      <c r="E885" s="2">
        <v>-0.96</v>
      </c>
      <c r="F885" s="14">
        <f t="shared" si="430"/>
        <v>-942.70623946574096</v>
      </c>
      <c r="G885" s="14">
        <f t="shared" si="431"/>
        <v>-99289.108863437636</v>
      </c>
      <c r="H885" s="2">
        <f t="shared" si="443"/>
        <v>-1.0698358599451112E-2</v>
      </c>
      <c r="I885" s="2">
        <f t="shared" si="444"/>
        <v>-0.10988042289583566</v>
      </c>
      <c r="J885" s="2">
        <f t="shared" si="445"/>
        <v>-9.9182064296384542E-2</v>
      </c>
      <c r="K885" s="15">
        <f t="shared" si="446"/>
        <v>-5.2999999999999999E-2</v>
      </c>
      <c r="L885" s="15">
        <f t="shared" si="447"/>
        <v>-830</v>
      </c>
      <c r="M885" s="15">
        <f t="shared" si="448"/>
        <v>5.2999999999999999E-2</v>
      </c>
      <c r="N885" s="15">
        <f t="shared" si="449"/>
        <v>830</v>
      </c>
      <c r="O885" s="15">
        <f t="shared" si="450"/>
        <v>-1.3819416254845958E-3</v>
      </c>
      <c r="P885" s="15">
        <f t="shared" si="451"/>
        <v>-182.60177268974371</v>
      </c>
      <c r="Q885" s="15">
        <f t="shared" si="432"/>
        <v>-142.19106301214751</v>
      </c>
      <c r="R885" s="15">
        <f t="shared" si="433"/>
        <v>-149.80466782163816</v>
      </c>
      <c r="S885" s="15">
        <f t="shared" si="452"/>
        <v>-182.89385413241132</v>
      </c>
      <c r="T885" s="15">
        <f t="shared" si="453"/>
        <v>-182.94164093275418</v>
      </c>
      <c r="U885" s="15">
        <f t="shared" si="454"/>
        <v>-182.60177268974371</v>
      </c>
      <c r="V885" s="15">
        <f t="shared" si="455"/>
        <v>-182.60177268974371</v>
      </c>
      <c r="W885" s="2">
        <f t="shared" si="434"/>
        <v>-182.60177268974371</v>
      </c>
      <c r="X885" s="15">
        <f t="shared" si="456"/>
        <v>-176.50462415398221</v>
      </c>
      <c r="Y885" s="15">
        <f t="shared" si="435"/>
        <v>192.54089678518076</v>
      </c>
      <c r="Z885" s="15">
        <f t="shared" si="436"/>
        <v>-202.45910321481924</v>
      </c>
      <c r="AA885" s="2">
        <f t="shared" si="457"/>
        <v>-176.50462415398221</v>
      </c>
      <c r="AB885" s="15">
        <f t="shared" si="437"/>
        <v>193.13757717205789</v>
      </c>
      <c r="AC885" s="15">
        <f t="shared" si="458"/>
        <v>0</v>
      </c>
      <c r="AD885" s="15">
        <f t="shared" si="459"/>
        <v>-220.22363303155595</v>
      </c>
      <c r="AE885" s="15">
        <f t="shared" si="460"/>
        <v>0</v>
      </c>
      <c r="AF885" s="2">
        <f t="shared" si="438"/>
        <v>1.025054771580566E-2</v>
      </c>
      <c r="AG885" s="2">
        <f t="shared" si="439"/>
        <v>4.261820422705781E-2</v>
      </c>
      <c r="AH885" s="15">
        <f t="shared" si="440"/>
        <v>0.56191178636764083</v>
      </c>
      <c r="AI885" s="15">
        <f t="shared" si="441"/>
        <v>1.9707624905996655</v>
      </c>
      <c r="AJ885" s="2">
        <f t="shared" si="461"/>
        <v>0.55231178636764078</v>
      </c>
      <c r="AK885" s="2">
        <f t="shared" si="462"/>
        <v>1.9611624905996654</v>
      </c>
    </row>
    <row r="886" spans="4:37">
      <c r="D886" s="13">
        <f t="shared" si="442"/>
        <v>17.7</v>
      </c>
      <c r="E886" s="2">
        <v>-1.08</v>
      </c>
      <c r="F886" s="14">
        <f t="shared" si="430"/>
        <v>-909.80684696260664</v>
      </c>
      <c r="G886" s="14">
        <f t="shared" si="431"/>
        <v>-98167.135939042651</v>
      </c>
      <c r="H886" s="2">
        <f t="shared" si="443"/>
        <v>-1.0405254403209835E-2</v>
      </c>
      <c r="I886" s="2">
        <f t="shared" si="444"/>
        <v>-0.10863800548302598</v>
      </c>
      <c r="J886" s="2">
        <f t="shared" si="445"/>
        <v>-9.8232751079816147E-2</v>
      </c>
      <c r="K886" s="15">
        <f t="shared" si="446"/>
        <v>-5.2999999999999999E-2</v>
      </c>
      <c r="L886" s="15">
        <f t="shared" si="447"/>
        <v>-830</v>
      </c>
      <c r="M886" s="15">
        <f t="shared" si="448"/>
        <v>5.2999999999999999E-2</v>
      </c>
      <c r="N886" s="15">
        <f t="shared" si="449"/>
        <v>830</v>
      </c>
      <c r="O886" s="15">
        <f t="shared" si="450"/>
        <v>-1.3819416254845958E-3</v>
      </c>
      <c r="P886" s="15">
        <f t="shared" si="451"/>
        <v>-176.85693044341468</v>
      </c>
      <c r="Q886" s="15">
        <f t="shared" si="432"/>
        <v>-137.71758384592636</v>
      </c>
      <c r="R886" s="15">
        <f t="shared" si="433"/>
        <v>-145.09165670612575</v>
      </c>
      <c r="S886" s="15">
        <f t="shared" si="452"/>
        <v>-177.94234605423105</v>
      </c>
      <c r="T886" s="15">
        <f t="shared" si="453"/>
        <v>-178.11600970794748</v>
      </c>
      <c r="U886" s="15">
        <f t="shared" si="454"/>
        <v>-176.85693044341468</v>
      </c>
      <c r="V886" s="15">
        <f t="shared" si="455"/>
        <v>-176.85693044341468</v>
      </c>
      <c r="W886" s="2">
        <f t="shared" si="434"/>
        <v>-176.85693044341468</v>
      </c>
      <c r="X886" s="15">
        <f t="shared" si="456"/>
        <v>-172.70737128770861</v>
      </c>
      <c r="Y886" s="15">
        <f t="shared" si="435"/>
        <v>192.5883624460092</v>
      </c>
      <c r="Z886" s="15">
        <f t="shared" si="436"/>
        <v>-202.4116375539908</v>
      </c>
      <c r="AA886" s="2">
        <f t="shared" si="457"/>
        <v>-172.70737128770861</v>
      </c>
      <c r="AB886" s="15">
        <f t="shared" si="437"/>
        <v>193.13757717205789</v>
      </c>
      <c r="AC886" s="15">
        <f t="shared" si="458"/>
        <v>0</v>
      </c>
      <c r="AD886" s="15">
        <f t="shared" si="459"/>
        <v>-220.22363303155595</v>
      </c>
      <c r="AE886" s="15">
        <f t="shared" si="460"/>
        <v>0</v>
      </c>
      <c r="AF886" s="2">
        <f t="shared" si="438"/>
        <v>1.9059871908322073E-2</v>
      </c>
      <c r="AG886" s="2">
        <f t="shared" si="439"/>
        <v>8.1623537053910677E-2</v>
      </c>
      <c r="AH886" s="15">
        <f t="shared" si="440"/>
        <v>0.31902063288400084</v>
      </c>
      <c r="AI886" s="15">
        <f t="shared" si="441"/>
        <v>1.9297707920856215</v>
      </c>
      <c r="AJ886" s="2">
        <f t="shared" si="461"/>
        <v>0.30822063288400087</v>
      </c>
      <c r="AK886" s="2">
        <f t="shared" si="462"/>
        <v>1.9189707920856216</v>
      </c>
    </row>
    <row r="887" spans="4:37">
      <c r="D887" s="13">
        <f t="shared" si="442"/>
        <v>17.72</v>
      </c>
      <c r="E887" s="2">
        <v>-0.93</v>
      </c>
      <c r="F887" s="14">
        <f t="shared" si="430"/>
        <v>-863.18698483455034</v>
      </c>
      <c r="G887" s="14">
        <f t="shared" si="431"/>
        <v>-96350.688529496823</v>
      </c>
      <c r="H887" s="2">
        <f t="shared" si="443"/>
        <v>-9.982152788886707E-3</v>
      </c>
      <c r="I887" s="2">
        <f t="shared" si="444"/>
        <v>-0.10662678887240305</v>
      </c>
      <c r="J887" s="2">
        <f t="shared" si="445"/>
        <v>-9.6644636083516339E-2</v>
      </c>
      <c r="K887" s="15">
        <f t="shared" si="446"/>
        <v>-5.2999999999999999E-2</v>
      </c>
      <c r="L887" s="15">
        <f t="shared" si="447"/>
        <v>-830</v>
      </c>
      <c r="M887" s="15">
        <f t="shared" si="448"/>
        <v>5.2999999999999999E-2</v>
      </c>
      <c r="N887" s="15">
        <f t="shared" si="449"/>
        <v>830</v>
      </c>
      <c r="O887" s="15">
        <f t="shared" si="450"/>
        <v>-1.3819416254845958E-3</v>
      </c>
      <c r="P887" s="15">
        <f t="shared" si="451"/>
        <v>-168.56413880268138</v>
      </c>
      <c r="Q887" s="15">
        <f t="shared" si="432"/>
        <v>-131.26002956611325</v>
      </c>
      <c r="R887" s="15">
        <f t="shared" si="433"/>
        <v>-138.28833339357018</v>
      </c>
      <c r="S887" s="15">
        <f t="shared" si="452"/>
        <v>-170.13820032123934</v>
      </c>
      <c r="T887" s="15">
        <f t="shared" si="453"/>
        <v>-170.36913756564294</v>
      </c>
      <c r="U887" s="15">
        <f t="shared" si="454"/>
        <v>-168.56413880268138</v>
      </c>
      <c r="V887" s="15">
        <f t="shared" si="455"/>
        <v>-168.56413880268138</v>
      </c>
      <c r="W887" s="2">
        <f t="shared" si="434"/>
        <v>-168.56413880268138</v>
      </c>
      <c r="X887" s="15">
        <f t="shared" si="456"/>
        <v>-166.35491130250938</v>
      </c>
      <c r="Y887" s="15">
        <f t="shared" si="435"/>
        <v>192.66776819582418</v>
      </c>
      <c r="Z887" s="15">
        <f t="shared" si="436"/>
        <v>-202.33223180417582</v>
      </c>
      <c r="AA887" s="2">
        <f t="shared" si="457"/>
        <v>-166.35491130250938</v>
      </c>
      <c r="AB887" s="15">
        <f t="shared" si="437"/>
        <v>193.13757717205789</v>
      </c>
      <c r="AC887" s="15">
        <f t="shared" si="458"/>
        <v>0</v>
      </c>
      <c r="AD887" s="15">
        <f t="shared" si="459"/>
        <v>-220.22363303155595</v>
      </c>
      <c r="AE887" s="15">
        <f t="shared" si="460"/>
        <v>0</v>
      </c>
      <c r="AF887" s="2">
        <f t="shared" si="438"/>
        <v>2.3250289523990674E-2</v>
      </c>
      <c r="AG887" s="2">
        <f t="shared" si="439"/>
        <v>0.11949812400838167</v>
      </c>
      <c r="AH887" s="15">
        <f t="shared" si="440"/>
        <v>0.10002112868285895</v>
      </c>
      <c r="AI887" s="15">
        <f t="shared" si="441"/>
        <v>1.8576879033614766</v>
      </c>
      <c r="AJ887" s="2">
        <f t="shared" si="461"/>
        <v>9.0721128682858948E-2</v>
      </c>
      <c r="AK887" s="2">
        <f t="shared" si="462"/>
        <v>1.8483879033614765</v>
      </c>
    </row>
    <row r="888" spans="4:37">
      <c r="D888" s="13">
        <f t="shared" si="442"/>
        <v>17.740000000000002</v>
      </c>
      <c r="E888" s="2">
        <v>-5.29</v>
      </c>
      <c r="F888" s="14">
        <f t="shared" si="430"/>
        <v>-811.64595078622483</v>
      </c>
      <c r="G888" s="14">
        <f t="shared" si="431"/>
        <v>-93861.414474740915</v>
      </c>
      <c r="H888" s="2">
        <f t="shared" si="443"/>
        <v>-9.4979105932628573E-3</v>
      </c>
      <c r="I888" s="2">
        <f t="shared" si="444"/>
        <v>-0.10387102446583403</v>
      </c>
      <c r="J888" s="2">
        <f t="shared" si="445"/>
        <v>-9.4373113872571177E-2</v>
      </c>
      <c r="K888" s="15">
        <f t="shared" si="446"/>
        <v>-5.2999999999999999E-2</v>
      </c>
      <c r="L888" s="15">
        <f t="shared" si="447"/>
        <v>-830</v>
      </c>
      <c r="M888" s="15">
        <f t="shared" si="448"/>
        <v>5.2999999999999999E-2</v>
      </c>
      <c r="N888" s="15">
        <f t="shared" si="449"/>
        <v>830</v>
      </c>
      <c r="O888" s="15">
        <f t="shared" si="450"/>
        <v>-1.3819416254845958E-3</v>
      </c>
      <c r="P888" s="15">
        <f t="shared" si="451"/>
        <v>-159.07299176845393</v>
      </c>
      <c r="Q888" s="15">
        <f t="shared" si="432"/>
        <v>-123.86932209311183</v>
      </c>
      <c r="R888" s="15">
        <f t="shared" si="433"/>
        <v>-130.50189130286515</v>
      </c>
      <c r="S888" s="15">
        <f t="shared" si="452"/>
        <v>-160.88661636762146</v>
      </c>
      <c r="T888" s="15">
        <f t="shared" si="453"/>
        <v>-161.11850461930004</v>
      </c>
      <c r="U888" s="15">
        <f t="shared" si="454"/>
        <v>-159.07299176845393</v>
      </c>
      <c r="V888" s="15">
        <f t="shared" si="455"/>
        <v>-159.07299176845393</v>
      </c>
      <c r="W888" s="2">
        <f t="shared" si="434"/>
        <v>-159.07299176845393</v>
      </c>
      <c r="X888" s="15">
        <f t="shared" si="456"/>
        <v>-157.26882245872872</v>
      </c>
      <c r="Y888" s="15">
        <f t="shared" si="435"/>
        <v>192.78134430637144</v>
      </c>
      <c r="Z888" s="15">
        <f t="shared" si="436"/>
        <v>-202.21865569362856</v>
      </c>
      <c r="AA888" s="2">
        <f t="shared" si="457"/>
        <v>-157.26882245872872</v>
      </c>
      <c r="AB888" s="15">
        <f t="shared" si="437"/>
        <v>193.13757717205795</v>
      </c>
      <c r="AC888" s="15">
        <f t="shared" si="458"/>
        <v>0</v>
      </c>
      <c r="AD888" s="15">
        <f t="shared" si="459"/>
        <v>-220.22363303155601</v>
      </c>
      <c r="AE888" s="15">
        <f t="shared" si="460"/>
        <v>0</v>
      </c>
      <c r="AF888" s="2">
        <f t="shared" si="438"/>
        <v>2.5173930038394302E-2</v>
      </c>
      <c r="AG888" s="2">
        <f t="shared" si="439"/>
        <v>0.15607831664852057</v>
      </c>
      <c r="AH888" s="15">
        <f t="shared" si="440"/>
        <v>9.2342922757504553E-2</v>
      </c>
      <c r="AI888" s="15">
        <f t="shared" si="441"/>
        <v>1.8003313606524145</v>
      </c>
      <c r="AJ888" s="2">
        <f t="shared" si="461"/>
        <v>3.944292275750455E-2</v>
      </c>
      <c r="AK888" s="2">
        <f t="shared" si="462"/>
        <v>1.7474313606524146</v>
      </c>
    </row>
    <row r="889" spans="4:37">
      <c r="D889" s="13">
        <f t="shared" si="442"/>
        <v>17.760000000000002</v>
      </c>
      <c r="E889" s="2">
        <v>-14.41</v>
      </c>
      <c r="F889" s="14">
        <f t="shared" si="430"/>
        <v>-755.71975208998595</v>
      </c>
      <c r="G889" s="14">
        <f t="shared" si="431"/>
        <v>-90719.737130150097</v>
      </c>
      <c r="H889" s="2">
        <f t="shared" si="443"/>
        <v>-8.957376592812755E-3</v>
      </c>
      <c r="I889" s="2">
        <f t="shared" si="444"/>
        <v>-0.10039332592535546</v>
      </c>
      <c r="J889" s="2">
        <f t="shared" si="445"/>
        <v>-9.1435949332542704E-2</v>
      </c>
      <c r="K889" s="15">
        <f t="shared" si="446"/>
        <v>-5.2999999999999999E-2</v>
      </c>
      <c r="L889" s="15">
        <f t="shared" si="447"/>
        <v>-830</v>
      </c>
      <c r="M889" s="15">
        <f t="shared" si="448"/>
        <v>5.2999999999999999E-2</v>
      </c>
      <c r="N889" s="15">
        <f t="shared" si="449"/>
        <v>830</v>
      </c>
      <c r="O889" s="15">
        <f t="shared" si="450"/>
        <v>-1.3819416254845958E-3</v>
      </c>
      <c r="P889" s="15">
        <f t="shared" si="451"/>
        <v>-148.47852535963193</v>
      </c>
      <c r="Q889" s="15">
        <f t="shared" si="432"/>
        <v>-115.61946548697439</v>
      </c>
      <c r="R889" s="15">
        <f t="shared" si="433"/>
        <v>-121.81029703330839</v>
      </c>
      <c r="S889" s="15">
        <f t="shared" si="452"/>
        <v>-150.51866449730537</v>
      </c>
      <c r="T889" s="15">
        <f t="shared" si="453"/>
        <v>-150.73640691206651</v>
      </c>
      <c r="U889" s="15">
        <f t="shared" si="454"/>
        <v>-148.47852535963193</v>
      </c>
      <c r="V889" s="15">
        <f t="shared" si="455"/>
        <v>-148.47852535963193</v>
      </c>
      <c r="W889" s="2">
        <f t="shared" si="434"/>
        <v>-148.47852535963193</v>
      </c>
      <c r="X889" s="15">
        <f t="shared" si="456"/>
        <v>-145.52016429861484</v>
      </c>
      <c r="Y889" s="15">
        <f t="shared" si="435"/>
        <v>192.92820253337285</v>
      </c>
      <c r="Z889" s="15">
        <f t="shared" si="436"/>
        <v>-202.07179746662715</v>
      </c>
      <c r="AA889" s="2">
        <f t="shared" si="457"/>
        <v>-145.52016429861484</v>
      </c>
      <c r="AB889" s="15">
        <f t="shared" si="437"/>
        <v>193.13757717205792</v>
      </c>
      <c r="AC889" s="15">
        <f t="shared" si="458"/>
        <v>0</v>
      </c>
      <c r="AD889" s="15">
        <f t="shared" si="459"/>
        <v>-220.22363303155598</v>
      </c>
      <c r="AE889" s="15">
        <f t="shared" si="460"/>
        <v>0</v>
      </c>
      <c r="AF889" s="2">
        <f t="shared" si="438"/>
        <v>2.8879470006615924E-2</v>
      </c>
      <c r="AG889" s="2">
        <f t="shared" si="439"/>
        <v>0.19169153739933603</v>
      </c>
      <c r="AH889" s="15">
        <f t="shared" si="440"/>
        <v>0.27821107406465728</v>
      </c>
      <c r="AI889" s="15">
        <f t="shared" si="441"/>
        <v>1.7609907144291341</v>
      </c>
      <c r="AJ889" s="2">
        <f t="shared" si="461"/>
        <v>0.13411107406465728</v>
      </c>
      <c r="AK889" s="2">
        <f t="shared" si="462"/>
        <v>1.6168907144291342</v>
      </c>
    </row>
    <row r="890" spans="4:37">
      <c r="D890" s="13">
        <f t="shared" si="442"/>
        <v>17.78</v>
      </c>
      <c r="E890" s="2">
        <v>-23.74</v>
      </c>
      <c r="F890" s="14">
        <f t="shared" si="430"/>
        <v>-688.22908995472005</v>
      </c>
      <c r="G890" s="14">
        <f t="shared" si="431"/>
        <v>-86943.914128364791</v>
      </c>
      <c r="H890" s="2">
        <f t="shared" si="443"/>
        <v>-8.3056012104089551E-3</v>
      </c>
      <c r="I890" s="2">
        <f t="shared" si="444"/>
        <v>-9.6213646607529221E-2</v>
      </c>
      <c r="J890" s="2">
        <f t="shared" si="445"/>
        <v>-8.7908045397120271E-2</v>
      </c>
      <c r="K890" s="15">
        <f t="shared" si="446"/>
        <v>-5.2999999999999999E-2</v>
      </c>
      <c r="L890" s="15">
        <f t="shared" si="447"/>
        <v>-830</v>
      </c>
      <c r="M890" s="15">
        <f t="shared" si="448"/>
        <v>5.2999999999999999E-2</v>
      </c>
      <c r="N890" s="15">
        <f t="shared" si="449"/>
        <v>830</v>
      </c>
      <c r="O890" s="15">
        <f t="shared" si="450"/>
        <v>-1.3819416254845949E-3</v>
      </c>
      <c r="P890" s="15">
        <f t="shared" si="451"/>
        <v>-135.70372786451745</v>
      </c>
      <c r="Q890" s="15">
        <f t="shared" si="432"/>
        <v>-105.67179625661282</v>
      </c>
      <c r="R890" s="15">
        <f t="shared" si="433"/>
        <v>-111.3299809495434</v>
      </c>
      <c r="S890" s="15">
        <f t="shared" si="452"/>
        <v>-138.18518742133452</v>
      </c>
      <c r="T890" s="15">
        <f t="shared" si="453"/>
        <v>-138.39286548321232</v>
      </c>
      <c r="U890" s="15">
        <f t="shared" si="454"/>
        <v>-135.70372786451745</v>
      </c>
      <c r="V890" s="15">
        <f t="shared" si="455"/>
        <v>-135.70372786451745</v>
      </c>
      <c r="W890" s="2">
        <f t="shared" si="434"/>
        <v>-135.70372786451745</v>
      </c>
      <c r="X890" s="15">
        <f t="shared" si="456"/>
        <v>-131.4085485569251</v>
      </c>
      <c r="Y890" s="15">
        <f t="shared" si="435"/>
        <v>193.10459773014398</v>
      </c>
      <c r="Z890" s="15">
        <f t="shared" si="436"/>
        <v>-201.89540226985602</v>
      </c>
      <c r="AA890" s="2">
        <f t="shared" si="457"/>
        <v>-131.4085485569251</v>
      </c>
      <c r="AB890" s="15">
        <f t="shared" si="437"/>
        <v>193.13757717205795</v>
      </c>
      <c r="AC890" s="15">
        <f t="shared" si="458"/>
        <v>0</v>
      </c>
      <c r="AD890" s="15">
        <f t="shared" si="459"/>
        <v>-220.22363303155601</v>
      </c>
      <c r="AE890" s="15">
        <f t="shared" si="460"/>
        <v>0</v>
      </c>
      <c r="AF890" s="2">
        <f t="shared" si="438"/>
        <v>3.6298068233764066E-2</v>
      </c>
      <c r="AG890" s="2">
        <f t="shared" si="439"/>
        <v>0.22627639438328828</v>
      </c>
      <c r="AH890" s="15">
        <f t="shared" si="440"/>
        <v>0.46364874865015615</v>
      </c>
      <c r="AI890" s="15">
        <f t="shared" si="441"/>
        <v>1.6974949839660951</v>
      </c>
      <c r="AJ890" s="2">
        <f t="shared" si="461"/>
        <v>0.22624874865015618</v>
      </c>
      <c r="AK890" s="2">
        <f t="shared" si="462"/>
        <v>1.4600949839660951</v>
      </c>
    </row>
    <row r="891" spans="4:37">
      <c r="D891" s="13">
        <f t="shared" si="442"/>
        <v>17.8</v>
      </c>
      <c r="E891" s="2">
        <v>-28.82</v>
      </c>
      <c r="F891" s="14">
        <f t="shared" si="430"/>
        <v>-601.78659487200719</v>
      </c>
      <c r="G891" s="14">
        <f t="shared" si="431"/>
        <v>-82560.817932351711</v>
      </c>
      <c r="H891" s="2">
        <f t="shared" si="443"/>
        <v>-7.4863192707508549E-3</v>
      </c>
      <c r="I891" s="2">
        <f t="shared" si="444"/>
        <v>-9.1361463727250777E-2</v>
      </c>
      <c r="J891" s="2">
        <f t="shared" si="445"/>
        <v>-8.387514445649992E-2</v>
      </c>
      <c r="K891" s="15">
        <f t="shared" si="446"/>
        <v>-5.2999999999999999E-2</v>
      </c>
      <c r="L891" s="15">
        <f t="shared" si="447"/>
        <v>-830</v>
      </c>
      <c r="M891" s="15">
        <f t="shared" si="448"/>
        <v>5.2999999999999999E-2</v>
      </c>
      <c r="N891" s="15">
        <f t="shared" si="449"/>
        <v>830</v>
      </c>
      <c r="O891" s="15">
        <f t="shared" si="450"/>
        <v>-1.3819416254845958E-3</v>
      </c>
      <c r="P891" s="15">
        <f t="shared" si="451"/>
        <v>-119.64580184721868</v>
      </c>
      <c r="Q891" s="15">
        <f t="shared" si="432"/>
        <v>-93.167571699879446</v>
      </c>
      <c r="R891" s="15">
        <f t="shared" si="433"/>
        <v>-98.156219066009399</v>
      </c>
      <c r="S891" s="15">
        <f t="shared" si="452"/>
        <v>-122.79815956930649</v>
      </c>
      <c r="T891" s="15">
        <f t="shared" si="453"/>
        <v>-122.97675509080557</v>
      </c>
      <c r="U891" s="15">
        <f t="shared" si="454"/>
        <v>-119.64580184721868</v>
      </c>
      <c r="V891" s="15">
        <f t="shared" si="455"/>
        <v>-119.64580184721868</v>
      </c>
      <c r="W891" s="2">
        <f t="shared" si="434"/>
        <v>-119.64580184721868</v>
      </c>
      <c r="X891" s="15">
        <f t="shared" si="456"/>
        <v>-115.27694479444369</v>
      </c>
      <c r="Y891" s="15">
        <f t="shared" si="435"/>
        <v>193.30624277717502</v>
      </c>
      <c r="Z891" s="15">
        <f t="shared" si="436"/>
        <v>-201.69375722282498</v>
      </c>
      <c r="AA891" s="2">
        <f t="shared" si="457"/>
        <v>-115.27694479444369</v>
      </c>
      <c r="AB891" s="15">
        <f t="shared" si="437"/>
        <v>193.13757717205795</v>
      </c>
      <c r="AC891" s="15">
        <f t="shared" si="458"/>
        <v>0</v>
      </c>
      <c r="AD891" s="15">
        <f t="shared" si="459"/>
        <v>-220.22363303155601</v>
      </c>
      <c r="AE891" s="15">
        <f t="shared" si="460"/>
        <v>0</v>
      </c>
      <c r="AF891" s="2">
        <f t="shared" si="438"/>
        <v>4.5630125732045959E-2</v>
      </c>
      <c r="AG891" s="2">
        <f t="shared" si="439"/>
        <v>0.25894189364455611</v>
      </c>
      <c r="AH891" s="15">
        <f t="shared" si="440"/>
        <v>0.46955700117803367</v>
      </c>
      <c r="AI891" s="15">
        <f t="shared" si="441"/>
        <v>1.5690549421606903</v>
      </c>
      <c r="AJ891" s="2">
        <f t="shared" si="461"/>
        <v>0.18135700117803366</v>
      </c>
      <c r="AK891" s="2">
        <f t="shared" si="462"/>
        <v>1.2808549421606903</v>
      </c>
    </row>
    <row r="892" spans="4:37">
      <c r="D892" s="13">
        <f t="shared" si="442"/>
        <v>17.82</v>
      </c>
      <c r="E892" s="2">
        <v>-32.26</v>
      </c>
      <c r="F892" s="14">
        <f t="shared" si="430"/>
        <v>-495.68062930236545</v>
      </c>
      <c r="G892" s="14">
        <f t="shared" si="431"/>
        <v>-77614.337957160766</v>
      </c>
      <c r="H892" s="2">
        <f t="shared" si="443"/>
        <v>-6.4955252979769056E-3</v>
      </c>
      <c r="I892" s="2">
        <f t="shared" si="444"/>
        <v>-8.5885309799062684E-2</v>
      </c>
      <c r="J892" s="2">
        <f t="shared" si="445"/>
        <v>-7.9389784501085775E-2</v>
      </c>
      <c r="K892" s="15">
        <f t="shared" si="446"/>
        <v>-5.2999999999999999E-2</v>
      </c>
      <c r="L892" s="15">
        <f t="shared" si="447"/>
        <v>-830</v>
      </c>
      <c r="M892" s="15">
        <f t="shared" si="448"/>
        <v>5.2999999999999999E-2</v>
      </c>
      <c r="N892" s="15">
        <f t="shared" si="449"/>
        <v>830</v>
      </c>
      <c r="O892" s="15">
        <f t="shared" si="450"/>
        <v>-1.3819416254845958E-3</v>
      </c>
      <c r="P892" s="15">
        <f t="shared" si="451"/>
        <v>-100.22623998084927</v>
      </c>
      <c r="Q892" s="15">
        <f t="shared" si="432"/>
        <v>-78.045658564343256</v>
      </c>
      <c r="R892" s="15">
        <f t="shared" si="433"/>
        <v>-82.224604757006475</v>
      </c>
      <c r="S892" s="15">
        <f t="shared" si="452"/>
        <v>-104.09016301707916</v>
      </c>
      <c r="T892" s="15">
        <f t="shared" si="453"/>
        <v>-104.18199740891615</v>
      </c>
      <c r="U892" s="15">
        <f t="shared" si="454"/>
        <v>-100.22623998084927</v>
      </c>
      <c r="V892" s="15">
        <f t="shared" si="455"/>
        <v>-100.22623998084927</v>
      </c>
      <c r="W892" s="2">
        <f t="shared" si="434"/>
        <v>-100.22623998084927</v>
      </c>
      <c r="X892" s="15">
        <f t="shared" si="456"/>
        <v>-97.335504972787106</v>
      </c>
      <c r="Y892" s="15">
        <f t="shared" si="435"/>
        <v>193.5305107749457</v>
      </c>
      <c r="Z892" s="15">
        <f t="shared" si="436"/>
        <v>-201.46948922505428</v>
      </c>
      <c r="AA892" s="2">
        <f t="shared" si="457"/>
        <v>-97.335504972787106</v>
      </c>
      <c r="AB892" s="15">
        <f t="shared" si="437"/>
        <v>193.13757717205786</v>
      </c>
      <c r="AC892" s="15">
        <f t="shared" si="458"/>
        <v>0</v>
      </c>
      <c r="AD892" s="15">
        <f t="shared" si="459"/>
        <v>-220.22363303155598</v>
      </c>
      <c r="AE892" s="15">
        <f t="shared" si="460"/>
        <v>0</v>
      </c>
      <c r="AF892" s="2">
        <f t="shared" si="438"/>
        <v>5.3449271545348967E-2</v>
      </c>
      <c r="AG892" s="2">
        <f t="shared" si="439"/>
        <v>0.28867349917425322</v>
      </c>
      <c r="AH892" s="15">
        <f t="shared" si="440"/>
        <v>0.31235758015226622</v>
      </c>
      <c r="AI892" s="15">
        <f t="shared" si="441"/>
        <v>1.404105610809026</v>
      </c>
      <c r="AJ892" s="2">
        <f t="shared" si="461"/>
        <v>-1.0242419847733775E-2</v>
      </c>
      <c r="AK892" s="2">
        <f t="shared" si="462"/>
        <v>1.081505610809026</v>
      </c>
    </row>
    <row r="893" spans="4:37">
      <c r="D893" s="13">
        <f t="shared" si="442"/>
        <v>17.84</v>
      </c>
      <c r="E893" s="2">
        <v>-34.299999999999997</v>
      </c>
      <c r="F893" s="14">
        <f t="shared" si="430"/>
        <v>-376.34461619554315</v>
      </c>
      <c r="G893" s="14">
        <f t="shared" si="431"/>
        <v>-72163.639962078596</v>
      </c>
      <c r="H893" s="2">
        <f t="shared" si="443"/>
        <v>-5.385046967387494E-3</v>
      </c>
      <c r="I893" s="2">
        <f t="shared" si="444"/>
        <v>-7.985086299773024E-2</v>
      </c>
      <c r="J893" s="2">
        <f t="shared" si="445"/>
        <v>-7.4465816030342746E-2</v>
      </c>
      <c r="K893" s="15">
        <f t="shared" si="446"/>
        <v>-5.2999999999999999E-2</v>
      </c>
      <c r="L893" s="15">
        <f t="shared" si="447"/>
        <v>-830</v>
      </c>
      <c r="M893" s="15">
        <f t="shared" si="448"/>
        <v>5.2999999999999999E-2</v>
      </c>
      <c r="N893" s="15">
        <f t="shared" si="449"/>
        <v>830</v>
      </c>
      <c r="O893" s="15">
        <f t="shared" si="450"/>
        <v>-1.3819416254845958E-3</v>
      </c>
      <c r="P893" s="15">
        <f t="shared" si="451"/>
        <v>-78.460864701296799</v>
      </c>
      <c r="Q893" s="15">
        <f t="shared" si="432"/>
        <v>-61.097072566132347</v>
      </c>
      <c r="R893" s="15">
        <f t="shared" si="433"/>
        <v>-64.368508588068309</v>
      </c>
      <c r="S893" s="15">
        <f t="shared" si="452"/>
        <v>-82.863655536544428</v>
      </c>
      <c r="T893" s="15">
        <f t="shared" si="453"/>
        <v>-82.800004077172474</v>
      </c>
      <c r="U893" s="15">
        <f t="shared" si="454"/>
        <v>-78.460864701296799</v>
      </c>
      <c r="V893" s="15">
        <f t="shared" si="455"/>
        <v>-78.460864701296799</v>
      </c>
      <c r="W893" s="2">
        <f t="shared" si="434"/>
        <v>-78.460864701296799</v>
      </c>
      <c r="X893" s="15">
        <f t="shared" si="456"/>
        <v>-77.639631089814998</v>
      </c>
      <c r="Y893" s="15">
        <f t="shared" si="435"/>
        <v>193.77670919848288</v>
      </c>
      <c r="Z893" s="15">
        <f t="shared" si="436"/>
        <v>-201.22329080151712</v>
      </c>
      <c r="AA893" s="2">
        <f t="shared" si="457"/>
        <v>-77.639631089814998</v>
      </c>
      <c r="AB893" s="15">
        <f t="shared" si="437"/>
        <v>193.13757717205795</v>
      </c>
      <c r="AC893" s="15">
        <f t="shared" si="458"/>
        <v>0</v>
      </c>
      <c r="AD893" s="15">
        <f t="shared" si="459"/>
        <v>-220.22363303155601</v>
      </c>
      <c r="AE893" s="15">
        <f t="shared" si="460"/>
        <v>0</v>
      </c>
      <c r="AF893" s="2">
        <f t="shared" si="438"/>
        <v>5.7598561513592189E-2</v>
      </c>
      <c r="AG893" s="2">
        <f t="shared" si="439"/>
        <v>0.31477118095899115</v>
      </c>
      <c r="AH893" s="15">
        <f t="shared" si="440"/>
        <v>0.10257141667205438</v>
      </c>
      <c r="AI893" s="15">
        <f t="shared" si="441"/>
        <v>1.205662567664767</v>
      </c>
      <c r="AJ893" s="2">
        <f t="shared" si="461"/>
        <v>-0.24042858332794559</v>
      </c>
      <c r="AK893" s="2">
        <f t="shared" si="462"/>
        <v>0.86266256766476701</v>
      </c>
    </row>
    <row r="894" spans="4:37">
      <c r="D894" s="13">
        <f t="shared" si="442"/>
        <v>17.86</v>
      </c>
      <c r="E894" s="2">
        <v>-26.25</v>
      </c>
      <c r="F894" s="14">
        <f t="shared" si="430"/>
        <v>-253.45002594539525</v>
      </c>
      <c r="G894" s="14">
        <f t="shared" si="431"/>
        <v>-66287.984442637098</v>
      </c>
      <c r="H894" s="2">
        <f t="shared" si="443"/>
        <v>-4.2324659637987209E-3</v>
      </c>
      <c r="I894" s="2">
        <f t="shared" si="444"/>
        <v>-7.3346144144349867E-2</v>
      </c>
      <c r="J894" s="2">
        <f t="shared" si="445"/>
        <v>-6.9113678180551141E-2</v>
      </c>
      <c r="K894" s="15">
        <f t="shared" si="446"/>
        <v>-5.2999999999999999E-2</v>
      </c>
      <c r="L894" s="15">
        <f t="shared" si="447"/>
        <v>-830</v>
      </c>
      <c r="M894" s="15">
        <f t="shared" si="448"/>
        <v>5.2999999999999999E-2</v>
      </c>
      <c r="N894" s="15">
        <f t="shared" si="449"/>
        <v>830</v>
      </c>
      <c r="O894" s="15">
        <f t="shared" si="450"/>
        <v>-1.3819416254845958E-3</v>
      </c>
      <c r="P894" s="15">
        <f t="shared" si="451"/>
        <v>-55.870277030956849</v>
      </c>
      <c r="Q894" s="15">
        <f t="shared" si="432"/>
        <v>-43.50589791542113</v>
      </c>
      <c r="R894" s="15">
        <f t="shared" si="433"/>
        <v>-45.835416427999959</v>
      </c>
      <c r="S894" s="15">
        <f t="shared" si="452"/>
        <v>-60.526910897278853</v>
      </c>
      <c r="T894" s="15">
        <f t="shared" si="453"/>
        <v>-60.268896094176</v>
      </c>
      <c r="U894" s="15">
        <f t="shared" si="454"/>
        <v>-55.870277030956849</v>
      </c>
      <c r="V894" s="15">
        <f t="shared" si="455"/>
        <v>-55.870277030956849</v>
      </c>
      <c r="W894" s="2">
        <f t="shared" si="434"/>
        <v>-55.870277030956849</v>
      </c>
      <c r="X894" s="15">
        <f t="shared" si="456"/>
        <v>-56.231079690648578</v>
      </c>
      <c r="Y894" s="15">
        <f t="shared" si="435"/>
        <v>194.04431609097244</v>
      </c>
      <c r="Z894" s="15">
        <f t="shared" si="436"/>
        <v>-200.95568390902756</v>
      </c>
      <c r="AA894" s="2">
        <f t="shared" si="457"/>
        <v>-56.231079690648578</v>
      </c>
      <c r="AB894" s="15">
        <f t="shared" si="437"/>
        <v>193.13757717205795</v>
      </c>
      <c r="AC894" s="15">
        <f t="shared" si="458"/>
        <v>0</v>
      </c>
      <c r="AD894" s="15">
        <f t="shared" si="459"/>
        <v>-220.22363303155601</v>
      </c>
      <c r="AE894" s="15">
        <f t="shared" si="460"/>
        <v>0</v>
      </c>
      <c r="AF894" s="2">
        <f t="shared" si="438"/>
        <v>5.765953884528513E-2</v>
      </c>
      <c r="AG894" s="2">
        <f t="shared" si="439"/>
        <v>0.3357007043790462</v>
      </c>
      <c r="AH894" s="15">
        <f t="shared" si="440"/>
        <v>-9.6473683502759755E-2</v>
      </c>
      <c r="AI894" s="15">
        <f t="shared" si="441"/>
        <v>0.88728977434072931</v>
      </c>
      <c r="AJ894" s="2">
        <f t="shared" si="461"/>
        <v>-0.35897368350275977</v>
      </c>
      <c r="AK894" s="2">
        <f t="shared" si="462"/>
        <v>0.62478977434072935</v>
      </c>
    </row>
    <row r="895" spans="4:37">
      <c r="D895" s="13">
        <f t="shared" si="442"/>
        <v>17.88</v>
      </c>
      <c r="E895" s="2">
        <v>-6.37</v>
      </c>
      <c r="F895" s="14">
        <f t="shared" si="430"/>
        <v>-135.59055357420829</v>
      </c>
      <c r="G895" s="14">
        <f t="shared" si="431"/>
        <v>-60103.551604432934</v>
      </c>
      <c r="H895" s="2">
        <f t="shared" si="443"/>
        <v>-3.1082854959789286E-3</v>
      </c>
      <c r="I895" s="2">
        <f t="shared" si="444"/>
        <v>-6.6499983126567311E-2</v>
      </c>
      <c r="J895" s="2">
        <f t="shared" si="445"/>
        <v>-6.3391697630588384E-2</v>
      </c>
      <c r="K895" s="15">
        <f t="shared" si="446"/>
        <v>-5.2999999999999999E-2</v>
      </c>
      <c r="L895" s="15">
        <f t="shared" si="447"/>
        <v>-830</v>
      </c>
      <c r="M895" s="15">
        <f t="shared" si="448"/>
        <v>5.2999999999999999E-2</v>
      </c>
      <c r="N895" s="15">
        <f t="shared" si="449"/>
        <v>830</v>
      </c>
      <c r="O895" s="15">
        <f t="shared" si="450"/>
        <v>-1.3819416254845958E-3</v>
      </c>
      <c r="P895" s="15">
        <f t="shared" si="451"/>
        <v>-33.836339861688927</v>
      </c>
      <c r="Q895" s="15">
        <f t="shared" si="432"/>
        <v>-26.348184152344118</v>
      </c>
      <c r="R895" s="15">
        <f t="shared" si="433"/>
        <v>-27.758994771057161</v>
      </c>
      <c r="S895" s="15">
        <f t="shared" si="452"/>
        <v>-38.469697732307836</v>
      </c>
      <c r="T895" s="15">
        <f t="shared" si="453"/>
        <v>-38.025177184929575</v>
      </c>
      <c r="U895" s="15">
        <f t="shared" si="454"/>
        <v>-33.836339861688927</v>
      </c>
      <c r="V895" s="15">
        <f t="shared" si="455"/>
        <v>-33.836339861688927</v>
      </c>
      <c r="W895" s="2">
        <f t="shared" si="434"/>
        <v>-33.836339861688927</v>
      </c>
      <c r="X895" s="15">
        <f t="shared" si="456"/>
        <v>-33.343157490797552</v>
      </c>
      <c r="Y895" s="15">
        <f t="shared" si="435"/>
        <v>194.33041511847057</v>
      </c>
      <c r="Z895" s="15">
        <f t="shared" si="436"/>
        <v>-200.66958488152943</v>
      </c>
      <c r="AA895" s="2">
        <f t="shared" si="457"/>
        <v>-33.343157490797552</v>
      </c>
      <c r="AB895" s="15">
        <f t="shared" si="437"/>
        <v>193.13757717205792</v>
      </c>
      <c r="AC895" s="15">
        <f t="shared" si="458"/>
        <v>0</v>
      </c>
      <c r="AD895" s="15">
        <f t="shared" si="459"/>
        <v>-220.22363303155598</v>
      </c>
      <c r="AE895" s="15">
        <f t="shared" si="460"/>
        <v>0</v>
      </c>
      <c r="AF895" s="2">
        <f t="shared" si="438"/>
        <v>5.4758507936694095E-2</v>
      </c>
      <c r="AG895" s="2">
        <f t="shared" si="439"/>
        <v>0.34891539739920951</v>
      </c>
      <c r="AH895" s="15">
        <f t="shared" si="440"/>
        <v>-0.19362940735634382</v>
      </c>
      <c r="AI895" s="15">
        <f t="shared" si="441"/>
        <v>0.43417952767559598</v>
      </c>
      <c r="AJ895" s="2">
        <f t="shared" si="461"/>
        <v>-0.2573294073563438</v>
      </c>
      <c r="AK895" s="2">
        <f t="shared" si="462"/>
        <v>0.370479527675596</v>
      </c>
    </row>
    <row r="896" spans="4:37">
      <c r="D896" s="13">
        <f t="shared" si="442"/>
        <v>17.900000000000002</v>
      </c>
      <c r="E896" s="2">
        <v>15.34</v>
      </c>
      <c r="F896" s="14">
        <f t="shared" si="430"/>
        <v>-25.984172959037277</v>
      </c>
      <c r="G896" s="14">
        <f t="shared" si="431"/>
        <v>-53764.461136265549</v>
      </c>
      <c r="H896" s="2">
        <f t="shared" si="443"/>
        <v>-2.042694834253849E-3</v>
      </c>
      <c r="I896" s="2">
        <f t="shared" si="444"/>
        <v>-5.9482999906639994E-2</v>
      </c>
      <c r="J896" s="2">
        <f t="shared" si="445"/>
        <v>-5.7440305072386143E-2</v>
      </c>
      <c r="K896" s="15">
        <f t="shared" si="446"/>
        <v>-5.2999999999999999E-2</v>
      </c>
      <c r="L896" s="15">
        <f t="shared" si="447"/>
        <v>-830</v>
      </c>
      <c r="M896" s="15">
        <f t="shared" si="448"/>
        <v>5.2999999999999999E-2</v>
      </c>
      <c r="N896" s="15">
        <f t="shared" si="449"/>
        <v>830</v>
      </c>
      <c r="O896" s="15">
        <f t="shared" si="450"/>
        <v>-1.3819416254845956E-3</v>
      </c>
      <c r="P896" s="15">
        <f t="shared" si="451"/>
        <v>-12.950762891877368</v>
      </c>
      <c r="Q896" s="15">
        <f t="shared" si="432"/>
        <v>-10.084692581507168</v>
      </c>
      <c r="R896" s="15">
        <f t="shared" si="433"/>
        <v>-10.62467633515727</v>
      </c>
      <c r="S896" s="15">
        <f t="shared" si="452"/>
        <v>-17.430635626057697</v>
      </c>
      <c r="T896" s="15">
        <f t="shared" si="453"/>
        <v>-16.831821779235216</v>
      </c>
      <c r="U896" s="15">
        <f t="shared" si="454"/>
        <v>-12.950762891877368</v>
      </c>
      <c r="V896" s="15">
        <f t="shared" si="455"/>
        <v>-12.950762891877368</v>
      </c>
      <c r="W896" s="2">
        <f t="shared" si="434"/>
        <v>-12.950762891877368</v>
      </c>
      <c r="X896" s="15">
        <f t="shared" si="456"/>
        <v>-9.5375872579885872</v>
      </c>
      <c r="Y896" s="15">
        <f t="shared" si="435"/>
        <v>194.62798474638069</v>
      </c>
      <c r="Z896" s="15">
        <f t="shared" si="436"/>
        <v>-200.37201525361931</v>
      </c>
      <c r="AA896" s="2">
        <f t="shared" si="457"/>
        <v>-9.5375872579885872</v>
      </c>
      <c r="AB896" s="15">
        <f t="shared" si="437"/>
        <v>193.13757717205792</v>
      </c>
      <c r="AC896" s="15">
        <f t="shared" si="458"/>
        <v>0</v>
      </c>
      <c r="AD896" s="15">
        <f t="shared" si="459"/>
        <v>-220.22363303155601</v>
      </c>
      <c r="AE896" s="15">
        <f t="shared" si="460"/>
        <v>0</v>
      </c>
      <c r="AF896" s="2">
        <f t="shared" si="438"/>
        <v>5.1800558235813865E-2</v>
      </c>
      <c r="AG896" s="2">
        <f t="shared" si="439"/>
        <v>0.35278292459352223</v>
      </c>
      <c r="AH896" s="15">
        <f t="shared" si="440"/>
        <v>-0.10216556273167932</v>
      </c>
      <c r="AI896" s="15">
        <f t="shared" si="441"/>
        <v>-4.7426808244324548E-2</v>
      </c>
      <c r="AJ896" s="2">
        <f t="shared" si="461"/>
        <v>5.1234437268320693E-2</v>
      </c>
      <c r="AK896" s="2">
        <f t="shared" si="462"/>
        <v>0.10597319175567546</v>
      </c>
    </row>
    <row r="897" spans="4:37">
      <c r="D897" s="13">
        <f t="shared" si="442"/>
        <v>17.920000000000002</v>
      </c>
      <c r="E897" s="2">
        <v>30.2</v>
      </c>
      <c r="F897" s="14">
        <f t="shared" si="430"/>
        <v>79.889294780367976</v>
      </c>
      <c r="G897" s="14">
        <f t="shared" si="431"/>
        <v>-47436.279319066132</v>
      </c>
      <c r="H897" s="2">
        <f t="shared" si="443"/>
        <v>-1.0063742909349129E-3</v>
      </c>
      <c r="I897" s="2">
        <f t="shared" si="444"/>
        <v>-5.2478213292289674E-2</v>
      </c>
      <c r="J897" s="2">
        <f t="shared" si="445"/>
        <v>-5.1471839001354762E-2</v>
      </c>
      <c r="K897" s="15">
        <f t="shared" si="446"/>
        <v>-5.2999999999999999E-2</v>
      </c>
      <c r="L897" s="15">
        <f t="shared" si="447"/>
        <v>-830</v>
      </c>
      <c r="M897" s="15">
        <f t="shared" si="448"/>
        <v>5.2999999999999999E-2</v>
      </c>
      <c r="N897" s="15">
        <f t="shared" si="449"/>
        <v>830</v>
      </c>
      <c r="O897" s="15">
        <f t="shared" si="450"/>
        <v>-1.3819416254845956E-3</v>
      </c>
      <c r="P897" s="15">
        <f t="shared" si="451"/>
        <v>7.361119757173781</v>
      </c>
      <c r="Q897" s="15">
        <f t="shared" si="432"/>
        <v>5.7320661667982309</v>
      </c>
      <c r="R897" s="15">
        <f t="shared" si="433"/>
        <v>6.0389890184272756</v>
      </c>
      <c r="S897" s="15">
        <f t="shared" si="452"/>
        <v>2.9199570142197597</v>
      </c>
      <c r="T897" s="15">
        <f t="shared" si="453"/>
        <v>3.6655967559516185</v>
      </c>
      <c r="U897" s="15">
        <f t="shared" si="454"/>
        <v>5.7320661667982309</v>
      </c>
      <c r="V897" s="15">
        <f t="shared" si="455"/>
        <v>6.0389890184272756</v>
      </c>
      <c r="W897" s="2">
        <f t="shared" si="434"/>
        <v>5.7320661667982309</v>
      </c>
      <c r="X897" s="15">
        <f t="shared" si="456"/>
        <v>14.336277026136937</v>
      </c>
      <c r="Y897" s="15">
        <f t="shared" si="435"/>
        <v>194.92640804993226</v>
      </c>
      <c r="Z897" s="15">
        <f t="shared" si="436"/>
        <v>-200.07359195006774</v>
      </c>
      <c r="AA897" s="2">
        <f t="shared" si="457"/>
        <v>14.336277026136937</v>
      </c>
      <c r="AB897" s="15">
        <f t="shared" si="437"/>
        <v>194.76663076243346</v>
      </c>
      <c r="AC897" s="15">
        <f t="shared" si="458"/>
        <v>1.6290535903755483</v>
      </c>
      <c r="AD897" s="15">
        <f t="shared" si="459"/>
        <v>-220.22363303155598</v>
      </c>
      <c r="AE897" s="15">
        <f t="shared" si="460"/>
        <v>0</v>
      </c>
      <c r="AF897" s="2">
        <f t="shared" si="438"/>
        <v>5.3374160480905077E-2</v>
      </c>
      <c r="AG897" s="2">
        <f t="shared" si="439"/>
        <v>0.34769573684150978</v>
      </c>
      <c r="AH897" s="15">
        <f t="shared" si="440"/>
        <v>0.10680201314309225</v>
      </c>
      <c r="AI897" s="15">
        <f t="shared" si="441"/>
        <v>-0.46129196695692087</v>
      </c>
      <c r="AJ897" s="2">
        <f t="shared" si="461"/>
        <v>0.40880201314309222</v>
      </c>
      <c r="AK897" s="2">
        <f t="shared" si="462"/>
        <v>-0.15929196695692088</v>
      </c>
    </row>
    <row r="898" spans="4:37">
      <c r="D898" s="13">
        <f t="shared" si="442"/>
        <v>17.940000000000001</v>
      </c>
      <c r="E898" s="2">
        <v>33.31</v>
      </c>
      <c r="F898" s="14">
        <f t="shared" si="430"/>
        <v>195.96779971987846</v>
      </c>
      <c r="G898" s="14">
        <f t="shared" si="431"/>
        <v>-41263.587609971211</v>
      </c>
      <c r="H898" s="2">
        <f t="shared" si="443"/>
        <v>1.0361755106049354E-4</v>
      </c>
      <c r="I898" s="2">
        <f t="shared" si="444"/>
        <v>-4.5645103030715672E-2</v>
      </c>
      <c r="J898" s="2">
        <f t="shared" si="445"/>
        <v>-4.5748720581776169E-2</v>
      </c>
      <c r="K898" s="15">
        <f t="shared" si="446"/>
        <v>-5.2999999999999999E-2</v>
      </c>
      <c r="L898" s="15">
        <f t="shared" si="447"/>
        <v>-830</v>
      </c>
      <c r="M898" s="15">
        <f t="shared" si="448"/>
        <v>5.2999999999999999E-2</v>
      </c>
      <c r="N898" s="15">
        <f t="shared" si="449"/>
        <v>830</v>
      </c>
      <c r="O898" s="15">
        <f t="shared" si="450"/>
        <v>-1.2988266463838023E-3</v>
      </c>
      <c r="P898" s="15">
        <f t="shared" si="451"/>
        <v>27.487906269908198</v>
      </c>
      <c r="Q898" s="15">
        <f t="shared" si="432"/>
        <v>21.437455572647952</v>
      </c>
      <c r="R898" s="15">
        <f t="shared" si="433"/>
        <v>22.514550606371266</v>
      </c>
      <c r="S898" s="15">
        <f t="shared" si="452"/>
        <v>22.673227172061946</v>
      </c>
      <c r="T898" s="15">
        <f t="shared" si="453"/>
        <v>23.573787394894357</v>
      </c>
      <c r="U898" s="15">
        <f t="shared" si="454"/>
        <v>22.673227172061946</v>
      </c>
      <c r="V898" s="15">
        <f t="shared" si="455"/>
        <v>23.573787394894357</v>
      </c>
      <c r="W898" s="2">
        <f t="shared" si="434"/>
        <v>22.673227172061946</v>
      </c>
      <c r="X898" s="15">
        <f t="shared" si="456"/>
        <v>37.228750704451315</v>
      </c>
      <c r="Y898" s="15">
        <f t="shared" si="435"/>
        <v>195.21256397091119</v>
      </c>
      <c r="Z898" s="15">
        <f t="shared" si="436"/>
        <v>-199.78743602908881</v>
      </c>
      <c r="AA898" s="2">
        <f t="shared" si="457"/>
        <v>37.228750704451315</v>
      </c>
      <c r="AB898" s="15">
        <f t="shared" si="437"/>
        <v>199.5813098602797</v>
      </c>
      <c r="AC898" s="15">
        <f t="shared" si="458"/>
        <v>4.8146790978462377</v>
      </c>
      <c r="AD898" s="15">
        <f t="shared" si="459"/>
        <v>-220.22363303155601</v>
      </c>
      <c r="AE898" s="15">
        <f t="shared" si="460"/>
        <v>0</v>
      </c>
      <c r="AF898" s="2">
        <f t="shared" si="438"/>
        <v>6.218437892492934E-2</v>
      </c>
      <c r="AG898" s="2">
        <f t="shared" si="439"/>
        <v>0.33561528931589046</v>
      </c>
      <c r="AH898" s="15">
        <f t="shared" si="440"/>
        <v>0.32284366583624957</v>
      </c>
      <c r="AI898" s="15">
        <f t="shared" si="441"/>
        <v>-0.74675278560501113</v>
      </c>
      <c r="AJ898" s="2">
        <f t="shared" si="461"/>
        <v>0.65594366583624963</v>
      </c>
      <c r="AK898" s="2">
        <f t="shared" si="462"/>
        <v>-0.41365278560501112</v>
      </c>
    </row>
    <row r="899" spans="4:37">
      <c r="D899" s="13">
        <f t="shared" si="442"/>
        <v>17.96</v>
      </c>
      <c r="E899" s="2">
        <v>21.41</v>
      </c>
      <c r="F899" s="14">
        <f t="shared" ref="F899:F962" si="463">-$B$2*E899/100+AB898+$B$2*(4*H898/$B$12/$B$12+4*AF898/$B$12+AH898)+$B$32*(2*H898/$B$12+AF898)</f>
        <v>339.46184298028504</v>
      </c>
      <c r="G899" s="14">
        <f t="shared" ref="G899:G962" si="464">-$B$3*E899/100+AD898+$B$3*(4*I898/$B$12/$B$12+4*AG898/$B$12+AI898)</f>
        <v>-35346.217903694087</v>
      </c>
      <c r="H899" s="2">
        <f t="shared" si="443"/>
        <v>1.4170876928347926E-3</v>
      </c>
      <c r="I899" s="2">
        <f t="shared" si="444"/>
        <v>-3.9093528266507464E-2</v>
      </c>
      <c r="J899" s="2">
        <f t="shared" si="445"/>
        <v>-4.0510615959342258E-2</v>
      </c>
      <c r="K899" s="15">
        <f t="shared" si="446"/>
        <v>-5.2999999999999999E-2</v>
      </c>
      <c r="L899" s="15">
        <f t="shared" si="447"/>
        <v>-830</v>
      </c>
      <c r="M899" s="15">
        <f t="shared" si="448"/>
        <v>5.2999999999999999E-2</v>
      </c>
      <c r="N899" s="15">
        <f t="shared" si="449"/>
        <v>830</v>
      </c>
      <c r="O899" s="15">
        <f t="shared" si="450"/>
        <v>-1.0531797536365445E-3</v>
      </c>
      <c r="P899" s="15">
        <f t="shared" si="451"/>
        <v>48.417241950838211</v>
      </c>
      <c r="Q899" s="15">
        <f t="shared" ref="Q899:Q962" si="465">(H899-O899)*((H899-$B$5)*$B$30+$B$4)/(M899-O899)</f>
        <v>37.931570166938606</v>
      </c>
      <c r="R899" s="15">
        <f t="shared" ref="R899:R962" si="466">(H899-O899)*($B$30*(H899+$B$5)-$B$4)/(K899-O899)</f>
        <v>39.469633961180577</v>
      </c>
      <c r="S899" s="15">
        <f t="shared" si="452"/>
        <v>42.719959324078111</v>
      </c>
      <c r="T899" s="15">
        <f t="shared" si="453"/>
        <v>43.763331316171644</v>
      </c>
      <c r="U899" s="15">
        <f t="shared" si="454"/>
        <v>42.719959324078111</v>
      </c>
      <c r="V899" s="15">
        <f t="shared" si="455"/>
        <v>43.763331316171644</v>
      </c>
      <c r="W899" s="2">
        <f t="shared" ref="W899:W962" si="467">IF(H899&gt;=H898,MIN(U899,$B$4+(H899-$B$5)*$B$30),MAX(V899,-$B$4+(H899+$B$5)*$B$30))</f>
        <v>42.719959324078111</v>
      </c>
      <c r="X899" s="15">
        <f t="shared" si="456"/>
        <v>58.181169194186957</v>
      </c>
      <c r="Y899" s="15">
        <f t="shared" ref="Y899:Y962" si="468">$B$11*(J899-$B$9)+$B$10</f>
        <v>195.47446920203288</v>
      </c>
      <c r="Z899" s="15">
        <f t="shared" ref="Z899:Z962" si="469">$B$11*(J899+$B$9)-$B$10</f>
        <v>-199.52553079796712</v>
      </c>
      <c r="AA899" s="2">
        <f t="shared" si="457"/>
        <v>58.181169194186957</v>
      </c>
      <c r="AB899" s="15">
        <f t="shared" ref="AB899:AB962" si="470">$B$29*H899-$B$31*J899-W899+AA899</f>
        <v>205.27859248703984</v>
      </c>
      <c r="AC899" s="15">
        <f t="shared" si="458"/>
        <v>5.697282626760142</v>
      </c>
      <c r="AD899" s="15">
        <f t="shared" si="459"/>
        <v>-220.22363303155601</v>
      </c>
      <c r="AE899" s="15">
        <f t="shared" si="460"/>
        <v>0</v>
      </c>
      <c r="AF899" s="2">
        <f t="shared" ref="AF899:AF962" si="471">-AF898+2/$B$12*(H899-H898)+AC899/($B$2+$B$12*$B$32/2)*$B$12/2</f>
        <v>7.4557789255114346E-2</v>
      </c>
      <c r="AG899" s="2">
        <f t="shared" ref="AG899:AG962" si="472">-AG898+2/$B$12*(I899-I898)+AE899/$B$3*$B$12/2</f>
        <v>0.31954218710493032</v>
      </c>
      <c r="AH899" s="15">
        <f t="shared" ref="AH899:AH962" si="473">-AH898-4/$B$12*AF898+4/$B$12/$B$12*(H899-H898)+AC899/($B$2+$B$12*$B$32/2)*$B$12/2</f>
        <v>0.38037712092348602</v>
      </c>
      <c r="AI899" s="15">
        <f t="shared" ref="AI899:AI962" si="474">-AI898-4/$B$12*AG898+4/$B$12/$B$12*(I899-I898)+AE899/$B$3</f>
        <v>-0.86055743549100328</v>
      </c>
      <c r="AJ899" s="2">
        <f t="shared" si="461"/>
        <v>0.59447712092348604</v>
      </c>
      <c r="AK899" s="2">
        <f t="shared" si="462"/>
        <v>-0.64645743549100332</v>
      </c>
    </row>
    <row r="900" spans="4:37">
      <c r="D900" s="13">
        <f t="shared" ref="D900:D963" si="475">IF(ROW(D899)&lt;=$B$13,ROW(D899)*$B$12," ")</f>
        <v>17.98</v>
      </c>
      <c r="E900" s="2">
        <v>0.54</v>
      </c>
      <c r="F900" s="14">
        <f t="shared" si="463"/>
        <v>511.96363876814388</v>
      </c>
      <c r="G900" s="14">
        <f t="shared" si="464"/>
        <v>-29730.575874193717</v>
      </c>
      <c r="H900" s="2">
        <f t="shared" ref="H900:H963" si="476">$B$39*F900+$B$40*G900</f>
        <v>2.9447719655082616E-3</v>
      </c>
      <c r="I900" s="2">
        <f t="shared" ref="I900:I963" si="477">$B$40*F900+$B$41*G900</f>
        <v>-3.2874775206119117E-2</v>
      </c>
      <c r="J900" s="2">
        <f t="shared" ref="J900:J963" si="478">I900-H900</f>
        <v>-3.5819547171627379E-2</v>
      </c>
      <c r="K900" s="15">
        <f t="shared" ref="K900:K963" si="479">IF(H900&lt;K899,H900,K899)</f>
        <v>-5.2999999999999999E-2</v>
      </c>
      <c r="L900" s="15">
        <f t="shared" ref="L900:L963" si="480">IF(W899&lt;L899,W899,L899)</f>
        <v>-830</v>
      </c>
      <c r="M900" s="15">
        <f t="shared" ref="M900:M963" si="481">IF(H900&gt;M899,H900,M899)</f>
        <v>5.2999999999999999E-2</v>
      </c>
      <c r="N900" s="15">
        <f t="shared" ref="N900:N963" si="482">IF(W899&gt;N899,W899,N899)</f>
        <v>830</v>
      </c>
      <c r="O900" s="15">
        <f t="shared" ref="O900:O963" si="483">H899-W899/$B$29</f>
        <v>-7.6250206859776416E-4</v>
      </c>
      <c r="P900" s="15">
        <f t="shared" ref="P900:P963" si="484">$B$29*(H900-O900)</f>
        <v>72.662571068478101</v>
      </c>
      <c r="Q900" s="15">
        <f t="shared" si="465"/>
        <v>57.233895929580882</v>
      </c>
      <c r="R900" s="15">
        <f t="shared" si="466"/>
        <v>58.904763247825088</v>
      </c>
      <c r="S900" s="15">
        <f t="shared" ref="S900:S963" si="485">W899+(N900-W899)*(H900-H899)/(M900-H899)</f>
        <v>66.036117379839339</v>
      </c>
      <c r="T900" s="15">
        <f t="shared" ref="T900:T963" si="486">W899+(W899-L900)*(H900-H899)/(H899-K900)</f>
        <v>67.220361915140955</v>
      </c>
      <c r="U900" s="15">
        <f t="shared" ref="U900:U963" si="487">MEDIAN(P900,Q900,S900)</f>
        <v>66.036117379839339</v>
      </c>
      <c r="V900" s="15">
        <f t="shared" ref="V900:V963" si="488">MEDIAN(P900,R900,T900)</f>
        <v>67.220361915140955</v>
      </c>
      <c r="W900" s="2">
        <f t="shared" si="467"/>
        <v>66.036117379839339</v>
      </c>
      <c r="X900" s="15">
        <f t="shared" ref="X900:X963" si="489">$B$31*(J900-J899)+AA899</f>
        <v>76.945444345046468</v>
      </c>
      <c r="Y900" s="15">
        <f t="shared" si="468"/>
        <v>195.70902264141864</v>
      </c>
      <c r="Z900" s="15">
        <f t="shared" si="469"/>
        <v>-199.29097735858136</v>
      </c>
      <c r="AA900" s="2">
        <f t="shared" ref="AA900:AA963" si="490">MEDIAN(X900:Z900)</f>
        <v>76.945444345046468</v>
      </c>
      <c r="AB900" s="15">
        <f t="shared" si="470"/>
        <v>211.90504617567856</v>
      </c>
      <c r="AC900" s="15">
        <f t="shared" ref="AC900:AC963" si="491">AB900-AB899</f>
        <v>6.6264536886387191</v>
      </c>
      <c r="AD900" s="15">
        <f t="shared" ref="AD900:AD963" si="492">$B$31*J900-AA900</f>
        <v>-220.22363303155598</v>
      </c>
      <c r="AE900" s="15">
        <f t="shared" ref="AE900:AE963" si="493">AD900-AD899</f>
        <v>0</v>
      </c>
      <c r="AF900" s="2">
        <f t="shared" si="471"/>
        <v>8.4485688853746493E-2</v>
      </c>
      <c r="AG900" s="2">
        <f t="shared" si="472"/>
        <v>0.30233311893390447</v>
      </c>
      <c r="AH900" s="15">
        <f t="shared" si="473"/>
        <v>-8.8171943701513614E-3</v>
      </c>
      <c r="AI900" s="15">
        <f t="shared" si="474"/>
        <v>-0.86034938161158436</v>
      </c>
      <c r="AJ900" s="2">
        <f t="shared" ref="AJ900:AJ963" si="494">AH900+E900/100</f>
        <v>-3.4171943701513611E-3</v>
      </c>
      <c r="AK900" s="2">
        <f t="shared" ref="AK900:AK963" si="495">AI900+E900/100</f>
        <v>-0.8549493816115844</v>
      </c>
    </row>
    <row r="901" spans="4:37">
      <c r="D901" s="13">
        <f t="shared" si="475"/>
        <v>18</v>
      </c>
      <c r="E901" s="2">
        <v>-20.99</v>
      </c>
      <c r="F901" s="14">
        <f t="shared" si="463"/>
        <v>698.58637007295226</v>
      </c>
      <c r="G901" s="14">
        <f t="shared" si="464"/>
        <v>-24424.065622073529</v>
      </c>
      <c r="H901" s="2">
        <f t="shared" si="476"/>
        <v>4.571177933852609E-3</v>
      </c>
      <c r="I901" s="2">
        <f t="shared" si="477"/>
        <v>-2.6997545254798801E-2</v>
      </c>
      <c r="J901" s="2">
        <f t="shared" si="478"/>
        <v>-3.1568723188651407E-2</v>
      </c>
      <c r="K901" s="15">
        <f t="shared" si="479"/>
        <v>-5.2999999999999999E-2</v>
      </c>
      <c r="L901" s="15">
        <f t="shared" si="480"/>
        <v>-830</v>
      </c>
      <c r="M901" s="15">
        <f t="shared" si="481"/>
        <v>5.2999999999999999E-2</v>
      </c>
      <c r="N901" s="15">
        <f t="shared" si="482"/>
        <v>830</v>
      </c>
      <c r="O901" s="15">
        <f t="shared" si="483"/>
        <v>-4.2441769672843955E-4</v>
      </c>
      <c r="P901" s="15">
        <f t="shared" si="484"/>
        <v>97.913674359388551</v>
      </c>
      <c r="Q901" s="15">
        <f t="shared" si="465"/>
        <v>77.611409766215957</v>
      </c>
      <c r="R901" s="15">
        <f t="shared" si="466"/>
        <v>78.864449840325605</v>
      </c>
      <c r="S901" s="15">
        <f t="shared" si="485"/>
        <v>90.85900735722123</v>
      </c>
      <c r="T901" s="15">
        <f t="shared" si="486"/>
        <v>92.085351972432733</v>
      </c>
      <c r="U901" s="15">
        <f t="shared" si="487"/>
        <v>90.85900735722123</v>
      </c>
      <c r="V901" s="15">
        <f t="shared" si="488"/>
        <v>92.085351972432733</v>
      </c>
      <c r="W901" s="2">
        <f t="shared" si="467"/>
        <v>90.85900735722123</v>
      </c>
      <c r="X901" s="15">
        <f t="shared" si="489"/>
        <v>93.94874027695036</v>
      </c>
      <c r="Y901" s="15">
        <f t="shared" si="468"/>
        <v>195.92156384056744</v>
      </c>
      <c r="Z901" s="15">
        <f t="shared" si="469"/>
        <v>-199.07843615943256</v>
      </c>
      <c r="AA901" s="2">
        <f t="shared" si="490"/>
        <v>93.94874027695036</v>
      </c>
      <c r="AB901" s="15">
        <f t="shared" si="470"/>
        <v>218.95971317784588</v>
      </c>
      <c r="AC901" s="15">
        <f t="shared" si="491"/>
        <v>7.0546670021673208</v>
      </c>
      <c r="AD901" s="15">
        <f t="shared" si="492"/>
        <v>-220.22363303155601</v>
      </c>
      <c r="AE901" s="15">
        <f t="shared" si="493"/>
        <v>0</v>
      </c>
      <c r="AF901" s="2">
        <f t="shared" si="471"/>
        <v>8.4835463853952756E-2</v>
      </c>
      <c r="AG901" s="2">
        <f t="shared" si="472"/>
        <v>0.28538987619812706</v>
      </c>
      <c r="AH901" s="15">
        <f t="shared" si="473"/>
        <v>-0.61758033706240889</v>
      </c>
      <c r="AI901" s="15">
        <f t="shared" si="474"/>
        <v>-0.83397489196615737</v>
      </c>
      <c r="AJ901" s="2">
        <f t="shared" si="494"/>
        <v>-0.82748033706240887</v>
      </c>
      <c r="AK901" s="2">
        <f t="shared" si="495"/>
        <v>-1.0438748919661573</v>
      </c>
    </row>
    <row r="902" spans="4:37">
      <c r="D902" s="13">
        <f t="shared" si="475"/>
        <v>18.02</v>
      </c>
      <c r="E902" s="2">
        <v>-38.72</v>
      </c>
      <c r="F902" s="14">
        <f t="shared" si="463"/>
        <v>873.79401330578412</v>
      </c>
      <c r="G902" s="14">
        <f t="shared" si="464"/>
        <v>-19421.206331061141</v>
      </c>
      <c r="H902" s="2">
        <f t="shared" si="476"/>
        <v>6.098819007098636E-3</v>
      </c>
      <c r="I902" s="2">
        <f t="shared" si="477"/>
        <v>-2.1456649397160115E-2</v>
      </c>
      <c r="J902" s="2">
        <f t="shared" si="478"/>
        <v>-2.7555468404258751E-2</v>
      </c>
      <c r="K902" s="15">
        <f t="shared" si="479"/>
        <v>-5.2999999999999999E-2</v>
      </c>
      <c r="L902" s="15">
        <f t="shared" si="480"/>
        <v>-830</v>
      </c>
      <c r="M902" s="15">
        <f t="shared" si="481"/>
        <v>5.2999999999999999E-2</v>
      </c>
      <c r="N902" s="15">
        <f t="shared" si="482"/>
        <v>830</v>
      </c>
      <c r="O902" s="15">
        <f t="shared" si="483"/>
        <v>-6.4485706821943399E-5</v>
      </c>
      <c r="P902" s="15">
        <f t="shared" si="484"/>
        <v>120.80077239284336</v>
      </c>
      <c r="Q902" s="15">
        <f t="shared" si="465"/>
        <v>96.402383711342168</v>
      </c>
      <c r="R902" s="15">
        <f t="shared" si="466"/>
        <v>96.637257252704828</v>
      </c>
      <c r="S902" s="15">
        <f t="shared" si="485"/>
        <v>114.17450608520369</v>
      </c>
      <c r="T902" s="15">
        <f t="shared" si="486"/>
        <v>115.29383903504024</v>
      </c>
      <c r="U902" s="15">
        <f t="shared" si="487"/>
        <v>114.17450608520369</v>
      </c>
      <c r="V902" s="15">
        <f t="shared" si="488"/>
        <v>115.29383903504024</v>
      </c>
      <c r="W902" s="2">
        <f t="shared" si="467"/>
        <v>114.17450608520369</v>
      </c>
      <c r="X902" s="15">
        <f t="shared" si="489"/>
        <v>110.00175941452099</v>
      </c>
      <c r="Y902" s="15">
        <f t="shared" si="468"/>
        <v>196.12222657978705</v>
      </c>
      <c r="Z902" s="15">
        <f t="shared" si="469"/>
        <v>-198.87777342021295</v>
      </c>
      <c r="AA902" s="2">
        <f t="shared" si="490"/>
        <v>110.00175941452099</v>
      </c>
      <c r="AB902" s="15">
        <f t="shared" si="470"/>
        <v>225.58597948548558</v>
      </c>
      <c r="AC902" s="15">
        <f t="shared" si="491"/>
        <v>6.6262663076396962</v>
      </c>
      <c r="AD902" s="15">
        <f t="shared" si="492"/>
        <v>-220.22363303155601</v>
      </c>
      <c r="AE902" s="15">
        <f t="shared" si="493"/>
        <v>0</v>
      </c>
      <c r="AF902" s="2">
        <f t="shared" si="471"/>
        <v>7.4203516868036029E-2</v>
      </c>
      <c r="AG902" s="2">
        <f t="shared" si="472"/>
        <v>0.26869970956574152</v>
      </c>
      <c r="AH902" s="15">
        <f t="shared" si="473"/>
        <v>-1.0668268278704838</v>
      </c>
      <c r="AI902" s="15">
        <f t="shared" si="474"/>
        <v>-0.83504177127238677</v>
      </c>
      <c r="AJ902" s="2">
        <f t="shared" si="494"/>
        <v>-1.4540268278704838</v>
      </c>
      <c r="AK902" s="2">
        <f t="shared" si="495"/>
        <v>-1.2222417712723868</v>
      </c>
    </row>
    <row r="903" spans="4:37">
      <c r="D903" s="13">
        <f t="shared" si="475"/>
        <v>18.04</v>
      </c>
      <c r="E903" s="2">
        <v>-50.74</v>
      </c>
      <c r="F903" s="14">
        <f t="shared" si="463"/>
        <v>1016.5894290370787</v>
      </c>
      <c r="G903" s="14">
        <f t="shared" si="464"/>
        <v>-14724.101077706824</v>
      </c>
      <c r="H903" s="2">
        <f t="shared" si="476"/>
        <v>7.3650843249805789E-3</v>
      </c>
      <c r="I903" s="2">
        <f t="shared" si="477"/>
        <v>-1.6255133562397012E-2</v>
      </c>
      <c r="J903" s="2">
        <f t="shared" si="478"/>
        <v>-2.362021788737759E-2</v>
      </c>
      <c r="K903" s="15">
        <f t="shared" si="479"/>
        <v>-5.2999999999999999E-2</v>
      </c>
      <c r="L903" s="15">
        <f t="shared" si="480"/>
        <v>-830</v>
      </c>
      <c r="M903" s="15">
        <f t="shared" si="481"/>
        <v>5.2999999999999999E-2</v>
      </c>
      <c r="N903" s="15">
        <f t="shared" si="482"/>
        <v>830</v>
      </c>
      <c r="O903" s="15">
        <f t="shared" si="483"/>
        <v>2.7358910479232529E-4</v>
      </c>
      <c r="P903" s="15">
        <f t="shared" si="484"/>
        <v>138.99330631568978</v>
      </c>
      <c r="Q903" s="15">
        <f t="shared" si="465"/>
        <v>111.63174076942958</v>
      </c>
      <c r="R903" s="15">
        <f t="shared" si="466"/>
        <v>110.4851603142085</v>
      </c>
      <c r="S903" s="15">
        <f t="shared" si="485"/>
        <v>133.50077841803062</v>
      </c>
      <c r="T903" s="15">
        <f t="shared" si="486"/>
        <v>134.40461306822817</v>
      </c>
      <c r="U903" s="15">
        <f t="shared" si="487"/>
        <v>133.50077841803062</v>
      </c>
      <c r="V903" s="15">
        <f t="shared" si="488"/>
        <v>134.40461306822817</v>
      </c>
      <c r="W903" s="2">
        <f t="shared" si="467"/>
        <v>133.50077841803062</v>
      </c>
      <c r="X903" s="15">
        <f t="shared" si="489"/>
        <v>125.74276148204564</v>
      </c>
      <c r="Y903" s="15">
        <f t="shared" si="468"/>
        <v>196.31898910563112</v>
      </c>
      <c r="Z903" s="15">
        <f t="shared" si="469"/>
        <v>-198.68101089436888</v>
      </c>
      <c r="AA903" s="2">
        <f t="shared" si="490"/>
        <v>125.74276148204564</v>
      </c>
      <c r="AB903" s="15">
        <f t="shared" si="470"/>
        <v>231.07850738314474</v>
      </c>
      <c r="AC903" s="15">
        <f t="shared" si="491"/>
        <v>5.4925278976591585</v>
      </c>
      <c r="AD903" s="15">
        <f t="shared" si="492"/>
        <v>-220.22363303155601</v>
      </c>
      <c r="AE903" s="15">
        <f t="shared" si="493"/>
        <v>0</v>
      </c>
      <c r="AF903" s="2">
        <f t="shared" si="471"/>
        <v>5.7624272399002176E-2</v>
      </c>
      <c r="AG903" s="2">
        <f t="shared" si="472"/>
        <v>0.25145187391056878</v>
      </c>
      <c r="AH903" s="15">
        <f t="shared" si="473"/>
        <v>-1.1060221094384481</v>
      </c>
      <c r="AI903" s="15">
        <f t="shared" si="474"/>
        <v>-0.88974179424488398</v>
      </c>
      <c r="AJ903" s="2">
        <f t="shared" si="494"/>
        <v>-1.6134221094384482</v>
      </c>
      <c r="AK903" s="2">
        <f t="shared" si="495"/>
        <v>-1.397141794244884</v>
      </c>
    </row>
    <row r="904" spans="4:37">
      <c r="D904" s="13">
        <f t="shared" si="475"/>
        <v>18.059999999999999</v>
      </c>
      <c r="E904" s="2">
        <v>-59.47</v>
      </c>
      <c r="F904" s="14">
        <f t="shared" si="463"/>
        <v>1122.193695059058</v>
      </c>
      <c r="G904" s="14">
        <f t="shared" si="464"/>
        <v>-10350.263870280669</v>
      </c>
      <c r="H904" s="2">
        <f t="shared" si="476"/>
        <v>8.3323803643429884E-3</v>
      </c>
      <c r="I904" s="2">
        <f t="shared" si="477"/>
        <v>-1.1412537996485948E-2</v>
      </c>
      <c r="J904" s="2">
        <f t="shared" si="478"/>
        <v>-1.9744918360828936E-2</v>
      </c>
      <c r="K904" s="15">
        <f t="shared" si="479"/>
        <v>-5.2999999999999999E-2</v>
      </c>
      <c r="L904" s="15">
        <f t="shared" si="480"/>
        <v>-830</v>
      </c>
      <c r="M904" s="15">
        <f t="shared" si="481"/>
        <v>5.2999999999999999E-2</v>
      </c>
      <c r="N904" s="15">
        <f t="shared" si="482"/>
        <v>830</v>
      </c>
      <c r="O904" s="15">
        <f t="shared" si="483"/>
        <v>5.5382011997901631E-4</v>
      </c>
      <c r="P904" s="15">
        <f t="shared" si="484"/>
        <v>152.45978078953385</v>
      </c>
      <c r="Q904" s="15">
        <f t="shared" si="465"/>
        <v>123.10153032292719</v>
      </c>
      <c r="R904" s="15">
        <f t="shared" si="466"/>
        <v>120.55545222279144</v>
      </c>
      <c r="S904" s="15">
        <f t="shared" si="485"/>
        <v>148.26405623918447</v>
      </c>
      <c r="T904" s="15">
        <f t="shared" si="486"/>
        <v>148.94000951176866</v>
      </c>
      <c r="U904" s="15">
        <f t="shared" si="487"/>
        <v>148.26405623918447</v>
      </c>
      <c r="V904" s="15">
        <f t="shared" si="488"/>
        <v>148.94000951176866</v>
      </c>
      <c r="W904" s="2">
        <f t="shared" si="467"/>
        <v>148.26405623918447</v>
      </c>
      <c r="X904" s="15">
        <f t="shared" si="489"/>
        <v>141.24395958824024</v>
      </c>
      <c r="Y904" s="15">
        <f t="shared" si="468"/>
        <v>196.51275408195855</v>
      </c>
      <c r="Z904" s="15">
        <f t="shared" si="469"/>
        <v>-198.48724591804145</v>
      </c>
      <c r="AA904" s="2">
        <f t="shared" si="490"/>
        <v>141.24395958824024</v>
      </c>
      <c r="AB904" s="15">
        <f t="shared" si="470"/>
        <v>235.27423193349412</v>
      </c>
      <c r="AC904" s="15">
        <f t="shared" si="491"/>
        <v>4.1957245503493823</v>
      </c>
      <c r="AD904" s="15">
        <f t="shared" si="492"/>
        <v>-220.22363303155601</v>
      </c>
      <c r="AE904" s="15">
        <f t="shared" si="493"/>
        <v>0</v>
      </c>
      <c r="AF904" s="2">
        <f t="shared" si="471"/>
        <v>4.3078555543251441E-2</v>
      </c>
      <c r="AG904" s="2">
        <f t="shared" si="472"/>
        <v>0.23280768268053764</v>
      </c>
      <c r="AH904" s="15">
        <f t="shared" si="473"/>
        <v>-0.741898752731879</v>
      </c>
      <c r="AI904" s="15">
        <f t="shared" si="474"/>
        <v>-0.97467732875823287</v>
      </c>
      <c r="AJ904" s="2">
        <f t="shared" si="494"/>
        <v>-1.336598752731879</v>
      </c>
      <c r="AK904" s="2">
        <f t="shared" si="495"/>
        <v>-1.5693773287582329</v>
      </c>
    </row>
    <row r="905" spans="4:37">
      <c r="D905" s="13">
        <f t="shared" si="475"/>
        <v>18.080000000000002</v>
      </c>
      <c r="E905" s="2">
        <v>-62.28</v>
      </c>
      <c r="F905" s="14">
        <f t="shared" si="463"/>
        <v>1202.5521210777197</v>
      </c>
      <c r="G905" s="14">
        <f t="shared" si="464"/>
        <v>-6332.6385012074725</v>
      </c>
      <c r="H905" s="2">
        <f t="shared" si="476"/>
        <v>9.0920473523852276E-3</v>
      </c>
      <c r="I905" s="2">
        <f t="shared" si="477"/>
        <v>-6.9649007873870917E-3</v>
      </c>
      <c r="J905" s="2">
        <f t="shared" si="478"/>
        <v>-1.605694813977232E-2</v>
      </c>
      <c r="K905" s="15">
        <f t="shared" si="479"/>
        <v>-5.2999999999999999E-2</v>
      </c>
      <c r="L905" s="15">
        <f t="shared" si="480"/>
        <v>-830</v>
      </c>
      <c r="M905" s="15">
        <f t="shared" si="481"/>
        <v>5.2999999999999999E-2</v>
      </c>
      <c r="N905" s="15">
        <f t="shared" si="482"/>
        <v>830</v>
      </c>
      <c r="O905" s="15">
        <f t="shared" si="483"/>
        <v>7.6788769907847488E-4</v>
      </c>
      <c r="P905" s="15">
        <f t="shared" si="484"/>
        <v>163.15352920481237</v>
      </c>
      <c r="Q905" s="15">
        <f t="shared" si="465"/>
        <v>132.27595453999496</v>
      </c>
      <c r="R905" s="15">
        <f t="shared" si="466"/>
        <v>128.49774852440447</v>
      </c>
      <c r="S905" s="15">
        <f t="shared" si="485"/>
        <v>159.85841240280445</v>
      </c>
      <c r="T905" s="15">
        <f t="shared" si="486"/>
        <v>160.38090063195901</v>
      </c>
      <c r="U905" s="15">
        <f t="shared" si="487"/>
        <v>159.85841240280445</v>
      </c>
      <c r="V905" s="15">
        <f t="shared" si="488"/>
        <v>160.38090063195901</v>
      </c>
      <c r="W905" s="2">
        <f t="shared" si="467"/>
        <v>159.85841240280445</v>
      </c>
      <c r="X905" s="15">
        <f t="shared" si="489"/>
        <v>155.99584047246671</v>
      </c>
      <c r="Y905" s="15">
        <f t="shared" si="468"/>
        <v>196.6971525930114</v>
      </c>
      <c r="Z905" s="15">
        <f t="shared" si="469"/>
        <v>-198.3028474069886</v>
      </c>
      <c r="AA905" s="2">
        <f t="shared" si="490"/>
        <v>155.99584047246671</v>
      </c>
      <c r="AB905" s="15">
        <f t="shared" si="470"/>
        <v>238.56934873550202</v>
      </c>
      <c r="AC905" s="15">
        <f t="shared" si="491"/>
        <v>3.2951168020078967</v>
      </c>
      <c r="AD905" s="15">
        <f t="shared" si="492"/>
        <v>-220.22363303155601</v>
      </c>
      <c r="AE905" s="15">
        <f t="shared" si="493"/>
        <v>0</v>
      </c>
      <c r="AF905" s="2">
        <f t="shared" si="471"/>
        <v>3.6008519020449645E-2</v>
      </c>
      <c r="AG905" s="2">
        <f t="shared" si="472"/>
        <v>0.211956038229348</v>
      </c>
      <c r="AH905" s="15">
        <f t="shared" si="473"/>
        <v>-0.27402209973654007</v>
      </c>
      <c r="AI905" s="15">
        <f t="shared" si="474"/>
        <v>-1.1104871163607299</v>
      </c>
      <c r="AJ905" s="2">
        <f t="shared" si="494"/>
        <v>-0.89682209973654015</v>
      </c>
      <c r="AK905" s="2">
        <f t="shared" si="495"/>
        <v>-1.73328711636073</v>
      </c>
    </row>
    <row r="906" spans="4:37">
      <c r="D906" s="13">
        <f t="shared" si="475"/>
        <v>18.100000000000001</v>
      </c>
      <c r="E906" s="2">
        <v>-51.4</v>
      </c>
      <c r="F906" s="14">
        <f t="shared" si="463"/>
        <v>1275.1228432560611</v>
      </c>
      <c r="G906" s="14">
        <f t="shared" si="464"/>
        <v>-2727.1094940241401</v>
      </c>
      <c r="H906" s="2">
        <f t="shared" si="476"/>
        <v>9.7773145271087599E-3</v>
      </c>
      <c r="I906" s="2">
        <f t="shared" si="477"/>
        <v>-2.9734515884023279E-3</v>
      </c>
      <c r="J906" s="2">
        <f t="shared" si="478"/>
        <v>-1.2750766115511087E-2</v>
      </c>
      <c r="K906" s="15">
        <f t="shared" si="479"/>
        <v>-5.2999999999999999E-2</v>
      </c>
      <c r="L906" s="15">
        <f t="shared" si="480"/>
        <v>-830</v>
      </c>
      <c r="M906" s="15">
        <f t="shared" si="481"/>
        <v>5.2999999999999999E-2</v>
      </c>
      <c r="N906" s="15">
        <f t="shared" si="482"/>
        <v>830</v>
      </c>
      <c r="O906" s="15">
        <f t="shared" si="483"/>
        <v>9.3600590326255173E-4</v>
      </c>
      <c r="P906" s="15">
        <f t="shared" si="484"/>
        <v>173.28964902738568</v>
      </c>
      <c r="Q906" s="15">
        <f t="shared" si="465"/>
        <v>140.94742989094263</v>
      </c>
      <c r="R906" s="15">
        <f t="shared" si="466"/>
        <v>136.05542410674619</v>
      </c>
      <c r="S906" s="15">
        <f t="shared" si="485"/>
        <v>170.31724741346895</v>
      </c>
      <c r="T906" s="15">
        <f t="shared" si="486"/>
        <v>170.78279815858406</v>
      </c>
      <c r="U906" s="15">
        <f t="shared" si="487"/>
        <v>170.31724741346895</v>
      </c>
      <c r="V906" s="15">
        <f t="shared" si="488"/>
        <v>170.78279815858406</v>
      </c>
      <c r="W906" s="2">
        <f t="shared" si="467"/>
        <v>170.31724741346895</v>
      </c>
      <c r="X906" s="15">
        <f t="shared" si="489"/>
        <v>169.22056856951164</v>
      </c>
      <c r="Y906" s="15">
        <f t="shared" si="468"/>
        <v>196.86246169422444</v>
      </c>
      <c r="Z906" s="15">
        <f t="shared" si="469"/>
        <v>-198.13753830577556</v>
      </c>
      <c r="AA906" s="2">
        <f t="shared" si="490"/>
        <v>169.22056856951164</v>
      </c>
      <c r="AB906" s="15">
        <f t="shared" si="470"/>
        <v>241.54175034941875</v>
      </c>
      <c r="AC906" s="15">
        <f t="shared" si="491"/>
        <v>2.9724016139167304</v>
      </c>
      <c r="AD906" s="15">
        <f t="shared" si="492"/>
        <v>-220.22363303155601</v>
      </c>
      <c r="AE906" s="15">
        <f t="shared" si="493"/>
        <v>0</v>
      </c>
      <c r="AF906" s="2">
        <f t="shared" si="471"/>
        <v>3.5332972707506544E-2</v>
      </c>
      <c r="AG906" s="2">
        <f t="shared" si="472"/>
        <v>0.18718888166912839</v>
      </c>
      <c r="AH906" s="15">
        <f t="shared" si="473"/>
        <v>-7.219518286246239E-2</v>
      </c>
      <c r="AI906" s="15">
        <f t="shared" si="474"/>
        <v>-1.366228539661229</v>
      </c>
      <c r="AJ906" s="2">
        <f t="shared" si="494"/>
        <v>-0.58619518286246242</v>
      </c>
      <c r="AK906" s="2">
        <f t="shared" si="495"/>
        <v>-1.880228539661229</v>
      </c>
    </row>
    <row r="907" spans="4:37">
      <c r="D907" s="13">
        <f t="shared" si="475"/>
        <v>18.12</v>
      </c>
      <c r="E907" s="2">
        <v>-28.58</v>
      </c>
      <c r="F907" s="14">
        <f t="shared" si="463"/>
        <v>1348.8068044701126</v>
      </c>
      <c r="G907" s="14">
        <f t="shared" si="464"/>
        <v>375.83123888114972</v>
      </c>
      <c r="H907" s="2">
        <f t="shared" si="476"/>
        <v>1.0453984526536095E-2</v>
      </c>
      <c r="I907" s="2">
        <f t="shared" si="477"/>
        <v>4.6199908958771468E-4</v>
      </c>
      <c r="J907" s="2">
        <f t="shared" si="478"/>
        <v>-9.9919854369483804E-3</v>
      </c>
      <c r="K907" s="15">
        <f t="shared" si="479"/>
        <v>-5.2999999999999999E-2</v>
      </c>
      <c r="L907" s="15">
        <f t="shared" si="480"/>
        <v>-830</v>
      </c>
      <c r="M907" s="15">
        <f t="shared" si="481"/>
        <v>5.2999999999999999E-2</v>
      </c>
      <c r="N907" s="15">
        <f t="shared" si="482"/>
        <v>830</v>
      </c>
      <c r="O907" s="15">
        <f t="shared" si="483"/>
        <v>1.0876590468297323E-3</v>
      </c>
      <c r="P907" s="15">
        <f t="shared" si="484"/>
        <v>183.57997940224473</v>
      </c>
      <c r="Q907" s="15">
        <f t="shared" si="465"/>
        <v>149.75341133564356</v>
      </c>
      <c r="R907" s="15">
        <f t="shared" si="466"/>
        <v>143.73057154175257</v>
      </c>
      <c r="S907" s="15">
        <f t="shared" si="485"/>
        <v>180.64486872924581</v>
      </c>
      <c r="T907" s="15">
        <f t="shared" si="486"/>
        <v>181.09956067954744</v>
      </c>
      <c r="U907" s="15">
        <f t="shared" si="487"/>
        <v>180.64486872924581</v>
      </c>
      <c r="V907" s="15">
        <f t="shared" si="488"/>
        <v>181.09956067954744</v>
      </c>
      <c r="W907" s="2">
        <f t="shared" si="467"/>
        <v>180.64486872924581</v>
      </c>
      <c r="X907" s="15">
        <f t="shared" si="489"/>
        <v>180.25569128376247</v>
      </c>
      <c r="Y907" s="15">
        <f t="shared" si="468"/>
        <v>197.00040072815258</v>
      </c>
      <c r="Z907" s="15">
        <f t="shared" si="469"/>
        <v>-197.99959927184742</v>
      </c>
      <c r="AA907" s="2">
        <f t="shared" si="490"/>
        <v>180.25569128376247</v>
      </c>
      <c r="AB907" s="15">
        <f t="shared" si="470"/>
        <v>244.47686102241767</v>
      </c>
      <c r="AC907" s="15">
        <f t="shared" si="491"/>
        <v>2.9351106729989169</v>
      </c>
      <c r="AD907" s="15">
        <f t="shared" si="492"/>
        <v>-220.22363303155601</v>
      </c>
      <c r="AE907" s="15">
        <f t="shared" si="493"/>
        <v>0</v>
      </c>
      <c r="AF907" s="2">
        <f t="shared" si="471"/>
        <v>3.5113488099809326E-2</v>
      </c>
      <c r="AG907" s="2">
        <f t="shared" si="472"/>
        <v>0.1563561861298759</v>
      </c>
      <c r="AH907" s="15">
        <f t="shared" si="473"/>
        <v>-0.22491990350090868</v>
      </c>
      <c r="AI907" s="15">
        <f t="shared" si="474"/>
        <v>-1.7170410142640264</v>
      </c>
      <c r="AJ907" s="2">
        <f t="shared" si="494"/>
        <v>-0.51071990350090868</v>
      </c>
      <c r="AK907" s="2">
        <f t="shared" si="495"/>
        <v>-2.0028410142640265</v>
      </c>
    </row>
    <row r="908" spans="4:37">
      <c r="D908" s="13">
        <f t="shared" si="475"/>
        <v>18.14</v>
      </c>
      <c r="E908" s="2">
        <v>-1.52</v>
      </c>
      <c r="F908" s="14">
        <f t="shared" si="463"/>
        <v>1418.5137595228282</v>
      </c>
      <c r="G908" s="14">
        <f t="shared" si="464"/>
        <v>2856.8212066513906</v>
      </c>
      <c r="H908" s="2">
        <f t="shared" si="476"/>
        <v>1.1078565341522255E-2</v>
      </c>
      <c r="I908" s="2">
        <f t="shared" si="477"/>
        <v>3.2092206504618138E-3</v>
      </c>
      <c r="J908" s="2">
        <f t="shared" si="478"/>
        <v>-7.8693446910604418E-3</v>
      </c>
      <c r="K908" s="15">
        <f t="shared" si="479"/>
        <v>-5.2999999999999999E-2</v>
      </c>
      <c r="L908" s="15">
        <f t="shared" si="480"/>
        <v>-830</v>
      </c>
      <c r="M908" s="15">
        <f t="shared" si="481"/>
        <v>5.2999999999999999E-2</v>
      </c>
      <c r="N908" s="15">
        <f t="shared" si="482"/>
        <v>830</v>
      </c>
      <c r="O908" s="15">
        <f t="shared" si="483"/>
        <v>1.2374095913704926E-3</v>
      </c>
      <c r="P908" s="15">
        <f t="shared" si="484"/>
        <v>192.88665270297454</v>
      </c>
      <c r="Q908" s="15">
        <f t="shared" si="465"/>
        <v>157.80043479555508</v>
      </c>
      <c r="R908" s="15">
        <f t="shared" si="466"/>
        <v>150.60009934408018</v>
      </c>
      <c r="S908" s="15">
        <f t="shared" si="485"/>
        <v>190.1774830667151</v>
      </c>
      <c r="T908" s="15">
        <f t="shared" si="486"/>
        <v>190.59269786058297</v>
      </c>
      <c r="U908" s="15">
        <f t="shared" si="487"/>
        <v>190.1774830667151</v>
      </c>
      <c r="V908" s="15">
        <f t="shared" si="488"/>
        <v>190.59269786058297</v>
      </c>
      <c r="W908" s="2">
        <f t="shared" si="467"/>
        <v>190.1774830667151</v>
      </c>
      <c r="X908" s="15">
        <f t="shared" si="489"/>
        <v>188.74625426731421</v>
      </c>
      <c r="Y908" s="15">
        <f t="shared" si="468"/>
        <v>197.10653276544699</v>
      </c>
      <c r="Z908" s="15">
        <f t="shared" si="469"/>
        <v>-197.89346723455301</v>
      </c>
      <c r="AA908" s="2">
        <f t="shared" si="490"/>
        <v>188.74625426731421</v>
      </c>
      <c r="AB908" s="15">
        <f t="shared" si="470"/>
        <v>247.18603065867708</v>
      </c>
      <c r="AC908" s="15">
        <f t="shared" si="491"/>
        <v>2.7091696362594178</v>
      </c>
      <c r="AD908" s="15">
        <f t="shared" si="492"/>
        <v>-220.22363303155598</v>
      </c>
      <c r="AE908" s="15">
        <f t="shared" si="493"/>
        <v>0</v>
      </c>
      <c r="AF908" s="2">
        <f t="shared" si="471"/>
        <v>2.9910094948294733E-2</v>
      </c>
      <c r="AG908" s="2">
        <f t="shared" si="472"/>
        <v>0.11836596995753401</v>
      </c>
      <c r="AH908" s="15">
        <f t="shared" si="473"/>
        <v>-0.54940406504987105</v>
      </c>
      <c r="AI908" s="15">
        <f t="shared" si="474"/>
        <v>-2.0819806029701589</v>
      </c>
      <c r="AJ908" s="2">
        <f t="shared" si="494"/>
        <v>-0.56460406504987104</v>
      </c>
      <c r="AK908" s="2">
        <f t="shared" si="495"/>
        <v>-2.097180602970159</v>
      </c>
    </row>
    <row r="909" spans="4:37">
      <c r="D909" s="13">
        <f t="shared" si="475"/>
        <v>18.16</v>
      </c>
      <c r="E909" s="2">
        <v>30.38</v>
      </c>
      <c r="F909" s="14">
        <f t="shared" si="463"/>
        <v>1470.0456452866224</v>
      </c>
      <c r="G909" s="14">
        <f t="shared" si="464"/>
        <v>4583.9421573523741</v>
      </c>
      <c r="H909" s="2">
        <f t="shared" si="476"/>
        <v>1.1536631295285836E-2</v>
      </c>
      <c r="I909" s="2">
        <f t="shared" si="477"/>
        <v>5.121779516076899E-3</v>
      </c>
      <c r="J909" s="2">
        <f t="shared" si="478"/>
        <v>-6.414851779208937E-3</v>
      </c>
      <c r="K909" s="15">
        <f t="shared" si="479"/>
        <v>-5.2999999999999999E-2</v>
      </c>
      <c r="L909" s="15">
        <f t="shared" si="480"/>
        <v>-830</v>
      </c>
      <c r="M909" s="15">
        <f t="shared" si="481"/>
        <v>5.2999999999999999E-2</v>
      </c>
      <c r="N909" s="15">
        <f t="shared" si="482"/>
        <v>830</v>
      </c>
      <c r="O909" s="15">
        <f t="shared" si="483"/>
        <v>1.3756325319959749E-3</v>
      </c>
      <c r="P909" s="15">
        <f t="shared" si="484"/>
        <v>199.15557576048127</v>
      </c>
      <c r="Q909" s="15">
        <f t="shared" si="465"/>
        <v>163.3652747175569</v>
      </c>
      <c r="R909" s="15">
        <f t="shared" si="466"/>
        <v>155.09941826548919</v>
      </c>
      <c r="S909" s="15">
        <f t="shared" si="485"/>
        <v>197.16867775855016</v>
      </c>
      <c r="T909" s="15">
        <f t="shared" si="486"/>
        <v>197.47022704901948</v>
      </c>
      <c r="U909" s="15">
        <f t="shared" si="487"/>
        <v>197.16867775855016</v>
      </c>
      <c r="V909" s="15">
        <f t="shared" si="488"/>
        <v>197.47022704901948</v>
      </c>
      <c r="W909" s="2">
        <f t="shared" si="467"/>
        <v>197.16867775855016</v>
      </c>
      <c r="X909" s="15">
        <f t="shared" si="489"/>
        <v>194.56422591472023</v>
      </c>
      <c r="Y909" s="15">
        <f t="shared" si="468"/>
        <v>197.17925741103954</v>
      </c>
      <c r="Z909" s="15">
        <f t="shared" si="469"/>
        <v>-197.82074258896046</v>
      </c>
      <c r="AA909" s="2">
        <f t="shared" si="490"/>
        <v>194.56422591472023</v>
      </c>
      <c r="AB909" s="15">
        <f t="shared" si="470"/>
        <v>249.17292866060819</v>
      </c>
      <c r="AC909" s="15">
        <f t="shared" si="491"/>
        <v>1.9868980019311095</v>
      </c>
      <c r="AD909" s="15">
        <f t="shared" si="492"/>
        <v>-220.22363303155598</v>
      </c>
      <c r="AE909" s="15">
        <f t="shared" si="493"/>
        <v>0</v>
      </c>
      <c r="AF909" s="2">
        <f t="shared" si="471"/>
        <v>1.7778032626861749E-2</v>
      </c>
      <c r="AG909" s="2">
        <f t="shared" si="472"/>
        <v>7.2889916603974508E-2</v>
      </c>
      <c r="AH909" s="15">
        <f t="shared" si="473"/>
        <v>-0.85007385477446862</v>
      </c>
      <c r="AI909" s="15">
        <f t="shared" si="474"/>
        <v>-2.4656247323857912</v>
      </c>
      <c r="AJ909" s="2">
        <f t="shared" si="494"/>
        <v>-0.54627385477446855</v>
      </c>
      <c r="AK909" s="2">
        <f t="shared" si="495"/>
        <v>-2.1618247323857913</v>
      </c>
    </row>
    <row r="910" spans="4:37">
      <c r="D910" s="13">
        <f t="shared" si="475"/>
        <v>18.18</v>
      </c>
      <c r="E910" s="2">
        <v>68.89</v>
      </c>
      <c r="F910" s="14">
        <f t="shared" si="463"/>
        <v>1488.6030899758755</v>
      </c>
      <c r="G910" s="14">
        <f t="shared" si="464"/>
        <v>5417.4892043944728</v>
      </c>
      <c r="H910" s="2">
        <f t="shared" si="476"/>
        <v>1.1708835272200305E-2</v>
      </c>
      <c r="I910" s="2">
        <f t="shared" si="477"/>
        <v>6.0446067981009665E-3</v>
      </c>
      <c r="J910" s="2">
        <f t="shared" si="478"/>
        <v>-5.6642284740993382E-3</v>
      </c>
      <c r="K910" s="15">
        <f t="shared" si="479"/>
        <v>-5.2999999999999999E-2</v>
      </c>
      <c r="L910" s="15">
        <f t="shared" si="480"/>
        <v>-830</v>
      </c>
      <c r="M910" s="15">
        <f t="shared" si="481"/>
        <v>5.2999999999999999E-2</v>
      </c>
      <c r="N910" s="15">
        <f t="shared" si="482"/>
        <v>830</v>
      </c>
      <c r="O910" s="15">
        <f t="shared" si="483"/>
        <v>1.4770048790332772E-3</v>
      </c>
      <c r="P910" s="15">
        <f t="shared" si="484"/>
        <v>200.54387570607375</v>
      </c>
      <c r="Q910" s="15">
        <f t="shared" si="465"/>
        <v>164.82774742403774</v>
      </c>
      <c r="R910" s="15">
        <f t="shared" si="466"/>
        <v>155.88998046397987</v>
      </c>
      <c r="S910" s="15">
        <f t="shared" si="485"/>
        <v>199.79692707379766</v>
      </c>
      <c r="T910" s="15">
        <f t="shared" si="486"/>
        <v>199.9094860053066</v>
      </c>
      <c r="U910" s="15">
        <f t="shared" si="487"/>
        <v>199.79692707379766</v>
      </c>
      <c r="V910" s="15">
        <f t="shared" si="488"/>
        <v>199.9094860053066</v>
      </c>
      <c r="W910" s="2">
        <f t="shared" si="467"/>
        <v>199.79692707379766</v>
      </c>
      <c r="X910" s="15">
        <f t="shared" si="489"/>
        <v>197.56671913515862</v>
      </c>
      <c r="Y910" s="15">
        <f t="shared" si="468"/>
        <v>197.21678857629504</v>
      </c>
      <c r="Z910" s="15">
        <f t="shared" si="469"/>
        <v>-197.78321142370496</v>
      </c>
      <c r="AA910" s="2">
        <f t="shared" si="490"/>
        <v>197.21678857629504</v>
      </c>
      <c r="AB910" s="15">
        <f t="shared" si="470"/>
        <v>249.5699467340207</v>
      </c>
      <c r="AC910" s="15">
        <f t="shared" si="491"/>
        <v>0.39701807341251083</v>
      </c>
      <c r="AD910" s="15">
        <f t="shared" si="492"/>
        <v>-219.8737024726924</v>
      </c>
      <c r="AE910" s="15">
        <f t="shared" si="493"/>
        <v>0.34993055886357638</v>
      </c>
      <c r="AF910" s="2">
        <f t="shared" si="471"/>
        <v>-1.8167085074394051E-4</v>
      </c>
      <c r="AG910" s="2">
        <f t="shared" si="472"/>
        <v>1.9431692771639308E-2</v>
      </c>
      <c r="AH910" s="15">
        <f t="shared" si="473"/>
        <v>-0.98311693736852301</v>
      </c>
      <c r="AI910" s="15">
        <f t="shared" si="474"/>
        <v>-2.8801976508477298</v>
      </c>
      <c r="AJ910" s="2">
        <f t="shared" si="494"/>
        <v>-0.29421693736852306</v>
      </c>
      <c r="AK910" s="2">
        <f t="shared" si="495"/>
        <v>-2.19129765084773</v>
      </c>
    </row>
    <row r="911" spans="4:37">
      <c r="D911" s="13">
        <f t="shared" si="475"/>
        <v>18.2</v>
      </c>
      <c r="E911" s="2">
        <v>104.62</v>
      </c>
      <c r="F911" s="14">
        <f t="shared" si="463"/>
        <v>1465.356266835558</v>
      </c>
      <c r="G911" s="14">
        <f t="shared" si="464"/>
        <v>5216.6670971313888</v>
      </c>
      <c r="H911" s="2">
        <f t="shared" si="476"/>
        <v>1.1522003048513712E-2</v>
      </c>
      <c r="I911" s="2">
        <f t="shared" si="477"/>
        <v>5.8216317581033664E-3</v>
      </c>
      <c r="J911" s="2">
        <f t="shared" si="478"/>
        <v>-5.7003712904103452E-3</v>
      </c>
      <c r="K911" s="15">
        <f t="shared" si="479"/>
        <v>-5.2999999999999999E-2</v>
      </c>
      <c r="L911" s="15">
        <f t="shared" si="480"/>
        <v>-830</v>
      </c>
      <c r="M911" s="15">
        <f t="shared" si="481"/>
        <v>5.2999999999999999E-2</v>
      </c>
      <c r="N911" s="15">
        <f t="shared" si="482"/>
        <v>830</v>
      </c>
      <c r="O911" s="15">
        <f t="shared" si="483"/>
        <v>1.5151145031289948E-3</v>
      </c>
      <c r="P911" s="15">
        <f t="shared" si="484"/>
        <v>196.13501548954045</v>
      </c>
      <c r="Q911" s="15">
        <f t="shared" si="465"/>
        <v>161.32341390123312</v>
      </c>
      <c r="R911" s="15">
        <f t="shared" si="466"/>
        <v>152.35623309921863</v>
      </c>
      <c r="S911" s="15">
        <f t="shared" si="485"/>
        <v>196.94541532146252</v>
      </c>
      <c r="T911" s="15">
        <f t="shared" si="486"/>
        <v>196.82361981179113</v>
      </c>
      <c r="U911" s="15">
        <f t="shared" si="487"/>
        <v>196.13501548954045</v>
      </c>
      <c r="V911" s="15">
        <f t="shared" si="488"/>
        <v>196.13501548954045</v>
      </c>
      <c r="W911" s="2">
        <f t="shared" si="467"/>
        <v>196.13501548954045</v>
      </c>
      <c r="X911" s="15">
        <f t="shared" si="489"/>
        <v>197.07221731105102</v>
      </c>
      <c r="Y911" s="15">
        <f t="shared" si="468"/>
        <v>197.21498143547947</v>
      </c>
      <c r="Z911" s="15">
        <f t="shared" si="469"/>
        <v>-197.78501856452053</v>
      </c>
      <c r="AA911" s="2">
        <f t="shared" si="490"/>
        <v>197.07221731105102</v>
      </c>
      <c r="AB911" s="15">
        <f t="shared" si="470"/>
        <v>249.5699467340207</v>
      </c>
      <c r="AC911" s="15">
        <f t="shared" si="491"/>
        <v>0</v>
      </c>
      <c r="AD911" s="15">
        <f t="shared" si="492"/>
        <v>-219.8737024726924</v>
      </c>
      <c r="AE911" s="15">
        <f t="shared" si="493"/>
        <v>0</v>
      </c>
      <c r="AF911" s="2">
        <f t="shared" si="471"/>
        <v>-1.8501551517915379E-2</v>
      </c>
      <c r="AG911" s="2">
        <f t="shared" si="472"/>
        <v>-4.1729196771399316E-2</v>
      </c>
      <c r="AH911" s="15">
        <f t="shared" si="473"/>
        <v>-0.84887112934862063</v>
      </c>
      <c r="AI911" s="15">
        <f t="shared" si="474"/>
        <v>-3.2358913034561327</v>
      </c>
      <c r="AJ911" s="2">
        <f t="shared" si="494"/>
        <v>0.19732887065137938</v>
      </c>
      <c r="AK911" s="2">
        <f t="shared" si="495"/>
        <v>-2.1896913034561329</v>
      </c>
    </row>
    <row r="912" spans="4:37">
      <c r="D912" s="13">
        <f t="shared" si="475"/>
        <v>18.22</v>
      </c>
      <c r="E912" s="2">
        <v>130.57</v>
      </c>
      <c r="F912" s="14">
        <f t="shared" si="463"/>
        <v>1406.7085674427483</v>
      </c>
      <c r="G912" s="14">
        <f t="shared" si="464"/>
        <v>3859.7261206240973</v>
      </c>
      <c r="H912" s="2">
        <f t="shared" si="476"/>
        <v>1.1021533072651848E-2</v>
      </c>
      <c r="I912" s="2">
        <f t="shared" si="477"/>
        <v>4.3183763859675935E-3</v>
      </c>
      <c r="J912" s="2">
        <f t="shared" si="478"/>
        <v>-6.7031566866842546E-3</v>
      </c>
      <c r="K912" s="15">
        <f t="shared" si="479"/>
        <v>-5.2999999999999999E-2</v>
      </c>
      <c r="L912" s="15">
        <f t="shared" si="480"/>
        <v>-830</v>
      </c>
      <c r="M912" s="15">
        <f t="shared" si="481"/>
        <v>5.2999999999999999E-2</v>
      </c>
      <c r="N912" s="15">
        <f t="shared" si="482"/>
        <v>830</v>
      </c>
      <c r="O912" s="15">
        <f t="shared" si="483"/>
        <v>1.5151145031289948E-3</v>
      </c>
      <c r="P912" s="15">
        <f t="shared" si="484"/>
        <v>186.32580396264794</v>
      </c>
      <c r="Q912" s="15">
        <f t="shared" si="465"/>
        <v>153.2552192076547</v>
      </c>
      <c r="R912" s="15">
        <f t="shared" si="466"/>
        <v>144.73650994993486</v>
      </c>
      <c r="S912" s="15">
        <f t="shared" si="485"/>
        <v>188.4868546135784</v>
      </c>
      <c r="T912" s="15">
        <f t="shared" si="486"/>
        <v>188.17571878192075</v>
      </c>
      <c r="U912" s="15">
        <f t="shared" si="487"/>
        <v>186.32580396264794</v>
      </c>
      <c r="V912" s="15">
        <f t="shared" si="488"/>
        <v>186.32580396264794</v>
      </c>
      <c r="W912" s="2">
        <f t="shared" si="467"/>
        <v>186.32580396264794</v>
      </c>
      <c r="X912" s="15">
        <f t="shared" si="489"/>
        <v>193.06107572595539</v>
      </c>
      <c r="Y912" s="15">
        <f t="shared" si="468"/>
        <v>197.16484216566579</v>
      </c>
      <c r="Z912" s="15">
        <f t="shared" si="469"/>
        <v>-197.83515783433421</v>
      </c>
      <c r="AA912" s="2">
        <f t="shared" si="490"/>
        <v>193.06107572595539</v>
      </c>
      <c r="AB912" s="15">
        <f t="shared" si="470"/>
        <v>249.56994673402068</v>
      </c>
      <c r="AC912" s="15">
        <f t="shared" si="491"/>
        <v>0</v>
      </c>
      <c r="AD912" s="15">
        <f t="shared" si="492"/>
        <v>-219.8737024726924</v>
      </c>
      <c r="AE912" s="15">
        <f t="shared" si="493"/>
        <v>0</v>
      </c>
      <c r="AF912" s="2">
        <f t="shared" si="471"/>
        <v>-3.1545446068270963E-2</v>
      </c>
      <c r="AG912" s="2">
        <f t="shared" si="472"/>
        <v>-0.10859634044217799</v>
      </c>
      <c r="AH912" s="15">
        <f t="shared" si="473"/>
        <v>-0.45551832568693751</v>
      </c>
      <c r="AI912" s="15">
        <f t="shared" si="474"/>
        <v>-3.4508230636217334</v>
      </c>
      <c r="AJ912" s="2">
        <f t="shared" si="494"/>
        <v>0.85018167431306235</v>
      </c>
      <c r="AK912" s="2">
        <f t="shared" si="495"/>
        <v>-2.1451230636217336</v>
      </c>
    </row>
    <row r="913" spans="4:37">
      <c r="D913" s="13">
        <f t="shared" si="475"/>
        <v>18.240000000000002</v>
      </c>
      <c r="E913" s="2">
        <v>146.21</v>
      </c>
      <c r="F913" s="14">
        <f t="shared" si="463"/>
        <v>1329.4102188328213</v>
      </c>
      <c r="G913" s="14">
        <f t="shared" si="464"/>
        <v>1269.7678412129819</v>
      </c>
      <c r="H913" s="2">
        <f t="shared" si="476"/>
        <v>1.0334454886331678E-2</v>
      </c>
      <c r="I913" s="2">
        <f t="shared" si="477"/>
        <v>1.4503381203078635E-3</v>
      </c>
      <c r="J913" s="2">
        <f t="shared" si="478"/>
        <v>-8.8841167660238148E-3</v>
      </c>
      <c r="K913" s="15">
        <f t="shared" si="479"/>
        <v>-5.2999999999999999E-2</v>
      </c>
      <c r="L913" s="15">
        <f t="shared" si="480"/>
        <v>-830</v>
      </c>
      <c r="M913" s="15">
        <f t="shared" si="481"/>
        <v>5.2999999999999999E-2</v>
      </c>
      <c r="N913" s="15">
        <f t="shared" si="482"/>
        <v>830</v>
      </c>
      <c r="O913" s="15">
        <f t="shared" si="483"/>
        <v>1.5151145031289948E-3</v>
      </c>
      <c r="P913" s="15">
        <f t="shared" si="484"/>
        <v>172.85907151077259</v>
      </c>
      <c r="Q913" s="15">
        <f t="shared" si="465"/>
        <v>142.17866947578437</v>
      </c>
      <c r="R913" s="15">
        <f t="shared" si="466"/>
        <v>134.27565152849635</v>
      </c>
      <c r="S913" s="15">
        <f t="shared" si="485"/>
        <v>175.79053358319734</v>
      </c>
      <c r="T913" s="15">
        <f t="shared" si="486"/>
        <v>175.41860982681527</v>
      </c>
      <c r="U913" s="15">
        <f t="shared" si="487"/>
        <v>172.85907151077259</v>
      </c>
      <c r="V913" s="15">
        <f t="shared" si="488"/>
        <v>172.85907151077259</v>
      </c>
      <c r="W913" s="2">
        <f t="shared" si="467"/>
        <v>172.85907151077259</v>
      </c>
      <c r="X913" s="15">
        <f t="shared" si="489"/>
        <v>184.33723540859714</v>
      </c>
      <c r="Y913" s="15">
        <f t="shared" si="468"/>
        <v>197.0557941616988</v>
      </c>
      <c r="Z913" s="15">
        <f t="shared" si="469"/>
        <v>-197.9442058383012</v>
      </c>
      <c r="AA913" s="2">
        <f t="shared" si="490"/>
        <v>184.33723540859714</v>
      </c>
      <c r="AB913" s="15">
        <f t="shared" si="470"/>
        <v>249.5699467340207</v>
      </c>
      <c r="AC913" s="15">
        <f t="shared" si="491"/>
        <v>0</v>
      </c>
      <c r="AD913" s="15">
        <f t="shared" si="492"/>
        <v>-219.8737024726924</v>
      </c>
      <c r="AE913" s="15">
        <f t="shared" si="493"/>
        <v>0</v>
      </c>
      <c r="AF913" s="2">
        <f t="shared" si="471"/>
        <v>-3.7162372563746035E-2</v>
      </c>
      <c r="AG913" s="2">
        <f t="shared" si="472"/>
        <v>-0.17820748612379506</v>
      </c>
      <c r="AH913" s="15">
        <f t="shared" si="473"/>
        <v>-0.10617432386057057</v>
      </c>
      <c r="AI913" s="15">
        <f t="shared" si="474"/>
        <v>-3.5102915045399712</v>
      </c>
      <c r="AJ913" s="2">
        <f t="shared" si="494"/>
        <v>1.3559256761394296</v>
      </c>
      <c r="AK913" s="2">
        <f t="shared" si="495"/>
        <v>-2.0481915045399708</v>
      </c>
    </row>
    <row r="914" spans="4:37">
      <c r="D914" s="13">
        <f t="shared" si="475"/>
        <v>18.260000000000002</v>
      </c>
      <c r="E914" s="2">
        <v>151.02000000000001</v>
      </c>
      <c r="F914" s="14">
        <f t="shared" si="463"/>
        <v>1248.3188015009785</v>
      </c>
      <c r="G914" s="14">
        <f t="shared" si="464"/>
        <v>-2574.1483798325235</v>
      </c>
      <c r="H914" s="2">
        <f t="shared" si="476"/>
        <v>9.5750637351136002E-3</v>
      </c>
      <c r="I914" s="2">
        <f t="shared" si="477"/>
        <v>-2.8051417310752972E-3</v>
      </c>
      <c r="J914" s="2">
        <f t="shared" si="478"/>
        <v>-1.2380205466188898E-2</v>
      </c>
      <c r="K914" s="15">
        <f t="shared" si="479"/>
        <v>-5.2999999999999999E-2</v>
      </c>
      <c r="L914" s="15">
        <f t="shared" si="480"/>
        <v>-830</v>
      </c>
      <c r="M914" s="15">
        <f t="shared" si="481"/>
        <v>5.2999999999999999E-2</v>
      </c>
      <c r="N914" s="15">
        <f t="shared" si="482"/>
        <v>830</v>
      </c>
      <c r="O914" s="15">
        <f t="shared" si="483"/>
        <v>1.5151145031289948E-3</v>
      </c>
      <c r="P914" s="15">
        <f t="shared" si="484"/>
        <v>157.97500494689825</v>
      </c>
      <c r="Q914" s="15">
        <f t="shared" si="465"/>
        <v>129.93634535622678</v>
      </c>
      <c r="R914" s="15">
        <f t="shared" si="466"/>
        <v>122.71381842485631</v>
      </c>
      <c r="S914" s="15">
        <f t="shared" si="485"/>
        <v>161.16281860064436</v>
      </c>
      <c r="T914" s="15">
        <f t="shared" si="486"/>
        <v>160.83461647771267</v>
      </c>
      <c r="U914" s="15">
        <f t="shared" si="487"/>
        <v>157.97500494689825</v>
      </c>
      <c r="V914" s="15">
        <f t="shared" si="488"/>
        <v>157.97500494689825</v>
      </c>
      <c r="W914" s="2">
        <f t="shared" si="467"/>
        <v>157.97500494689825</v>
      </c>
      <c r="X914" s="15">
        <f t="shared" si="489"/>
        <v>170.35288060793681</v>
      </c>
      <c r="Y914" s="15">
        <f t="shared" si="468"/>
        <v>196.88098972669056</v>
      </c>
      <c r="Z914" s="15">
        <f t="shared" si="469"/>
        <v>-198.11901027330944</v>
      </c>
      <c r="AA914" s="2">
        <f t="shared" si="490"/>
        <v>170.35288060793681</v>
      </c>
      <c r="AB914" s="15">
        <f t="shared" si="470"/>
        <v>249.5699467340207</v>
      </c>
      <c r="AC914" s="15">
        <f t="shared" si="491"/>
        <v>0</v>
      </c>
      <c r="AD914" s="15">
        <f t="shared" si="492"/>
        <v>-219.8737024726924</v>
      </c>
      <c r="AE914" s="15">
        <f t="shared" si="493"/>
        <v>0</v>
      </c>
      <c r="AF914" s="2">
        <f t="shared" si="471"/>
        <v>-3.8776742558061753E-2</v>
      </c>
      <c r="AG914" s="2">
        <f t="shared" si="472"/>
        <v>-0.24734049901452099</v>
      </c>
      <c r="AH914" s="15">
        <f t="shared" si="473"/>
        <v>-5.5262675571001729E-2</v>
      </c>
      <c r="AI914" s="15">
        <f t="shared" si="474"/>
        <v>-3.403009784532621</v>
      </c>
      <c r="AJ914" s="2">
        <f t="shared" si="494"/>
        <v>1.4549373244289985</v>
      </c>
      <c r="AK914" s="2">
        <f t="shared" si="495"/>
        <v>-1.8928097845326208</v>
      </c>
    </row>
    <row r="915" spans="4:37">
      <c r="D915" s="13">
        <f t="shared" si="475"/>
        <v>18.28</v>
      </c>
      <c r="E915" s="2">
        <v>146.81</v>
      </c>
      <c r="F915" s="14">
        <f t="shared" si="463"/>
        <v>1165.738067706932</v>
      </c>
      <c r="G915" s="14">
        <f t="shared" si="464"/>
        <v>-7635.0301233097744</v>
      </c>
      <c r="H915" s="2">
        <f t="shared" si="476"/>
        <v>8.7624600337883243E-3</v>
      </c>
      <c r="I915" s="2">
        <f t="shared" si="477"/>
        <v>-8.4070578353701558E-3</v>
      </c>
      <c r="J915" s="2">
        <f t="shared" si="478"/>
        <v>-1.716951786915848E-2</v>
      </c>
      <c r="K915" s="15">
        <f t="shared" si="479"/>
        <v>-5.2999999999999999E-2</v>
      </c>
      <c r="L915" s="15">
        <f t="shared" si="480"/>
        <v>-830</v>
      </c>
      <c r="M915" s="15">
        <f t="shared" si="481"/>
        <v>5.2999999999999999E-2</v>
      </c>
      <c r="N915" s="15">
        <f t="shared" si="482"/>
        <v>830</v>
      </c>
      <c r="O915" s="15">
        <f t="shared" si="483"/>
        <v>1.5151145031289948E-3</v>
      </c>
      <c r="P915" s="15">
        <f t="shared" si="484"/>
        <v>142.04797240092284</v>
      </c>
      <c r="Q915" s="15">
        <f t="shared" si="465"/>
        <v>116.83616914740587</v>
      </c>
      <c r="R915" s="15">
        <f t="shared" si="466"/>
        <v>110.34181704051974</v>
      </c>
      <c r="S915" s="15">
        <f t="shared" si="485"/>
        <v>145.3995115706461</v>
      </c>
      <c r="T915" s="15">
        <f t="shared" si="486"/>
        <v>145.14509958339477</v>
      </c>
      <c r="U915" s="15">
        <f t="shared" si="487"/>
        <v>142.04797240092284</v>
      </c>
      <c r="V915" s="15">
        <f t="shared" si="488"/>
        <v>142.04797240092284</v>
      </c>
      <c r="W915" s="2">
        <f t="shared" si="467"/>
        <v>142.04797240092284</v>
      </c>
      <c r="X915" s="15">
        <f t="shared" si="489"/>
        <v>151.19563099605847</v>
      </c>
      <c r="Y915" s="15">
        <f t="shared" si="468"/>
        <v>196.64152410654208</v>
      </c>
      <c r="Z915" s="15">
        <f t="shared" si="469"/>
        <v>-198.35847589345792</v>
      </c>
      <c r="AA915" s="2">
        <f t="shared" si="490"/>
        <v>151.19563099605847</v>
      </c>
      <c r="AB915" s="15">
        <f t="shared" si="470"/>
        <v>249.56994673402068</v>
      </c>
      <c r="AC915" s="15">
        <f t="shared" si="491"/>
        <v>0</v>
      </c>
      <c r="AD915" s="15">
        <f t="shared" si="492"/>
        <v>-219.8737024726924</v>
      </c>
      <c r="AE915" s="15">
        <f t="shared" si="493"/>
        <v>0</v>
      </c>
      <c r="AF915" s="2">
        <f t="shared" si="471"/>
        <v>-4.2483627574465846E-2</v>
      </c>
      <c r="AG915" s="2">
        <f t="shared" si="472"/>
        <v>-0.31285111141496486</v>
      </c>
      <c r="AH915" s="15">
        <f t="shared" si="473"/>
        <v>-0.31542582606940694</v>
      </c>
      <c r="AI915" s="15">
        <f t="shared" si="474"/>
        <v>-3.1480514555117622</v>
      </c>
      <c r="AJ915" s="2">
        <f t="shared" si="494"/>
        <v>1.152674173930593</v>
      </c>
      <c r="AK915" s="2">
        <f t="shared" si="495"/>
        <v>-1.6799514555117623</v>
      </c>
    </row>
    <row r="916" spans="4:37">
      <c r="D916" s="13">
        <f t="shared" si="475"/>
        <v>18.3</v>
      </c>
      <c r="E916" s="2">
        <v>135.03</v>
      </c>
      <c r="F916" s="14">
        <f t="shared" si="463"/>
        <v>1070.8821297482718</v>
      </c>
      <c r="G916" s="14">
        <f t="shared" si="464"/>
        <v>-13822.397390771257</v>
      </c>
      <c r="H916" s="2">
        <f t="shared" si="476"/>
        <v>7.8162493811427293E-3</v>
      </c>
      <c r="I916" s="2">
        <f t="shared" si="477"/>
        <v>-1.5255677426157837E-2</v>
      </c>
      <c r="J916" s="2">
        <f t="shared" si="478"/>
        <v>-2.3071926807300566E-2</v>
      </c>
      <c r="K916" s="15">
        <f t="shared" si="479"/>
        <v>-5.2999999999999999E-2</v>
      </c>
      <c r="L916" s="15">
        <f t="shared" si="480"/>
        <v>-830</v>
      </c>
      <c r="M916" s="15">
        <f t="shared" si="481"/>
        <v>5.2999999999999999E-2</v>
      </c>
      <c r="N916" s="15">
        <f t="shared" si="482"/>
        <v>830</v>
      </c>
      <c r="O916" s="15">
        <f t="shared" si="483"/>
        <v>1.5151145031289956E-3</v>
      </c>
      <c r="P916" s="15">
        <f t="shared" si="484"/>
        <v>123.50224360906918</v>
      </c>
      <c r="Q916" s="15">
        <f t="shared" si="465"/>
        <v>101.58208371793404</v>
      </c>
      <c r="R916" s="15">
        <f t="shared" si="466"/>
        <v>95.935631731108558</v>
      </c>
      <c r="S916" s="15">
        <f t="shared" si="485"/>
        <v>127.33315015898597</v>
      </c>
      <c r="T916" s="15">
        <f t="shared" si="486"/>
        <v>127.15604377850187</v>
      </c>
      <c r="U916" s="15">
        <f t="shared" si="487"/>
        <v>123.50224360906918</v>
      </c>
      <c r="V916" s="15">
        <f t="shared" si="488"/>
        <v>123.50224360906918</v>
      </c>
      <c r="W916" s="2">
        <f t="shared" si="467"/>
        <v>123.50224360906918</v>
      </c>
      <c r="X916" s="15">
        <f t="shared" si="489"/>
        <v>127.58599524349012</v>
      </c>
      <c r="Y916" s="15">
        <f t="shared" si="468"/>
        <v>196.34640365963497</v>
      </c>
      <c r="Z916" s="15">
        <f t="shared" si="469"/>
        <v>-198.65359634036503</v>
      </c>
      <c r="AA916" s="2">
        <f t="shared" si="490"/>
        <v>127.58599524349012</v>
      </c>
      <c r="AB916" s="15">
        <f t="shared" si="470"/>
        <v>249.56994673402068</v>
      </c>
      <c r="AC916" s="15">
        <f t="shared" si="491"/>
        <v>0</v>
      </c>
      <c r="AD916" s="15">
        <f t="shared" si="492"/>
        <v>-219.8737024726924</v>
      </c>
      <c r="AE916" s="15">
        <f t="shared" si="493"/>
        <v>0</v>
      </c>
      <c r="AF916" s="2">
        <f t="shared" si="471"/>
        <v>-5.2137437690093644E-2</v>
      </c>
      <c r="AG916" s="2">
        <f t="shared" si="472"/>
        <v>-0.37201084766380327</v>
      </c>
      <c r="AH916" s="15">
        <f t="shared" si="473"/>
        <v>-0.64995518549337383</v>
      </c>
      <c r="AI916" s="15">
        <f t="shared" si="474"/>
        <v>-2.7679221693720706</v>
      </c>
      <c r="AJ916" s="2">
        <f t="shared" si="494"/>
        <v>0.70034481450662622</v>
      </c>
      <c r="AK916" s="2">
        <f t="shared" si="495"/>
        <v>-1.4176221693720705</v>
      </c>
    </row>
    <row r="917" spans="4:37">
      <c r="D917" s="13">
        <f t="shared" si="475"/>
        <v>18.32</v>
      </c>
      <c r="E917" s="2">
        <v>112.24</v>
      </c>
      <c r="F917" s="14">
        <f t="shared" si="463"/>
        <v>950.04775763692669</v>
      </c>
      <c r="G917" s="14">
        <f t="shared" si="464"/>
        <v>-20996.307639206691</v>
      </c>
      <c r="H917" s="2">
        <f t="shared" si="476"/>
        <v>6.63514843490501E-3</v>
      </c>
      <c r="I917" s="2">
        <f t="shared" si="477"/>
        <v>-2.3196644961799854E-2</v>
      </c>
      <c r="J917" s="2">
        <f t="shared" si="478"/>
        <v>-2.9831793396704866E-2</v>
      </c>
      <c r="K917" s="15">
        <f t="shared" si="479"/>
        <v>-5.2999999999999999E-2</v>
      </c>
      <c r="L917" s="15">
        <f t="shared" si="480"/>
        <v>-830</v>
      </c>
      <c r="M917" s="15">
        <f t="shared" si="481"/>
        <v>5.2999999999999999E-2</v>
      </c>
      <c r="N917" s="15">
        <f t="shared" si="482"/>
        <v>830</v>
      </c>
      <c r="O917" s="15">
        <f t="shared" si="483"/>
        <v>1.5151145031289956E-3</v>
      </c>
      <c r="P917" s="15">
        <f t="shared" si="484"/>
        <v>100.35266506280988</v>
      </c>
      <c r="Q917" s="15">
        <f t="shared" si="465"/>
        <v>82.541276383577909</v>
      </c>
      <c r="R917" s="15">
        <f t="shared" si="466"/>
        <v>77.953209896132137</v>
      </c>
      <c r="S917" s="15">
        <f t="shared" si="485"/>
        <v>105.03442814091498</v>
      </c>
      <c r="T917" s="15">
        <f t="shared" si="486"/>
        <v>104.98445578712476</v>
      </c>
      <c r="U917" s="15">
        <f t="shared" si="487"/>
        <v>100.35266506280988</v>
      </c>
      <c r="V917" s="15">
        <f t="shared" si="488"/>
        <v>100.35266506280988</v>
      </c>
      <c r="W917" s="2">
        <f t="shared" si="467"/>
        <v>100.35266506280988</v>
      </c>
      <c r="X917" s="15">
        <f t="shared" si="489"/>
        <v>100.54652888587292</v>
      </c>
      <c r="Y917" s="15">
        <f t="shared" si="468"/>
        <v>196.00841033016476</v>
      </c>
      <c r="Z917" s="15">
        <f t="shared" si="469"/>
        <v>-198.99158966983524</v>
      </c>
      <c r="AA917" s="2">
        <f t="shared" si="490"/>
        <v>100.54652888587292</v>
      </c>
      <c r="AB917" s="15">
        <f t="shared" si="470"/>
        <v>249.56994673402073</v>
      </c>
      <c r="AC917" s="15">
        <f t="shared" si="491"/>
        <v>0</v>
      </c>
      <c r="AD917" s="15">
        <f t="shared" si="492"/>
        <v>-219.8737024726924</v>
      </c>
      <c r="AE917" s="15">
        <f t="shared" si="493"/>
        <v>0</v>
      </c>
      <c r="AF917" s="2">
        <f t="shared" si="471"/>
        <v>-6.5972656933678278E-2</v>
      </c>
      <c r="AG917" s="2">
        <f t="shared" si="472"/>
        <v>-0.42208590590039846</v>
      </c>
      <c r="AH917" s="15">
        <f t="shared" si="473"/>
        <v>-0.73356673886508972</v>
      </c>
      <c r="AI917" s="15">
        <f t="shared" si="474"/>
        <v>-2.2395836542874434</v>
      </c>
      <c r="AJ917" s="2">
        <f t="shared" si="494"/>
        <v>0.38883326113491012</v>
      </c>
      <c r="AK917" s="2">
        <f t="shared" si="495"/>
        <v>-1.1171836542874436</v>
      </c>
    </row>
    <row r="918" spans="4:37">
      <c r="D918" s="13">
        <f t="shared" si="475"/>
        <v>18.34</v>
      </c>
      <c r="E918" s="2">
        <v>78.55</v>
      </c>
      <c r="F918" s="14">
        <f t="shared" si="463"/>
        <v>799.41117141569634</v>
      </c>
      <c r="G918" s="14">
        <f t="shared" si="464"/>
        <v>-28966.658003185607</v>
      </c>
      <c r="H918" s="2">
        <f t="shared" si="476"/>
        <v>5.1960687625623994E-3</v>
      </c>
      <c r="I918" s="2">
        <f t="shared" si="477"/>
        <v>-3.2019771823158578E-2</v>
      </c>
      <c r="J918" s="2">
        <f t="shared" si="478"/>
        <v>-3.7215840585720979E-2</v>
      </c>
      <c r="K918" s="15">
        <f t="shared" si="479"/>
        <v>-5.2999999999999999E-2</v>
      </c>
      <c r="L918" s="15">
        <f t="shared" si="480"/>
        <v>-830</v>
      </c>
      <c r="M918" s="15">
        <f t="shared" si="481"/>
        <v>5.2999999999999999E-2</v>
      </c>
      <c r="N918" s="15">
        <f t="shared" si="482"/>
        <v>830</v>
      </c>
      <c r="O918" s="15">
        <f t="shared" si="483"/>
        <v>1.5151145031289956E-3</v>
      </c>
      <c r="P918" s="15">
        <f t="shared" si="484"/>
        <v>72.146703484894715</v>
      </c>
      <c r="Q918" s="15">
        <f t="shared" si="465"/>
        <v>59.341533070232906</v>
      </c>
      <c r="R918" s="15">
        <f t="shared" si="466"/>
        <v>56.043027024264383</v>
      </c>
      <c r="S918" s="15">
        <f t="shared" si="485"/>
        <v>77.705754477689794</v>
      </c>
      <c r="T918" s="15">
        <f t="shared" si="486"/>
        <v>77.90195195922648</v>
      </c>
      <c r="U918" s="15">
        <f t="shared" si="487"/>
        <v>72.146703484894715</v>
      </c>
      <c r="V918" s="15">
        <f t="shared" si="488"/>
        <v>72.146703484894715</v>
      </c>
      <c r="W918" s="2">
        <f t="shared" si="467"/>
        <v>72.146703484894715</v>
      </c>
      <c r="X918" s="15">
        <f t="shared" si="489"/>
        <v>71.010340129808469</v>
      </c>
      <c r="Y918" s="15">
        <f t="shared" si="468"/>
        <v>195.63920797071395</v>
      </c>
      <c r="Z918" s="15">
        <f t="shared" si="469"/>
        <v>-199.36079202928605</v>
      </c>
      <c r="AA918" s="2">
        <f t="shared" si="490"/>
        <v>71.010340129808469</v>
      </c>
      <c r="AB918" s="15">
        <f t="shared" si="470"/>
        <v>249.56994673402068</v>
      </c>
      <c r="AC918" s="15">
        <f t="shared" si="491"/>
        <v>0</v>
      </c>
      <c r="AD918" s="15">
        <f t="shared" si="492"/>
        <v>-219.87370247269237</v>
      </c>
      <c r="AE918" s="15">
        <f t="shared" si="493"/>
        <v>0</v>
      </c>
      <c r="AF918" s="2">
        <f t="shared" si="471"/>
        <v>-7.7935310300582775E-2</v>
      </c>
      <c r="AG918" s="2">
        <f t="shared" si="472"/>
        <v>-0.46022678023547398</v>
      </c>
      <c r="AH918" s="15">
        <f t="shared" si="473"/>
        <v>-0.46269859782536038</v>
      </c>
      <c r="AI918" s="15">
        <f t="shared" si="474"/>
        <v>-1.5745037792201089</v>
      </c>
      <c r="AJ918" s="2">
        <f t="shared" si="494"/>
        <v>0.3228014021746396</v>
      </c>
      <c r="AK918" s="2">
        <f t="shared" si="495"/>
        <v>-0.78900377922010889</v>
      </c>
    </row>
    <row r="919" spans="4:37">
      <c r="D919" s="13">
        <f t="shared" si="475"/>
        <v>18.36</v>
      </c>
      <c r="E919" s="2">
        <v>41.41</v>
      </c>
      <c r="F919" s="14">
        <f t="shared" si="463"/>
        <v>629.2718241043583</v>
      </c>
      <c r="G919" s="14">
        <f t="shared" si="464"/>
        <v>-37500.724727683759</v>
      </c>
      <c r="H919" s="2">
        <f t="shared" si="476"/>
        <v>3.5867097166623705E-3</v>
      </c>
      <c r="I919" s="2">
        <f t="shared" si="477"/>
        <v>-4.1467232177895032E-2</v>
      </c>
      <c r="J919" s="2">
        <f t="shared" si="478"/>
        <v>-4.5053941894557401E-2</v>
      </c>
      <c r="K919" s="15">
        <f t="shared" si="479"/>
        <v>-5.2999999999999999E-2</v>
      </c>
      <c r="L919" s="15">
        <f t="shared" si="480"/>
        <v>-830</v>
      </c>
      <c r="M919" s="15">
        <f t="shared" si="481"/>
        <v>5.2999999999999999E-2</v>
      </c>
      <c r="N919" s="15">
        <f t="shared" si="482"/>
        <v>830</v>
      </c>
      <c r="O919" s="15">
        <f t="shared" si="483"/>
        <v>1.5151145031289956E-3</v>
      </c>
      <c r="P919" s="15">
        <f t="shared" si="484"/>
        <v>40.603266185254149</v>
      </c>
      <c r="Q919" s="15">
        <f t="shared" si="465"/>
        <v>33.396675755201962</v>
      </c>
      <c r="R919" s="15">
        <f t="shared" si="466"/>
        <v>31.540317633085255</v>
      </c>
      <c r="S919" s="15">
        <f t="shared" si="485"/>
        <v>46.632942866467424</v>
      </c>
      <c r="T919" s="15">
        <f t="shared" si="486"/>
        <v>47.198661652276954</v>
      </c>
      <c r="U919" s="15">
        <f t="shared" si="487"/>
        <v>40.603266185254149</v>
      </c>
      <c r="V919" s="15">
        <f t="shared" si="488"/>
        <v>40.603266185254149</v>
      </c>
      <c r="W919" s="2">
        <f t="shared" si="467"/>
        <v>40.603266185254149</v>
      </c>
      <c r="X919" s="15">
        <f t="shared" si="489"/>
        <v>39.657934894462784</v>
      </c>
      <c r="Y919" s="15">
        <f t="shared" si="468"/>
        <v>195.24730290527214</v>
      </c>
      <c r="Z919" s="15">
        <f t="shared" si="469"/>
        <v>-199.75269709472786</v>
      </c>
      <c r="AA919" s="2">
        <f t="shared" si="490"/>
        <v>39.657934894462784</v>
      </c>
      <c r="AB919" s="15">
        <f t="shared" si="470"/>
        <v>249.5699467340207</v>
      </c>
      <c r="AC919" s="15">
        <f t="shared" si="491"/>
        <v>0</v>
      </c>
      <c r="AD919" s="15">
        <f t="shared" si="492"/>
        <v>-219.87370247269237</v>
      </c>
      <c r="AE919" s="15">
        <f t="shared" si="493"/>
        <v>0</v>
      </c>
      <c r="AF919" s="2">
        <f t="shared" si="471"/>
        <v>-8.3000594289420124E-2</v>
      </c>
      <c r="AG919" s="2">
        <f t="shared" si="472"/>
        <v>-0.48451925523817135</v>
      </c>
      <c r="AH919" s="15">
        <f t="shared" si="473"/>
        <v>-4.3829801058372198E-2</v>
      </c>
      <c r="AI919" s="15">
        <f t="shared" si="474"/>
        <v>-0.85474372104962981</v>
      </c>
      <c r="AJ919" s="2">
        <f t="shared" si="494"/>
        <v>0.37027019894162777</v>
      </c>
      <c r="AK919" s="2">
        <f t="shared" si="495"/>
        <v>-0.44064372104962984</v>
      </c>
    </row>
    <row r="920" spans="4:37">
      <c r="D920" s="13">
        <f t="shared" si="475"/>
        <v>18.38</v>
      </c>
      <c r="E920" s="2">
        <v>1.85</v>
      </c>
      <c r="F920" s="14">
        <f t="shared" si="463"/>
        <v>457.05397294393549</v>
      </c>
      <c r="G920" s="14">
        <f t="shared" si="464"/>
        <v>-46340.321191759773</v>
      </c>
      <c r="H920" s="2">
        <f t="shared" si="476"/>
        <v>1.9507959080112367E-3</v>
      </c>
      <c r="I920" s="2">
        <f t="shared" si="477"/>
        <v>-5.1252785407220933E-2</v>
      </c>
      <c r="J920" s="2">
        <f t="shared" si="478"/>
        <v>-5.3203581315232167E-2</v>
      </c>
      <c r="K920" s="15">
        <f t="shared" si="479"/>
        <v>-5.2999999999999999E-2</v>
      </c>
      <c r="L920" s="15">
        <f t="shared" si="480"/>
        <v>-830</v>
      </c>
      <c r="M920" s="15">
        <f t="shared" si="481"/>
        <v>5.2999999999999999E-2</v>
      </c>
      <c r="N920" s="15">
        <f t="shared" si="482"/>
        <v>830</v>
      </c>
      <c r="O920" s="15">
        <f t="shared" si="483"/>
        <v>1.5151145031289956E-3</v>
      </c>
      <c r="P920" s="15">
        <f t="shared" si="484"/>
        <v>8.5393555356919251</v>
      </c>
      <c r="Q920" s="15">
        <f t="shared" si="465"/>
        <v>7.0237228375352467</v>
      </c>
      <c r="R920" s="15">
        <f t="shared" si="466"/>
        <v>6.6333083833384316</v>
      </c>
      <c r="S920" s="15">
        <f t="shared" si="485"/>
        <v>14.468900107893244</v>
      </c>
      <c r="T920" s="15">
        <f t="shared" si="486"/>
        <v>15.43424836922339</v>
      </c>
      <c r="U920" s="15">
        <f t="shared" si="487"/>
        <v>8.5393555356919251</v>
      </c>
      <c r="V920" s="15">
        <f t="shared" si="488"/>
        <v>8.5393555356919251</v>
      </c>
      <c r="W920" s="2">
        <f t="shared" si="467"/>
        <v>8.5393555356919251</v>
      </c>
      <c r="X920" s="15">
        <f t="shared" si="489"/>
        <v>7.0593772117637172</v>
      </c>
      <c r="Y920" s="15">
        <f t="shared" si="468"/>
        <v>194.83982093423839</v>
      </c>
      <c r="Z920" s="15">
        <f t="shared" si="469"/>
        <v>-200.16017906576161</v>
      </c>
      <c r="AA920" s="2">
        <f t="shared" si="490"/>
        <v>7.0593772117637172</v>
      </c>
      <c r="AB920" s="15">
        <f t="shared" si="470"/>
        <v>249.56994673402068</v>
      </c>
      <c r="AC920" s="15">
        <f t="shared" si="491"/>
        <v>0</v>
      </c>
      <c r="AD920" s="15">
        <f t="shared" si="492"/>
        <v>-219.87370247269237</v>
      </c>
      <c r="AE920" s="15">
        <f t="shared" si="493"/>
        <v>0</v>
      </c>
      <c r="AF920" s="2">
        <f t="shared" si="471"/>
        <v>-8.0590786575693255E-2</v>
      </c>
      <c r="AG920" s="2">
        <f t="shared" si="472"/>
        <v>-0.49403606769441871</v>
      </c>
      <c r="AH920" s="15">
        <f t="shared" si="473"/>
        <v>0.28481057243105923</v>
      </c>
      <c r="AI920" s="15">
        <f t="shared" si="474"/>
        <v>-9.6937524575096745E-2</v>
      </c>
      <c r="AJ920" s="2">
        <f t="shared" si="494"/>
        <v>0.30331057243105924</v>
      </c>
      <c r="AK920" s="2">
        <f t="shared" si="495"/>
        <v>-7.8437524575096743E-2</v>
      </c>
    </row>
    <row r="921" spans="4:37">
      <c r="D921" s="13">
        <f t="shared" si="475"/>
        <v>18.400000000000002</v>
      </c>
      <c r="E921" s="2">
        <v>-39.229999999999997</v>
      </c>
      <c r="F921" s="14">
        <f t="shared" si="463"/>
        <v>296.65044314469253</v>
      </c>
      <c r="G921" s="14">
        <f t="shared" si="464"/>
        <v>-55213.447164682831</v>
      </c>
      <c r="H921" s="2">
        <f t="shared" si="476"/>
        <v>4.0518828389658843E-4</v>
      </c>
      <c r="I921" s="2">
        <f t="shared" si="477"/>
        <v>-6.1075029216313317E-2</v>
      </c>
      <c r="J921" s="2">
        <f t="shared" si="478"/>
        <v>-6.1480217500209905E-2</v>
      </c>
      <c r="K921" s="15">
        <f t="shared" si="479"/>
        <v>-5.2999999999999999E-2</v>
      </c>
      <c r="L921" s="15">
        <f t="shared" si="480"/>
        <v>-830</v>
      </c>
      <c r="M921" s="15">
        <f t="shared" si="481"/>
        <v>5.2999999999999999E-2</v>
      </c>
      <c r="N921" s="15">
        <f t="shared" si="482"/>
        <v>830</v>
      </c>
      <c r="O921" s="15">
        <f t="shared" si="483"/>
        <v>1.5151145031289956E-3</v>
      </c>
      <c r="P921" s="15">
        <f t="shared" si="484"/>
        <v>-21.75455389695518</v>
      </c>
      <c r="Q921" s="15">
        <f t="shared" si="465"/>
        <v>-17.893382748591065</v>
      </c>
      <c r="R921" s="15">
        <f t="shared" si="466"/>
        <v>-16.898776978814229</v>
      </c>
      <c r="S921" s="15">
        <f t="shared" si="485"/>
        <v>-16.331861510244664</v>
      </c>
      <c r="T921" s="15">
        <f t="shared" si="486"/>
        <v>-15.046341443215681</v>
      </c>
      <c r="U921" s="15">
        <f t="shared" si="487"/>
        <v>-17.893382748591065</v>
      </c>
      <c r="V921" s="15">
        <f t="shared" si="488"/>
        <v>-16.898776978814229</v>
      </c>
      <c r="W921" s="2">
        <f t="shared" si="467"/>
        <v>-16.898776978814229</v>
      </c>
      <c r="X921" s="15">
        <f t="shared" si="489"/>
        <v>-26.047167528147234</v>
      </c>
      <c r="Y921" s="15">
        <f t="shared" si="468"/>
        <v>194.42598912498951</v>
      </c>
      <c r="Z921" s="15">
        <f t="shared" si="469"/>
        <v>-200.57401087501049</v>
      </c>
      <c r="AA921" s="2">
        <f t="shared" si="490"/>
        <v>-26.047167528147234</v>
      </c>
      <c r="AB921" s="15">
        <f t="shared" si="470"/>
        <v>244.71416981587973</v>
      </c>
      <c r="AC921" s="15">
        <f t="shared" si="491"/>
        <v>-4.8557769181409469</v>
      </c>
      <c r="AD921" s="15">
        <f t="shared" si="492"/>
        <v>-219.87370247269237</v>
      </c>
      <c r="AE921" s="15">
        <f t="shared" si="493"/>
        <v>0</v>
      </c>
      <c r="AF921" s="2">
        <f t="shared" si="471"/>
        <v>-7.8568249432495949E-2</v>
      </c>
      <c r="AG921" s="2">
        <f t="shared" si="472"/>
        <v>-0.48818831321481976</v>
      </c>
      <c r="AH921" s="15">
        <f t="shared" si="473"/>
        <v>0.37267222796438404</v>
      </c>
      <c r="AI921" s="15">
        <f t="shared" si="474"/>
        <v>0.68171297253499574</v>
      </c>
      <c r="AJ921" s="2">
        <f t="shared" si="494"/>
        <v>-1.9627772035615942E-2</v>
      </c>
      <c r="AK921" s="2">
        <f t="shared" si="495"/>
        <v>0.28941297253499576</v>
      </c>
    </row>
    <row r="922" spans="4:37">
      <c r="D922" s="13">
        <f t="shared" si="475"/>
        <v>18.420000000000002</v>
      </c>
      <c r="E922" s="2">
        <v>-73.459999999999994</v>
      </c>
      <c r="F922" s="14">
        <f t="shared" si="463"/>
        <v>137.03845404179165</v>
      </c>
      <c r="G922" s="14">
        <f t="shared" si="464"/>
        <v>-63847.321467493282</v>
      </c>
      <c r="H922" s="2">
        <f t="shared" si="476"/>
        <v>-1.1260971274061615E-3</v>
      </c>
      <c r="I922" s="2">
        <f t="shared" si="477"/>
        <v>-7.0632550725666932E-2</v>
      </c>
      <c r="J922" s="2">
        <f t="shared" si="478"/>
        <v>-6.950645359826077E-2</v>
      </c>
      <c r="K922" s="15">
        <f t="shared" si="479"/>
        <v>-5.2999999999999999E-2</v>
      </c>
      <c r="L922" s="15">
        <f t="shared" si="480"/>
        <v>-830</v>
      </c>
      <c r="M922" s="15">
        <f t="shared" si="481"/>
        <v>5.2999999999999999E-2</v>
      </c>
      <c r="N922" s="15">
        <f t="shared" si="482"/>
        <v>830</v>
      </c>
      <c r="O922" s="15">
        <f t="shared" si="483"/>
        <v>1.2673707828156817E-3</v>
      </c>
      <c r="P922" s="15">
        <f t="shared" si="484"/>
        <v>-46.911971040348121</v>
      </c>
      <c r="Q922" s="15">
        <f t="shared" si="465"/>
        <v>-38.40087765777497</v>
      </c>
      <c r="R922" s="15">
        <f t="shared" si="466"/>
        <v>-36.607234454653181</v>
      </c>
      <c r="S922" s="15">
        <f t="shared" si="485"/>
        <v>-41.556033079243115</v>
      </c>
      <c r="T922" s="15">
        <f t="shared" si="486"/>
        <v>-40.212804711587921</v>
      </c>
      <c r="U922" s="15">
        <f t="shared" si="487"/>
        <v>-41.556033079243115</v>
      </c>
      <c r="V922" s="15">
        <f t="shared" si="488"/>
        <v>-40.212804711587921</v>
      </c>
      <c r="W922" s="2">
        <f t="shared" si="467"/>
        <v>-40.212804711587921</v>
      </c>
      <c r="X922" s="15">
        <f t="shared" si="489"/>
        <v>-58.152111920350698</v>
      </c>
      <c r="Y922" s="15">
        <f t="shared" si="468"/>
        <v>194.02467732008697</v>
      </c>
      <c r="Z922" s="15">
        <f t="shared" si="469"/>
        <v>-200.97532267991303</v>
      </c>
      <c r="AA922" s="2">
        <f t="shared" si="490"/>
        <v>-58.152111920350698</v>
      </c>
      <c r="AB922" s="15">
        <f t="shared" si="470"/>
        <v>238.01500348711954</v>
      </c>
      <c r="AC922" s="15">
        <f t="shared" si="491"/>
        <v>-6.6991663287601853</v>
      </c>
      <c r="AD922" s="15">
        <f t="shared" si="492"/>
        <v>-219.8737024726924</v>
      </c>
      <c r="AE922" s="15">
        <f t="shared" si="493"/>
        <v>0</v>
      </c>
      <c r="AF922" s="2">
        <f t="shared" si="471"/>
        <v>-8.0904199206074667E-2</v>
      </c>
      <c r="AG922" s="2">
        <f t="shared" si="472"/>
        <v>-0.46756383772054172</v>
      </c>
      <c r="AH922" s="15">
        <f t="shared" si="473"/>
        <v>2.1779637999008485E-2</v>
      </c>
      <c r="AI922" s="15">
        <f t="shared" si="474"/>
        <v>1.3807345768928059</v>
      </c>
      <c r="AJ922" s="2">
        <f t="shared" si="494"/>
        <v>-0.71282036200099141</v>
      </c>
      <c r="AK922" s="2">
        <f t="shared" si="495"/>
        <v>0.64613457689280596</v>
      </c>
    </row>
    <row r="923" spans="4:37">
      <c r="D923" s="13">
        <f t="shared" si="475"/>
        <v>18.440000000000001</v>
      </c>
      <c r="E923" s="2">
        <v>-100.08</v>
      </c>
      <c r="F923" s="14">
        <f t="shared" si="463"/>
        <v>-37.014090354670543</v>
      </c>
      <c r="G923" s="14">
        <f t="shared" si="464"/>
        <v>-71990.98032262233</v>
      </c>
      <c r="H923" s="2">
        <f t="shared" si="476"/>
        <v>-2.7523758954478093E-3</v>
      </c>
      <c r="I923" s="2">
        <f t="shared" si="477"/>
        <v>-7.9648218834296583E-2</v>
      </c>
      <c r="J923" s="2">
        <f t="shared" si="478"/>
        <v>-7.6895842938848769E-2</v>
      </c>
      <c r="K923" s="15">
        <f t="shared" si="479"/>
        <v>-5.2999999999999999E-2</v>
      </c>
      <c r="L923" s="15">
        <f t="shared" si="480"/>
        <v>-830</v>
      </c>
      <c r="M923" s="15">
        <f t="shared" si="481"/>
        <v>5.2999999999999999E-2</v>
      </c>
      <c r="N923" s="15">
        <f t="shared" si="482"/>
        <v>830</v>
      </c>
      <c r="O923" s="15">
        <f t="shared" si="483"/>
        <v>9.2557658236873223E-4</v>
      </c>
      <c r="P923" s="15">
        <f t="shared" si="484"/>
        <v>-72.087868565204218</v>
      </c>
      <c r="Q923" s="15">
        <f t="shared" si="465"/>
        <v>-58.621879153714289</v>
      </c>
      <c r="R923" s="15">
        <f t="shared" si="466"/>
        <v>-56.609511665116379</v>
      </c>
      <c r="S923" s="15">
        <f t="shared" si="485"/>
        <v>-66.359315971197162</v>
      </c>
      <c r="T923" s="15">
        <f t="shared" si="486"/>
        <v>-64.973119163410132</v>
      </c>
      <c r="U923" s="15">
        <f t="shared" si="487"/>
        <v>-66.359315971197162</v>
      </c>
      <c r="V923" s="15">
        <f t="shared" si="488"/>
        <v>-64.973119163410132</v>
      </c>
      <c r="W923" s="2">
        <f t="shared" si="467"/>
        <v>-64.973119163410132</v>
      </c>
      <c r="X923" s="15">
        <f t="shared" si="489"/>
        <v>-87.709669282702691</v>
      </c>
      <c r="Y923" s="15">
        <f t="shared" si="468"/>
        <v>193.65520785305756</v>
      </c>
      <c r="Z923" s="15">
        <f t="shared" si="469"/>
        <v>-201.34479214694244</v>
      </c>
      <c r="AA923" s="2">
        <f t="shared" si="490"/>
        <v>-87.709669282702691</v>
      </c>
      <c r="AB923" s="15">
        <f t="shared" si="470"/>
        <v>230.90025408532546</v>
      </c>
      <c r="AC923" s="15">
        <f t="shared" si="491"/>
        <v>-7.1147494017940858</v>
      </c>
      <c r="AD923" s="15">
        <f t="shared" si="492"/>
        <v>-219.8737024726924</v>
      </c>
      <c r="AE923" s="15">
        <f t="shared" si="493"/>
        <v>0</v>
      </c>
      <c r="AF923" s="2">
        <f t="shared" si="471"/>
        <v>-8.8461129683122378E-2</v>
      </c>
      <c r="AG923" s="2">
        <f t="shared" si="472"/>
        <v>-0.43400297314242336</v>
      </c>
      <c r="AH923" s="15">
        <f t="shared" si="473"/>
        <v>-0.11046492928558259</v>
      </c>
      <c r="AI923" s="15">
        <f t="shared" si="474"/>
        <v>1.9753518809190211</v>
      </c>
      <c r="AJ923" s="2">
        <f t="shared" si="494"/>
        <v>-1.1112649292855825</v>
      </c>
      <c r="AK923" s="2">
        <f t="shared" si="495"/>
        <v>0.97455188091902123</v>
      </c>
    </row>
    <row r="924" spans="4:37">
      <c r="D924" s="13">
        <f t="shared" si="475"/>
        <v>18.46</v>
      </c>
      <c r="E924" s="2">
        <v>-121.45</v>
      </c>
      <c r="F924" s="14">
        <f t="shared" si="463"/>
        <v>-230.58637239531862</v>
      </c>
      <c r="G924" s="14">
        <f t="shared" si="464"/>
        <v>-79428.237500620526</v>
      </c>
      <c r="H924" s="2">
        <f t="shared" si="476"/>
        <v>-4.5055611080575758E-3</v>
      </c>
      <c r="I924" s="2">
        <f t="shared" si="477"/>
        <v>-8.7883030691430025E-2</v>
      </c>
      <c r="J924" s="2">
        <f t="shared" si="478"/>
        <v>-8.3377469583372443E-2</v>
      </c>
      <c r="K924" s="15">
        <f t="shared" si="479"/>
        <v>-5.2999999999999999E-2</v>
      </c>
      <c r="L924" s="15">
        <f t="shared" si="480"/>
        <v>-830</v>
      </c>
      <c r="M924" s="15">
        <f t="shared" si="481"/>
        <v>5.2999999999999999E-2</v>
      </c>
      <c r="N924" s="15">
        <f t="shared" si="482"/>
        <v>830</v>
      </c>
      <c r="O924" s="15">
        <f t="shared" si="483"/>
        <v>5.6257916390985065E-4</v>
      </c>
      <c r="P924" s="15">
        <f t="shared" si="484"/>
        <v>-99.335549330561562</v>
      </c>
      <c r="Q924" s="15">
        <f t="shared" si="465"/>
        <v>-80.220505865112926</v>
      </c>
      <c r="R924" s="15">
        <f t="shared" si="466"/>
        <v>-78.535359786545101</v>
      </c>
      <c r="S924" s="15">
        <f t="shared" si="485"/>
        <v>-93.116379661276071</v>
      </c>
      <c r="T924" s="15">
        <f t="shared" si="486"/>
        <v>-91.665601417713859</v>
      </c>
      <c r="U924" s="15">
        <f t="shared" si="487"/>
        <v>-93.116379661276071</v>
      </c>
      <c r="V924" s="15">
        <f t="shared" si="488"/>
        <v>-91.665601417713859</v>
      </c>
      <c r="W924" s="2">
        <f t="shared" si="467"/>
        <v>-91.665601417713859</v>
      </c>
      <c r="X924" s="15">
        <f t="shared" si="489"/>
        <v>-113.63617586079739</v>
      </c>
      <c r="Y924" s="15">
        <f t="shared" si="468"/>
        <v>193.33112652083139</v>
      </c>
      <c r="Z924" s="15">
        <f t="shared" si="469"/>
        <v>-201.66887347916861</v>
      </c>
      <c r="AA924" s="2">
        <f t="shared" si="490"/>
        <v>-113.63617586079739</v>
      </c>
      <c r="AB924" s="15">
        <f t="shared" si="470"/>
        <v>223.23030617247775</v>
      </c>
      <c r="AC924" s="15">
        <f t="shared" si="491"/>
        <v>-7.6699479128477037</v>
      </c>
      <c r="AD924" s="15">
        <f t="shared" si="492"/>
        <v>-219.8737024726924</v>
      </c>
      <c r="AE924" s="15">
        <f t="shared" si="493"/>
        <v>0</v>
      </c>
      <c r="AF924" s="2">
        <f t="shared" si="471"/>
        <v>-9.4120599828657031E-2</v>
      </c>
      <c r="AG924" s="2">
        <f t="shared" si="472"/>
        <v>-0.3894782125709208</v>
      </c>
      <c r="AH924" s="15">
        <f t="shared" si="473"/>
        <v>0.26357553156159119</v>
      </c>
      <c r="AI924" s="15">
        <f t="shared" si="474"/>
        <v>2.4771241762312286</v>
      </c>
      <c r="AJ924" s="2">
        <f t="shared" si="494"/>
        <v>-0.95092446843840894</v>
      </c>
      <c r="AK924" s="2">
        <f t="shared" si="495"/>
        <v>1.2626241762312285</v>
      </c>
    </row>
    <row r="925" spans="4:37">
      <c r="D925" s="13">
        <f t="shared" si="475"/>
        <v>18.48</v>
      </c>
      <c r="E925" s="2">
        <v>-127.79</v>
      </c>
      <c r="F925" s="14">
        <f t="shared" si="463"/>
        <v>-430.65414477050518</v>
      </c>
      <c r="G925" s="14">
        <f t="shared" si="464"/>
        <v>-85987.256975175464</v>
      </c>
      <c r="H925" s="2">
        <f t="shared" si="476"/>
        <v>-6.2789463231390655E-3</v>
      </c>
      <c r="I925" s="2">
        <f t="shared" si="477"/>
        <v>-9.5146430044765501E-2</v>
      </c>
      <c r="J925" s="2">
        <f t="shared" si="478"/>
        <v>-8.8867483721626436E-2</v>
      </c>
      <c r="K925" s="15">
        <f t="shared" si="479"/>
        <v>-5.2999999999999999E-2</v>
      </c>
      <c r="L925" s="15">
        <f t="shared" si="480"/>
        <v>-830</v>
      </c>
      <c r="M925" s="15">
        <f t="shared" si="481"/>
        <v>5.2999999999999999E-2</v>
      </c>
      <c r="N925" s="15">
        <f t="shared" si="482"/>
        <v>830</v>
      </c>
      <c r="O925" s="15">
        <f t="shared" si="483"/>
        <v>1.7125529080537581E-4</v>
      </c>
      <c r="P925" s="15">
        <f t="shared" si="484"/>
        <v>-126.42395163331105</v>
      </c>
      <c r="Q925" s="15">
        <f t="shared" si="465"/>
        <v>-101.34004449744388</v>
      </c>
      <c r="R925" s="15">
        <f t="shared" si="466"/>
        <v>-100.68724746657745</v>
      </c>
      <c r="S925" s="15">
        <f t="shared" si="485"/>
        <v>-120.08838556779051</v>
      </c>
      <c r="T925" s="15">
        <f t="shared" si="486"/>
        <v>-118.66563144485713</v>
      </c>
      <c r="U925" s="15">
        <f t="shared" si="487"/>
        <v>-120.08838556779051</v>
      </c>
      <c r="V925" s="15">
        <f t="shared" si="488"/>
        <v>-118.66563144485713</v>
      </c>
      <c r="W925" s="2">
        <f t="shared" si="467"/>
        <v>-118.66563144485713</v>
      </c>
      <c r="X925" s="15">
        <f t="shared" si="489"/>
        <v>-135.59623241381337</v>
      </c>
      <c r="Y925" s="15">
        <f t="shared" si="468"/>
        <v>193.05662581391869</v>
      </c>
      <c r="Z925" s="15">
        <f t="shared" si="469"/>
        <v>-201.94337418608131</v>
      </c>
      <c r="AA925" s="2">
        <f t="shared" si="490"/>
        <v>-135.59623241381337</v>
      </c>
      <c r="AB925" s="15">
        <f t="shared" si="470"/>
        <v>215.47198598402383</v>
      </c>
      <c r="AC925" s="15">
        <f t="shared" si="491"/>
        <v>-7.7583201884539221</v>
      </c>
      <c r="AD925" s="15">
        <f t="shared" si="492"/>
        <v>-219.8737024726924</v>
      </c>
      <c r="AE925" s="15">
        <f t="shared" si="493"/>
        <v>0</v>
      </c>
      <c r="AF925" s="2">
        <f t="shared" si="471"/>
        <v>-9.0564815797346029E-2</v>
      </c>
      <c r="AG925" s="2">
        <f t="shared" si="472"/>
        <v>-0.33686172276262677</v>
      </c>
      <c r="AH925" s="15">
        <f t="shared" si="473"/>
        <v>0.81934538923706191</v>
      </c>
      <c r="AI925" s="15">
        <f t="shared" si="474"/>
        <v>2.7845248045981776</v>
      </c>
      <c r="AJ925" s="2">
        <f t="shared" si="494"/>
        <v>-0.45855461076293813</v>
      </c>
      <c r="AK925" s="2">
        <f t="shared" si="495"/>
        <v>1.5066248045981776</v>
      </c>
    </row>
    <row r="926" spans="4:37">
      <c r="D926" s="13">
        <f t="shared" si="475"/>
        <v>18.5</v>
      </c>
      <c r="E926" s="2">
        <v>-113.38</v>
      </c>
      <c r="F926" s="14">
        <f t="shared" si="463"/>
        <v>-614.25455312643442</v>
      </c>
      <c r="G926" s="14">
        <f t="shared" si="464"/>
        <v>-91562.522520075072</v>
      </c>
      <c r="H926" s="2">
        <f t="shared" si="476"/>
        <v>-7.8911619556176794E-3</v>
      </c>
      <c r="I926" s="2">
        <f t="shared" si="477"/>
        <v>-0.10132089288484242</v>
      </c>
      <c r="J926" s="2">
        <f t="shared" si="478"/>
        <v>-9.3429730929224741E-2</v>
      </c>
      <c r="K926" s="15">
        <f t="shared" si="479"/>
        <v>-5.2999999999999999E-2</v>
      </c>
      <c r="L926" s="15">
        <f t="shared" si="480"/>
        <v>-830</v>
      </c>
      <c r="M926" s="15">
        <f t="shared" si="481"/>
        <v>5.2999999999999999E-2</v>
      </c>
      <c r="N926" s="15">
        <f t="shared" si="482"/>
        <v>830</v>
      </c>
      <c r="O926" s="15">
        <f t="shared" si="483"/>
        <v>-2.2457737187084499E-4</v>
      </c>
      <c r="P926" s="15">
        <f t="shared" si="484"/>
        <v>-150.26505784143797</v>
      </c>
      <c r="Q926" s="15">
        <f t="shared" si="465"/>
        <v>-119.55501609812414</v>
      </c>
      <c r="R926" s="15">
        <f t="shared" si="466"/>
        <v>-120.57251060493203</v>
      </c>
      <c r="S926" s="15">
        <f t="shared" si="485"/>
        <v>-144.46658871345122</v>
      </c>
      <c r="T926" s="15">
        <f t="shared" si="486"/>
        <v>-143.21183275349503</v>
      </c>
      <c r="U926" s="15">
        <f t="shared" si="487"/>
        <v>-144.46658871345122</v>
      </c>
      <c r="V926" s="15">
        <f t="shared" si="488"/>
        <v>-143.21183275349503</v>
      </c>
      <c r="W926" s="2">
        <f t="shared" si="467"/>
        <v>-143.21183275349503</v>
      </c>
      <c r="X926" s="15">
        <f t="shared" si="489"/>
        <v>-153.84522124420658</v>
      </c>
      <c r="Y926" s="15">
        <f t="shared" si="468"/>
        <v>192.82851345353876</v>
      </c>
      <c r="Z926" s="15">
        <f t="shared" si="469"/>
        <v>-202.17148654646124</v>
      </c>
      <c r="AA926" s="2">
        <f t="shared" si="490"/>
        <v>-153.84522124420658</v>
      </c>
      <c r="AB926" s="15">
        <f t="shared" si="470"/>
        <v>208.41876089608093</v>
      </c>
      <c r="AC926" s="15">
        <f t="shared" si="491"/>
        <v>-7.0532250879429057</v>
      </c>
      <c r="AD926" s="15">
        <f t="shared" si="492"/>
        <v>-219.8737024726924</v>
      </c>
      <c r="AE926" s="15">
        <f t="shared" si="493"/>
        <v>0</v>
      </c>
      <c r="AF926" s="2">
        <f t="shared" si="471"/>
        <v>-7.7335937874703706E-2</v>
      </c>
      <c r="AG926" s="2">
        <f t="shared" si="472"/>
        <v>-0.28058456124506487</v>
      </c>
      <c r="AH926" s="15">
        <f t="shared" si="473"/>
        <v>1.1647822550218179</v>
      </c>
      <c r="AI926" s="15">
        <f t="shared" si="474"/>
        <v>2.8431913471580046</v>
      </c>
      <c r="AJ926" s="2">
        <f t="shared" si="494"/>
        <v>3.098225502181795E-2</v>
      </c>
      <c r="AK926" s="2">
        <f t="shared" si="495"/>
        <v>1.7093913471580047</v>
      </c>
    </row>
    <row r="927" spans="4:37">
      <c r="D927" s="13">
        <f t="shared" si="475"/>
        <v>18.52</v>
      </c>
      <c r="E927" s="2">
        <v>-89.49</v>
      </c>
      <c r="F927" s="14">
        <f t="shared" si="463"/>
        <v>-763.29380733731864</v>
      </c>
      <c r="G927" s="14">
        <f t="shared" si="464"/>
        <v>-96122.771179997799</v>
      </c>
      <c r="H927" s="2">
        <f t="shared" si="476"/>
        <v>-9.2010731777220842E-3</v>
      </c>
      <c r="I927" s="2">
        <f t="shared" si="477"/>
        <v>-0.10637121180609367</v>
      </c>
      <c r="J927" s="2">
        <f t="shared" si="478"/>
        <v>-9.7170138628371594E-2</v>
      </c>
      <c r="K927" s="15">
        <f t="shared" si="479"/>
        <v>-5.2999999999999999E-2</v>
      </c>
      <c r="L927" s="15">
        <f t="shared" si="480"/>
        <v>-830</v>
      </c>
      <c r="M927" s="15">
        <f t="shared" si="481"/>
        <v>5.2999999999999999E-2</v>
      </c>
      <c r="N927" s="15">
        <f t="shared" si="482"/>
        <v>830</v>
      </c>
      <c r="O927" s="15">
        <f t="shared" si="483"/>
        <v>-5.8443579472507601E-4</v>
      </c>
      <c r="P927" s="15">
        <f t="shared" si="484"/>
        <v>-168.88609270674138</v>
      </c>
      <c r="Q927" s="15">
        <f t="shared" si="465"/>
        <v>-133.46802894939785</v>
      </c>
      <c r="R927" s="15">
        <f t="shared" si="466"/>
        <v>-136.44437747305187</v>
      </c>
      <c r="S927" s="15">
        <f t="shared" si="485"/>
        <v>-164.14789408432969</v>
      </c>
      <c r="T927" s="15">
        <f t="shared" si="486"/>
        <v>-163.15540848026438</v>
      </c>
      <c r="U927" s="15">
        <f t="shared" si="487"/>
        <v>-164.14789408432969</v>
      </c>
      <c r="V927" s="15">
        <f t="shared" si="488"/>
        <v>-163.15540848026438</v>
      </c>
      <c r="W927" s="2">
        <f t="shared" si="467"/>
        <v>-163.15540848026438</v>
      </c>
      <c r="X927" s="15">
        <f t="shared" si="489"/>
        <v>-168.80685204079398</v>
      </c>
      <c r="Y927" s="15">
        <f t="shared" si="468"/>
        <v>192.64149306858141</v>
      </c>
      <c r="Z927" s="15">
        <f t="shared" si="469"/>
        <v>-202.35850693141859</v>
      </c>
      <c r="AA927" s="2">
        <f t="shared" si="490"/>
        <v>-168.80685204079398</v>
      </c>
      <c r="AB927" s="15">
        <f t="shared" si="470"/>
        <v>202.68807666960387</v>
      </c>
      <c r="AC927" s="15">
        <f t="shared" si="491"/>
        <v>-5.7306842264770523</v>
      </c>
      <c r="AD927" s="15">
        <f t="shared" si="492"/>
        <v>-219.87370247269237</v>
      </c>
      <c r="AE927" s="15">
        <f t="shared" si="493"/>
        <v>0</v>
      </c>
      <c r="AF927" s="2">
        <f t="shared" si="471"/>
        <v>-5.9081968641112752E-2</v>
      </c>
      <c r="AG927" s="2">
        <f t="shared" si="472"/>
        <v>-0.22444733088006047</v>
      </c>
      <c r="AH927" s="15">
        <f t="shared" si="473"/>
        <v>1.1978663145695008</v>
      </c>
      <c r="AI927" s="15">
        <f t="shared" si="474"/>
        <v>2.7705316893424339</v>
      </c>
      <c r="AJ927" s="2">
        <f t="shared" si="494"/>
        <v>0.30296631456950085</v>
      </c>
      <c r="AK927" s="2">
        <f t="shared" si="495"/>
        <v>1.8756316893424341</v>
      </c>
    </row>
    <row r="928" spans="4:37">
      <c r="D928" s="13">
        <f t="shared" si="475"/>
        <v>18.54</v>
      </c>
      <c r="E928" s="2">
        <v>-66.59</v>
      </c>
      <c r="F928" s="14">
        <f t="shared" si="463"/>
        <v>-871.78011527828107</v>
      </c>
      <c r="G928" s="14">
        <f t="shared" si="464"/>
        <v>-99684.737431757239</v>
      </c>
      <c r="H928" s="2">
        <f t="shared" si="476"/>
        <v>-1.0162870728224117E-2</v>
      </c>
      <c r="I928" s="2">
        <f t="shared" si="477"/>
        <v>-0.11031569570206873</v>
      </c>
      <c r="J928" s="2">
        <f t="shared" si="478"/>
        <v>-0.10015282497384462</v>
      </c>
      <c r="K928" s="15">
        <f t="shared" si="479"/>
        <v>-5.2999999999999999E-2</v>
      </c>
      <c r="L928" s="15">
        <f t="shared" si="480"/>
        <v>-830</v>
      </c>
      <c r="M928" s="15">
        <f t="shared" si="481"/>
        <v>5.2999999999999999E-2</v>
      </c>
      <c r="N928" s="15">
        <f t="shared" si="482"/>
        <v>830</v>
      </c>
      <c r="O928" s="15">
        <f t="shared" si="483"/>
        <v>-8.7681764301471808E-4</v>
      </c>
      <c r="P928" s="15">
        <f t="shared" si="484"/>
        <v>-182.00664047010423</v>
      </c>
      <c r="Q928" s="15">
        <f t="shared" si="465"/>
        <v>-143.05640900679833</v>
      </c>
      <c r="R928" s="15">
        <f t="shared" si="466"/>
        <v>-147.86940689723434</v>
      </c>
      <c r="S928" s="15">
        <f t="shared" si="485"/>
        <v>-178.51228884171584</v>
      </c>
      <c r="T928" s="15">
        <f t="shared" si="486"/>
        <v>-177.79890642010395</v>
      </c>
      <c r="U928" s="15">
        <f t="shared" si="487"/>
        <v>-178.51228884171584</v>
      </c>
      <c r="V928" s="15">
        <f t="shared" si="488"/>
        <v>-177.79890642010395</v>
      </c>
      <c r="W928" s="2">
        <f t="shared" si="467"/>
        <v>-177.79890642010395</v>
      </c>
      <c r="X928" s="15">
        <f t="shared" si="489"/>
        <v>-180.73759742268606</v>
      </c>
      <c r="Y928" s="15">
        <f t="shared" si="468"/>
        <v>192.49235875130776</v>
      </c>
      <c r="Z928" s="15">
        <f t="shared" si="469"/>
        <v>-202.50764124869224</v>
      </c>
      <c r="AA928" s="2">
        <f t="shared" si="490"/>
        <v>-180.73759742268606</v>
      </c>
      <c r="AB928" s="15">
        <f t="shared" si="470"/>
        <v>198.48034261960362</v>
      </c>
      <c r="AC928" s="15">
        <f t="shared" si="491"/>
        <v>-4.2077340500002549</v>
      </c>
      <c r="AD928" s="15">
        <f t="shared" si="492"/>
        <v>-219.8737024726924</v>
      </c>
      <c r="AE928" s="15">
        <f t="shared" si="493"/>
        <v>0</v>
      </c>
      <c r="AF928" s="2">
        <f t="shared" si="471"/>
        <v>-4.1082383047348382E-2</v>
      </c>
      <c r="AG928" s="2">
        <f t="shared" si="472"/>
        <v>-0.1700010587174452</v>
      </c>
      <c r="AH928" s="15">
        <f t="shared" si="473"/>
        <v>0.99656731199445947</v>
      </c>
      <c r="AI928" s="15">
        <f t="shared" si="474"/>
        <v>2.6740955269190891</v>
      </c>
      <c r="AJ928" s="2">
        <f t="shared" si="494"/>
        <v>0.33066731199445942</v>
      </c>
      <c r="AK928" s="2">
        <f t="shared" si="495"/>
        <v>2.008195526919089</v>
      </c>
    </row>
    <row r="929" spans="4:37">
      <c r="D929" s="13">
        <f t="shared" si="475"/>
        <v>18.559999999999999</v>
      </c>
      <c r="E929" s="2">
        <v>-48.11</v>
      </c>
      <c r="F929" s="14">
        <f t="shared" si="463"/>
        <v>-944.4075127062672</v>
      </c>
      <c r="G929" s="14">
        <f t="shared" si="464"/>
        <v>-102280.05129382585</v>
      </c>
      <c r="H929" s="2">
        <f t="shared" si="476"/>
        <v>-1.0813974528876056E-2</v>
      </c>
      <c r="I929" s="2">
        <f t="shared" si="477"/>
        <v>-0.11318949910612981</v>
      </c>
      <c r="J929" s="2">
        <f t="shared" si="478"/>
        <v>-0.10237552457725375</v>
      </c>
      <c r="K929" s="15">
        <f t="shared" si="479"/>
        <v>-5.2999999999999999E-2</v>
      </c>
      <c r="L929" s="15">
        <f t="shared" si="480"/>
        <v>-830</v>
      </c>
      <c r="M929" s="15">
        <f t="shared" si="481"/>
        <v>5.2999999999999999E-2</v>
      </c>
      <c r="N929" s="15">
        <f t="shared" si="482"/>
        <v>830</v>
      </c>
      <c r="O929" s="15">
        <f t="shared" si="483"/>
        <v>-1.0914979516882025E-3</v>
      </c>
      <c r="P929" s="15">
        <f t="shared" si="484"/>
        <v>-190.56054091288195</v>
      </c>
      <c r="Q929" s="15">
        <f t="shared" si="465"/>
        <v>-149.18528538945856</v>
      </c>
      <c r="R929" s="15">
        <f t="shared" si="466"/>
        <v>-155.45922615057171</v>
      </c>
      <c r="S929" s="15">
        <f t="shared" si="485"/>
        <v>-188.18763148433356</v>
      </c>
      <c r="T929" s="15">
        <f t="shared" si="486"/>
        <v>-187.71204994858522</v>
      </c>
      <c r="U929" s="15">
        <f t="shared" si="487"/>
        <v>-188.18763148433356</v>
      </c>
      <c r="V929" s="15">
        <f t="shared" si="488"/>
        <v>-187.71204994858522</v>
      </c>
      <c r="W929" s="2">
        <f t="shared" si="467"/>
        <v>-187.71204994858522</v>
      </c>
      <c r="X929" s="15">
        <f t="shared" si="489"/>
        <v>-189.62839583632262</v>
      </c>
      <c r="Y929" s="15">
        <f t="shared" si="468"/>
        <v>192.38122377113731</v>
      </c>
      <c r="Z929" s="15">
        <f t="shared" si="469"/>
        <v>-202.61877622886269</v>
      </c>
      <c r="AA929" s="2">
        <f t="shared" si="490"/>
        <v>-189.62839583632262</v>
      </c>
      <c r="AB929" s="15">
        <f t="shared" si="470"/>
        <v>195.63185165530695</v>
      </c>
      <c r="AC929" s="15">
        <f t="shared" si="491"/>
        <v>-2.8484909642966727</v>
      </c>
      <c r="AD929" s="15">
        <f t="shared" si="492"/>
        <v>-219.8737024726924</v>
      </c>
      <c r="AE929" s="15">
        <f t="shared" si="493"/>
        <v>0</v>
      </c>
      <c r="AF929" s="2">
        <f t="shared" si="471"/>
        <v>-2.6725431643126459E-2</v>
      </c>
      <c r="AG929" s="2">
        <f t="shared" si="472"/>
        <v>-0.11737928168866324</v>
      </c>
      <c r="AH929" s="15">
        <f t="shared" si="473"/>
        <v>0.70617385633054675</v>
      </c>
      <c r="AI929" s="15">
        <f t="shared" si="474"/>
        <v>2.5880821759591051</v>
      </c>
      <c r="AJ929" s="2">
        <f t="shared" si="494"/>
        <v>0.22507385633054677</v>
      </c>
      <c r="AK929" s="2">
        <f t="shared" si="495"/>
        <v>2.106982175959105</v>
      </c>
    </row>
    <row r="930" spans="4:37">
      <c r="D930" s="13">
        <f t="shared" si="475"/>
        <v>18.580000000000002</v>
      </c>
      <c r="E930" s="2">
        <v>-22.16</v>
      </c>
      <c r="F930" s="14">
        <f t="shared" si="463"/>
        <v>-991.99360748896675</v>
      </c>
      <c r="G930" s="14">
        <f t="shared" si="464"/>
        <v>-103950.37857254915</v>
      </c>
      <c r="H930" s="2">
        <f t="shared" si="476"/>
        <v>-1.1239550811950445E-2</v>
      </c>
      <c r="I930" s="2">
        <f t="shared" si="477"/>
        <v>-0.11503908935375769</v>
      </c>
      <c r="J930" s="2">
        <f t="shared" si="478"/>
        <v>-0.10379953854180723</v>
      </c>
      <c r="K930" s="15">
        <f t="shared" si="479"/>
        <v>-5.2999999999999999E-2</v>
      </c>
      <c r="L930" s="15">
        <f t="shared" si="480"/>
        <v>-830</v>
      </c>
      <c r="M930" s="15">
        <f t="shared" si="481"/>
        <v>5.2999999999999999E-2</v>
      </c>
      <c r="N930" s="15">
        <f t="shared" si="482"/>
        <v>830</v>
      </c>
      <c r="O930" s="15">
        <f t="shared" si="483"/>
        <v>-1.2368291233359942E-3</v>
      </c>
      <c r="P930" s="15">
        <f t="shared" si="484"/>
        <v>-196.05334509684323</v>
      </c>
      <c r="Q930" s="15">
        <f t="shared" si="465"/>
        <v>-153.07419581388942</v>
      </c>
      <c r="R930" s="15">
        <f t="shared" si="466"/>
        <v>-160.38930500088122</v>
      </c>
      <c r="S930" s="15">
        <f t="shared" si="485"/>
        <v>-194.49918575472671</v>
      </c>
      <c r="T930" s="15">
        <f t="shared" si="486"/>
        <v>-194.19150648410198</v>
      </c>
      <c r="U930" s="15">
        <f t="shared" si="487"/>
        <v>-194.49918575472671</v>
      </c>
      <c r="V930" s="15">
        <f t="shared" si="488"/>
        <v>-194.19150648410198</v>
      </c>
      <c r="W930" s="2">
        <f t="shared" si="467"/>
        <v>-194.19150648410198</v>
      </c>
      <c r="X930" s="15">
        <f t="shared" si="489"/>
        <v>-195.32445169453655</v>
      </c>
      <c r="Y930" s="15">
        <f t="shared" si="468"/>
        <v>192.31002307290964</v>
      </c>
      <c r="Z930" s="15">
        <f t="shared" si="469"/>
        <v>-202.68997692709036</v>
      </c>
      <c r="AA930" s="2">
        <f t="shared" si="490"/>
        <v>-195.32445169453655</v>
      </c>
      <c r="AB930" s="15">
        <f t="shared" si="470"/>
        <v>193.77001304256561</v>
      </c>
      <c r="AC930" s="15">
        <f t="shared" si="491"/>
        <v>-1.8618386127413373</v>
      </c>
      <c r="AD930" s="15">
        <f t="shared" si="492"/>
        <v>-219.8737024726924</v>
      </c>
      <c r="AE930" s="15">
        <f t="shared" si="493"/>
        <v>0</v>
      </c>
      <c r="AF930" s="2">
        <f t="shared" si="471"/>
        <v>-1.7595301411226588E-2</v>
      </c>
      <c r="AG930" s="2">
        <f t="shared" si="472"/>
        <v>-6.7579743074124232E-2</v>
      </c>
      <c r="AH930" s="15">
        <f t="shared" si="473"/>
        <v>0.38138653680394047</v>
      </c>
      <c r="AI930" s="15">
        <f t="shared" si="474"/>
        <v>2.3918716854947952</v>
      </c>
      <c r="AJ930" s="2">
        <f t="shared" si="494"/>
        <v>0.15978653680394048</v>
      </c>
      <c r="AK930" s="2">
        <f t="shared" si="495"/>
        <v>2.1702716854947952</v>
      </c>
    </row>
    <row r="931" spans="4:37">
      <c r="D931" s="13">
        <f t="shared" si="475"/>
        <v>18.600000000000001</v>
      </c>
      <c r="E931" s="2">
        <v>14.59</v>
      </c>
      <c r="F931" s="14">
        <f t="shared" si="463"/>
        <v>-1026.9476270328439</v>
      </c>
      <c r="G931" s="14">
        <f t="shared" si="464"/>
        <v>-104769.35204449431</v>
      </c>
      <c r="H931" s="2">
        <f t="shared" si="476"/>
        <v>-1.153818147345855E-2</v>
      </c>
      <c r="I931" s="2">
        <f t="shared" si="477"/>
        <v>-0.11594635483450015</v>
      </c>
      <c r="J931" s="2">
        <f t="shared" si="478"/>
        <v>-0.10440817336104161</v>
      </c>
      <c r="K931" s="15">
        <f t="shared" si="479"/>
        <v>-5.2999999999999999E-2</v>
      </c>
      <c r="L931" s="15">
        <f t="shared" si="480"/>
        <v>-830</v>
      </c>
      <c r="M931" s="15">
        <f t="shared" si="481"/>
        <v>5.2999999999999999E-2</v>
      </c>
      <c r="N931" s="15">
        <f t="shared" si="482"/>
        <v>830</v>
      </c>
      <c r="O931" s="15">
        <f t="shared" si="483"/>
        <v>-1.3318208892921807E-3</v>
      </c>
      <c r="P931" s="15">
        <f t="shared" si="484"/>
        <v>-200.04466744966084</v>
      </c>
      <c r="Q931" s="15">
        <f t="shared" si="465"/>
        <v>-155.91745585187303</v>
      </c>
      <c r="R931" s="15">
        <f t="shared" si="466"/>
        <v>-163.95544473721316</v>
      </c>
      <c r="S931" s="15">
        <f t="shared" si="485"/>
        <v>-198.95266971184097</v>
      </c>
      <c r="T931" s="15">
        <f t="shared" si="486"/>
        <v>-198.73819874203534</v>
      </c>
      <c r="U931" s="15">
        <f t="shared" si="487"/>
        <v>-198.95266971184097</v>
      </c>
      <c r="V931" s="15">
        <f t="shared" si="488"/>
        <v>-198.73819874203534</v>
      </c>
      <c r="W931" s="2">
        <f t="shared" si="467"/>
        <v>-198.73819874203534</v>
      </c>
      <c r="X931" s="15">
        <f t="shared" si="489"/>
        <v>-197.75899097147405</v>
      </c>
      <c r="Y931" s="15">
        <f t="shared" si="468"/>
        <v>192.27959133194793</v>
      </c>
      <c r="Z931" s="15">
        <f t="shared" si="469"/>
        <v>-202.72040866805207</v>
      </c>
      <c r="AA931" s="2">
        <f t="shared" si="490"/>
        <v>-197.75899097147405</v>
      </c>
      <c r="AB931" s="15">
        <f t="shared" si="470"/>
        <v>192.46354433494017</v>
      </c>
      <c r="AC931" s="15">
        <f t="shared" si="491"/>
        <v>-1.3064687076254415</v>
      </c>
      <c r="AD931" s="15">
        <f t="shared" si="492"/>
        <v>-219.87370247269237</v>
      </c>
      <c r="AE931" s="15">
        <f t="shared" si="493"/>
        <v>0</v>
      </c>
      <c r="AF931" s="2">
        <f t="shared" si="471"/>
        <v>-1.3504951015744331E-2</v>
      </c>
      <c r="AG931" s="2">
        <f t="shared" si="472"/>
        <v>-2.3146805000122173E-2</v>
      </c>
      <c r="AH931" s="15">
        <f t="shared" si="473"/>
        <v>0.15012994408417055</v>
      </c>
      <c r="AI931" s="15">
        <f t="shared" si="474"/>
        <v>2.0514221219054107</v>
      </c>
      <c r="AJ931" s="2">
        <f t="shared" si="494"/>
        <v>0.29602994408417055</v>
      </c>
      <c r="AK931" s="2">
        <f t="shared" si="495"/>
        <v>2.1973221219054109</v>
      </c>
    </row>
    <row r="932" spans="4:37">
      <c r="D932" s="13">
        <f t="shared" si="475"/>
        <v>18.62</v>
      </c>
      <c r="E932" s="2">
        <v>46.61</v>
      </c>
      <c r="F932" s="14">
        <f t="shared" si="463"/>
        <v>-1056.8942991098111</v>
      </c>
      <c r="G932" s="14">
        <f t="shared" si="464"/>
        <v>-104845.55655255353</v>
      </c>
      <c r="H932" s="2">
        <f t="shared" si="476"/>
        <v>-1.177260879019054E-2</v>
      </c>
      <c r="I932" s="2">
        <f t="shared" si="477"/>
        <v>-0.11603168914570165</v>
      </c>
      <c r="J932" s="2">
        <f t="shared" si="478"/>
        <v>-0.10425908035551111</v>
      </c>
      <c r="K932" s="15">
        <f t="shared" si="479"/>
        <v>-5.2999999999999999E-2</v>
      </c>
      <c r="L932" s="15">
        <f t="shared" si="480"/>
        <v>-830</v>
      </c>
      <c r="M932" s="15">
        <f t="shared" si="481"/>
        <v>5.2999999999999999E-2</v>
      </c>
      <c r="N932" s="15">
        <f t="shared" si="482"/>
        <v>830</v>
      </c>
      <c r="O932" s="15">
        <f t="shared" si="483"/>
        <v>-1.3984774560077667E-3</v>
      </c>
      <c r="P932" s="15">
        <f t="shared" si="484"/>
        <v>-203.33297414998236</v>
      </c>
      <c r="Q932" s="15">
        <f t="shared" si="465"/>
        <v>-158.2862133289496</v>
      </c>
      <c r="R932" s="15">
        <f t="shared" si="466"/>
        <v>-166.86579354380297</v>
      </c>
      <c r="S932" s="15">
        <f t="shared" si="485"/>
        <v>-202.47496866713735</v>
      </c>
      <c r="T932" s="15">
        <f t="shared" si="486"/>
        <v>-202.3073863822151</v>
      </c>
      <c r="U932" s="15">
        <f t="shared" si="487"/>
        <v>-202.47496866713735</v>
      </c>
      <c r="V932" s="15">
        <f t="shared" si="488"/>
        <v>-202.3073863822151</v>
      </c>
      <c r="W932" s="2">
        <f t="shared" si="467"/>
        <v>-202.3073863822151</v>
      </c>
      <c r="X932" s="15">
        <f t="shared" si="489"/>
        <v>-197.16261894935207</v>
      </c>
      <c r="Y932" s="15">
        <f t="shared" si="468"/>
        <v>192.28704598222444</v>
      </c>
      <c r="Z932" s="15">
        <f t="shared" si="469"/>
        <v>-202.71295401777556</v>
      </c>
      <c r="AA932" s="2">
        <f t="shared" si="490"/>
        <v>-197.16261894935207</v>
      </c>
      <c r="AB932" s="15">
        <f t="shared" si="470"/>
        <v>191.43795656717288</v>
      </c>
      <c r="AC932" s="15">
        <f t="shared" si="491"/>
        <v>-1.0255877677672913</v>
      </c>
      <c r="AD932" s="15">
        <f t="shared" si="492"/>
        <v>-219.8737024726924</v>
      </c>
      <c r="AE932" s="15">
        <f t="shared" si="493"/>
        <v>0</v>
      </c>
      <c r="AF932" s="2">
        <f t="shared" si="471"/>
        <v>-1.0908981195113108E-2</v>
      </c>
      <c r="AG932" s="2">
        <f t="shared" si="472"/>
        <v>1.4613373879972025E-2</v>
      </c>
      <c r="AH932" s="15">
        <f t="shared" si="473"/>
        <v>0.20561589120713542</v>
      </c>
      <c r="AI932" s="15">
        <f t="shared" si="474"/>
        <v>1.7245957661040094</v>
      </c>
      <c r="AJ932" s="2">
        <f t="shared" si="494"/>
        <v>0.67171589120713548</v>
      </c>
      <c r="AK932" s="2">
        <f t="shared" si="495"/>
        <v>2.1906957661040094</v>
      </c>
    </row>
    <row r="933" spans="4:37">
      <c r="D933" s="13">
        <f t="shared" si="475"/>
        <v>18.64</v>
      </c>
      <c r="E933" s="2">
        <v>66.2</v>
      </c>
      <c r="F933" s="14">
        <f t="shared" si="463"/>
        <v>-1078.7422381020292</v>
      </c>
      <c r="G933" s="14">
        <f t="shared" si="464"/>
        <v>-104289.71958481532</v>
      </c>
      <c r="H933" s="2">
        <f t="shared" si="476"/>
        <v>-1.1922695011367414E-2</v>
      </c>
      <c r="I933" s="2">
        <f t="shared" si="477"/>
        <v>-0.11541748934166017</v>
      </c>
      <c r="J933" s="2">
        <f t="shared" si="478"/>
        <v>-0.10349479433029275</v>
      </c>
      <c r="K933" s="15">
        <f t="shared" si="479"/>
        <v>-5.2999999999999999E-2</v>
      </c>
      <c r="L933" s="15">
        <f t="shared" si="480"/>
        <v>-830</v>
      </c>
      <c r="M933" s="15">
        <f t="shared" si="481"/>
        <v>5.2999999999999999E-2</v>
      </c>
      <c r="N933" s="15">
        <f t="shared" si="482"/>
        <v>830</v>
      </c>
      <c r="O933" s="15">
        <f t="shared" si="483"/>
        <v>-1.4508033625265041E-3</v>
      </c>
      <c r="P933" s="15">
        <f t="shared" si="484"/>
        <v>-205.24907631728183</v>
      </c>
      <c r="Q933" s="15">
        <f t="shared" si="465"/>
        <v>-159.62427607669855</v>
      </c>
      <c r="R933" s="15">
        <f t="shared" si="466"/>
        <v>-168.60922449797363</v>
      </c>
      <c r="S933" s="15">
        <f t="shared" si="485"/>
        <v>-204.69937147605228</v>
      </c>
      <c r="T933" s="15">
        <f t="shared" si="486"/>
        <v>-204.59246942225266</v>
      </c>
      <c r="U933" s="15">
        <f t="shared" si="487"/>
        <v>-204.69937147605228</v>
      </c>
      <c r="V933" s="15">
        <f t="shared" si="488"/>
        <v>-204.59246942225266</v>
      </c>
      <c r="W933" s="2">
        <f t="shared" si="467"/>
        <v>-204.59246942225266</v>
      </c>
      <c r="X933" s="15">
        <f t="shared" si="489"/>
        <v>-194.10547484847862</v>
      </c>
      <c r="Y933" s="15">
        <f t="shared" si="468"/>
        <v>192.32526028348536</v>
      </c>
      <c r="Z933" s="15">
        <f t="shared" si="469"/>
        <v>-202.67473971651464</v>
      </c>
      <c r="AA933" s="2">
        <f t="shared" si="490"/>
        <v>-194.10547484847862</v>
      </c>
      <c r="AB933" s="15">
        <f t="shared" si="470"/>
        <v>190.7813496721437</v>
      </c>
      <c r="AC933" s="15">
        <f t="shared" si="491"/>
        <v>-0.6566068950291708</v>
      </c>
      <c r="AD933" s="15">
        <f t="shared" si="492"/>
        <v>-219.87370247269237</v>
      </c>
      <c r="AE933" s="15">
        <f t="shared" si="493"/>
        <v>0</v>
      </c>
      <c r="AF933" s="2">
        <f t="shared" si="471"/>
        <v>-4.7214277549883152E-3</v>
      </c>
      <c r="AG933" s="2">
        <f t="shared" si="472"/>
        <v>4.6806606524176175E-2</v>
      </c>
      <c r="AH933" s="15">
        <f t="shared" si="473"/>
        <v>0.47469634921432846</v>
      </c>
      <c r="AI933" s="15">
        <f t="shared" si="474"/>
        <v>1.4947274983164052</v>
      </c>
      <c r="AJ933" s="2">
        <f t="shared" si="494"/>
        <v>1.1366963492143285</v>
      </c>
      <c r="AK933" s="2">
        <f t="shared" si="495"/>
        <v>2.1567274983164051</v>
      </c>
    </row>
    <row r="934" spans="4:37">
      <c r="D934" s="13">
        <f t="shared" si="475"/>
        <v>18.66</v>
      </c>
      <c r="E934" s="2">
        <v>76.39</v>
      </c>
      <c r="F934" s="14">
        <f t="shared" si="463"/>
        <v>-1080.854535500368</v>
      </c>
      <c r="G934" s="14">
        <f t="shared" si="464"/>
        <v>-103187.32071768319</v>
      </c>
      <c r="H934" s="2">
        <f t="shared" si="476"/>
        <v>-1.1901286709485339E-2</v>
      </c>
      <c r="I934" s="2">
        <f t="shared" si="477"/>
        <v>-0.11419792684128444</v>
      </c>
      <c r="J934" s="2">
        <f t="shared" si="478"/>
        <v>-0.10229664013179909</v>
      </c>
      <c r="K934" s="15">
        <f t="shared" si="479"/>
        <v>-5.2999999999999999E-2</v>
      </c>
      <c r="L934" s="15">
        <f t="shared" si="480"/>
        <v>-830</v>
      </c>
      <c r="M934" s="15">
        <f t="shared" si="481"/>
        <v>5.2999999999999999E-2</v>
      </c>
      <c r="N934" s="15">
        <f t="shared" si="482"/>
        <v>830</v>
      </c>
      <c r="O934" s="15">
        <f t="shared" si="483"/>
        <v>-1.4843037143137065E-3</v>
      </c>
      <c r="P934" s="15">
        <f t="shared" si="484"/>
        <v>-204.17286670536399</v>
      </c>
      <c r="Q934" s="15">
        <f t="shared" si="465"/>
        <v>-158.68966466613793</v>
      </c>
      <c r="R934" s="15">
        <f t="shared" si="466"/>
        <v>-167.83420412381739</v>
      </c>
      <c r="S934" s="15">
        <f t="shared" si="485"/>
        <v>-204.25131186700276</v>
      </c>
      <c r="T934" s="15">
        <f t="shared" si="486"/>
        <v>-204.26652512727915</v>
      </c>
      <c r="U934" s="15">
        <f t="shared" si="487"/>
        <v>-204.17286670536399</v>
      </c>
      <c r="V934" s="15">
        <f t="shared" si="488"/>
        <v>-204.17286670536399</v>
      </c>
      <c r="W934" s="2">
        <f t="shared" si="467"/>
        <v>-204.17286670536399</v>
      </c>
      <c r="X934" s="15">
        <f t="shared" si="489"/>
        <v>-189.31285805450398</v>
      </c>
      <c r="Y934" s="15">
        <f t="shared" si="468"/>
        <v>192.38516799341005</v>
      </c>
      <c r="Z934" s="15">
        <f t="shared" si="469"/>
        <v>-202.61483200658995</v>
      </c>
      <c r="AA934" s="2">
        <f t="shared" si="490"/>
        <v>-189.31285805450398</v>
      </c>
      <c r="AB934" s="15">
        <f t="shared" si="470"/>
        <v>190.78134967214373</v>
      </c>
      <c r="AC934" s="15">
        <f t="shared" si="491"/>
        <v>0</v>
      </c>
      <c r="AD934" s="15">
        <f t="shared" si="492"/>
        <v>-219.8737024726924</v>
      </c>
      <c r="AE934" s="15">
        <f t="shared" si="493"/>
        <v>0</v>
      </c>
      <c r="AF934" s="2">
        <f t="shared" si="471"/>
        <v>6.8622579431958583E-3</v>
      </c>
      <c r="AG934" s="2">
        <f t="shared" si="472"/>
        <v>7.5149643513397257E-2</v>
      </c>
      <c r="AH934" s="15">
        <f t="shared" si="473"/>
        <v>0.68367222060408894</v>
      </c>
      <c r="AI934" s="15">
        <f t="shared" si="474"/>
        <v>1.3395762006057019</v>
      </c>
      <c r="AJ934" s="2">
        <f t="shared" si="494"/>
        <v>1.4475722206040889</v>
      </c>
      <c r="AK934" s="2">
        <f t="shared" si="495"/>
        <v>2.103476200605702</v>
      </c>
    </row>
    <row r="935" spans="4:37">
      <c r="D935" s="13">
        <f t="shared" si="475"/>
        <v>18.68</v>
      </c>
      <c r="E935" s="2">
        <v>69.52</v>
      </c>
      <c r="F935" s="14">
        <f t="shared" si="463"/>
        <v>-1052.0010023122566</v>
      </c>
      <c r="G935" s="14">
        <f t="shared" si="464"/>
        <v>-101587.32041833301</v>
      </c>
      <c r="H935" s="2">
        <f t="shared" si="476"/>
        <v>-1.1623128012169911E-2</v>
      </c>
      <c r="I935" s="2">
        <f t="shared" si="477"/>
        <v>-0.11242678421502397</v>
      </c>
      <c r="J935" s="2">
        <f t="shared" si="478"/>
        <v>-0.10080365620285406</v>
      </c>
      <c r="K935" s="15">
        <f t="shared" si="479"/>
        <v>-5.2999999999999999E-2</v>
      </c>
      <c r="L935" s="15">
        <f t="shared" si="480"/>
        <v>-830</v>
      </c>
      <c r="M935" s="15">
        <f t="shared" si="481"/>
        <v>5.2999999999999999E-2</v>
      </c>
      <c r="N935" s="15">
        <f t="shared" si="482"/>
        <v>830</v>
      </c>
      <c r="O935" s="15">
        <f t="shared" si="483"/>
        <v>-1.4843037143137065E-3</v>
      </c>
      <c r="P935" s="15">
        <f t="shared" si="484"/>
        <v>-198.7209562379816</v>
      </c>
      <c r="Q935" s="15">
        <f t="shared" si="465"/>
        <v>-154.45226594700642</v>
      </c>
      <c r="R935" s="15">
        <f t="shared" si="466"/>
        <v>-163.35262403429519</v>
      </c>
      <c r="S935" s="15">
        <f t="shared" si="485"/>
        <v>-199.74053274117952</v>
      </c>
      <c r="T935" s="15">
        <f t="shared" si="486"/>
        <v>-199.93722898815932</v>
      </c>
      <c r="U935" s="15">
        <f t="shared" si="487"/>
        <v>-198.7209562379816</v>
      </c>
      <c r="V935" s="15">
        <f t="shared" si="488"/>
        <v>-198.7209562379816</v>
      </c>
      <c r="W935" s="2">
        <f t="shared" si="467"/>
        <v>-198.7209562379816</v>
      </c>
      <c r="X935" s="15">
        <f t="shared" si="489"/>
        <v>-183.34092233872383</v>
      </c>
      <c r="Y935" s="15">
        <f t="shared" si="468"/>
        <v>192.45981718985729</v>
      </c>
      <c r="Z935" s="15">
        <f t="shared" si="469"/>
        <v>-202.54018281014271</v>
      </c>
      <c r="AA935" s="2">
        <f t="shared" si="490"/>
        <v>-183.34092233872383</v>
      </c>
      <c r="AB935" s="15">
        <f t="shared" si="470"/>
        <v>190.78134967214373</v>
      </c>
      <c r="AC935" s="15">
        <f t="shared" si="491"/>
        <v>0</v>
      </c>
      <c r="AD935" s="15">
        <f t="shared" si="492"/>
        <v>-219.8737024726924</v>
      </c>
      <c r="AE935" s="15">
        <f t="shared" si="493"/>
        <v>0</v>
      </c>
      <c r="AF935" s="2">
        <f t="shared" si="471"/>
        <v>2.0953611788346961E-2</v>
      </c>
      <c r="AG935" s="2">
        <f t="shared" si="472"/>
        <v>0.10196461911264909</v>
      </c>
      <c r="AH935" s="15">
        <f t="shared" si="473"/>
        <v>0.72546316391102117</v>
      </c>
      <c r="AI935" s="15">
        <f t="shared" si="474"/>
        <v>1.3419213593194819</v>
      </c>
      <c r="AJ935" s="2">
        <f t="shared" si="494"/>
        <v>1.420663163911021</v>
      </c>
      <c r="AK935" s="2">
        <f t="shared" si="495"/>
        <v>2.0371213593194817</v>
      </c>
    </row>
    <row r="936" spans="4:37">
      <c r="D936" s="13">
        <f t="shared" si="475"/>
        <v>18.7</v>
      </c>
      <c r="E936" s="2">
        <v>41.23</v>
      </c>
      <c r="F936" s="14">
        <f t="shared" si="463"/>
        <v>-990.40871093704743</v>
      </c>
      <c r="G936" s="14">
        <f t="shared" si="464"/>
        <v>-99484.950429627817</v>
      </c>
      <c r="H936" s="2">
        <f t="shared" si="476"/>
        <v>-1.107433136616295E-2</v>
      </c>
      <c r="I936" s="2">
        <f t="shared" si="477"/>
        <v>-0.1100987253928014</v>
      </c>
      <c r="J936" s="2">
        <f t="shared" si="478"/>
        <v>-9.9024394026638443E-2</v>
      </c>
      <c r="K936" s="15">
        <f t="shared" si="479"/>
        <v>-5.2999999999999999E-2</v>
      </c>
      <c r="L936" s="15">
        <f t="shared" si="480"/>
        <v>-830</v>
      </c>
      <c r="M936" s="15">
        <f t="shared" si="481"/>
        <v>5.2999999999999999E-2</v>
      </c>
      <c r="N936" s="15">
        <f t="shared" si="482"/>
        <v>830</v>
      </c>
      <c r="O936" s="15">
        <f t="shared" si="483"/>
        <v>-1.4843037143137065E-3</v>
      </c>
      <c r="P936" s="15">
        <f t="shared" si="484"/>
        <v>-187.96454197624519</v>
      </c>
      <c r="Q936" s="15">
        <f t="shared" si="465"/>
        <v>-146.09203767696778</v>
      </c>
      <c r="R936" s="15">
        <f t="shared" si="466"/>
        <v>-154.51063510611021</v>
      </c>
      <c r="S936" s="15">
        <f t="shared" si="485"/>
        <v>-189.98478657509929</v>
      </c>
      <c r="T936" s="15">
        <f t="shared" si="486"/>
        <v>-190.34807048642034</v>
      </c>
      <c r="U936" s="15">
        <f t="shared" si="487"/>
        <v>-187.96454197624519</v>
      </c>
      <c r="V936" s="15">
        <f t="shared" si="488"/>
        <v>-187.96454197624519</v>
      </c>
      <c r="W936" s="2">
        <f t="shared" si="467"/>
        <v>-187.96454197624519</v>
      </c>
      <c r="X936" s="15">
        <f t="shared" si="489"/>
        <v>-176.22387363386136</v>
      </c>
      <c r="Y936" s="15">
        <f t="shared" si="468"/>
        <v>192.54878029866808</v>
      </c>
      <c r="Z936" s="15">
        <f t="shared" si="469"/>
        <v>-202.45121970133192</v>
      </c>
      <c r="AA936" s="2">
        <f t="shared" si="490"/>
        <v>-176.22387363386136</v>
      </c>
      <c r="AB936" s="15">
        <f t="shared" si="470"/>
        <v>190.78134967214382</v>
      </c>
      <c r="AC936" s="15">
        <f t="shared" si="491"/>
        <v>0</v>
      </c>
      <c r="AD936" s="15">
        <f t="shared" si="492"/>
        <v>-219.87370247269243</v>
      </c>
      <c r="AE936" s="15">
        <f t="shared" si="493"/>
        <v>0</v>
      </c>
      <c r="AF936" s="2">
        <f t="shared" si="471"/>
        <v>3.3926052812349082E-2</v>
      </c>
      <c r="AG936" s="2">
        <f t="shared" si="472"/>
        <v>0.13084126310960847</v>
      </c>
      <c r="AH936" s="15">
        <f t="shared" si="473"/>
        <v>0.57178093848919076</v>
      </c>
      <c r="AI936" s="15">
        <f t="shared" si="474"/>
        <v>1.5457430403764576</v>
      </c>
      <c r="AJ936" s="2">
        <f t="shared" si="494"/>
        <v>0.98408093848919065</v>
      </c>
      <c r="AK936" s="2">
        <f t="shared" si="495"/>
        <v>1.9580430403764575</v>
      </c>
    </row>
    <row r="937" spans="4:37">
      <c r="D937" s="13">
        <f t="shared" si="475"/>
        <v>18.72</v>
      </c>
      <c r="E937" s="2">
        <v>8.01</v>
      </c>
      <c r="F937" s="14">
        <f t="shared" si="463"/>
        <v>-903.99926862758207</v>
      </c>
      <c r="G937" s="14">
        <f t="shared" si="464"/>
        <v>-96821.675946387113</v>
      </c>
      <c r="H937" s="2">
        <f t="shared" si="476"/>
        <v>-1.0314212975291167E-2</v>
      </c>
      <c r="I937" s="2">
        <f t="shared" si="477"/>
        <v>-0.10714926194500915</v>
      </c>
      <c r="J937" s="2">
        <f t="shared" si="478"/>
        <v>-9.6835048969717979E-2</v>
      </c>
      <c r="K937" s="15">
        <f t="shared" si="479"/>
        <v>-5.2999999999999999E-2</v>
      </c>
      <c r="L937" s="15">
        <f t="shared" si="480"/>
        <v>-830</v>
      </c>
      <c r="M937" s="15">
        <f t="shared" si="481"/>
        <v>5.2999999999999999E-2</v>
      </c>
      <c r="N937" s="15">
        <f t="shared" si="482"/>
        <v>830</v>
      </c>
      <c r="O937" s="15">
        <f t="shared" si="483"/>
        <v>-1.4843037143137065E-3</v>
      </c>
      <c r="P937" s="15">
        <f t="shared" si="484"/>
        <v>-173.06622151515822</v>
      </c>
      <c r="Q937" s="15">
        <f t="shared" si="465"/>
        <v>-134.51258779114983</v>
      </c>
      <c r="R937" s="15">
        <f t="shared" si="466"/>
        <v>-142.26391595230396</v>
      </c>
      <c r="S937" s="15">
        <f t="shared" si="485"/>
        <v>-175.88835556721872</v>
      </c>
      <c r="T937" s="15">
        <f t="shared" si="486"/>
        <v>-176.32434695639105</v>
      </c>
      <c r="U937" s="15">
        <f t="shared" si="487"/>
        <v>-173.06622151515822</v>
      </c>
      <c r="V937" s="15">
        <f t="shared" si="488"/>
        <v>-173.06622151515822</v>
      </c>
      <c r="W937" s="2">
        <f t="shared" si="467"/>
        <v>-173.06622151515822</v>
      </c>
      <c r="X937" s="15">
        <f t="shared" si="489"/>
        <v>-167.4664934061795</v>
      </c>
      <c r="Y937" s="15">
        <f t="shared" si="468"/>
        <v>192.65824755151411</v>
      </c>
      <c r="Z937" s="15">
        <f t="shared" si="469"/>
        <v>-202.34175244848589</v>
      </c>
      <c r="AA937" s="2">
        <f t="shared" si="490"/>
        <v>-167.4664934061795</v>
      </c>
      <c r="AB937" s="15">
        <f t="shared" si="470"/>
        <v>190.78134967214373</v>
      </c>
      <c r="AC937" s="15">
        <f t="shared" si="491"/>
        <v>0</v>
      </c>
      <c r="AD937" s="15">
        <f t="shared" si="492"/>
        <v>-219.8737024726924</v>
      </c>
      <c r="AE937" s="15">
        <f t="shared" si="493"/>
        <v>0</v>
      </c>
      <c r="AF937" s="2">
        <f t="shared" si="471"/>
        <v>4.2085786274829264E-2</v>
      </c>
      <c r="AG937" s="2">
        <f t="shared" si="472"/>
        <v>0.16410508166961624</v>
      </c>
      <c r="AH937" s="15">
        <f t="shared" si="473"/>
        <v>0.24419240775882667</v>
      </c>
      <c r="AI937" s="15">
        <f t="shared" si="474"/>
        <v>1.780638815624318</v>
      </c>
      <c r="AJ937" s="2">
        <f t="shared" si="494"/>
        <v>0.32429240775882667</v>
      </c>
      <c r="AK937" s="2">
        <f t="shared" si="495"/>
        <v>1.8607388156243181</v>
      </c>
    </row>
    <row r="938" spans="4:37">
      <c r="D938" s="13">
        <f t="shared" si="475"/>
        <v>18.740000000000002</v>
      </c>
      <c r="E938" s="2">
        <v>-20.36</v>
      </c>
      <c r="F938" s="14">
        <f t="shared" si="463"/>
        <v>-807.39323985996612</v>
      </c>
      <c r="G938" s="14">
        <f t="shared" si="464"/>
        <v>-93521.736489521645</v>
      </c>
      <c r="H938" s="2">
        <f t="shared" si="476"/>
        <v>-9.4533556440056579E-3</v>
      </c>
      <c r="I938" s="2">
        <f t="shared" si="477"/>
        <v>-0.10349507733639121</v>
      </c>
      <c r="J938" s="2">
        <f t="shared" si="478"/>
        <v>-9.404172169238556E-2</v>
      </c>
      <c r="K938" s="15">
        <f t="shared" si="479"/>
        <v>-5.2999999999999999E-2</v>
      </c>
      <c r="L938" s="15">
        <f t="shared" si="480"/>
        <v>-830</v>
      </c>
      <c r="M938" s="15">
        <f t="shared" si="481"/>
        <v>5.2999999999999999E-2</v>
      </c>
      <c r="N938" s="15">
        <f t="shared" si="482"/>
        <v>830</v>
      </c>
      <c r="O938" s="15">
        <f t="shared" si="483"/>
        <v>-1.4843037143137065E-3</v>
      </c>
      <c r="P938" s="15">
        <f t="shared" si="484"/>
        <v>-156.19341782196224</v>
      </c>
      <c r="Q938" s="15">
        <f t="shared" si="465"/>
        <v>-121.39850655569005</v>
      </c>
      <c r="R938" s="15">
        <f t="shared" si="466"/>
        <v>-128.39413185767452</v>
      </c>
      <c r="S938" s="15">
        <f t="shared" si="485"/>
        <v>-159.42794236773892</v>
      </c>
      <c r="T938" s="15">
        <f t="shared" si="486"/>
        <v>-159.8176369441297</v>
      </c>
      <c r="U938" s="15">
        <f t="shared" si="487"/>
        <v>-156.19341782196224</v>
      </c>
      <c r="V938" s="15">
        <f t="shared" si="488"/>
        <v>-156.19341782196224</v>
      </c>
      <c r="W938" s="2">
        <f t="shared" si="467"/>
        <v>-156.19341782196224</v>
      </c>
      <c r="X938" s="15">
        <f t="shared" si="489"/>
        <v>-156.29318429684983</v>
      </c>
      <c r="Y938" s="15">
        <f t="shared" si="468"/>
        <v>192.79791391538072</v>
      </c>
      <c r="Z938" s="15">
        <f t="shared" si="469"/>
        <v>-202.20208608461928</v>
      </c>
      <c r="AA938" s="2">
        <f t="shared" si="490"/>
        <v>-156.29318429684983</v>
      </c>
      <c r="AB938" s="15">
        <f t="shared" si="470"/>
        <v>190.78134967214376</v>
      </c>
      <c r="AC938" s="15">
        <f t="shared" si="491"/>
        <v>0</v>
      </c>
      <c r="AD938" s="15">
        <f t="shared" si="492"/>
        <v>-219.87370247269243</v>
      </c>
      <c r="AE938" s="15">
        <f t="shared" si="493"/>
        <v>0</v>
      </c>
      <c r="AF938" s="2">
        <f t="shared" si="471"/>
        <v>4.399994685372164E-2</v>
      </c>
      <c r="AG938" s="2">
        <f t="shared" si="472"/>
        <v>0.20131337919217762</v>
      </c>
      <c r="AH938" s="15">
        <f t="shared" si="473"/>
        <v>-5.2776349869587236E-2</v>
      </c>
      <c r="AI938" s="15">
        <f t="shared" si="474"/>
        <v>1.9401909366318151</v>
      </c>
      <c r="AJ938" s="2">
        <f t="shared" si="494"/>
        <v>-0.25637634986958724</v>
      </c>
      <c r="AK938" s="2">
        <f t="shared" si="495"/>
        <v>1.7365909366318151</v>
      </c>
    </row>
    <row r="939" spans="4:37">
      <c r="D939" s="13">
        <f t="shared" si="475"/>
        <v>18.760000000000002</v>
      </c>
      <c r="E939" s="2">
        <v>-45.99</v>
      </c>
      <c r="F939" s="14">
        <f t="shared" si="463"/>
        <v>-712.95787910229785</v>
      </c>
      <c r="G939" s="14">
        <f t="shared" si="464"/>
        <v>-89525.794295468731</v>
      </c>
      <c r="H939" s="2">
        <f t="shared" si="476"/>
        <v>-8.5854618215524484E-3</v>
      </c>
      <c r="I939" s="2">
        <f t="shared" si="477"/>
        <v>-9.9070947060569611E-2</v>
      </c>
      <c r="J939" s="2">
        <f t="shared" si="478"/>
        <v>-9.0485485239017158E-2</v>
      </c>
      <c r="K939" s="15">
        <f t="shared" si="479"/>
        <v>-5.2999999999999999E-2</v>
      </c>
      <c r="L939" s="15">
        <f t="shared" si="480"/>
        <v>-830</v>
      </c>
      <c r="M939" s="15">
        <f t="shared" si="481"/>
        <v>5.2999999999999999E-2</v>
      </c>
      <c r="N939" s="15">
        <f t="shared" si="482"/>
        <v>830</v>
      </c>
      <c r="O939" s="15">
        <f t="shared" si="483"/>
        <v>-1.4843037143137065E-3</v>
      </c>
      <c r="P939" s="15">
        <f t="shared" si="484"/>
        <v>-139.18269890187935</v>
      </c>
      <c r="Q939" s="15">
        <f t="shared" si="465"/>
        <v>-108.17723320670314</v>
      </c>
      <c r="R939" s="15">
        <f t="shared" si="466"/>
        <v>-114.41097867186939</v>
      </c>
      <c r="S939" s="15">
        <f t="shared" si="485"/>
        <v>-142.48861099059627</v>
      </c>
      <c r="T939" s="15">
        <f t="shared" si="486"/>
        <v>-142.76431027879673</v>
      </c>
      <c r="U939" s="15">
        <f t="shared" si="487"/>
        <v>-139.18269890187935</v>
      </c>
      <c r="V939" s="15">
        <f t="shared" si="488"/>
        <v>-139.18269890187935</v>
      </c>
      <c r="W939" s="2">
        <f t="shared" si="467"/>
        <v>-139.18269890187935</v>
      </c>
      <c r="X939" s="15">
        <f t="shared" si="489"/>
        <v>-142.06823848337621</v>
      </c>
      <c r="Y939" s="15">
        <f t="shared" si="468"/>
        <v>192.97572573804914</v>
      </c>
      <c r="Z939" s="15">
        <f t="shared" si="469"/>
        <v>-202.02427426195086</v>
      </c>
      <c r="AA939" s="2">
        <f t="shared" si="490"/>
        <v>-142.06823848337621</v>
      </c>
      <c r="AB939" s="15">
        <f t="shared" si="470"/>
        <v>190.78134967214379</v>
      </c>
      <c r="AC939" s="15">
        <f t="shared" si="491"/>
        <v>0</v>
      </c>
      <c r="AD939" s="15">
        <f t="shared" si="492"/>
        <v>-219.8737024726924</v>
      </c>
      <c r="AE939" s="15">
        <f t="shared" si="493"/>
        <v>0</v>
      </c>
      <c r="AF939" s="2">
        <f t="shared" si="471"/>
        <v>4.2789435391599316E-2</v>
      </c>
      <c r="AG939" s="2">
        <f t="shared" si="472"/>
        <v>0.24109964838998238</v>
      </c>
      <c r="AH939" s="15">
        <f t="shared" si="473"/>
        <v>-6.8274796342645772E-2</v>
      </c>
      <c r="AI939" s="15">
        <f t="shared" si="474"/>
        <v>2.0384359831486591</v>
      </c>
      <c r="AJ939" s="2">
        <f t="shared" si="494"/>
        <v>-0.52817479634264575</v>
      </c>
      <c r="AK939" s="2">
        <f t="shared" si="495"/>
        <v>1.5785359831486592</v>
      </c>
    </row>
    <row r="940" spans="4:37">
      <c r="D940" s="13">
        <f t="shared" si="475"/>
        <v>18.78</v>
      </c>
      <c r="E940" s="2">
        <v>-65.81</v>
      </c>
      <c r="F940" s="14">
        <f t="shared" si="463"/>
        <v>-621.97008748209305</v>
      </c>
      <c r="G940" s="14">
        <f t="shared" si="464"/>
        <v>-84801.244147482284</v>
      </c>
      <c r="H940" s="2">
        <f t="shared" si="476"/>
        <v>-7.719299197074701E-3</v>
      </c>
      <c r="I940" s="2">
        <f t="shared" si="477"/>
        <v>-9.3840842194989588E-2</v>
      </c>
      <c r="J940" s="2">
        <f t="shared" si="478"/>
        <v>-8.6121542997914885E-2</v>
      </c>
      <c r="K940" s="15">
        <f t="shared" si="479"/>
        <v>-5.2999999999999999E-2</v>
      </c>
      <c r="L940" s="15">
        <f t="shared" si="480"/>
        <v>-830</v>
      </c>
      <c r="M940" s="15">
        <f t="shared" si="481"/>
        <v>5.2999999999999999E-2</v>
      </c>
      <c r="N940" s="15">
        <f t="shared" si="482"/>
        <v>830</v>
      </c>
      <c r="O940" s="15">
        <f t="shared" si="483"/>
        <v>-1.4843037143137065E-3</v>
      </c>
      <c r="P940" s="15">
        <f t="shared" si="484"/>
        <v>-122.20591146211549</v>
      </c>
      <c r="Q940" s="15">
        <f t="shared" si="465"/>
        <v>-94.982332486559372</v>
      </c>
      <c r="R940" s="15">
        <f t="shared" si="466"/>
        <v>-100.4557178455437</v>
      </c>
      <c r="S940" s="15">
        <f t="shared" si="485"/>
        <v>-125.55172488220418</v>
      </c>
      <c r="T940" s="15">
        <f t="shared" si="486"/>
        <v>-125.71053075392503</v>
      </c>
      <c r="U940" s="15">
        <f t="shared" si="487"/>
        <v>-122.20591146211549</v>
      </c>
      <c r="V940" s="15">
        <f t="shared" si="488"/>
        <v>-122.20591146211549</v>
      </c>
      <c r="W940" s="2">
        <f t="shared" si="467"/>
        <v>-122.20591146211549</v>
      </c>
      <c r="X940" s="15">
        <f t="shared" si="489"/>
        <v>-124.61246951896712</v>
      </c>
      <c r="Y940" s="15">
        <f t="shared" si="468"/>
        <v>193.19392285010426</v>
      </c>
      <c r="Z940" s="15">
        <f t="shared" si="469"/>
        <v>-201.80607714989574</v>
      </c>
      <c r="AA940" s="2">
        <f t="shared" si="490"/>
        <v>-124.61246951896712</v>
      </c>
      <c r="AB940" s="15">
        <f t="shared" si="470"/>
        <v>190.78134967214376</v>
      </c>
      <c r="AC940" s="15">
        <f t="shared" si="491"/>
        <v>0</v>
      </c>
      <c r="AD940" s="15">
        <f t="shared" si="492"/>
        <v>-219.87370247269243</v>
      </c>
      <c r="AE940" s="15">
        <f t="shared" si="493"/>
        <v>0</v>
      </c>
      <c r="AF940" s="2">
        <f t="shared" si="471"/>
        <v>4.3826827056175431E-2</v>
      </c>
      <c r="AG940" s="2">
        <f t="shared" si="472"/>
        <v>0.28191083816801993</v>
      </c>
      <c r="AH940" s="15">
        <f t="shared" si="473"/>
        <v>0.17201396280025705</v>
      </c>
      <c r="AI940" s="15">
        <f t="shared" si="474"/>
        <v>2.0426829946551024</v>
      </c>
      <c r="AJ940" s="2">
        <f t="shared" si="494"/>
        <v>-0.48608603719974297</v>
      </c>
      <c r="AK940" s="2">
        <f t="shared" si="495"/>
        <v>1.3845829946551023</v>
      </c>
    </row>
    <row r="941" spans="4:37">
      <c r="D941" s="13">
        <f t="shared" si="475"/>
        <v>18.8</v>
      </c>
      <c r="E941" s="2">
        <v>-81.03</v>
      </c>
      <c r="F941" s="14">
        <f t="shared" si="463"/>
        <v>-524.44554948344546</v>
      </c>
      <c r="G941" s="14">
        <f t="shared" si="464"/>
        <v>-79345.468121419995</v>
      </c>
      <c r="H941" s="2">
        <f t="shared" si="476"/>
        <v>-6.7774895292609296E-3</v>
      </c>
      <c r="I941" s="2">
        <f t="shared" si="477"/>
        <v>-8.7801524424266628E-2</v>
      </c>
      <c r="J941" s="2">
        <f t="shared" si="478"/>
        <v>-8.1024034895005703E-2</v>
      </c>
      <c r="K941" s="15">
        <f t="shared" si="479"/>
        <v>-5.2999999999999999E-2</v>
      </c>
      <c r="L941" s="15">
        <f t="shared" si="480"/>
        <v>-830</v>
      </c>
      <c r="M941" s="15">
        <f t="shared" si="481"/>
        <v>5.2999999999999999E-2</v>
      </c>
      <c r="N941" s="15">
        <f t="shared" si="482"/>
        <v>830</v>
      </c>
      <c r="O941" s="15">
        <f t="shared" si="483"/>
        <v>-1.4843037143137065E-3</v>
      </c>
      <c r="P941" s="15">
        <f t="shared" si="484"/>
        <v>-103.74644197296557</v>
      </c>
      <c r="Q941" s="15">
        <f t="shared" si="465"/>
        <v>-80.635043983355686</v>
      </c>
      <c r="R941" s="15">
        <f t="shared" si="466"/>
        <v>-85.281662544991974</v>
      </c>
      <c r="S941" s="15">
        <f t="shared" si="485"/>
        <v>-107.43636133516591</v>
      </c>
      <c r="T941" s="15">
        <f t="shared" si="486"/>
        <v>-107.48424630265421</v>
      </c>
      <c r="U941" s="15">
        <f t="shared" si="487"/>
        <v>-103.74644197296557</v>
      </c>
      <c r="V941" s="15">
        <f t="shared" si="488"/>
        <v>-103.74644197296557</v>
      </c>
      <c r="W941" s="2">
        <f t="shared" si="467"/>
        <v>-103.74644197296557</v>
      </c>
      <c r="X941" s="15">
        <f t="shared" si="489"/>
        <v>-104.22243710733039</v>
      </c>
      <c r="Y941" s="15">
        <f t="shared" si="468"/>
        <v>193.44879825524973</v>
      </c>
      <c r="Z941" s="15">
        <f t="shared" si="469"/>
        <v>-201.55120174475027</v>
      </c>
      <c r="AA941" s="2">
        <f t="shared" si="490"/>
        <v>-104.22243710733039</v>
      </c>
      <c r="AB941" s="15">
        <f t="shared" si="470"/>
        <v>190.78134967214373</v>
      </c>
      <c r="AC941" s="15">
        <f t="shared" si="491"/>
        <v>0</v>
      </c>
      <c r="AD941" s="15">
        <f t="shared" si="492"/>
        <v>-219.8737024726924</v>
      </c>
      <c r="AE941" s="15">
        <f t="shared" si="493"/>
        <v>0</v>
      </c>
      <c r="AF941" s="2">
        <f t="shared" si="471"/>
        <v>5.0354139725201703E-2</v>
      </c>
      <c r="AG941" s="2">
        <f t="shared" si="472"/>
        <v>0.32202093890427613</v>
      </c>
      <c r="AH941" s="15">
        <f t="shared" si="473"/>
        <v>0.48071730410237024</v>
      </c>
      <c r="AI941" s="15">
        <f t="shared" si="474"/>
        <v>1.9683270789705105</v>
      </c>
      <c r="AJ941" s="2">
        <f t="shared" si="494"/>
        <v>-0.32958269589762978</v>
      </c>
      <c r="AK941" s="2">
        <f t="shared" si="495"/>
        <v>1.1580270789705105</v>
      </c>
    </row>
    <row r="942" spans="4:37">
      <c r="D942" s="13">
        <f t="shared" si="475"/>
        <v>18.82</v>
      </c>
      <c r="E942" s="2">
        <v>-95.44</v>
      </c>
      <c r="F942" s="14">
        <f t="shared" si="463"/>
        <v>-407.04226030177193</v>
      </c>
      <c r="G942" s="14">
        <f t="shared" si="464"/>
        <v>-73181.82334692833</v>
      </c>
      <c r="H942" s="2">
        <f t="shared" si="476"/>
        <v>-5.6575524118734856E-3</v>
      </c>
      <c r="I942" s="2">
        <f t="shared" si="477"/>
        <v>-8.0978377828070588E-2</v>
      </c>
      <c r="J942" s="2">
        <f t="shared" si="478"/>
        <v>-7.5320825416197099E-2</v>
      </c>
      <c r="K942" s="15">
        <f t="shared" si="479"/>
        <v>-5.2999999999999999E-2</v>
      </c>
      <c r="L942" s="15">
        <f t="shared" si="480"/>
        <v>-830</v>
      </c>
      <c r="M942" s="15">
        <f t="shared" si="481"/>
        <v>5.2999999999999999E-2</v>
      </c>
      <c r="N942" s="15">
        <f t="shared" si="482"/>
        <v>830</v>
      </c>
      <c r="O942" s="15">
        <f t="shared" si="483"/>
        <v>-1.4843037143137065E-3</v>
      </c>
      <c r="P942" s="15">
        <f t="shared" si="484"/>
        <v>-81.795674472171669</v>
      </c>
      <c r="Q942" s="15">
        <f t="shared" si="465"/>
        <v>-63.574207300820007</v>
      </c>
      <c r="R942" s="15">
        <f t="shared" si="466"/>
        <v>-67.237690038502635</v>
      </c>
      <c r="S942" s="15">
        <f t="shared" si="485"/>
        <v>-86.252610986936958</v>
      </c>
      <c r="T942" s="15">
        <f t="shared" si="486"/>
        <v>-86.149857365470822</v>
      </c>
      <c r="U942" s="15">
        <f t="shared" si="487"/>
        <v>-81.795674472171669</v>
      </c>
      <c r="V942" s="15">
        <f t="shared" si="488"/>
        <v>-81.795674472171669</v>
      </c>
      <c r="W942" s="2">
        <f t="shared" si="467"/>
        <v>-81.795674472171669</v>
      </c>
      <c r="X942" s="15">
        <f t="shared" si="489"/>
        <v>-81.409599192095982</v>
      </c>
      <c r="Y942" s="15">
        <f t="shared" si="468"/>
        <v>193.73395872919014</v>
      </c>
      <c r="Z942" s="15">
        <f t="shared" si="469"/>
        <v>-201.26604127080986</v>
      </c>
      <c r="AA942" s="2">
        <f t="shared" si="490"/>
        <v>-81.409599192095982</v>
      </c>
      <c r="AB942" s="15">
        <f t="shared" si="470"/>
        <v>190.78134967214379</v>
      </c>
      <c r="AC942" s="15">
        <f t="shared" si="491"/>
        <v>0</v>
      </c>
      <c r="AD942" s="15">
        <f t="shared" si="492"/>
        <v>-219.8737024726924</v>
      </c>
      <c r="AE942" s="15">
        <f t="shared" si="493"/>
        <v>0</v>
      </c>
      <c r="AF942" s="2">
        <f t="shared" si="471"/>
        <v>6.1639572013542705E-2</v>
      </c>
      <c r="AG942" s="2">
        <f t="shared" si="472"/>
        <v>0.36029372071532778</v>
      </c>
      <c r="AH942" s="15">
        <f t="shared" si="473"/>
        <v>0.6478259247317304</v>
      </c>
      <c r="AI942" s="15">
        <f t="shared" si="474"/>
        <v>1.8589511021346539</v>
      </c>
      <c r="AJ942" s="2">
        <f t="shared" si="494"/>
        <v>-0.30657407526826963</v>
      </c>
      <c r="AK942" s="2">
        <f t="shared" si="495"/>
        <v>0.90455110213465384</v>
      </c>
    </row>
    <row r="943" spans="4:37">
      <c r="D943" s="13">
        <f t="shared" si="475"/>
        <v>18.84</v>
      </c>
      <c r="E943" s="2">
        <v>-101.24</v>
      </c>
      <c r="F943" s="14">
        <f t="shared" si="463"/>
        <v>-263.3229657145352</v>
      </c>
      <c r="G943" s="14">
        <f t="shared" si="464"/>
        <v>-66356.705175668205</v>
      </c>
      <c r="H943" s="2">
        <f t="shared" si="476"/>
        <v>-4.3112462126360896E-3</v>
      </c>
      <c r="I943" s="2">
        <f t="shared" si="477"/>
        <v>-7.3422511239511878E-2</v>
      </c>
      <c r="J943" s="2">
        <f t="shared" si="478"/>
        <v>-6.9111265026875784E-2</v>
      </c>
      <c r="K943" s="15">
        <f t="shared" si="479"/>
        <v>-5.2999999999999999E-2</v>
      </c>
      <c r="L943" s="15">
        <f t="shared" si="480"/>
        <v>-830</v>
      </c>
      <c r="M943" s="15">
        <f t="shared" si="481"/>
        <v>5.2999999999999999E-2</v>
      </c>
      <c r="N943" s="15">
        <f t="shared" si="482"/>
        <v>830</v>
      </c>
      <c r="O943" s="15">
        <f t="shared" si="483"/>
        <v>-1.4843037143137065E-3</v>
      </c>
      <c r="P943" s="15">
        <f t="shared" si="484"/>
        <v>-55.408072967118713</v>
      </c>
      <c r="Q943" s="15">
        <f t="shared" si="465"/>
        <v>-43.064921704985643</v>
      </c>
      <c r="R943" s="15">
        <f t="shared" si="466"/>
        <v>-45.546550717194087</v>
      </c>
      <c r="S943" s="15">
        <f t="shared" si="485"/>
        <v>-60.868170365620415</v>
      </c>
      <c r="T943" s="15">
        <f t="shared" si="486"/>
        <v>-60.518529477095754</v>
      </c>
      <c r="U943" s="15">
        <f t="shared" si="487"/>
        <v>-55.408072967118713</v>
      </c>
      <c r="V943" s="15">
        <f t="shared" si="488"/>
        <v>-55.408072967118713</v>
      </c>
      <c r="W943" s="2">
        <f t="shared" si="467"/>
        <v>-55.408072967118713</v>
      </c>
      <c r="X943" s="15">
        <f t="shared" si="489"/>
        <v>-56.571357634810724</v>
      </c>
      <c r="Y943" s="15">
        <f t="shared" si="468"/>
        <v>194.04443674865621</v>
      </c>
      <c r="Z943" s="15">
        <f t="shared" si="469"/>
        <v>-200.95556325134379</v>
      </c>
      <c r="AA943" s="2">
        <f t="shared" si="490"/>
        <v>-56.571357634810724</v>
      </c>
      <c r="AB943" s="15">
        <f t="shared" si="470"/>
        <v>190.78134967214373</v>
      </c>
      <c r="AC943" s="15">
        <f t="shared" si="491"/>
        <v>0</v>
      </c>
      <c r="AD943" s="15">
        <f t="shared" si="492"/>
        <v>-219.8737024726924</v>
      </c>
      <c r="AE943" s="15">
        <f t="shared" si="493"/>
        <v>0</v>
      </c>
      <c r="AF943" s="2">
        <f t="shared" si="471"/>
        <v>7.2991047910196893E-2</v>
      </c>
      <c r="AG943" s="2">
        <f t="shared" si="472"/>
        <v>0.39529293814054328</v>
      </c>
      <c r="AH943" s="15">
        <f t="shared" si="473"/>
        <v>0.48732166493368645</v>
      </c>
      <c r="AI943" s="15">
        <f t="shared" si="474"/>
        <v>1.6409706403868967</v>
      </c>
      <c r="AJ943" s="2">
        <f t="shared" si="494"/>
        <v>-0.52507833506631352</v>
      </c>
      <c r="AK943" s="2">
        <f t="shared" si="495"/>
        <v>0.6285706403868967</v>
      </c>
    </row>
    <row r="944" spans="4:37">
      <c r="D944" s="13">
        <f t="shared" si="475"/>
        <v>18.86</v>
      </c>
      <c r="E944" s="2">
        <v>-91.85</v>
      </c>
      <c r="F944" s="14">
        <f t="shared" si="463"/>
        <v>-100.35843922952563</v>
      </c>
      <c r="G944" s="14">
        <f t="shared" si="464"/>
        <v>-58954.508573868792</v>
      </c>
      <c r="H944" s="2">
        <f t="shared" si="476"/>
        <v>-2.7961964925652706E-3</v>
      </c>
      <c r="I944" s="2">
        <f t="shared" si="477"/>
        <v>-6.5227536902476832E-2</v>
      </c>
      <c r="J944" s="2">
        <f t="shared" si="478"/>
        <v>-6.2431340409911565E-2</v>
      </c>
      <c r="K944" s="15">
        <f t="shared" si="479"/>
        <v>-5.2999999999999999E-2</v>
      </c>
      <c r="L944" s="15">
        <f t="shared" si="480"/>
        <v>-830</v>
      </c>
      <c r="M944" s="15">
        <f t="shared" si="481"/>
        <v>5.2999999999999999E-2</v>
      </c>
      <c r="N944" s="15">
        <f t="shared" si="482"/>
        <v>830</v>
      </c>
      <c r="O944" s="15">
        <f t="shared" si="483"/>
        <v>-1.4843037143137065E-3</v>
      </c>
      <c r="P944" s="15">
        <f t="shared" si="484"/>
        <v>-25.713098453730659</v>
      </c>
      <c r="Q944" s="15">
        <f t="shared" si="465"/>
        <v>-19.985040309191625</v>
      </c>
      <c r="R944" s="15">
        <f t="shared" si="466"/>
        <v>-21.136684242999205</v>
      </c>
      <c r="S944" s="15">
        <f t="shared" si="485"/>
        <v>-32.001894568549631</v>
      </c>
      <c r="T944" s="15">
        <f t="shared" si="486"/>
        <v>-31.305067838964238</v>
      </c>
      <c r="U944" s="15">
        <f t="shared" si="487"/>
        <v>-25.713098453730659</v>
      </c>
      <c r="V944" s="15">
        <f t="shared" si="488"/>
        <v>-25.713098453730659</v>
      </c>
      <c r="W944" s="2">
        <f t="shared" si="467"/>
        <v>-25.713098453730659</v>
      </c>
      <c r="X944" s="15">
        <f t="shared" si="489"/>
        <v>-29.851659166953844</v>
      </c>
      <c r="Y944" s="15">
        <f t="shared" si="468"/>
        <v>194.37843297950442</v>
      </c>
      <c r="Z944" s="15">
        <f t="shared" si="469"/>
        <v>-200.62156702049558</v>
      </c>
      <c r="AA944" s="2">
        <f t="shared" si="490"/>
        <v>-29.851659166953844</v>
      </c>
      <c r="AB944" s="15">
        <f t="shared" si="470"/>
        <v>190.78134967214376</v>
      </c>
      <c r="AC944" s="15">
        <f t="shared" si="491"/>
        <v>0</v>
      </c>
      <c r="AD944" s="15">
        <f t="shared" si="492"/>
        <v>-219.8737024726924</v>
      </c>
      <c r="AE944" s="15">
        <f t="shared" si="493"/>
        <v>0</v>
      </c>
      <c r="AF944" s="2">
        <f t="shared" si="471"/>
        <v>7.8513924096885013E-2</v>
      </c>
      <c r="AG944" s="2">
        <f t="shared" si="472"/>
        <v>0.4242044955629613</v>
      </c>
      <c r="AH944" s="15">
        <f t="shared" si="473"/>
        <v>6.4965953735125481E-2</v>
      </c>
      <c r="AI944" s="15">
        <f t="shared" si="474"/>
        <v>1.2501851018549104</v>
      </c>
      <c r="AJ944" s="2">
        <f t="shared" si="494"/>
        <v>-0.8535340462648745</v>
      </c>
      <c r="AK944" s="2">
        <f t="shared" si="495"/>
        <v>0.3316851018549104</v>
      </c>
    </row>
    <row r="945" spans="4:37">
      <c r="D945" s="13">
        <f t="shared" si="475"/>
        <v>18.88</v>
      </c>
      <c r="E945" s="2">
        <v>-69.790000000000006</v>
      </c>
      <c r="F945" s="14">
        <f t="shared" si="463"/>
        <v>64.556287537798056</v>
      </c>
      <c r="G945" s="14">
        <f t="shared" si="464"/>
        <v>-51113.648335401587</v>
      </c>
      <c r="H945" s="2">
        <f t="shared" si="476"/>
        <v>-1.2510250778161899E-3</v>
      </c>
      <c r="I945" s="2">
        <f t="shared" si="477"/>
        <v>-5.6547181897912441E-2</v>
      </c>
      <c r="J945" s="2">
        <f t="shared" si="478"/>
        <v>-5.5296156820096254E-2</v>
      </c>
      <c r="K945" s="15">
        <f t="shared" si="479"/>
        <v>-5.2999999999999999E-2</v>
      </c>
      <c r="L945" s="15">
        <f t="shared" si="480"/>
        <v>-830</v>
      </c>
      <c r="M945" s="15">
        <f t="shared" si="481"/>
        <v>5.2999999999999999E-2</v>
      </c>
      <c r="N945" s="15">
        <f t="shared" si="482"/>
        <v>830</v>
      </c>
      <c r="O945" s="15">
        <f t="shared" si="483"/>
        <v>-1.4843037143137065E-3</v>
      </c>
      <c r="P945" s="15">
        <f t="shared" si="484"/>
        <v>4.5722612753513241</v>
      </c>
      <c r="Q945" s="15">
        <f t="shared" si="465"/>
        <v>3.5537073082219095</v>
      </c>
      <c r="R945" s="15">
        <f t="shared" si="466"/>
        <v>3.7584907562772605</v>
      </c>
      <c r="S945" s="15">
        <f t="shared" si="485"/>
        <v>-2.0157229680512003</v>
      </c>
      <c r="T945" s="15">
        <f t="shared" si="486"/>
        <v>-0.95877621712239147</v>
      </c>
      <c r="U945" s="15">
        <f t="shared" si="487"/>
        <v>3.5537073082219095</v>
      </c>
      <c r="V945" s="15">
        <f t="shared" si="488"/>
        <v>3.7584907562772605</v>
      </c>
      <c r="W945" s="2">
        <f t="shared" si="467"/>
        <v>3.5537073082219095</v>
      </c>
      <c r="X945" s="15">
        <f t="shared" si="489"/>
        <v>-1.3109248076926008</v>
      </c>
      <c r="Y945" s="15">
        <f t="shared" si="468"/>
        <v>194.73519215899518</v>
      </c>
      <c r="Z945" s="15">
        <f t="shared" si="469"/>
        <v>-200.26480784100482</v>
      </c>
      <c r="AA945" s="2">
        <f t="shared" si="490"/>
        <v>-1.3109248076926008</v>
      </c>
      <c r="AB945" s="15">
        <f t="shared" si="470"/>
        <v>191.7999036392732</v>
      </c>
      <c r="AC945" s="15">
        <f t="shared" si="491"/>
        <v>1.018553967129435</v>
      </c>
      <c r="AD945" s="15">
        <f t="shared" si="492"/>
        <v>-219.87370247269243</v>
      </c>
      <c r="AE945" s="15">
        <f t="shared" si="493"/>
        <v>0</v>
      </c>
      <c r="AF945" s="2">
        <f t="shared" si="471"/>
        <v>7.6967757119622907E-2</v>
      </c>
      <c r="AG945" s="2">
        <f t="shared" si="472"/>
        <v>0.44383100489347777</v>
      </c>
      <c r="AH945" s="15">
        <f t="shared" si="473"/>
        <v>-0.31507208587972246</v>
      </c>
      <c r="AI945" s="15">
        <f t="shared" si="474"/>
        <v>0.71246583119675222</v>
      </c>
      <c r="AJ945" s="2">
        <f t="shared" si="494"/>
        <v>-1.0129720858797224</v>
      </c>
      <c r="AK945" s="2">
        <f t="shared" si="495"/>
        <v>1.4565831196752144E-2</v>
      </c>
    </row>
    <row r="946" spans="4:37">
      <c r="D946" s="13">
        <f t="shared" si="475"/>
        <v>18.900000000000002</v>
      </c>
      <c r="E946" s="2">
        <v>-38.869999999999997</v>
      </c>
      <c r="F946" s="14">
        <f t="shared" si="463"/>
        <v>218.67364320103101</v>
      </c>
      <c r="G946" s="14">
        <f t="shared" si="464"/>
        <v>-43024.274397703579</v>
      </c>
      <c r="H946" s="2">
        <f t="shared" si="476"/>
        <v>2.1907604557356805E-4</v>
      </c>
      <c r="I946" s="2">
        <f t="shared" si="477"/>
        <v>-4.7592254528231508E-2</v>
      </c>
      <c r="J946" s="2">
        <f t="shared" si="478"/>
        <v>-4.7811330573805079E-2</v>
      </c>
      <c r="K946" s="15">
        <f t="shared" si="479"/>
        <v>-5.2999999999999999E-2</v>
      </c>
      <c r="L946" s="15">
        <f t="shared" si="480"/>
        <v>-830</v>
      </c>
      <c r="M946" s="15">
        <f t="shared" si="481"/>
        <v>5.2999999999999999E-2</v>
      </c>
      <c r="N946" s="15">
        <f t="shared" si="482"/>
        <v>830</v>
      </c>
      <c r="O946" s="15">
        <f t="shared" si="483"/>
        <v>-1.4323366751744506E-3</v>
      </c>
      <c r="P946" s="15">
        <f t="shared" si="484"/>
        <v>32.367689326661164</v>
      </c>
      <c r="Q946" s="15">
        <f t="shared" si="465"/>
        <v>25.181218406998742</v>
      </c>
      <c r="R946" s="15">
        <f t="shared" si="466"/>
        <v>26.580078868165245</v>
      </c>
      <c r="S946" s="15">
        <f t="shared" si="485"/>
        <v>25.948853235230274</v>
      </c>
      <c r="T946" s="15">
        <f t="shared" si="486"/>
        <v>27.233562674674879</v>
      </c>
      <c r="U946" s="15">
        <f t="shared" si="487"/>
        <v>25.948853235230274</v>
      </c>
      <c r="V946" s="15">
        <f t="shared" si="488"/>
        <v>27.233562674674879</v>
      </c>
      <c r="W946" s="2">
        <f t="shared" si="467"/>
        <v>25.948853235230274</v>
      </c>
      <c r="X946" s="15">
        <f t="shared" si="489"/>
        <v>28.628380177472099</v>
      </c>
      <c r="Y946" s="15">
        <f t="shared" si="468"/>
        <v>195.10943347130976</v>
      </c>
      <c r="Z946" s="15">
        <f t="shared" si="469"/>
        <v>-199.89056652869024</v>
      </c>
      <c r="AA946" s="2">
        <f t="shared" si="490"/>
        <v>28.628380177472099</v>
      </c>
      <c r="AB946" s="15">
        <f t="shared" si="470"/>
        <v>198.2187397307041</v>
      </c>
      <c r="AC946" s="15">
        <f t="shared" si="491"/>
        <v>6.4188360914309044</v>
      </c>
      <c r="AD946" s="15">
        <f t="shared" si="492"/>
        <v>-219.87370247269243</v>
      </c>
      <c r="AE946" s="15">
        <f t="shared" si="493"/>
        <v>0</v>
      </c>
      <c r="AF946" s="2">
        <f t="shared" si="471"/>
        <v>7.6120798487753355E-2</v>
      </c>
      <c r="AG946" s="2">
        <f t="shared" si="472"/>
        <v>0.45166173207461552</v>
      </c>
      <c r="AH946" s="15">
        <f t="shared" si="473"/>
        <v>-0.37138966087887915</v>
      </c>
      <c r="AI946" s="15">
        <f t="shared" si="474"/>
        <v>7.0606886917033762E-2</v>
      </c>
      <c r="AJ946" s="2">
        <f t="shared" si="494"/>
        <v>-0.76008966087887919</v>
      </c>
      <c r="AK946" s="2">
        <f t="shared" si="495"/>
        <v>-0.31809311308296623</v>
      </c>
    </row>
    <row r="947" spans="4:37">
      <c r="D947" s="13">
        <f t="shared" si="475"/>
        <v>18.920000000000002</v>
      </c>
      <c r="E947" s="2">
        <v>-4.8099999999999996</v>
      </c>
      <c r="F947" s="14">
        <f t="shared" si="463"/>
        <v>374.62463522530493</v>
      </c>
      <c r="G947" s="14">
        <f t="shared" si="464"/>
        <v>-34912.307980715428</v>
      </c>
      <c r="H947" s="2">
        <f t="shared" si="476"/>
        <v>1.704145187572049E-3</v>
      </c>
      <c r="I947" s="2">
        <f t="shared" si="477"/>
        <v>-3.8612269247749048E-2</v>
      </c>
      <c r="J947" s="2">
        <f t="shared" si="478"/>
        <v>-4.03164144353211E-2</v>
      </c>
      <c r="K947" s="15">
        <f t="shared" si="479"/>
        <v>-5.2999999999999999E-2</v>
      </c>
      <c r="L947" s="15">
        <f t="shared" si="480"/>
        <v>-830</v>
      </c>
      <c r="M947" s="15">
        <f t="shared" si="481"/>
        <v>5.2999999999999999E-2</v>
      </c>
      <c r="N947" s="15">
        <f t="shared" si="482"/>
        <v>830</v>
      </c>
      <c r="O947" s="15">
        <f t="shared" si="483"/>
        <v>-1.1048450378565479E-3</v>
      </c>
      <c r="P947" s="15">
        <f t="shared" si="484"/>
        <v>55.056208418400495</v>
      </c>
      <c r="Q947" s="15">
        <f t="shared" si="465"/>
        <v>43.091554656046746</v>
      </c>
      <c r="R947" s="15">
        <f t="shared" si="466"/>
        <v>44.926388384551373</v>
      </c>
      <c r="S947" s="15">
        <f t="shared" si="485"/>
        <v>48.572018143822433</v>
      </c>
      <c r="T947" s="15">
        <f t="shared" si="486"/>
        <v>49.833958417817385</v>
      </c>
      <c r="U947" s="15">
        <f t="shared" si="487"/>
        <v>48.572018143822433</v>
      </c>
      <c r="V947" s="15">
        <f t="shared" si="488"/>
        <v>49.833958417817385</v>
      </c>
      <c r="W947" s="2">
        <f t="shared" si="467"/>
        <v>48.572018143822433</v>
      </c>
      <c r="X947" s="15">
        <f t="shared" si="489"/>
        <v>58.608044731408015</v>
      </c>
      <c r="Y947" s="15">
        <f t="shared" si="468"/>
        <v>195.48417927823394</v>
      </c>
      <c r="Z947" s="15">
        <f t="shared" si="469"/>
        <v>-199.51582072176606</v>
      </c>
      <c r="AA947" s="2">
        <f t="shared" si="490"/>
        <v>58.608044731408015</v>
      </c>
      <c r="AB947" s="15">
        <f t="shared" si="470"/>
        <v>204.70293000528216</v>
      </c>
      <c r="AC947" s="15">
        <f t="shared" si="491"/>
        <v>6.4841902745780544</v>
      </c>
      <c r="AD947" s="15">
        <f t="shared" si="492"/>
        <v>-219.8737024726924</v>
      </c>
      <c r="AE947" s="15">
        <f t="shared" si="493"/>
        <v>0</v>
      </c>
      <c r="AF947" s="2">
        <f t="shared" si="471"/>
        <v>7.8526447411505787E-2</v>
      </c>
      <c r="AG947" s="2">
        <f t="shared" si="472"/>
        <v>0.44633679597363046</v>
      </c>
      <c r="AH947" s="15">
        <f t="shared" si="473"/>
        <v>4.061715012429531E-3</v>
      </c>
      <c r="AI947" s="15">
        <f t="shared" si="474"/>
        <v>-0.60310049701554647</v>
      </c>
      <c r="AJ947" s="2">
        <f t="shared" si="494"/>
        <v>-4.4038284987570467E-2</v>
      </c>
      <c r="AK947" s="2">
        <f t="shared" si="495"/>
        <v>-0.6512004970155465</v>
      </c>
    </row>
    <row r="948" spans="4:37">
      <c r="D948" s="13">
        <f t="shared" si="475"/>
        <v>18.940000000000001</v>
      </c>
      <c r="E948" s="2">
        <v>23.41</v>
      </c>
      <c r="F948" s="14">
        <f t="shared" si="463"/>
        <v>543.8106548410708</v>
      </c>
      <c r="G948" s="14">
        <f t="shared" si="464"/>
        <v>-27012.201742652887</v>
      </c>
      <c r="H948" s="2">
        <f t="shared" si="476"/>
        <v>3.2844099801141663E-3</v>
      </c>
      <c r="I948" s="2">
        <f t="shared" si="477"/>
        <v>-2.986622135258012E-2</v>
      </c>
      <c r="J948" s="2">
        <f t="shared" si="478"/>
        <v>-3.3150631332694289E-2</v>
      </c>
      <c r="K948" s="15">
        <f t="shared" si="479"/>
        <v>-5.2999999999999999E-2</v>
      </c>
      <c r="L948" s="15">
        <f t="shared" si="480"/>
        <v>-830</v>
      </c>
      <c r="M948" s="15">
        <f t="shared" si="481"/>
        <v>5.2999999999999999E-2</v>
      </c>
      <c r="N948" s="15">
        <f t="shared" si="482"/>
        <v>830</v>
      </c>
      <c r="O948" s="15">
        <f t="shared" si="483"/>
        <v>-7.7401900343929977E-4</v>
      </c>
      <c r="P948" s="15">
        <f t="shared" si="484"/>
        <v>79.545208077647942</v>
      </c>
      <c r="Q948" s="15">
        <f t="shared" si="465"/>
        <v>62.641701676304571</v>
      </c>
      <c r="R948" s="15">
        <f t="shared" si="466"/>
        <v>64.498473596335259</v>
      </c>
      <c r="S948" s="15">
        <f t="shared" si="485"/>
        <v>72.645369336624384</v>
      </c>
      <c r="T948" s="15">
        <f t="shared" si="486"/>
        <v>73.951748020321361</v>
      </c>
      <c r="U948" s="15">
        <f t="shared" si="487"/>
        <v>72.645369336624384</v>
      </c>
      <c r="V948" s="15">
        <f t="shared" si="488"/>
        <v>73.951748020321361</v>
      </c>
      <c r="W948" s="2">
        <f t="shared" si="467"/>
        <v>72.645369336624384</v>
      </c>
      <c r="X948" s="15">
        <f t="shared" si="489"/>
        <v>87.27117714191526</v>
      </c>
      <c r="Y948" s="15">
        <f t="shared" si="468"/>
        <v>195.8424684333653</v>
      </c>
      <c r="Z948" s="15">
        <f t="shared" si="469"/>
        <v>-199.1575315666347</v>
      </c>
      <c r="AA948" s="2">
        <f t="shared" si="490"/>
        <v>87.27117714191526</v>
      </c>
      <c r="AB948" s="15">
        <f t="shared" si="470"/>
        <v>211.60276874630568</v>
      </c>
      <c r="AC948" s="15">
        <f t="shared" si="491"/>
        <v>6.8998387410235296</v>
      </c>
      <c r="AD948" s="15">
        <f t="shared" si="492"/>
        <v>-219.8737024726924</v>
      </c>
      <c r="AE948" s="15">
        <f t="shared" si="493"/>
        <v>0</v>
      </c>
      <c r="AF948" s="2">
        <f t="shared" si="471"/>
        <v>8.6033970044432778E-2</v>
      </c>
      <c r="AG948" s="2">
        <f t="shared" si="472"/>
        <v>0.42826799354326234</v>
      </c>
      <c r="AH948" s="15">
        <f t="shared" si="473"/>
        <v>9.9830666309312213E-2</v>
      </c>
      <c r="AI948" s="15">
        <f t="shared" si="474"/>
        <v>-1.2037797460212687</v>
      </c>
      <c r="AJ948" s="2">
        <f t="shared" si="494"/>
        <v>0.33393066630931223</v>
      </c>
      <c r="AK948" s="2">
        <f t="shared" si="495"/>
        <v>-0.96967974602126872</v>
      </c>
    </row>
    <row r="949" spans="4:37">
      <c r="D949" s="13">
        <f t="shared" si="475"/>
        <v>18.96</v>
      </c>
      <c r="E949" s="2">
        <v>43.24</v>
      </c>
      <c r="F949" s="14">
        <f t="shared" si="463"/>
        <v>731.99661172080857</v>
      </c>
      <c r="G949" s="14">
        <f t="shared" si="464"/>
        <v>-19537.905213157992</v>
      </c>
      <c r="H949" s="2">
        <f t="shared" si="476"/>
        <v>4.997168337115168E-3</v>
      </c>
      <c r="I949" s="2">
        <f t="shared" si="477"/>
        <v>-2.1590615641382226E-2</v>
      </c>
      <c r="J949" s="2">
        <f t="shared" si="478"/>
        <v>-2.6587783978497394E-2</v>
      </c>
      <c r="K949" s="15">
        <f t="shared" si="479"/>
        <v>-5.2999999999999999E-2</v>
      </c>
      <c r="L949" s="15">
        <f t="shared" si="480"/>
        <v>-830</v>
      </c>
      <c r="M949" s="15">
        <f t="shared" si="481"/>
        <v>5.2999999999999999E-2</v>
      </c>
      <c r="N949" s="15">
        <f t="shared" si="482"/>
        <v>830</v>
      </c>
      <c r="O949" s="15">
        <f t="shared" si="483"/>
        <v>-4.2198641461156736E-4</v>
      </c>
      <c r="P949" s="15">
        <f t="shared" si="484"/>
        <v>106.21543313384402</v>
      </c>
      <c r="Q949" s="15">
        <f t="shared" si="465"/>
        <v>84.195642015718079</v>
      </c>
      <c r="R949" s="15">
        <f t="shared" si="466"/>
        <v>85.547135336873353</v>
      </c>
      <c r="S949" s="15">
        <f t="shared" si="485"/>
        <v>98.737093730587077</v>
      </c>
      <c r="T949" s="15">
        <f t="shared" si="486"/>
        <v>100.11324899079116</v>
      </c>
      <c r="U949" s="15">
        <f t="shared" si="487"/>
        <v>98.737093730587077</v>
      </c>
      <c r="V949" s="15">
        <f t="shared" si="488"/>
        <v>100.11324899079116</v>
      </c>
      <c r="W949" s="2">
        <f t="shared" si="467"/>
        <v>98.737093730587077</v>
      </c>
      <c r="X949" s="15">
        <f t="shared" si="489"/>
        <v>113.52256655870283</v>
      </c>
      <c r="Y949" s="15">
        <f t="shared" si="468"/>
        <v>196.17061080107513</v>
      </c>
      <c r="Z949" s="15">
        <f t="shared" si="469"/>
        <v>-198.82938919892487</v>
      </c>
      <c r="AA949" s="2">
        <f t="shared" si="490"/>
        <v>113.52256655870283</v>
      </c>
      <c r="AB949" s="15">
        <f t="shared" si="470"/>
        <v>219.08110814956262</v>
      </c>
      <c r="AC949" s="15">
        <f t="shared" si="491"/>
        <v>7.478339403256939</v>
      </c>
      <c r="AD949" s="15">
        <f t="shared" si="492"/>
        <v>-219.8737024726924</v>
      </c>
      <c r="AE949" s="15">
        <f t="shared" si="493"/>
        <v>0</v>
      </c>
      <c r="AF949" s="2">
        <f t="shared" si="471"/>
        <v>9.2323626454206151E-2</v>
      </c>
      <c r="AG949" s="2">
        <f t="shared" si="472"/>
        <v>0.39929257757652709</v>
      </c>
      <c r="AH949" s="15">
        <f t="shared" si="473"/>
        <v>-0.17195934438731039</v>
      </c>
      <c r="AI949" s="15">
        <f t="shared" si="474"/>
        <v>-1.6937618506522512</v>
      </c>
      <c r="AJ949" s="2">
        <f t="shared" si="494"/>
        <v>0.26044065561268959</v>
      </c>
      <c r="AK949" s="2">
        <f t="shared" si="495"/>
        <v>-1.2613618506522513</v>
      </c>
    </row>
    <row r="950" spans="4:37">
      <c r="D950" s="13">
        <f t="shared" si="475"/>
        <v>18.98</v>
      </c>
      <c r="E950" s="2">
        <v>55.91</v>
      </c>
      <c r="F950" s="14">
        <f t="shared" si="463"/>
        <v>929.28886709489927</v>
      </c>
      <c r="G950" s="14">
        <f t="shared" si="464"/>
        <v>-12666.918949897909</v>
      </c>
      <c r="H950" s="2">
        <f t="shared" si="476"/>
        <v>6.7597538298607082E-3</v>
      </c>
      <c r="I950" s="2">
        <f t="shared" si="477"/>
        <v>-1.3982168069223965E-2</v>
      </c>
      <c r="J950" s="2">
        <f t="shared" si="478"/>
        <v>-2.0741921899084671E-2</v>
      </c>
      <c r="K950" s="15">
        <f t="shared" si="479"/>
        <v>-5.2999999999999999E-2</v>
      </c>
      <c r="L950" s="15">
        <f t="shared" si="480"/>
        <v>-830</v>
      </c>
      <c r="M950" s="15">
        <f t="shared" si="481"/>
        <v>5.2999999999999999E-2</v>
      </c>
      <c r="N950" s="15">
        <f t="shared" si="482"/>
        <v>830</v>
      </c>
      <c r="O950" s="15">
        <f t="shared" si="483"/>
        <v>-4.0438485873968942E-5</v>
      </c>
      <c r="P950" s="15">
        <f t="shared" si="484"/>
        <v>133.28376938839966</v>
      </c>
      <c r="Q950" s="15">
        <f t="shared" si="465"/>
        <v>106.412386156328</v>
      </c>
      <c r="R950" s="15">
        <f t="shared" si="466"/>
        <v>106.57489338453645</v>
      </c>
      <c r="S950" s="15">
        <f t="shared" si="485"/>
        <v>125.58787201436029</v>
      </c>
      <c r="T950" s="15">
        <f t="shared" si="486"/>
        <v>126.96223945613463</v>
      </c>
      <c r="U950" s="15">
        <f t="shared" si="487"/>
        <v>125.58787201436029</v>
      </c>
      <c r="V950" s="15">
        <f t="shared" si="488"/>
        <v>126.96223945613463</v>
      </c>
      <c r="W950" s="2">
        <f t="shared" si="467"/>
        <v>125.58787201436029</v>
      </c>
      <c r="X950" s="15">
        <f t="shared" si="489"/>
        <v>136.90601487635374</v>
      </c>
      <c r="Y950" s="15">
        <f t="shared" si="468"/>
        <v>196.46290390504578</v>
      </c>
      <c r="Z950" s="15">
        <f t="shared" si="469"/>
        <v>-198.53709609495422</v>
      </c>
      <c r="AA950" s="2">
        <f t="shared" si="490"/>
        <v>136.90601487635374</v>
      </c>
      <c r="AB950" s="15">
        <f t="shared" si="470"/>
        <v>226.77700552360204</v>
      </c>
      <c r="AC950" s="15">
        <f t="shared" si="491"/>
        <v>7.6958973740394185</v>
      </c>
      <c r="AD950" s="15">
        <f t="shared" si="492"/>
        <v>-219.87370247269243</v>
      </c>
      <c r="AE950" s="15">
        <f t="shared" si="493"/>
        <v>0</v>
      </c>
      <c r="AF950" s="2">
        <f t="shared" si="471"/>
        <v>9.1222704424551881E-2</v>
      </c>
      <c r="AG950" s="2">
        <f t="shared" si="472"/>
        <v>0.36155217963929903</v>
      </c>
      <c r="AH950" s="15">
        <f t="shared" si="473"/>
        <v>-0.6596232373943115</v>
      </c>
      <c r="AI950" s="15">
        <f t="shared" si="474"/>
        <v>-2.0802779430705556</v>
      </c>
      <c r="AJ950" s="2">
        <f t="shared" si="494"/>
        <v>-0.10052323739431157</v>
      </c>
      <c r="AK950" s="2">
        <f t="shared" si="495"/>
        <v>-1.5211779430705556</v>
      </c>
    </row>
    <row r="951" spans="4:37">
      <c r="D951" s="13">
        <f t="shared" si="475"/>
        <v>19</v>
      </c>
      <c r="E951" s="2">
        <v>59.02</v>
      </c>
      <c r="F951" s="14">
        <f t="shared" si="463"/>
        <v>1115.6626578798282</v>
      </c>
      <c r="G951" s="14">
        <f t="shared" si="464"/>
        <v>-6536.228746143227</v>
      </c>
      <c r="H951" s="2">
        <f t="shared" si="476"/>
        <v>8.4124627313633057E-3</v>
      </c>
      <c r="I951" s="2">
        <f t="shared" si="477"/>
        <v>-7.193118246922316E-3</v>
      </c>
      <c r="J951" s="2">
        <f t="shared" si="478"/>
        <v>-1.5605580978285622E-2</v>
      </c>
      <c r="K951" s="15">
        <f t="shared" si="479"/>
        <v>-5.2999999999999999E-2</v>
      </c>
      <c r="L951" s="15">
        <f t="shared" si="480"/>
        <v>-830</v>
      </c>
      <c r="M951" s="15">
        <f t="shared" si="481"/>
        <v>5.2999999999999999E-2</v>
      </c>
      <c r="N951" s="15">
        <f t="shared" si="482"/>
        <v>830</v>
      </c>
      <c r="O951" s="15">
        <f t="shared" si="483"/>
        <v>3.5220933933212233E-4</v>
      </c>
      <c r="P951" s="15">
        <f t="shared" si="484"/>
        <v>157.98096648381119</v>
      </c>
      <c r="Q951" s="15">
        <f t="shared" si="465"/>
        <v>127.0710552415233</v>
      </c>
      <c r="R951" s="15">
        <f t="shared" si="466"/>
        <v>125.39331357087582</v>
      </c>
      <c r="S951" s="15">
        <f t="shared" si="485"/>
        <v>150.76481830406354</v>
      </c>
      <c r="T951" s="15">
        <f t="shared" si="486"/>
        <v>152.01550066126597</v>
      </c>
      <c r="U951" s="15">
        <f t="shared" si="487"/>
        <v>150.76481830406354</v>
      </c>
      <c r="V951" s="15">
        <f t="shared" si="488"/>
        <v>152.01550066126597</v>
      </c>
      <c r="W951" s="2">
        <f t="shared" si="467"/>
        <v>150.76481830406354</v>
      </c>
      <c r="X951" s="15">
        <f t="shared" si="489"/>
        <v>157.45137855954994</v>
      </c>
      <c r="Y951" s="15">
        <f t="shared" si="468"/>
        <v>196.71972095108572</v>
      </c>
      <c r="Z951" s="15">
        <f t="shared" si="469"/>
        <v>-198.28027904891428</v>
      </c>
      <c r="AA951" s="2">
        <f t="shared" si="490"/>
        <v>157.45137855954994</v>
      </c>
      <c r="AB951" s="15">
        <f t="shared" si="470"/>
        <v>233.99315370334969</v>
      </c>
      <c r="AC951" s="15">
        <f t="shared" si="491"/>
        <v>7.2161481797476483</v>
      </c>
      <c r="AD951" s="15">
        <f t="shared" si="492"/>
        <v>-219.87370247269243</v>
      </c>
      <c r="AE951" s="15">
        <f t="shared" si="493"/>
        <v>0</v>
      </c>
      <c r="AF951" s="2">
        <f t="shared" si="471"/>
        <v>8.0881659380771936E-2</v>
      </c>
      <c r="AG951" s="2">
        <f t="shared" si="472"/>
        <v>0.3173528025908659</v>
      </c>
      <c r="AH951" s="15">
        <f t="shared" si="473"/>
        <v>-1.0509951588350253</v>
      </c>
      <c r="AI951" s="15">
        <f t="shared" si="474"/>
        <v>-2.3396597617727508</v>
      </c>
      <c r="AJ951" s="2">
        <f t="shared" si="494"/>
        <v>-0.4607951588350252</v>
      </c>
      <c r="AK951" s="2">
        <f t="shared" si="495"/>
        <v>-1.7494597617727508</v>
      </c>
    </row>
    <row r="952" spans="4:37">
      <c r="D952" s="13">
        <f t="shared" si="475"/>
        <v>19.02</v>
      </c>
      <c r="E952" s="2">
        <v>51.64</v>
      </c>
      <c r="F952" s="14">
        <f t="shared" si="463"/>
        <v>1272.9679582338317</v>
      </c>
      <c r="G952" s="14">
        <f t="shared" si="464"/>
        <v>-1238.375056626737</v>
      </c>
      <c r="H952" s="2">
        <f t="shared" si="476"/>
        <v>9.8116260037341505E-3</v>
      </c>
      <c r="I952" s="2">
        <f t="shared" si="477"/>
        <v>-1.3264696378449117E-3</v>
      </c>
      <c r="J952" s="2">
        <f t="shared" si="478"/>
        <v>-1.1138095641579061E-2</v>
      </c>
      <c r="K952" s="15">
        <f t="shared" si="479"/>
        <v>-5.2999999999999999E-2</v>
      </c>
      <c r="L952" s="15">
        <f t="shared" si="480"/>
        <v>-830</v>
      </c>
      <c r="M952" s="15">
        <f t="shared" si="481"/>
        <v>5.2999999999999999E-2</v>
      </c>
      <c r="N952" s="15">
        <f t="shared" si="482"/>
        <v>830</v>
      </c>
      <c r="O952" s="15">
        <f t="shared" si="483"/>
        <v>7.203801648294518E-4</v>
      </c>
      <c r="P952" s="15">
        <f t="shared" si="484"/>
        <v>178.18841844253208</v>
      </c>
      <c r="Q952" s="15">
        <f t="shared" si="465"/>
        <v>144.33414148919633</v>
      </c>
      <c r="R952" s="15">
        <f t="shared" si="466"/>
        <v>140.463154265447</v>
      </c>
      <c r="S952" s="15">
        <f t="shared" si="485"/>
        <v>172.07931508385283</v>
      </c>
      <c r="T952" s="15">
        <f t="shared" si="486"/>
        <v>173.10963320925873</v>
      </c>
      <c r="U952" s="15">
        <f t="shared" si="487"/>
        <v>172.07931508385283</v>
      </c>
      <c r="V952" s="15">
        <f t="shared" si="488"/>
        <v>173.10963320925873</v>
      </c>
      <c r="W952" s="2">
        <f t="shared" si="467"/>
        <v>172.07931508385283</v>
      </c>
      <c r="X952" s="15">
        <f t="shared" si="489"/>
        <v>175.32131990637617</v>
      </c>
      <c r="Y952" s="15">
        <f t="shared" si="468"/>
        <v>196.94309521792104</v>
      </c>
      <c r="Z952" s="15">
        <f t="shared" si="469"/>
        <v>-198.05690478207896</v>
      </c>
      <c r="AA952" s="2">
        <f t="shared" si="490"/>
        <v>175.32131990637617</v>
      </c>
      <c r="AB952" s="15">
        <f t="shared" si="470"/>
        <v>240.10225706202894</v>
      </c>
      <c r="AC952" s="15">
        <f t="shared" si="491"/>
        <v>6.1091033586792491</v>
      </c>
      <c r="AD952" s="15">
        <f t="shared" si="492"/>
        <v>-219.87370247269243</v>
      </c>
      <c r="AE952" s="15">
        <f t="shared" si="493"/>
        <v>0</v>
      </c>
      <c r="AF952" s="2">
        <f t="shared" si="471"/>
        <v>6.4819803612637575E-2</v>
      </c>
      <c r="AG952" s="2">
        <f t="shared" si="472"/>
        <v>0.26931205831687449</v>
      </c>
      <c r="AH952" s="15">
        <f t="shared" si="473"/>
        <v>-1.1279188578545882</v>
      </c>
      <c r="AI952" s="15">
        <f t="shared" si="474"/>
        <v>-2.4644146656263857</v>
      </c>
      <c r="AJ952" s="2">
        <f t="shared" si="494"/>
        <v>-0.61151885785458826</v>
      </c>
      <c r="AK952" s="2">
        <f t="shared" si="495"/>
        <v>-1.9480146656263857</v>
      </c>
    </row>
    <row r="953" spans="4:37">
      <c r="D953" s="13">
        <f t="shared" si="475"/>
        <v>19.04</v>
      </c>
      <c r="E953" s="2">
        <v>41.86</v>
      </c>
      <c r="F953" s="14">
        <f t="shared" si="463"/>
        <v>1394.0142907053923</v>
      </c>
      <c r="G953" s="14">
        <f t="shared" si="464"/>
        <v>3174.4493532642532</v>
      </c>
      <c r="H953" s="2">
        <f t="shared" si="476"/>
        <v>1.089979445431725E-2</v>
      </c>
      <c r="I953" s="2">
        <f t="shared" si="477"/>
        <v>3.5597881980990284E-3</v>
      </c>
      <c r="J953" s="2">
        <f t="shared" si="478"/>
        <v>-7.3400062562182216E-3</v>
      </c>
      <c r="K953" s="15">
        <f t="shared" si="479"/>
        <v>-5.2999999999999999E-2</v>
      </c>
      <c r="L953" s="15">
        <f t="shared" si="480"/>
        <v>-830</v>
      </c>
      <c r="M953" s="15">
        <f t="shared" si="481"/>
        <v>5.2999999999999999E-2</v>
      </c>
      <c r="N953" s="15">
        <f t="shared" si="482"/>
        <v>830</v>
      </c>
      <c r="O953" s="15">
        <f t="shared" si="483"/>
        <v>1.0320691117008431E-3</v>
      </c>
      <c r="P953" s="15">
        <f t="shared" si="484"/>
        <v>193.40741671528156</v>
      </c>
      <c r="Q953" s="15">
        <f t="shared" si="465"/>
        <v>157.60127244580534</v>
      </c>
      <c r="R953" s="15">
        <f t="shared" si="466"/>
        <v>151.58057370410782</v>
      </c>
      <c r="S953" s="15">
        <f t="shared" si="485"/>
        <v>188.65619599105429</v>
      </c>
      <c r="T953" s="15">
        <f t="shared" si="486"/>
        <v>189.43965368727225</v>
      </c>
      <c r="U953" s="15">
        <f t="shared" si="487"/>
        <v>188.65619599105429</v>
      </c>
      <c r="V953" s="15">
        <f t="shared" si="488"/>
        <v>189.43965368727225</v>
      </c>
      <c r="W953" s="2">
        <f t="shared" si="467"/>
        <v>188.65619599105429</v>
      </c>
      <c r="X953" s="15">
        <f t="shared" si="489"/>
        <v>190.51367744781953</v>
      </c>
      <c r="Y953" s="15">
        <f t="shared" si="468"/>
        <v>197.13299968718908</v>
      </c>
      <c r="Z953" s="15">
        <f t="shared" si="469"/>
        <v>-197.86700031281092</v>
      </c>
      <c r="AA953" s="2">
        <f t="shared" si="490"/>
        <v>190.51367744781953</v>
      </c>
      <c r="AB953" s="15">
        <f t="shared" si="470"/>
        <v>244.85347778625624</v>
      </c>
      <c r="AC953" s="15">
        <f t="shared" si="491"/>
        <v>4.751220724227295</v>
      </c>
      <c r="AD953" s="15">
        <f t="shared" si="492"/>
        <v>-219.87370247269243</v>
      </c>
      <c r="AE953" s="15">
        <f t="shared" si="493"/>
        <v>0</v>
      </c>
      <c r="AF953" s="2">
        <f t="shared" si="471"/>
        <v>4.8496303495129997E-2</v>
      </c>
      <c r="AG953" s="2">
        <f t="shared" si="472"/>
        <v>0.21931372527751958</v>
      </c>
      <c r="AH953" s="15">
        <f t="shared" si="473"/>
        <v>-0.9498580967924779</v>
      </c>
      <c r="AI953" s="15">
        <f t="shared" si="474"/>
        <v>-2.5354186383091104</v>
      </c>
      <c r="AJ953" s="2">
        <f t="shared" si="494"/>
        <v>-0.53125809679247793</v>
      </c>
      <c r="AK953" s="2">
        <f t="shared" si="495"/>
        <v>-2.1168186383091103</v>
      </c>
    </row>
    <row r="954" spans="4:37">
      <c r="D954" s="13">
        <f t="shared" si="475"/>
        <v>19.059999999999999</v>
      </c>
      <c r="E954" s="2">
        <v>30.77</v>
      </c>
      <c r="F954" s="14">
        <f t="shared" si="463"/>
        <v>1483.0045911802201</v>
      </c>
      <c r="G954" s="14">
        <f t="shared" si="464"/>
        <v>6675.7020533639652</v>
      </c>
      <c r="H954" s="2">
        <f t="shared" si="476"/>
        <v>1.1708593866803231E-2</v>
      </c>
      <c r="I954" s="2">
        <f t="shared" si="477"/>
        <v>7.4364341026893557E-3</v>
      </c>
      <c r="J954" s="2">
        <f t="shared" si="478"/>
        <v>-4.2721597641138757E-3</v>
      </c>
      <c r="K954" s="15">
        <f t="shared" si="479"/>
        <v>-5.2999999999999999E-2</v>
      </c>
      <c r="L954" s="15">
        <f t="shared" si="480"/>
        <v>-830</v>
      </c>
      <c r="M954" s="15">
        <f t="shared" si="481"/>
        <v>5.2999999999999999E-2</v>
      </c>
      <c r="N954" s="15">
        <f t="shared" si="482"/>
        <v>830</v>
      </c>
      <c r="O954" s="15">
        <f t="shared" si="483"/>
        <v>1.2744783323246842E-3</v>
      </c>
      <c r="P954" s="15">
        <f t="shared" si="484"/>
        <v>204.50866447577954</v>
      </c>
      <c r="Q954" s="15">
        <f t="shared" si="465"/>
        <v>167.42829486105038</v>
      </c>
      <c r="R954" s="15">
        <f t="shared" si="466"/>
        <v>159.56516137455532</v>
      </c>
      <c r="S954" s="15">
        <f t="shared" si="485"/>
        <v>200.97724015605488</v>
      </c>
      <c r="T954" s="15">
        <f t="shared" si="486"/>
        <v>201.54964173494909</v>
      </c>
      <c r="U954" s="15">
        <f t="shared" si="487"/>
        <v>200.97724015605488</v>
      </c>
      <c r="V954" s="15">
        <f t="shared" si="488"/>
        <v>201.54964173494909</v>
      </c>
      <c r="W954" s="2">
        <f t="shared" si="467"/>
        <v>200.97724015605488</v>
      </c>
      <c r="X954" s="15">
        <f t="shared" si="489"/>
        <v>202.78506341623691</v>
      </c>
      <c r="Y954" s="15">
        <f t="shared" si="468"/>
        <v>197.28639201179431</v>
      </c>
      <c r="Z954" s="15">
        <f t="shared" si="469"/>
        <v>-197.71360798820569</v>
      </c>
      <c r="AA954" s="2">
        <f t="shared" si="490"/>
        <v>197.28639201179431</v>
      </c>
      <c r="AB954" s="15">
        <f t="shared" si="470"/>
        <v>242.88623070153827</v>
      </c>
      <c r="AC954" s="15">
        <f t="shared" si="491"/>
        <v>-1.9672470847179682</v>
      </c>
      <c r="AD954" s="15">
        <f t="shared" si="492"/>
        <v>-214.3750310682498</v>
      </c>
      <c r="AE954" s="15">
        <f t="shared" si="493"/>
        <v>5.4986714044426321</v>
      </c>
      <c r="AF954" s="2">
        <f t="shared" si="471"/>
        <v>3.0520714377788291E-2</v>
      </c>
      <c r="AG954" s="2">
        <f t="shared" si="472"/>
        <v>0.16896182867089568</v>
      </c>
      <c r="AH954" s="15">
        <f t="shared" si="473"/>
        <v>-0.66327140074938118</v>
      </c>
      <c r="AI954" s="15">
        <f t="shared" si="474"/>
        <v>-2.4997710223532774</v>
      </c>
      <c r="AJ954" s="2">
        <f t="shared" si="494"/>
        <v>-0.35557140074938121</v>
      </c>
      <c r="AK954" s="2">
        <f t="shared" si="495"/>
        <v>-2.1920710223532773</v>
      </c>
    </row>
    <row r="955" spans="4:37">
      <c r="D955" s="13">
        <f t="shared" si="475"/>
        <v>19.080000000000002</v>
      </c>
      <c r="E955" s="2">
        <v>12.8</v>
      </c>
      <c r="F955" s="14">
        <f t="shared" si="463"/>
        <v>1534.1516177891981</v>
      </c>
      <c r="G955" s="14">
        <f t="shared" si="464"/>
        <v>9283.229185416496</v>
      </c>
      <c r="H955" s="2">
        <f t="shared" si="476"/>
        <v>1.2193836480167126E-2</v>
      </c>
      <c r="I955" s="2">
        <f t="shared" si="477"/>
        <v>1.0323013862098633E-2</v>
      </c>
      <c r="J955" s="2">
        <f t="shared" si="478"/>
        <v>-1.8708226180684934E-3</v>
      </c>
      <c r="K955" s="15">
        <f t="shared" si="479"/>
        <v>-5.2999999999999999E-2</v>
      </c>
      <c r="L955" s="15">
        <f t="shared" si="480"/>
        <v>-830</v>
      </c>
      <c r="M955" s="15">
        <f t="shared" si="481"/>
        <v>5.2999999999999999E-2</v>
      </c>
      <c r="N955" s="15">
        <f t="shared" si="482"/>
        <v>830</v>
      </c>
      <c r="O955" s="15">
        <f t="shared" si="483"/>
        <v>1.4546530425147176E-3</v>
      </c>
      <c r="P955" s="15">
        <f t="shared" si="484"/>
        <v>210.4879953779872</v>
      </c>
      <c r="Q955" s="15">
        <f t="shared" si="465"/>
        <v>172.92583675115026</v>
      </c>
      <c r="R955" s="15">
        <f t="shared" si="466"/>
        <v>163.68706355161953</v>
      </c>
      <c r="S955" s="15">
        <f t="shared" si="485"/>
        <v>208.36930248659036</v>
      </c>
      <c r="T955" s="15">
        <f t="shared" si="486"/>
        <v>208.70842484787167</v>
      </c>
      <c r="U955" s="15">
        <f t="shared" si="487"/>
        <v>208.36930248659036</v>
      </c>
      <c r="V955" s="15">
        <f t="shared" si="488"/>
        <v>208.70842484787167</v>
      </c>
      <c r="W955" s="2">
        <f t="shared" si="467"/>
        <v>208.36930248659036</v>
      </c>
      <c r="X955" s="15">
        <f t="shared" si="489"/>
        <v>206.89174059597585</v>
      </c>
      <c r="Y955" s="15">
        <f t="shared" si="468"/>
        <v>197.40645886909658</v>
      </c>
      <c r="Z955" s="15">
        <f t="shared" si="469"/>
        <v>-197.59354113090342</v>
      </c>
      <c r="AA955" s="2">
        <f t="shared" si="490"/>
        <v>197.40645886909658</v>
      </c>
      <c r="AB955" s="15">
        <f t="shared" si="470"/>
        <v>235.51964186605588</v>
      </c>
      <c r="AC955" s="15">
        <f t="shared" si="491"/>
        <v>-7.3665888354823892</v>
      </c>
      <c r="AD955" s="15">
        <f t="shared" si="492"/>
        <v>-204.88974934137056</v>
      </c>
      <c r="AE955" s="15">
        <f t="shared" si="493"/>
        <v>9.4852817268792364</v>
      </c>
      <c r="AF955" s="2">
        <f t="shared" si="471"/>
        <v>1.102761056136407E-2</v>
      </c>
      <c r="AG955" s="2">
        <f t="shared" si="472"/>
        <v>0.12075006746190747</v>
      </c>
      <c r="AH955" s="15">
        <f t="shared" si="473"/>
        <v>-0.59542127756656649</v>
      </c>
      <c r="AI955" s="15">
        <f t="shared" si="474"/>
        <v>-2.3214050985455406</v>
      </c>
      <c r="AJ955" s="2">
        <f t="shared" si="494"/>
        <v>-0.46742127756656648</v>
      </c>
      <c r="AK955" s="2">
        <f t="shared" si="495"/>
        <v>-2.1934050985455404</v>
      </c>
    </row>
    <row r="956" spans="4:37">
      <c r="D956" s="13">
        <f t="shared" si="475"/>
        <v>19.100000000000001</v>
      </c>
      <c r="E956" s="2">
        <v>-6.31</v>
      </c>
      <c r="F956" s="14">
        <f t="shared" si="463"/>
        <v>1540.5383287102031</v>
      </c>
      <c r="G956" s="14">
        <f t="shared" si="464"/>
        <v>11056.076481992635</v>
      </c>
      <c r="H956" s="2">
        <f t="shared" si="476"/>
        <v>1.23039999304851E-2</v>
      </c>
      <c r="I956" s="2">
        <f t="shared" si="477"/>
        <v>1.2284615577117892E-2</v>
      </c>
      <c r="J956" s="2">
        <f t="shared" si="478"/>
        <v>-1.9384353367207785E-5</v>
      </c>
      <c r="K956" s="15">
        <f t="shared" si="479"/>
        <v>-5.2999999999999999E-2</v>
      </c>
      <c r="L956" s="15">
        <f t="shared" si="480"/>
        <v>-830</v>
      </c>
      <c r="M956" s="15">
        <f t="shared" si="481"/>
        <v>5.2999999999999999E-2</v>
      </c>
      <c r="N956" s="15">
        <f t="shared" si="482"/>
        <v>830</v>
      </c>
      <c r="O956" s="15">
        <f t="shared" si="483"/>
        <v>1.562749618606394E-3</v>
      </c>
      <c r="P956" s="15">
        <f t="shared" si="484"/>
        <v>210.52850611282264</v>
      </c>
      <c r="Q956" s="15">
        <f t="shared" si="465"/>
        <v>173.32259583774788</v>
      </c>
      <c r="R956" s="15">
        <f t="shared" si="466"/>
        <v>163.39421713855765</v>
      </c>
      <c r="S956" s="15">
        <f t="shared" si="485"/>
        <v>210.04750441871667</v>
      </c>
      <c r="T956" s="15">
        <f t="shared" si="486"/>
        <v>210.12392150032167</v>
      </c>
      <c r="U956" s="15">
        <f t="shared" si="487"/>
        <v>210.04750441871667</v>
      </c>
      <c r="V956" s="15">
        <f t="shared" si="488"/>
        <v>210.12392150032167</v>
      </c>
      <c r="W956" s="2">
        <f t="shared" si="467"/>
        <v>210.04750441871667</v>
      </c>
      <c r="X956" s="15">
        <f t="shared" si="489"/>
        <v>204.81221192790173</v>
      </c>
      <c r="Y956" s="15">
        <f t="shared" si="468"/>
        <v>197.49903078233163</v>
      </c>
      <c r="Z956" s="15">
        <f t="shared" si="469"/>
        <v>-197.50096921766837</v>
      </c>
      <c r="AA956" s="2">
        <f t="shared" si="490"/>
        <v>197.49903078233163</v>
      </c>
      <c r="AB956" s="15">
        <f t="shared" si="470"/>
        <v>228.68746241459175</v>
      </c>
      <c r="AC956" s="15">
        <f t="shared" si="491"/>
        <v>-6.8321794514641283</v>
      </c>
      <c r="AD956" s="15">
        <f t="shared" si="492"/>
        <v>-197.57656819580046</v>
      </c>
      <c r="AE956" s="15">
        <f t="shared" si="493"/>
        <v>7.3131811455700984</v>
      </c>
      <c r="AF956" s="2">
        <f t="shared" si="471"/>
        <v>-6.4811324343622655E-3</v>
      </c>
      <c r="AG956" s="2">
        <f t="shared" si="472"/>
        <v>7.6222679722859593E-2</v>
      </c>
      <c r="AH956" s="15">
        <f t="shared" si="473"/>
        <v>-0.51493619843130478</v>
      </c>
      <c r="AI956" s="15">
        <f t="shared" si="474"/>
        <v>-2.1313336753592473</v>
      </c>
      <c r="AJ956" s="2">
        <f t="shared" si="494"/>
        <v>-0.57803619843130472</v>
      </c>
      <c r="AK956" s="2">
        <f t="shared" si="495"/>
        <v>-2.1944336753592473</v>
      </c>
    </row>
    <row r="957" spans="4:37">
      <c r="D957" s="13">
        <f t="shared" si="475"/>
        <v>19.12</v>
      </c>
      <c r="E957" s="2">
        <v>-16.53</v>
      </c>
      <c r="F957" s="14">
        <f t="shared" si="463"/>
        <v>1511.1682848044561</v>
      </c>
      <c r="G957" s="14">
        <f t="shared" si="464"/>
        <v>12053.642655439442</v>
      </c>
      <c r="H957" s="2">
        <f t="shared" si="476"/>
        <v>1.2110815305983399E-2</v>
      </c>
      <c r="I957" s="2">
        <f t="shared" si="477"/>
        <v>1.338726318214975E-2</v>
      </c>
      <c r="J957" s="2">
        <f t="shared" si="478"/>
        <v>1.2764478761663513E-3</v>
      </c>
      <c r="K957" s="15">
        <f t="shared" si="479"/>
        <v>-5.2999999999999999E-2</v>
      </c>
      <c r="L957" s="15">
        <f t="shared" si="480"/>
        <v>-830</v>
      </c>
      <c r="M957" s="15">
        <f t="shared" si="481"/>
        <v>5.2999999999999999E-2</v>
      </c>
      <c r="N957" s="15">
        <f t="shared" si="482"/>
        <v>830</v>
      </c>
      <c r="O957" s="15">
        <f t="shared" si="483"/>
        <v>1.5872905213669027E-3</v>
      </c>
      <c r="P957" s="15">
        <f t="shared" si="484"/>
        <v>206.26108577848333</v>
      </c>
      <c r="Q957" s="15">
        <f t="shared" si="465"/>
        <v>169.89039597031399</v>
      </c>
      <c r="R957" s="15">
        <f t="shared" si="466"/>
        <v>160.01024208762968</v>
      </c>
      <c r="S957" s="15">
        <f t="shared" si="485"/>
        <v>207.10457907314989</v>
      </c>
      <c r="T957" s="15">
        <f t="shared" si="486"/>
        <v>206.97079875261753</v>
      </c>
      <c r="U957" s="15">
        <f t="shared" si="487"/>
        <v>206.26108577848333</v>
      </c>
      <c r="V957" s="15">
        <f t="shared" si="488"/>
        <v>206.26108577848333</v>
      </c>
      <c r="W957" s="2">
        <f t="shared" si="467"/>
        <v>206.26108577848333</v>
      </c>
      <c r="X957" s="15">
        <f t="shared" si="489"/>
        <v>202.68235970046587</v>
      </c>
      <c r="Y957" s="15">
        <f t="shared" si="468"/>
        <v>197.56382239380832</v>
      </c>
      <c r="Z957" s="15">
        <f t="shared" si="469"/>
        <v>-197.43617760619168</v>
      </c>
      <c r="AA957" s="2">
        <f t="shared" si="490"/>
        <v>197.56382239380832</v>
      </c>
      <c r="AB957" s="15">
        <f t="shared" si="470"/>
        <v>223.56892510793421</v>
      </c>
      <c r="AC957" s="15">
        <f t="shared" si="491"/>
        <v>-5.1185373066575437</v>
      </c>
      <c r="AD957" s="15">
        <f t="shared" si="492"/>
        <v>-192.45803088914292</v>
      </c>
      <c r="AE957" s="15">
        <f t="shared" si="493"/>
        <v>5.1185373066575437</v>
      </c>
      <c r="AF957" s="2">
        <f t="shared" si="471"/>
        <v>-1.768442973802143E-2</v>
      </c>
      <c r="AG957" s="2">
        <f t="shared" si="472"/>
        <v>3.461080714773259E-2</v>
      </c>
      <c r="AH957" s="15">
        <f t="shared" si="473"/>
        <v>-0.12553065943546676</v>
      </c>
      <c r="AI957" s="15">
        <f t="shared" si="474"/>
        <v>-2.0298535821534514</v>
      </c>
      <c r="AJ957" s="2">
        <f t="shared" si="494"/>
        <v>-0.29083065943546677</v>
      </c>
      <c r="AK957" s="2">
        <f t="shared" si="495"/>
        <v>-2.1951535821534511</v>
      </c>
    </row>
    <row r="958" spans="4:37">
      <c r="D958" s="13">
        <f t="shared" si="475"/>
        <v>19.14</v>
      </c>
      <c r="E958" s="2">
        <v>-18.93</v>
      </c>
      <c r="F958" s="14">
        <f t="shared" si="463"/>
        <v>1466.7495272840542</v>
      </c>
      <c r="G958" s="14">
        <f t="shared" si="464"/>
        <v>12313.423539311007</v>
      </c>
      <c r="H958" s="2">
        <f t="shared" si="476"/>
        <v>1.1775867838052395E-2</v>
      </c>
      <c r="I958" s="2">
        <f t="shared" si="477"/>
        <v>1.3673149348078778E-2</v>
      </c>
      <c r="J958" s="2">
        <f t="shared" si="478"/>
        <v>1.8972815100263829E-3</v>
      </c>
      <c r="K958" s="15">
        <f t="shared" si="479"/>
        <v>-5.2999999999999999E-2</v>
      </c>
      <c r="L958" s="15">
        <f t="shared" si="480"/>
        <v>-830</v>
      </c>
      <c r="M958" s="15">
        <f t="shared" si="481"/>
        <v>5.2999999999999999E-2</v>
      </c>
      <c r="N958" s="15">
        <f t="shared" si="482"/>
        <v>830</v>
      </c>
      <c r="O958" s="15">
        <f t="shared" si="483"/>
        <v>1.5872905213669027E-3</v>
      </c>
      <c r="P958" s="15">
        <f t="shared" si="484"/>
        <v>199.69611540703565</v>
      </c>
      <c r="Q958" s="15">
        <f t="shared" si="465"/>
        <v>164.48304823077748</v>
      </c>
      <c r="R958" s="15">
        <f t="shared" si="466"/>
        <v>154.91736431832706</v>
      </c>
      <c r="S958" s="15">
        <f t="shared" si="485"/>
        <v>201.15167184587679</v>
      </c>
      <c r="T958" s="15">
        <f t="shared" si="486"/>
        <v>200.93028128516227</v>
      </c>
      <c r="U958" s="15">
        <f t="shared" si="487"/>
        <v>199.69611540703565</v>
      </c>
      <c r="V958" s="15">
        <f t="shared" si="488"/>
        <v>199.69611540703565</v>
      </c>
      <c r="W958" s="2">
        <f t="shared" si="467"/>
        <v>199.69611540703565</v>
      </c>
      <c r="X958" s="15">
        <f t="shared" si="489"/>
        <v>200.04715692924844</v>
      </c>
      <c r="Y958" s="15">
        <f t="shared" si="468"/>
        <v>197.59486407550131</v>
      </c>
      <c r="Z958" s="15">
        <f t="shared" si="469"/>
        <v>-197.40513592449869</v>
      </c>
      <c r="AA958" s="2">
        <f t="shared" si="490"/>
        <v>197.59486407550131</v>
      </c>
      <c r="AB958" s="15">
        <f t="shared" si="470"/>
        <v>221.1166322541871</v>
      </c>
      <c r="AC958" s="15">
        <f t="shared" si="491"/>
        <v>-2.4522928537471103</v>
      </c>
      <c r="AD958" s="15">
        <f t="shared" si="492"/>
        <v>-190.00573803539578</v>
      </c>
      <c r="AE958" s="15">
        <f t="shared" si="493"/>
        <v>2.4522928537471387</v>
      </c>
      <c r="AF958" s="2">
        <f t="shared" si="471"/>
        <v>-1.8132564075672757E-2</v>
      </c>
      <c r="AG958" s="2">
        <f t="shared" si="472"/>
        <v>-5.74971357108008E-3</v>
      </c>
      <c r="AH958" s="15">
        <f t="shared" si="473"/>
        <v>0.31061968070912532</v>
      </c>
      <c r="AI958" s="15">
        <f t="shared" si="474"/>
        <v>-2.0061984897278156</v>
      </c>
      <c r="AJ958" s="2">
        <f t="shared" si="494"/>
        <v>0.12131968070912533</v>
      </c>
      <c r="AK958" s="2">
        <f t="shared" si="495"/>
        <v>-2.1954984897278154</v>
      </c>
    </row>
    <row r="959" spans="4:37">
      <c r="D959" s="13">
        <f t="shared" si="475"/>
        <v>19.16</v>
      </c>
      <c r="E959" s="2">
        <v>-20.420000000000002</v>
      </c>
      <c r="F959" s="14">
        <f t="shared" si="463"/>
        <v>1432.5159210200281</v>
      </c>
      <c r="G959" s="14">
        <f t="shared" si="464"/>
        <v>11850.15396688056</v>
      </c>
      <c r="H959" s="2">
        <f t="shared" si="476"/>
        <v>1.1494997537862626E-2</v>
      </c>
      <c r="I959" s="2">
        <f t="shared" si="477"/>
        <v>1.3159440217955762E-2</v>
      </c>
      <c r="J959" s="2">
        <f t="shared" si="478"/>
        <v>1.6644426800931367E-3</v>
      </c>
      <c r="K959" s="15">
        <f t="shared" si="479"/>
        <v>-5.2999999999999999E-2</v>
      </c>
      <c r="L959" s="15">
        <f t="shared" si="480"/>
        <v>-830</v>
      </c>
      <c r="M959" s="15">
        <f t="shared" si="481"/>
        <v>5.2999999999999999E-2</v>
      </c>
      <c r="N959" s="15">
        <f t="shared" si="482"/>
        <v>830</v>
      </c>
      <c r="O959" s="15">
        <f t="shared" si="483"/>
        <v>1.5872905213669027E-3</v>
      </c>
      <c r="P959" s="15">
        <f t="shared" si="484"/>
        <v>194.19105752331618</v>
      </c>
      <c r="Q959" s="15">
        <f t="shared" si="465"/>
        <v>159.9487151539652</v>
      </c>
      <c r="R959" s="15">
        <f t="shared" si="466"/>
        <v>150.64673012983849</v>
      </c>
      <c r="S959" s="15">
        <f t="shared" si="485"/>
        <v>195.40169774456228</v>
      </c>
      <c r="T959" s="15">
        <f t="shared" si="486"/>
        <v>195.23131907637625</v>
      </c>
      <c r="U959" s="15">
        <f t="shared" si="487"/>
        <v>194.19105752331618</v>
      </c>
      <c r="V959" s="15">
        <f t="shared" si="488"/>
        <v>194.19105752331618</v>
      </c>
      <c r="W959" s="2">
        <f t="shared" si="467"/>
        <v>194.19105752331618</v>
      </c>
      <c r="X959" s="15">
        <f t="shared" si="489"/>
        <v>196.66350875576833</v>
      </c>
      <c r="Y959" s="15">
        <f t="shared" si="468"/>
        <v>197.58322213400464</v>
      </c>
      <c r="Z959" s="15">
        <f t="shared" si="469"/>
        <v>-197.41677786599536</v>
      </c>
      <c r="AA959" s="2">
        <f t="shared" si="490"/>
        <v>196.66350875576833</v>
      </c>
      <c r="AB959" s="15">
        <f t="shared" si="470"/>
        <v>221.11663225418707</v>
      </c>
      <c r="AC959" s="15">
        <f t="shared" si="491"/>
        <v>0</v>
      </c>
      <c r="AD959" s="15">
        <f t="shared" si="492"/>
        <v>-190.00573803539578</v>
      </c>
      <c r="AE959" s="15">
        <f t="shared" si="493"/>
        <v>0</v>
      </c>
      <c r="AF959" s="2">
        <f t="shared" si="471"/>
        <v>-9.9544659433042082E-3</v>
      </c>
      <c r="AG959" s="2">
        <f t="shared" si="472"/>
        <v>-4.5621199441221505E-2</v>
      </c>
      <c r="AH959" s="15">
        <f t="shared" si="473"/>
        <v>0.50719013252772926</v>
      </c>
      <c r="AI959" s="15">
        <f t="shared" si="474"/>
        <v>-1.9809500972863274</v>
      </c>
      <c r="AJ959" s="2">
        <f t="shared" si="494"/>
        <v>0.30299013252772922</v>
      </c>
      <c r="AK959" s="2">
        <f t="shared" si="495"/>
        <v>-2.1851500972863276</v>
      </c>
    </row>
    <row r="960" spans="4:37">
      <c r="D960" s="13">
        <f t="shared" si="475"/>
        <v>19.18</v>
      </c>
      <c r="E960" s="2">
        <v>-18.27</v>
      </c>
      <c r="F960" s="14">
        <f t="shared" si="463"/>
        <v>1421.420891598324</v>
      </c>
      <c r="G960" s="14">
        <f t="shared" si="464"/>
        <v>10670.466359427033</v>
      </c>
      <c r="H960" s="2">
        <f t="shared" si="476"/>
        <v>1.1368704028766656E-2</v>
      </c>
      <c r="I960" s="2">
        <f t="shared" si="477"/>
        <v>1.1853917229581968E-2</v>
      </c>
      <c r="J960" s="2">
        <f t="shared" si="478"/>
        <v>4.8521320081531226E-4</v>
      </c>
      <c r="K960" s="15">
        <f t="shared" si="479"/>
        <v>-5.2999999999999999E-2</v>
      </c>
      <c r="L960" s="15">
        <f t="shared" si="480"/>
        <v>-830</v>
      </c>
      <c r="M960" s="15">
        <f t="shared" si="481"/>
        <v>5.2999999999999999E-2</v>
      </c>
      <c r="N960" s="15">
        <f t="shared" si="482"/>
        <v>830</v>
      </c>
      <c r="O960" s="15">
        <f t="shared" si="483"/>
        <v>1.5872905213669027E-3</v>
      </c>
      <c r="P960" s="15">
        <f t="shared" si="484"/>
        <v>191.71570474503517</v>
      </c>
      <c r="Q960" s="15">
        <f t="shared" si="465"/>
        <v>157.90984940242919</v>
      </c>
      <c r="R960" s="15">
        <f t="shared" si="466"/>
        <v>148.72643675113298</v>
      </c>
      <c r="S960" s="15">
        <f t="shared" si="485"/>
        <v>192.25638609345108</v>
      </c>
      <c r="T960" s="15">
        <f t="shared" si="486"/>
        <v>192.1854960444837</v>
      </c>
      <c r="U960" s="15">
        <f t="shared" si="487"/>
        <v>191.71570474503517</v>
      </c>
      <c r="V960" s="15">
        <f t="shared" si="488"/>
        <v>191.71570474503517</v>
      </c>
      <c r="W960" s="2">
        <f t="shared" si="467"/>
        <v>191.71570474503517</v>
      </c>
      <c r="X960" s="15">
        <f t="shared" si="489"/>
        <v>191.94659083865704</v>
      </c>
      <c r="Y960" s="15">
        <f t="shared" si="468"/>
        <v>197.52426066004077</v>
      </c>
      <c r="Z960" s="15">
        <f t="shared" si="469"/>
        <v>-197.47573933995923</v>
      </c>
      <c r="AA960" s="2">
        <f t="shared" si="490"/>
        <v>191.94659083865704</v>
      </c>
      <c r="AB960" s="15">
        <f t="shared" si="470"/>
        <v>221.1166322541871</v>
      </c>
      <c r="AC960" s="15">
        <f t="shared" si="491"/>
        <v>0</v>
      </c>
      <c r="AD960" s="15">
        <f t="shared" si="492"/>
        <v>-190.00573803539581</v>
      </c>
      <c r="AE960" s="15">
        <f t="shared" si="493"/>
        <v>0</v>
      </c>
      <c r="AF960" s="2">
        <f t="shared" si="471"/>
        <v>-2.6748849662927704E-3</v>
      </c>
      <c r="AG960" s="2">
        <f t="shared" si="472"/>
        <v>-8.4931099396157922E-2</v>
      </c>
      <c r="AH960" s="15">
        <f t="shared" si="473"/>
        <v>0.22076796517341446</v>
      </c>
      <c r="AI960" s="15">
        <f t="shared" si="474"/>
        <v>-1.9500398982073133</v>
      </c>
      <c r="AJ960" s="2">
        <f t="shared" si="494"/>
        <v>3.8067965173414459E-2</v>
      </c>
      <c r="AK960" s="2">
        <f t="shared" si="495"/>
        <v>-2.1327398982073134</v>
      </c>
    </row>
    <row r="961" spans="4:37">
      <c r="D961" s="13">
        <f t="shared" si="475"/>
        <v>19.2</v>
      </c>
      <c r="E961" s="2">
        <v>-4.8099999999999996</v>
      </c>
      <c r="F961" s="14">
        <f t="shared" si="463"/>
        <v>1418.8408938529824</v>
      </c>
      <c r="G961" s="14">
        <f t="shared" si="464"/>
        <v>8778.5853886188743</v>
      </c>
      <c r="H961" s="2">
        <f t="shared" si="476"/>
        <v>1.1283931173596787E-2</v>
      </c>
      <c r="I961" s="2">
        <f t="shared" si="477"/>
        <v>9.7607534439305994E-3</v>
      </c>
      <c r="J961" s="2">
        <f t="shared" si="478"/>
        <v>-1.5231777296661874E-3</v>
      </c>
      <c r="K961" s="15">
        <f t="shared" si="479"/>
        <v>-5.2999999999999999E-2</v>
      </c>
      <c r="L961" s="15">
        <f t="shared" si="480"/>
        <v>-830</v>
      </c>
      <c r="M961" s="15">
        <f t="shared" si="481"/>
        <v>5.2999999999999999E-2</v>
      </c>
      <c r="N961" s="15">
        <f t="shared" si="482"/>
        <v>830</v>
      </c>
      <c r="O961" s="15">
        <f t="shared" si="483"/>
        <v>1.5872905213669027E-3</v>
      </c>
      <c r="P961" s="15">
        <f t="shared" si="484"/>
        <v>190.05415678370574</v>
      </c>
      <c r="Q961" s="15">
        <f t="shared" si="465"/>
        <v>156.54128761090885</v>
      </c>
      <c r="R961" s="15">
        <f t="shared" si="466"/>
        <v>147.43746510372264</v>
      </c>
      <c r="S961" s="15">
        <f t="shared" si="485"/>
        <v>190.41598104303367</v>
      </c>
      <c r="T961" s="15">
        <f t="shared" si="486"/>
        <v>190.37011671790285</v>
      </c>
      <c r="U961" s="15">
        <f t="shared" si="487"/>
        <v>190.05415678370574</v>
      </c>
      <c r="V961" s="15">
        <f t="shared" si="488"/>
        <v>190.05415678370574</v>
      </c>
      <c r="W961" s="2">
        <f t="shared" si="467"/>
        <v>190.05415678370574</v>
      </c>
      <c r="X961" s="15">
        <f t="shared" si="489"/>
        <v>183.91302711673106</v>
      </c>
      <c r="Y961" s="15">
        <f t="shared" si="468"/>
        <v>197.42384111351669</v>
      </c>
      <c r="Z961" s="15">
        <f t="shared" si="469"/>
        <v>-197.57615888648331</v>
      </c>
      <c r="AA961" s="2">
        <f t="shared" si="490"/>
        <v>183.91302711673106</v>
      </c>
      <c r="AB961" s="15">
        <f t="shared" si="470"/>
        <v>221.1166322541871</v>
      </c>
      <c r="AC961" s="15">
        <f t="shared" si="491"/>
        <v>0</v>
      </c>
      <c r="AD961" s="15">
        <f t="shared" si="492"/>
        <v>-190.00573803539581</v>
      </c>
      <c r="AE961" s="15">
        <f t="shared" si="493"/>
        <v>0</v>
      </c>
      <c r="AF961" s="2">
        <f t="shared" si="471"/>
        <v>-5.8024005506941562E-3</v>
      </c>
      <c r="AG961" s="2">
        <f t="shared" si="472"/>
        <v>-0.12438527916897898</v>
      </c>
      <c r="AH961" s="15">
        <f t="shared" si="473"/>
        <v>-0.53351952361355304</v>
      </c>
      <c r="AI961" s="15">
        <f t="shared" si="474"/>
        <v>-1.9953780790747899</v>
      </c>
      <c r="AJ961" s="2">
        <f t="shared" si="494"/>
        <v>-0.58161952361355307</v>
      </c>
      <c r="AK961" s="2">
        <f t="shared" si="495"/>
        <v>-2.0434780790747897</v>
      </c>
    </row>
    <row r="962" spans="4:37">
      <c r="D962" s="13">
        <f t="shared" si="475"/>
        <v>19.22</v>
      </c>
      <c r="E962" s="2">
        <v>14.47</v>
      </c>
      <c r="F962" s="14">
        <f t="shared" si="463"/>
        <v>1393.9878334176449</v>
      </c>
      <c r="G962" s="14">
        <f t="shared" si="464"/>
        <v>6163.1303093437891</v>
      </c>
      <c r="H962" s="2">
        <f t="shared" si="476"/>
        <v>1.1001958563795815E-2</v>
      </c>
      <c r="I962" s="2">
        <f t="shared" si="477"/>
        <v>6.8663032561935532E-3</v>
      </c>
      <c r="J962" s="2">
        <f t="shared" si="478"/>
        <v>-4.1356553076022616E-3</v>
      </c>
      <c r="K962" s="15">
        <f t="shared" si="479"/>
        <v>-5.2999999999999999E-2</v>
      </c>
      <c r="L962" s="15">
        <f t="shared" si="480"/>
        <v>-830</v>
      </c>
      <c r="M962" s="15">
        <f t="shared" si="481"/>
        <v>5.2999999999999999E-2</v>
      </c>
      <c r="N962" s="15">
        <f t="shared" si="482"/>
        <v>830</v>
      </c>
      <c r="O962" s="15">
        <f t="shared" si="483"/>
        <v>1.5872905213669027E-3</v>
      </c>
      <c r="P962" s="15">
        <f t="shared" si="484"/>
        <v>184.52749363160669</v>
      </c>
      <c r="Q962" s="15">
        <f t="shared" si="465"/>
        <v>151.98915899313837</v>
      </c>
      <c r="R962" s="15">
        <f t="shared" si="466"/>
        <v>143.15007029259536</v>
      </c>
      <c r="S962" s="15">
        <f t="shared" si="485"/>
        <v>185.72855265514096</v>
      </c>
      <c r="T962" s="15">
        <f t="shared" si="486"/>
        <v>185.57982972443017</v>
      </c>
      <c r="U962" s="15">
        <f t="shared" si="487"/>
        <v>184.52749363160669</v>
      </c>
      <c r="V962" s="15">
        <f t="shared" si="488"/>
        <v>184.52749363160669</v>
      </c>
      <c r="W962" s="2">
        <f t="shared" si="467"/>
        <v>184.52749363160669</v>
      </c>
      <c r="X962" s="15">
        <f t="shared" si="489"/>
        <v>173.46311680498675</v>
      </c>
      <c r="Y962" s="15">
        <f t="shared" si="468"/>
        <v>197.29321723461987</v>
      </c>
      <c r="Z962" s="15">
        <f t="shared" si="469"/>
        <v>-197.70678276538013</v>
      </c>
      <c r="AA962" s="2">
        <f t="shared" si="490"/>
        <v>173.46311680498675</v>
      </c>
      <c r="AB962" s="15">
        <f t="shared" si="470"/>
        <v>221.1166322541871</v>
      </c>
      <c r="AC962" s="15">
        <f t="shared" si="491"/>
        <v>0</v>
      </c>
      <c r="AD962" s="15">
        <f t="shared" si="492"/>
        <v>-190.00573803539581</v>
      </c>
      <c r="AE962" s="15">
        <f t="shared" si="493"/>
        <v>0</v>
      </c>
      <c r="AF962" s="2">
        <f t="shared" si="471"/>
        <v>-2.2394860429403043E-2</v>
      </c>
      <c r="AG962" s="2">
        <f t="shared" si="472"/>
        <v>-0.16505973960472561</v>
      </c>
      <c r="AH962" s="15">
        <f t="shared" si="473"/>
        <v>-1.1257264642573359</v>
      </c>
      <c r="AI962" s="15">
        <f t="shared" si="474"/>
        <v>-2.0720679644998761</v>
      </c>
      <c r="AJ962" s="2">
        <f t="shared" si="494"/>
        <v>-0.98102646425733586</v>
      </c>
      <c r="AK962" s="2">
        <f t="shared" si="495"/>
        <v>-1.927367964499876</v>
      </c>
    </row>
    <row r="963" spans="4:37">
      <c r="D963" s="13">
        <f t="shared" si="475"/>
        <v>19.240000000000002</v>
      </c>
      <c r="E963" s="2">
        <v>28.35</v>
      </c>
      <c r="F963" s="14">
        <f t="shared" ref="F963:F1026" si="496">-$B$2*E963/100+AB962+$B$2*(4*H962/$B$12/$B$12+4*AF962/$B$12+AH962)+$B$32*(2*H962/$B$12+AF962)</f>
        <v>1322.7873589055991</v>
      </c>
      <c r="G963" s="14">
        <f t="shared" ref="G963:G1026" si="497">-$B$3*E963/100+AD962+$B$3*(4*I962/$B$12/$B$12+4*AG962/$B$12+AI962)</f>
        <v>2806.5907628487525</v>
      </c>
      <c r="H963" s="2">
        <f t="shared" si="476"/>
        <v>1.0335826912489524E-2</v>
      </c>
      <c r="I963" s="2">
        <f t="shared" si="477"/>
        <v>3.1503695470118478E-3</v>
      </c>
      <c r="J963" s="2">
        <f t="shared" si="478"/>
        <v>-7.1854573654776769E-3</v>
      </c>
      <c r="K963" s="15">
        <f t="shared" si="479"/>
        <v>-5.2999999999999999E-2</v>
      </c>
      <c r="L963" s="15">
        <f t="shared" si="480"/>
        <v>-830</v>
      </c>
      <c r="M963" s="15">
        <f t="shared" si="481"/>
        <v>5.2999999999999999E-2</v>
      </c>
      <c r="N963" s="15">
        <f t="shared" si="482"/>
        <v>830</v>
      </c>
      <c r="O963" s="15">
        <f t="shared" si="483"/>
        <v>1.5872905213669027E-3</v>
      </c>
      <c r="P963" s="15">
        <f t="shared" si="484"/>
        <v>171.47131326600339</v>
      </c>
      <c r="Q963" s="15">
        <f t="shared" ref="Q963:Q1026" si="498">(H963-O963)*((H963-$B$5)*$B$30+$B$4)/(M963-O963)</f>
        <v>141.23521748352002</v>
      </c>
      <c r="R963" s="15">
        <f t="shared" ref="R963:R1026" si="499">(H963-O963)*($B$30*(H963+$B$5)-$B$4)/(K963-O963)</f>
        <v>133.02153551273108</v>
      </c>
      <c r="S963" s="15">
        <f t="shared" si="485"/>
        <v>174.28964320248323</v>
      </c>
      <c r="T963" s="15">
        <f t="shared" si="486"/>
        <v>173.96830310379147</v>
      </c>
      <c r="U963" s="15">
        <f t="shared" si="487"/>
        <v>171.47131326600339</v>
      </c>
      <c r="V963" s="15">
        <f t="shared" si="488"/>
        <v>171.47131326600339</v>
      </c>
      <c r="W963" s="2">
        <f t="shared" ref="W963:W1026" si="500">IF(H963&gt;=H962,MIN(U963,$B$4+(H963-$B$5)*$B$30),MAX(V963,-$B$4+(H963+$B$5)*$B$30))</f>
        <v>171.47131326600339</v>
      </c>
      <c r="X963" s="15">
        <f t="shared" si="489"/>
        <v>161.26390857348508</v>
      </c>
      <c r="Y963" s="15">
        <f t="shared" ref="Y963:Y1026" si="501">$B$11*(J963-$B$9)+$B$10</f>
        <v>197.14072713172612</v>
      </c>
      <c r="Z963" s="15">
        <f t="shared" ref="Z963:Z1026" si="502">$B$11*(J963+$B$9)-$B$10</f>
        <v>-197.85927286827388</v>
      </c>
      <c r="AA963" s="2">
        <f t="shared" si="490"/>
        <v>161.26390857348508</v>
      </c>
      <c r="AB963" s="15">
        <f t="shared" ref="AB963:AB1026" si="503">$B$29*H963-$B$31*J963-W963+AA963</f>
        <v>221.11663225418707</v>
      </c>
      <c r="AC963" s="15">
        <f t="shared" si="491"/>
        <v>0</v>
      </c>
      <c r="AD963" s="15">
        <f t="shared" si="492"/>
        <v>-190.00573803539578</v>
      </c>
      <c r="AE963" s="15">
        <f t="shared" si="493"/>
        <v>0</v>
      </c>
      <c r="AF963" s="2">
        <f t="shared" ref="AF963:AF1026" si="504">-AF962+2/$B$12*(H963-H962)+AC963/($B$2+$B$12*$B$32/2)*$B$12/2</f>
        <v>-4.4218304701226008E-2</v>
      </c>
      <c r="AG963" s="2">
        <f t="shared" ref="AG963:AG1026" si="505">-AG962+2/$B$12*(I963-I962)+AE963/$B$3*$B$12/2</f>
        <v>-0.2065336313134449</v>
      </c>
      <c r="AH963" s="15">
        <f t="shared" ref="AH963:AH1026" si="506">-AH962-4/$B$12*AF962+4/$B$12/$B$12*(H963-H962)+AC963/($B$2+$B$12*$B$32/2)*$B$12/2</f>
        <v>-1.0566179629249604</v>
      </c>
      <c r="AI963" s="15">
        <f t="shared" ref="AI963:AI1026" si="507">-AI962-4/$B$12*AG962+4/$B$12/$B$12*(I963-I962)+AE963/$B$3</f>
        <v>-2.0753212063720525</v>
      </c>
      <c r="AJ963" s="2">
        <f t="shared" si="494"/>
        <v>-0.77311796292496027</v>
      </c>
      <c r="AK963" s="2">
        <f t="shared" si="495"/>
        <v>-1.7918212063720524</v>
      </c>
    </row>
    <row r="964" spans="4:37">
      <c r="D964" s="13">
        <f t="shared" ref="D964:D1027" si="508">IF(ROW(D963)&lt;=$B$13,ROW(D963)*$B$12," ")</f>
        <v>19.260000000000002</v>
      </c>
      <c r="E964" s="2">
        <v>32.29</v>
      </c>
      <c r="F964" s="14">
        <f t="shared" si="496"/>
        <v>1207.8719401181106</v>
      </c>
      <c r="G964" s="14">
        <f t="shared" si="497"/>
        <v>-1288.118417940226</v>
      </c>
      <c r="H964" s="2">
        <f t="shared" ref="H964:H1027" si="509">$B$39*F964+$B$40*G964</f>
        <v>9.3060140039716386E-3</v>
      </c>
      <c r="I964" s="2">
        <f t="shared" ref="I964:I1027" si="510">$B$40*F964+$B$41*G964</f>
        <v>-1.3837327012437381E-3</v>
      </c>
      <c r="J964" s="2">
        <f t="shared" ref="J964:J1027" si="511">I964-H964</f>
        <v>-1.0689746705215377E-2</v>
      </c>
      <c r="K964" s="15">
        <f t="shared" ref="K964:K1027" si="512">IF(H964&lt;K963,H964,K963)</f>
        <v>-5.2999999999999999E-2</v>
      </c>
      <c r="L964" s="15">
        <f t="shared" ref="L964:L1027" si="513">IF(W963&lt;L963,W963,L963)</f>
        <v>-830</v>
      </c>
      <c r="M964" s="15">
        <f t="shared" ref="M964:M1027" si="514">IF(H964&gt;M963,H964,M963)</f>
        <v>5.2999999999999999E-2</v>
      </c>
      <c r="N964" s="15">
        <f t="shared" ref="N964:N1027" si="515">IF(W963&gt;N963,W963,N963)</f>
        <v>830</v>
      </c>
      <c r="O964" s="15">
        <f t="shared" ref="O964:O1027" si="516">H963-W963/$B$29</f>
        <v>1.5872905213669027E-3</v>
      </c>
      <c r="P964" s="15">
        <f t="shared" ref="P964:P1027" si="517">$B$29*(H964-O964)</f>
        <v>151.28698025905283</v>
      </c>
      <c r="Q964" s="15">
        <f t="shared" si="498"/>
        <v>124.61005373047811</v>
      </c>
      <c r="R964" s="15">
        <f t="shared" si="499"/>
        <v>117.36322556720859</v>
      </c>
      <c r="S964" s="15">
        <f t="shared" ref="S964:S1027" si="518">W963+(N964-W963)*(H964-H963)/(M964-H963)</f>
        <v>155.57597783228965</v>
      </c>
      <c r="T964" s="15">
        <f t="shared" ref="T964:T1027" si="519">W963+(W963-L964)*(H964-H963)/(H963-K964)</f>
        <v>155.18782671207137</v>
      </c>
      <c r="U964" s="15">
        <f t="shared" ref="U964:U1027" si="520">MEDIAN(P964,Q964,S964)</f>
        <v>151.28698025905283</v>
      </c>
      <c r="V964" s="15">
        <f t="shared" ref="V964:V1027" si="521">MEDIAN(P964,R964,T964)</f>
        <v>151.28698025905283</v>
      </c>
      <c r="W964" s="2">
        <f t="shared" si="500"/>
        <v>151.28698025905283</v>
      </c>
      <c r="X964" s="15">
        <f t="shared" ref="X964:X1027" si="522">$B$31*(J964-J963)+AA963</f>
        <v>147.24675121453427</v>
      </c>
      <c r="Y964" s="15">
        <f t="shared" si="501"/>
        <v>196.96551266473924</v>
      </c>
      <c r="Z964" s="15">
        <f t="shared" si="502"/>
        <v>-198.03448733526076</v>
      </c>
      <c r="AA964" s="2">
        <f t="shared" ref="AA964:AA1027" si="523">MEDIAN(X964:Z964)</f>
        <v>147.24675121453427</v>
      </c>
      <c r="AB964" s="15">
        <f t="shared" si="503"/>
        <v>221.11663225418707</v>
      </c>
      <c r="AC964" s="15">
        <f t="shared" ref="AC964:AC1027" si="524">AB964-AB963</f>
        <v>0</v>
      </c>
      <c r="AD964" s="15">
        <f t="shared" ref="AD964:AD1027" si="525">$B$31*J964-AA964</f>
        <v>-190.00573803539578</v>
      </c>
      <c r="AE964" s="15">
        <f t="shared" ref="AE964:AE1027" si="526">AD964-AD963</f>
        <v>0</v>
      </c>
      <c r="AF964" s="2">
        <f t="shared" si="504"/>
        <v>-5.8762986150562552E-2</v>
      </c>
      <c r="AG964" s="2">
        <f t="shared" si="505"/>
        <v>-0.24687659351211369</v>
      </c>
      <c r="AH964" s="15">
        <f t="shared" si="506"/>
        <v>-0.39785018200869615</v>
      </c>
      <c r="AI964" s="15">
        <f t="shared" si="507"/>
        <v>-1.9589750134948289</v>
      </c>
      <c r="AJ964" s="2">
        <f t="shared" ref="AJ964:AJ1027" si="527">AH964+E964/100</f>
        <v>-7.4950182008696187E-2</v>
      </c>
      <c r="AK964" s="2">
        <f t="shared" ref="AK964:AK1027" si="528">AI964+E964/100</f>
        <v>-1.636075013494829</v>
      </c>
    </row>
    <row r="965" spans="4:37">
      <c r="D965" s="13">
        <f t="shared" si="508"/>
        <v>19.28</v>
      </c>
      <c r="E965" s="2">
        <v>30.83</v>
      </c>
      <c r="F965" s="14">
        <f t="shared" si="496"/>
        <v>1075.9535097279486</v>
      </c>
      <c r="G965" s="14">
        <f t="shared" si="497"/>
        <v>-6083.1986035873415</v>
      </c>
      <c r="H965" s="2">
        <f t="shared" si="509"/>
        <v>8.1205915559725231E-3</v>
      </c>
      <c r="I965" s="2">
        <f t="shared" si="510"/>
        <v>-6.6932701740746144E-3</v>
      </c>
      <c r="J965" s="2">
        <f t="shared" si="511"/>
        <v>-1.4813861730047138E-2</v>
      </c>
      <c r="K965" s="15">
        <f t="shared" si="512"/>
        <v>-5.2999999999999999E-2</v>
      </c>
      <c r="L965" s="15">
        <f t="shared" si="513"/>
        <v>-830</v>
      </c>
      <c r="M965" s="15">
        <f t="shared" si="514"/>
        <v>5.2999999999999999E-2</v>
      </c>
      <c r="N965" s="15">
        <f t="shared" si="515"/>
        <v>830</v>
      </c>
      <c r="O965" s="15">
        <f t="shared" si="516"/>
        <v>1.5872905213669027E-3</v>
      </c>
      <c r="P965" s="15">
        <f t="shared" si="517"/>
        <v>128.05270027827015</v>
      </c>
      <c r="Q965" s="15">
        <f t="shared" si="498"/>
        <v>105.47275009842248</v>
      </c>
      <c r="R965" s="15">
        <f t="shared" si="499"/>
        <v>99.338871867987308</v>
      </c>
      <c r="S965" s="15">
        <f t="shared" si="518"/>
        <v>132.87342445704112</v>
      </c>
      <c r="T965" s="15">
        <f t="shared" si="519"/>
        <v>132.61719961389397</v>
      </c>
      <c r="U965" s="15">
        <f t="shared" si="520"/>
        <v>128.05270027827015</v>
      </c>
      <c r="V965" s="15">
        <f t="shared" si="521"/>
        <v>128.05270027827015</v>
      </c>
      <c r="W965" s="2">
        <f t="shared" si="500"/>
        <v>128.05270027827015</v>
      </c>
      <c r="X965" s="15">
        <f t="shared" si="522"/>
        <v>130.75029111520723</v>
      </c>
      <c r="Y965" s="15">
        <f t="shared" si="501"/>
        <v>196.75930691349765</v>
      </c>
      <c r="Z965" s="15">
        <f t="shared" si="502"/>
        <v>-198.24069308650235</v>
      </c>
      <c r="AA965" s="2">
        <f t="shared" si="523"/>
        <v>130.75029111520723</v>
      </c>
      <c r="AB965" s="15">
        <f t="shared" si="503"/>
        <v>221.1166322541871</v>
      </c>
      <c r="AC965" s="15">
        <f t="shared" si="524"/>
        <v>0</v>
      </c>
      <c r="AD965" s="15">
        <f t="shared" si="525"/>
        <v>-190.00573803539578</v>
      </c>
      <c r="AE965" s="15">
        <f t="shared" si="526"/>
        <v>0</v>
      </c>
      <c r="AF965" s="2">
        <f t="shared" si="504"/>
        <v>-5.9779258649348993E-2</v>
      </c>
      <c r="AG965" s="2">
        <f t="shared" si="505"/>
        <v>-0.28407715377097398</v>
      </c>
      <c r="AH965" s="15">
        <f t="shared" si="506"/>
        <v>0.29622293213005157</v>
      </c>
      <c r="AI965" s="15">
        <f t="shared" si="507"/>
        <v>-1.7610810123911946</v>
      </c>
      <c r="AJ965" s="2">
        <f t="shared" si="527"/>
        <v>0.60452293213005159</v>
      </c>
      <c r="AK965" s="2">
        <f t="shared" si="528"/>
        <v>-1.4527810123911946</v>
      </c>
    </row>
    <row r="966" spans="4:37">
      <c r="D966" s="13">
        <f t="shared" si="508"/>
        <v>19.3</v>
      </c>
      <c r="E966" s="2">
        <v>27.3</v>
      </c>
      <c r="F966" s="14">
        <f t="shared" si="496"/>
        <v>955.97717410312453</v>
      </c>
      <c r="G966" s="14">
        <f t="shared" si="497"/>
        <v>-11510.404953695288</v>
      </c>
      <c r="H966" s="2">
        <f t="shared" si="509"/>
        <v>7.0059611303779686E-3</v>
      </c>
      <c r="I966" s="2">
        <f t="shared" si="510"/>
        <v>-1.270174901457276E-2</v>
      </c>
      <c r="J966" s="2">
        <f t="shared" si="511"/>
        <v>-1.9707710144950728E-2</v>
      </c>
      <c r="K966" s="15">
        <f t="shared" si="512"/>
        <v>-5.2999999999999999E-2</v>
      </c>
      <c r="L966" s="15">
        <f t="shared" si="513"/>
        <v>-830</v>
      </c>
      <c r="M966" s="15">
        <f t="shared" si="514"/>
        <v>5.2999999999999999E-2</v>
      </c>
      <c r="N966" s="15">
        <f t="shared" si="515"/>
        <v>830</v>
      </c>
      <c r="O966" s="15">
        <f t="shared" si="516"/>
        <v>1.5872905213669035E-3</v>
      </c>
      <c r="P966" s="15">
        <f t="shared" si="517"/>
        <v>106.20594393661688</v>
      </c>
      <c r="Q966" s="15">
        <f t="shared" si="498"/>
        <v>87.478303537928198</v>
      </c>
      <c r="R966" s="15">
        <f t="shared" si="499"/>
        <v>82.390911190559009</v>
      </c>
      <c r="S966" s="15">
        <f t="shared" si="518"/>
        <v>110.61905209617379</v>
      </c>
      <c r="T966" s="15">
        <f t="shared" si="519"/>
        <v>110.58109763392646</v>
      </c>
      <c r="U966" s="15">
        <f t="shared" si="520"/>
        <v>106.20594393661688</v>
      </c>
      <c r="V966" s="15">
        <f t="shared" si="521"/>
        <v>106.20594393661688</v>
      </c>
      <c r="W966" s="2">
        <f t="shared" si="500"/>
        <v>106.20594393661688</v>
      </c>
      <c r="X966" s="15">
        <f t="shared" si="522"/>
        <v>111.17489745559287</v>
      </c>
      <c r="Y966" s="15">
        <f t="shared" si="501"/>
        <v>196.51461449275246</v>
      </c>
      <c r="Z966" s="15">
        <f t="shared" si="502"/>
        <v>-198.48538550724754</v>
      </c>
      <c r="AA966" s="2">
        <f t="shared" si="523"/>
        <v>111.17489745559287</v>
      </c>
      <c r="AB966" s="15">
        <f t="shared" si="503"/>
        <v>221.1166322541871</v>
      </c>
      <c r="AC966" s="15">
        <f t="shared" si="524"/>
        <v>0</v>
      </c>
      <c r="AD966" s="15">
        <f t="shared" si="525"/>
        <v>-190.00573803539578</v>
      </c>
      <c r="AE966" s="15">
        <f t="shared" si="526"/>
        <v>0</v>
      </c>
      <c r="AF966" s="2">
        <f t="shared" si="504"/>
        <v>-5.1683783910106459E-2</v>
      </c>
      <c r="AG966" s="2">
        <f t="shared" si="505"/>
        <v>-0.31677073027884051</v>
      </c>
      <c r="AH966" s="15">
        <f t="shared" si="506"/>
        <v>0.51332454179420317</v>
      </c>
      <c r="AI966" s="15">
        <f t="shared" si="507"/>
        <v>-1.5082766383954649</v>
      </c>
      <c r="AJ966" s="2">
        <f t="shared" si="527"/>
        <v>0.78632454179420319</v>
      </c>
      <c r="AK966" s="2">
        <f t="shared" si="528"/>
        <v>-1.2352766383954648</v>
      </c>
    </row>
    <row r="967" spans="4:37">
      <c r="D967" s="13">
        <f t="shared" si="508"/>
        <v>19.32</v>
      </c>
      <c r="E967" s="2">
        <v>16.829999999999998</v>
      </c>
      <c r="F967" s="14">
        <f t="shared" si="496"/>
        <v>858.13451332086379</v>
      </c>
      <c r="G967" s="14">
        <f t="shared" si="497"/>
        <v>-17474.344893625599</v>
      </c>
      <c r="H967" s="2">
        <f t="shared" si="509"/>
        <v>6.0442831395876593E-3</v>
      </c>
      <c r="I967" s="2">
        <f t="shared" si="510"/>
        <v>-1.9303282921534565E-2</v>
      </c>
      <c r="J967" s="2">
        <f t="shared" si="511"/>
        <v>-2.5347566061122224E-2</v>
      </c>
      <c r="K967" s="15">
        <f t="shared" si="512"/>
        <v>-5.2999999999999999E-2</v>
      </c>
      <c r="L967" s="15">
        <f t="shared" si="513"/>
        <v>-830</v>
      </c>
      <c r="M967" s="15">
        <f t="shared" si="514"/>
        <v>5.2999999999999999E-2</v>
      </c>
      <c r="N967" s="15">
        <f t="shared" si="515"/>
        <v>830</v>
      </c>
      <c r="O967" s="15">
        <f t="shared" si="516"/>
        <v>1.5872905213669035E-3</v>
      </c>
      <c r="P967" s="15">
        <f t="shared" si="517"/>
        <v>87.357055317126807</v>
      </c>
      <c r="Q967" s="15">
        <f t="shared" si="498"/>
        <v>71.953100909039662</v>
      </c>
      <c r="R967" s="15">
        <f t="shared" si="499"/>
        <v>67.768592978162602</v>
      </c>
      <c r="S967" s="15">
        <f t="shared" si="518"/>
        <v>91.072312912081401</v>
      </c>
      <c r="T967" s="15">
        <f t="shared" si="519"/>
        <v>91.201957096464085</v>
      </c>
      <c r="U967" s="15">
        <f t="shared" si="520"/>
        <v>87.357055317126807</v>
      </c>
      <c r="V967" s="15">
        <f t="shared" si="521"/>
        <v>87.357055317126807</v>
      </c>
      <c r="W967" s="2">
        <f t="shared" si="500"/>
        <v>87.357055317126807</v>
      </c>
      <c r="X967" s="15">
        <f t="shared" si="522"/>
        <v>88.61547379090689</v>
      </c>
      <c r="Y967" s="15">
        <f t="shared" si="501"/>
        <v>196.23262169694388</v>
      </c>
      <c r="Z967" s="15">
        <f t="shared" si="502"/>
        <v>-198.76737830305612</v>
      </c>
      <c r="AA967" s="2">
        <f t="shared" si="523"/>
        <v>88.61547379090689</v>
      </c>
      <c r="AB967" s="15">
        <f t="shared" si="503"/>
        <v>221.1166322541871</v>
      </c>
      <c r="AC967" s="15">
        <f t="shared" si="524"/>
        <v>0</v>
      </c>
      <c r="AD967" s="15">
        <f t="shared" si="525"/>
        <v>-190.00573803539578</v>
      </c>
      <c r="AE967" s="15">
        <f t="shared" si="526"/>
        <v>0</v>
      </c>
      <c r="AF967" s="2">
        <f t="shared" si="504"/>
        <v>-4.4484015168924473E-2</v>
      </c>
      <c r="AG967" s="2">
        <f t="shared" si="505"/>
        <v>-0.34338266041734011</v>
      </c>
      <c r="AH967" s="15">
        <f t="shared" si="506"/>
        <v>0.20665233232399416</v>
      </c>
      <c r="AI967" s="15">
        <f t="shared" si="507"/>
        <v>-1.1529163754544811</v>
      </c>
      <c r="AJ967" s="2">
        <f t="shared" si="527"/>
        <v>0.37495233232399416</v>
      </c>
      <c r="AK967" s="2">
        <f t="shared" si="528"/>
        <v>-0.98461637545448111</v>
      </c>
    </row>
    <row r="968" spans="4:37">
      <c r="D968" s="13">
        <f t="shared" si="508"/>
        <v>19.34</v>
      </c>
      <c r="E968" s="2">
        <v>-1.64</v>
      </c>
      <c r="F968" s="14">
        <f t="shared" si="496"/>
        <v>770.16431993057529</v>
      </c>
      <c r="G968" s="14">
        <f t="shared" si="497"/>
        <v>-23846.134728719531</v>
      </c>
      <c r="H968" s="2">
        <f t="shared" si="509"/>
        <v>5.1450581457085582E-3</v>
      </c>
      <c r="I968" s="2">
        <f t="shared" si="510"/>
        <v>-2.6355701876257409E-2</v>
      </c>
      <c r="J968" s="2">
        <f t="shared" si="511"/>
        <v>-3.1500760021965966E-2</v>
      </c>
      <c r="K968" s="15">
        <f t="shared" si="512"/>
        <v>-5.2999999999999999E-2</v>
      </c>
      <c r="L968" s="15">
        <f t="shared" si="513"/>
        <v>-830</v>
      </c>
      <c r="M968" s="15">
        <f t="shared" si="514"/>
        <v>5.2999999999999999E-2</v>
      </c>
      <c r="N968" s="15">
        <f t="shared" si="515"/>
        <v>830</v>
      </c>
      <c r="O968" s="15">
        <f t="shared" si="516"/>
        <v>1.5872905213669035E-3</v>
      </c>
      <c r="P968" s="15">
        <f t="shared" si="517"/>
        <v>69.732245437096438</v>
      </c>
      <c r="Q968" s="15">
        <f t="shared" si="498"/>
        <v>57.436131224144219</v>
      </c>
      <c r="R968" s="15">
        <f t="shared" si="499"/>
        <v>54.095872867104703</v>
      </c>
      <c r="S968" s="15">
        <f t="shared" si="518"/>
        <v>73.135078909610201</v>
      </c>
      <c r="T968" s="15">
        <f t="shared" si="519"/>
        <v>73.386009373486374</v>
      </c>
      <c r="U968" s="15">
        <f t="shared" si="520"/>
        <v>69.732245437096438</v>
      </c>
      <c r="V968" s="15">
        <f t="shared" si="521"/>
        <v>69.732245437096438</v>
      </c>
      <c r="W968" s="2">
        <f t="shared" si="500"/>
        <v>69.732245437096438</v>
      </c>
      <c r="X968" s="15">
        <f t="shared" si="522"/>
        <v>64.002697947531914</v>
      </c>
      <c r="Y968" s="15">
        <f t="shared" si="501"/>
        <v>195.92496199890169</v>
      </c>
      <c r="Z968" s="15">
        <f t="shared" si="502"/>
        <v>-199.07503800109831</v>
      </c>
      <c r="AA968" s="2">
        <f t="shared" si="523"/>
        <v>64.002697947531914</v>
      </c>
      <c r="AB968" s="15">
        <f t="shared" si="503"/>
        <v>221.11663225418707</v>
      </c>
      <c r="AC968" s="15">
        <f t="shared" si="524"/>
        <v>0</v>
      </c>
      <c r="AD968" s="15">
        <f t="shared" si="525"/>
        <v>-190.00573803539578</v>
      </c>
      <c r="AE968" s="15">
        <f t="shared" si="526"/>
        <v>0</v>
      </c>
      <c r="AF968" s="2">
        <f t="shared" si="504"/>
        <v>-4.5438484218985636E-2</v>
      </c>
      <c r="AG968" s="2">
        <f t="shared" si="505"/>
        <v>-0.36185923505494422</v>
      </c>
      <c r="AH968" s="15">
        <f t="shared" si="506"/>
        <v>-0.30209923733010946</v>
      </c>
      <c r="AI968" s="15">
        <f t="shared" si="507"/>
        <v>-0.69474108830593195</v>
      </c>
      <c r="AJ968" s="2">
        <f t="shared" si="527"/>
        <v>-0.31849923733010943</v>
      </c>
      <c r="AK968" s="2">
        <f t="shared" si="528"/>
        <v>-0.71114108830593192</v>
      </c>
    </row>
    <row r="969" spans="4:37">
      <c r="D969" s="13">
        <f t="shared" si="508"/>
        <v>19.36</v>
      </c>
      <c r="E969" s="2">
        <v>-22.75</v>
      </c>
      <c r="F969" s="14">
        <f t="shared" si="496"/>
        <v>670.26725651347522</v>
      </c>
      <c r="G969" s="14">
        <f t="shared" si="497"/>
        <v>-30465.655355603591</v>
      </c>
      <c r="H969" s="2">
        <f t="shared" si="509"/>
        <v>4.1450219425262303E-3</v>
      </c>
      <c r="I969" s="2">
        <f t="shared" si="510"/>
        <v>-3.3682605384771552E-2</v>
      </c>
      <c r="J969" s="2">
        <f t="shared" si="511"/>
        <v>-3.7827627327297782E-2</v>
      </c>
      <c r="K969" s="15">
        <f t="shared" si="512"/>
        <v>-5.2999999999999999E-2</v>
      </c>
      <c r="L969" s="15">
        <f t="shared" si="513"/>
        <v>-830</v>
      </c>
      <c r="M969" s="15">
        <f t="shared" si="514"/>
        <v>5.2999999999999999E-2</v>
      </c>
      <c r="N969" s="15">
        <f t="shared" si="515"/>
        <v>830</v>
      </c>
      <c r="O969" s="15">
        <f t="shared" si="516"/>
        <v>1.5872905213669031E-3</v>
      </c>
      <c r="P969" s="15">
        <f t="shared" si="517"/>
        <v>50.131535854722813</v>
      </c>
      <c r="Q969" s="15">
        <f t="shared" si="498"/>
        <v>41.291678674210253</v>
      </c>
      <c r="R969" s="15">
        <f t="shared" si="499"/>
        <v>38.890317861284501</v>
      </c>
      <c r="S969" s="15">
        <f t="shared" si="518"/>
        <v>53.844747736441313</v>
      </c>
      <c r="T969" s="15">
        <f t="shared" si="519"/>
        <v>54.257760634744713</v>
      </c>
      <c r="U969" s="15">
        <f t="shared" si="520"/>
        <v>50.131535854722813</v>
      </c>
      <c r="V969" s="15">
        <f t="shared" si="521"/>
        <v>50.131535854722813</v>
      </c>
      <c r="W969" s="2">
        <f t="shared" si="500"/>
        <v>50.131535854722813</v>
      </c>
      <c r="X969" s="15">
        <f t="shared" si="522"/>
        <v>38.695228726204654</v>
      </c>
      <c r="Y969" s="15">
        <f t="shared" si="501"/>
        <v>195.6086186336351</v>
      </c>
      <c r="Z969" s="15">
        <f t="shared" si="502"/>
        <v>-199.3913813663649</v>
      </c>
      <c r="AA969" s="2">
        <f t="shared" si="523"/>
        <v>38.695228726204654</v>
      </c>
      <c r="AB969" s="15">
        <f t="shared" si="503"/>
        <v>221.11663225418707</v>
      </c>
      <c r="AC969" s="15">
        <f t="shared" si="524"/>
        <v>0</v>
      </c>
      <c r="AD969" s="15">
        <f t="shared" si="525"/>
        <v>-190.00573803539578</v>
      </c>
      <c r="AE969" s="15">
        <f t="shared" si="526"/>
        <v>0</v>
      </c>
      <c r="AF969" s="2">
        <f t="shared" si="504"/>
        <v>-5.4565136099247152E-2</v>
      </c>
      <c r="AG969" s="2">
        <f t="shared" si="505"/>
        <v>-0.3708311157964701</v>
      </c>
      <c r="AH969" s="15">
        <f t="shared" si="506"/>
        <v>-0.61056595069604214</v>
      </c>
      <c r="AI969" s="15">
        <f t="shared" si="507"/>
        <v>-0.20244698584664889</v>
      </c>
      <c r="AJ969" s="2">
        <f t="shared" si="527"/>
        <v>-0.83806595069604217</v>
      </c>
      <c r="AK969" s="2">
        <f t="shared" si="528"/>
        <v>-0.42994698584664892</v>
      </c>
    </row>
    <row r="970" spans="4:37">
      <c r="D970" s="13">
        <f t="shared" si="508"/>
        <v>19.38</v>
      </c>
      <c r="E970" s="2">
        <v>-41.2</v>
      </c>
      <c r="F970" s="14">
        <f t="shared" si="496"/>
        <v>544.65937005794444</v>
      </c>
      <c r="G970" s="14">
        <f t="shared" si="497"/>
        <v>-37160.450897392453</v>
      </c>
      <c r="H970" s="2">
        <f t="shared" si="509"/>
        <v>2.9433799643675328E-3</v>
      </c>
      <c r="I970" s="2">
        <f t="shared" si="510"/>
        <v>-4.1093669665414806E-2</v>
      </c>
      <c r="J970" s="2">
        <f t="shared" si="511"/>
        <v>-4.4037049629782339E-2</v>
      </c>
      <c r="K970" s="15">
        <f t="shared" si="512"/>
        <v>-5.2999999999999999E-2</v>
      </c>
      <c r="L970" s="15">
        <f t="shared" si="513"/>
        <v>-830</v>
      </c>
      <c r="M970" s="15">
        <f t="shared" si="514"/>
        <v>5.2999999999999999E-2</v>
      </c>
      <c r="N970" s="15">
        <f t="shared" si="515"/>
        <v>830</v>
      </c>
      <c r="O970" s="15">
        <f t="shared" si="516"/>
        <v>1.5872905213669031E-3</v>
      </c>
      <c r="P970" s="15">
        <f t="shared" si="517"/>
        <v>26.579353082812343</v>
      </c>
      <c r="Q970" s="15">
        <f t="shared" si="498"/>
        <v>21.892529086767897</v>
      </c>
      <c r="R970" s="15">
        <f t="shared" si="499"/>
        <v>20.619346132410637</v>
      </c>
      <c r="S970" s="15">
        <f t="shared" si="518"/>
        <v>30.949812287951989</v>
      </c>
      <c r="T970" s="15">
        <f t="shared" si="519"/>
        <v>31.624184490889075</v>
      </c>
      <c r="U970" s="15">
        <f t="shared" si="520"/>
        <v>26.579353082812343</v>
      </c>
      <c r="V970" s="15">
        <f t="shared" si="521"/>
        <v>26.579353082812343</v>
      </c>
      <c r="W970" s="2">
        <f t="shared" si="500"/>
        <v>26.579353082812343</v>
      </c>
      <c r="X970" s="15">
        <f t="shared" si="522"/>
        <v>13.857539516266424</v>
      </c>
      <c r="Y970" s="15">
        <f t="shared" si="501"/>
        <v>195.29814751851089</v>
      </c>
      <c r="Z970" s="15">
        <f t="shared" si="502"/>
        <v>-199.70185248148911</v>
      </c>
      <c r="AA970" s="2">
        <f t="shared" si="523"/>
        <v>13.857539516266424</v>
      </c>
      <c r="AB970" s="15">
        <f t="shared" si="503"/>
        <v>221.1166322541871</v>
      </c>
      <c r="AC970" s="15">
        <f t="shared" si="524"/>
        <v>0</v>
      </c>
      <c r="AD970" s="15">
        <f t="shared" si="525"/>
        <v>-190.00573803539578</v>
      </c>
      <c r="AE970" s="15">
        <f t="shared" si="526"/>
        <v>0</v>
      </c>
      <c r="AF970" s="2">
        <f t="shared" si="504"/>
        <v>-6.5599061716622595E-2</v>
      </c>
      <c r="AG970" s="2">
        <f t="shared" si="505"/>
        <v>-0.37027531226785526</v>
      </c>
      <c r="AH970" s="15">
        <f t="shared" si="506"/>
        <v>-0.49282661104150272</v>
      </c>
      <c r="AI970" s="15">
        <f t="shared" si="507"/>
        <v>0.25802733870813199</v>
      </c>
      <c r="AJ970" s="2">
        <f t="shared" si="527"/>
        <v>-0.90482661104150275</v>
      </c>
      <c r="AK970" s="2">
        <f t="shared" si="528"/>
        <v>-0.15397266129186804</v>
      </c>
    </row>
    <row r="971" spans="4:37">
      <c r="D971" s="13">
        <f t="shared" si="508"/>
        <v>19.400000000000002</v>
      </c>
      <c r="E971" s="2">
        <v>-52.74</v>
      </c>
      <c r="F971" s="14">
        <f t="shared" si="496"/>
        <v>397.4116194916075</v>
      </c>
      <c r="G971" s="14">
        <f t="shared" si="497"/>
        <v>-43768.575597246381</v>
      </c>
      <c r="H971" s="2">
        <f t="shared" si="509"/>
        <v>1.5771924976659491E-3</v>
      </c>
      <c r="I971" s="2">
        <f t="shared" si="510"/>
        <v>-4.840958719829172E-2</v>
      </c>
      <c r="J971" s="2">
        <f t="shared" si="511"/>
        <v>-4.9986779695957669E-2</v>
      </c>
      <c r="K971" s="15">
        <f t="shared" si="512"/>
        <v>-5.2999999999999999E-2</v>
      </c>
      <c r="L971" s="15">
        <f t="shared" si="513"/>
        <v>-830</v>
      </c>
      <c r="M971" s="15">
        <f t="shared" si="514"/>
        <v>5.2999999999999999E-2</v>
      </c>
      <c r="N971" s="15">
        <f t="shared" si="515"/>
        <v>830</v>
      </c>
      <c r="O971" s="15">
        <f t="shared" si="516"/>
        <v>1.5872905213669031E-3</v>
      </c>
      <c r="P971" s="15">
        <f t="shared" si="517"/>
        <v>-0.19792126453869863</v>
      </c>
      <c r="Q971" s="15">
        <f t="shared" si="498"/>
        <v>-0.16302116260328756</v>
      </c>
      <c r="R971" s="15">
        <f t="shared" si="499"/>
        <v>-0.15354049618035434</v>
      </c>
      <c r="S971" s="15">
        <f t="shared" si="518"/>
        <v>4.6517195844617838</v>
      </c>
      <c r="T971" s="15">
        <f t="shared" si="519"/>
        <v>5.6609177440383149</v>
      </c>
      <c r="U971" s="15">
        <f t="shared" si="520"/>
        <v>-0.16302116260328756</v>
      </c>
      <c r="V971" s="15">
        <f t="shared" si="521"/>
        <v>-0.15354049618035434</v>
      </c>
      <c r="W971" s="2">
        <f t="shared" si="500"/>
        <v>-0.15354049618035434</v>
      </c>
      <c r="X971" s="15">
        <f t="shared" si="522"/>
        <v>-9.9413807484348915</v>
      </c>
      <c r="Y971" s="15">
        <f t="shared" si="501"/>
        <v>195.00066101520213</v>
      </c>
      <c r="Z971" s="15">
        <f t="shared" si="502"/>
        <v>-199.99933898479787</v>
      </c>
      <c r="AA971" s="2">
        <f t="shared" si="523"/>
        <v>-9.9413807484348915</v>
      </c>
      <c r="AB971" s="15">
        <f t="shared" si="503"/>
        <v>221.07225148582873</v>
      </c>
      <c r="AC971" s="15">
        <f t="shared" si="524"/>
        <v>-4.4380768358365685E-2</v>
      </c>
      <c r="AD971" s="15">
        <f t="shared" si="525"/>
        <v>-190.00573803539578</v>
      </c>
      <c r="AE971" s="15">
        <f t="shared" si="526"/>
        <v>0</v>
      </c>
      <c r="AF971" s="2">
        <f t="shared" si="504"/>
        <v>-7.1061712196299365E-2</v>
      </c>
      <c r="AG971" s="2">
        <f t="shared" si="505"/>
        <v>-0.36131644101983618</v>
      </c>
      <c r="AH971" s="15">
        <f t="shared" si="506"/>
        <v>-4.9277739892579567E-2</v>
      </c>
      <c r="AI971" s="15">
        <f t="shared" si="507"/>
        <v>0.63785978609378446</v>
      </c>
      <c r="AJ971" s="2">
        <f t="shared" si="527"/>
        <v>-0.57667773989257953</v>
      </c>
      <c r="AK971" s="2">
        <f t="shared" si="528"/>
        <v>0.11045978609378448</v>
      </c>
    </row>
    <row r="972" spans="4:37">
      <c r="D972" s="13">
        <f t="shared" si="508"/>
        <v>19.420000000000002</v>
      </c>
      <c r="E972" s="2">
        <v>-49.39</v>
      </c>
      <c r="F972" s="14">
        <f t="shared" si="496"/>
        <v>245.96712156483565</v>
      </c>
      <c r="G972" s="14">
        <f t="shared" si="497"/>
        <v>-50160.471774106547</v>
      </c>
      <c r="H972" s="2">
        <f t="shared" si="509"/>
        <v>1.8592431973565231E-4</v>
      </c>
      <c r="I972" s="2">
        <f t="shared" si="510"/>
        <v>-5.5486424863747344E-2</v>
      </c>
      <c r="J972" s="2">
        <f t="shared" si="511"/>
        <v>-5.5672349183482996E-2</v>
      </c>
      <c r="K972" s="15">
        <f t="shared" si="512"/>
        <v>-5.2999999999999999E-2</v>
      </c>
      <c r="L972" s="15">
        <f t="shared" si="513"/>
        <v>-830</v>
      </c>
      <c r="M972" s="15">
        <f t="shared" si="514"/>
        <v>5.2999999999999999E-2</v>
      </c>
      <c r="N972" s="15">
        <f t="shared" si="515"/>
        <v>830</v>
      </c>
      <c r="O972" s="15">
        <f t="shared" si="516"/>
        <v>1.5850261964506611E-3</v>
      </c>
      <c r="P972" s="15">
        <f t="shared" si="517"/>
        <v>-27.422396783614172</v>
      </c>
      <c r="Q972" s="15">
        <f t="shared" si="498"/>
        <v>-22.585921410958534</v>
      </c>
      <c r="R972" s="15">
        <f t="shared" si="499"/>
        <v>-21.274232854521681</v>
      </c>
      <c r="S972" s="15">
        <f t="shared" si="518"/>
        <v>-22.613733935367478</v>
      </c>
      <c r="T972" s="15">
        <f t="shared" si="519"/>
        <v>-21.307779452776778</v>
      </c>
      <c r="U972" s="15">
        <f t="shared" si="520"/>
        <v>-22.613733935367478</v>
      </c>
      <c r="V972" s="15">
        <f t="shared" si="521"/>
        <v>-21.307779452776778</v>
      </c>
      <c r="W972" s="2">
        <f t="shared" si="500"/>
        <v>-21.307779452776778</v>
      </c>
      <c r="X972" s="15">
        <f t="shared" si="522"/>
        <v>-32.683658698536199</v>
      </c>
      <c r="Y972" s="15">
        <f t="shared" si="501"/>
        <v>194.71638254082586</v>
      </c>
      <c r="Z972" s="15">
        <f t="shared" si="502"/>
        <v>-200.28361745917414</v>
      </c>
      <c r="AA972" s="2">
        <f t="shared" si="523"/>
        <v>-32.683658698536199</v>
      </c>
      <c r="AB972" s="15">
        <f t="shared" si="503"/>
        <v>214.95763415499133</v>
      </c>
      <c r="AC972" s="15">
        <f t="shared" si="524"/>
        <v>-6.1146173308374046</v>
      </c>
      <c r="AD972" s="15">
        <f t="shared" si="525"/>
        <v>-190.00573803539578</v>
      </c>
      <c r="AE972" s="15">
        <f t="shared" si="526"/>
        <v>0</v>
      </c>
      <c r="AF972" s="2">
        <f t="shared" si="504"/>
        <v>-7.3855462917599077E-2</v>
      </c>
      <c r="AG972" s="2">
        <f t="shared" si="505"/>
        <v>-0.34636732552572624</v>
      </c>
      <c r="AH972" s="15">
        <f t="shared" si="506"/>
        <v>0.34314804252861497</v>
      </c>
      <c r="AI972" s="15">
        <f t="shared" si="507"/>
        <v>0.85705176331721589</v>
      </c>
      <c r="AJ972" s="2">
        <f t="shared" si="527"/>
        <v>-0.15075195747138503</v>
      </c>
      <c r="AK972" s="2">
        <f t="shared" si="528"/>
        <v>0.36315176331721588</v>
      </c>
    </row>
    <row r="973" spans="4:37">
      <c r="D973" s="13">
        <f t="shared" si="508"/>
        <v>19.440000000000001</v>
      </c>
      <c r="E973" s="2">
        <v>-28.17</v>
      </c>
      <c r="F973" s="14">
        <f t="shared" si="496"/>
        <v>88.992890985778658</v>
      </c>
      <c r="G973" s="14">
        <f t="shared" si="497"/>
        <v>-56259.912316172522</v>
      </c>
      <c r="H973" s="2">
        <f t="shared" si="509"/>
        <v>-1.2381322598710247E-3</v>
      </c>
      <c r="I973" s="2">
        <f t="shared" si="510"/>
        <v>-6.2239894740278766E-2</v>
      </c>
      <c r="J973" s="2">
        <f t="shared" si="511"/>
        <v>-6.1001762480407742E-2</v>
      </c>
      <c r="K973" s="15">
        <f t="shared" si="512"/>
        <v>-5.2999999999999999E-2</v>
      </c>
      <c r="L973" s="15">
        <f t="shared" si="513"/>
        <v>-830</v>
      </c>
      <c r="M973" s="15">
        <f t="shared" si="514"/>
        <v>5.2999999999999999E-2</v>
      </c>
      <c r="N973" s="15">
        <f t="shared" si="515"/>
        <v>830</v>
      </c>
      <c r="O973" s="15">
        <f t="shared" si="516"/>
        <v>1.2730559244691613E-3</v>
      </c>
      <c r="P973" s="15">
        <f t="shared" si="517"/>
        <v>-49.219288413067645</v>
      </c>
      <c r="Q973" s="15">
        <f t="shared" si="498"/>
        <v>-40.29401369543335</v>
      </c>
      <c r="R973" s="15">
        <f t="shared" si="499"/>
        <v>-38.403700648495239</v>
      </c>
      <c r="S973" s="15">
        <f t="shared" si="518"/>
        <v>-44.262085269646256</v>
      </c>
      <c r="T973" s="15">
        <f t="shared" si="519"/>
        <v>-42.960566205599562</v>
      </c>
      <c r="U973" s="15">
        <f t="shared" si="520"/>
        <v>-44.262085269646256</v>
      </c>
      <c r="V973" s="15">
        <f t="shared" si="521"/>
        <v>-42.960566205599562</v>
      </c>
      <c r="W973" s="2">
        <f t="shared" si="500"/>
        <v>-42.960566205599562</v>
      </c>
      <c r="X973" s="15">
        <f t="shared" si="522"/>
        <v>-54.001311886235186</v>
      </c>
      <c r="Y973" s="15">
        <f t="shared" si="501"/>
        <v>194.44991187597961</v>
      </c>
      <c r="Z973" s="15">
        <f t="shared" si="502"/>
        <v>-200.55008812402039</v>
      </c>
      <c r="AA973" s="2">
        <f t="shared" si="523"/>
        <v>-54.001311886235186</v>
      </c>
      <c r="AB973" s="15">
        <f t="shared" si="503"/>
        <v>208.69891194752327</v>
      </c>
      <c r="AC973" s="15">
        <f t="shared" si="524"/>
        <v>-6.258722207468054</v>
      </c>
      <c r="AD973" s="15">
        <f t="shared" si="525"/>
        <v>-190.00573803539578</v>
      </c>
      <c r="AE973" s="15">
        <f t="shared" si="526"/>
        <v>0</v>
      </c>
      <c r="AF973" s="2">
        <f t="shared" si="504"/>
        <v>-7.4477015315292161E-2</v>
      </c>
      <c r="AG973" s="2">
        <f t="shared" si="505"/>
        <v>-0.32897966212741592</v>
      </c>
      <c r="AH973" s="15">
        <f t="shared" si="506"/>
        <v>0.18145192465220686</v>
      </c>
      <c r="AI973" s="15">
        <f t="shared" si="507"/>
        <v>0.88171457651381502</v>
      </c>
      <c r="AJ973" s="2">
        <f t="shared" si="527"/>
        <v>-0.10024807534779315</v>
      </c>
      <c r="AK973" s="2">
        <f t="shared" si="528"/>
        <v>0.60001457651381496</v>
      </c>
    </row>
    <row r="974" spans="4:37">
      <c r="D974" s="13">
        <f t="shared" si="508"/>
        <v>19.46</v>
      </c>
      <c r="E974" s="2">
        <v>-3.77</v>
      </c>
      <c r="F974" s="14">
        <f t="shared" si="496"/>
        <v>-72.981078936575557</v>
      </c>
      <c r="G974" s="14">
        <f t="shared" si="497"/>
        <v>-62044.797610693524</v>
      </c>
      <c r="H974" s="2">
        <f t="shared" si="509"/>
        <v>-2.6901176032484656E-3</v>
      </c>
      <c r="I974" s="2">
        <f t="shared" si="510"/>
        <v>-6.864552885078154E-2</v>
      </c>
      <c r="J974" s="2">
        <f t="shared" si="511"/>
        <v>-6.5955411247533069E-2</v>
      </c>
      <c r="K974" s="15">
        <f t="shared" si="512"/>
        <v>-5.2999999999999999E-2</v>
      </c>
      <c r="L974" s="15">
        <f t="shared" si="513"/>
        <v>-830</v>
      </c>
      <c r="M974" s="15">
        <f t="shared" si="514"/>
        <v>5.2999999999999999E-2</v>
      </c>
      <c r="N974" s="15">
        <f t="shared" si="515"/>
        <v>830</v>
      </c>
      <c r="O974" s="15">
        <f t="shared" si="516"/>
        <v>9.5373336286364669E-4</v>
      </c>
      <c r="P974" s="15">
        <f t="shared" si="517"/>
        <v>-71.4194789357974</v>
      </c>
      <c r="Q974" s="15">
        <f t="shared" si="498"/>
        <v>-58.109764586170499</v>
      </c>
      <c r="R974" s="15">
        <f t="shared" si="499"/>
        <v>-56.055366577370997</v>
      </c>
      <c r="S974" s="15">
        <f t="shared" si="518"/>
        <v>-66.330212147755333</v>
      </c>
      <c r="T974" s="15">
        <f t="shared" si="519"/>
        <v>-65.038009938249189</v>
      </c>
      <c r="U974" s="15">
        <f t="shared" si="520"/>
        <v>-66.330212147755333</v>
      </c>
      <c r="V974" s="15">
        <f t="shared" si="521"/>
        <v>-65.038009938249189</v>
      </c>
      <c r="W974" s="2">
        <f t="shared" si="500"/>
        <v>-65.038009938249189</v>
      </c>
      <c r="X974" s="15">
        <f t="shared" si="522"/>
        <v>-73.815906954736491</v>
      </c>
      <c r="Y974" s="15">
        <f t="shared" si="501"/>
        <v>194.20222943762334</v>
      </c>
      <c r="Z974" s="15">
        <f t="shared" si="502"/>
        <v>-200.79777056237666</v>
      </c>
      <c r="AA974" s="2">
        <f t="shared" si="523"/>
        <v>-73.815906954736491</v>
      </c>
      <c r="AB974" s="15">
        <f t="shared" si="503"/>
        <v>202.31744294997503</v>
      </c>
      <c r="AC974" s="15">
        <f t="shared" si="524"/>
        <v>-6.3814689975482395</v>
      </c>
      <c r="AD974" s="15">
        <f t="shared" si="525"/>
        <v>-190.00573803539578</v>
      </c>
      <c r="AE974" s="15">
        <f t="shared" si="526"/>
        <v>0</v>
      </c>
      <c r="AF974" s="2">
        <f t="shared" si="504"/>
        <v>-7.6764576785281716E-2</v>
      </c>
      <c r="AG974" s="2">
        <f t="shared" si="505"/>
        <v>-0.31158374892286145</v>
      </c>
      <c r="AH974" s="15">
        <f t="shared" si="506"/>
        <v>0.18805464686898554</v>
      </c>
      <c r="AI974" s="15">
        <f t="shared" si="507"/>
        <v>0.85787674394163105</v>
      </c>
      <c r="AJ974" s="2">
        <f t="shared" si="527"/>
        <v>0.15035464686898553</v>
      </c>
      <c r="AK974" s="2">
        <f t="shared" si="528"/>
        <v>0.82017674394163109</v>
      </c>
    </row>
    <row r="975" spans="4:37">
      <c r="D975" s="13">
        <f t="shared" si="508"/>
        <v>19.48</v>
      </c>
      <c r="E975" s="2">
        <v>5.5</v>
      </c>
      <c r="F975" s="14">
        <f t="shared" si="496"/>
        <v>-238.25639935491236</v>
      </c>
      <c r="G975" s="14">
        <f t="shared" si="497"/>
        <v>-67507.230277395531</v>
      </c>
      <c r="H975" s="2">
        <f t="shared" si="509"/>
        <v>-4.1566139821479463E-3</v>
      </c>
      <c r="I975" s="2">
        <f t="shared" si="510"/>
        <v>-7.4694531784650575E-2</v>
      </c>
      <c r="J975" s="2">
        <f t="shared" si="511"/>
        <v>-7.0537917802502625E-2</v>
      </c>
      <c r="K975" s="15">
        <f t="shared" si="512"/>
        <v>-5.2999999999999999E-2</v>
      </c>
      <c r="L975" s="15">
        <f t="shared" si="513"/>
        <v>-830</v>
      </c>
      <c r="M975" s="15">
        <f t="shared" si="514"/>
        <v>5.2999999999999999E-2</v>
      </c>
      <c r="N975" s="15">
        <f t="shared" si="515"/>
        <v>830</v>
      </c>
      <c r="O975" s="15">
        <f t="shared" si="516"/>
        <v>6.2814820992751355E-4</v>
      </c>
      <c r="P975" s="15">
        <f t="shared" si="517"/>
        <v>-93.781338964679009</v>
      </c>
      <c r="Q975" s="15">
        <f t="shared" si="498"/>
        <v>-75.829906403566085</v>
      </c>
      <c r="R975" s="15">
        <f t="shared" si="499"/>
        <v>-74.053510180451539</v>
      </c>
      <c r="S975" s="15">
        <f t="shared" si="518"/>
        <v>-88.607182657598514</v>
      </c>
      <c r="T975" s="15">
        <f t="shared" si="519"/>
        <v>-87.336094031837376</v>
      </c>
      <c r="U975" s="15">
        <f t="shared" si="520"/>
        <v>-88.607182657598514</v>
      </c>
      <c r="V975" s="15">
        <f t="shared" si="521"/>
        <v>-87.336094031837376</v>
      </c>
      <c r="W975" s="2">
        <f t="shared" si="500"/>
        <v>-87.336094031837376</v>
      </c>
      <c r="X975" s="15">
        <f t="shared" si="522"/>
        <v>-92.145933174614726</v>
      </c>
      <c r="Y975" s="15">
        <f t="shared" si="501"/>
        <v>193.97310410987487</v>
      </c>
      <c r="Z975" s="15">
        <f t="shared" si="502"/>
        <v>-201.02689589012513</v>
      </c>
      <c r="AA975" s="2">
        <f t="shared" si="523"/>
        <v>-92.145933174614726</v>
      </c>
      <c r="AB975" s="15">
        <f t="shared" si="503"/>
        <v>195.8721980171334</v>
      </c>
      <c r="AC975" s="15">
        <f t="shared" si="524"/>
        <v>-6.4452449328416321</v>
      </c>
      <c r="AD975" s="15">
        <f t="shared" si="525"/>
        <v>-190.00573803539575</v>
      </c>
      <c r="AE975" s="15">
        <f t="shared" si="526"/>
        <v>0</v>
      </c>
      <c r="AF975" s="2">
        <f t="shared" si="504"/>
        <v>-7.5988512745614856E-2</v>
      </c>
      <c r="AG975" s="2">
        <f t="shared" si="505"/>
        <v>-0.29331654446404209</v>
      </c>
      <c r="AH975" s="15">
        <f t="shared" si="506"/>
        <v>0.49379346955160097</v>
      </c>
      <c r="AI975" s="15">
        <f t="shared" si="507"/>
        <v>0.96884370194030112</v>
      </c>
      <c r="AJ975" s="2">
        <f t="shared" si="527"/>
        <v>0.54879346955160102</v>
      </c>
      <c r="AK975" s="2">
        <f t="shared" si="528"/>
        <v>1.0238437019403011</v>
      </c>
    </row>
    <row r="976" spans="4:37">
      <c r="D976" s="13">
        <f t="shared" si="508"/>
        <v>19.5</v>
      </c>
      <c r="E976" s="2">
        <v>10.94</v>
      </c>
      <c r="F976" s="14">
        <f t="shared" si="496"/>
        <v>-395.45468600715793</v>
      </c>
      <c r="G976" s="14">
        <f t="shared" si="497"/>
        <v>-72617.432211399064</v>
      </c>
      <c r="H976" s="2">
        <f t="shared" si="509"/>
        <v>-5.5485213750553781E-3</v>
      </c>
      <c r="I976" s="2">
        <f t="shared" si="510"/>
        <v>-8.0353568912499201E-2</v>
      </c>
      <c r="J976" s="2">
        <f t="shared" si="511"/>
        <v>-7.4805047537443825E-2</v>
      </c>
      <c r="K976" s="15">
        <f t="shared" si="512"/>
        <v>-5.2999999999999999E-2</v>
      </c>
      <c r="L976" s="15">
        <f t="shared" si="513"/>
        <v>-830</v>
      </c>
      <c r="M976" s="15">
        <f t="shared" si="514"/>
        <v>5.2999999999999999E-2</v>
      </c>
      <c r="N976" s="15">
        <f t="shared" si="515"/>
        <v>830</v>
      </c>
      <c r="O976" s="15">
        <f t="shared" si="516"/>
        <v>2.9930918274171606E-4</v>
      </c>
      <c r="P976" s="15">
        <f t="shared" si="517"/>
        <v>-114.61747893282305</v>
      </c>
      <c r="Q976" s="15">
        <f t="shared" si="498"/>
        <v>-92.099349889017233</v>
      </c>
      <c r="R976" s="15">
        <f t="shared" si="499"/>
        <v>-91.064958202933212</v>
      </c>
      <c r="S976" s="15">
        <f t="shared" si="518"/>
        <v>-109.67553652334932</v>
      </c>
      <c r="T976" s="15">
        <f t="shared" si="519"/>
        <v>-108.50005225506078</v>
      </c>
      <c r="U976" s="15">
        <f t="shared" si="520"/>
        <v>-109.67553652334932</v>
      </c>
      <c r="V976" s="15">
        <f t="shared" si="521"/>
        <v>-108.50005225506078</v>
      </c>
      <c r="W976" s="2">
        <f t="shared" si="500"/>
        <v>-108.50005225506078</v>
      </c>
      <c r="X976" s="15">
        <f t="shared" si="522"/>
        <v>-109.21445211437953</v>
      </c>
      <c r="Y976" s="15">
        <f t="shared" si="501"/>
        <v>193.75974762312782</v>
      </c>
      <c r="Z976" s="15">
        <f t="shared" si="502"/>
        <v>-201.24025237687218</v>
      </c>
      <c r="AA976" s="2">
        <f t="shared" si="523"/>
        <v>-109.21445211437953</v>
      </c>
      <c r="AB976" s="15">
        <f t="shared" si="503"/>
        <v>189.75477133937113</v>
      </c>
      <c r="AC976" s="15">
        <f t="shared" si="524"/>
        <v>-6.1174266777622677</v>
      </c>
      <c r="AD976" s="15">
        <f t="shared" si="525"/>
        <v>-190.00573803539578</v>
      </c>
      <c r="AE976" s="15">
        <f t="shared" si="526"/>
        <v>0</v>
      </c>
      <c r="AF976" s="2">
        <f t="shared" si="504"/>
        <v>-6.8995244232403205E-2</v>
      </c>
      <c r="AG976" s="2">
        <f t="shared" si="505"/>
        <v>-0.27258716832082053</v>
      </c>
      <c r="AH976" s="15">
        <f t="shared" si="506"/>
        <v>0.77904213280977563</v>
      </c>
      <c r="AI976" s="15">
        <f t="shared" si="507"/>
        <v>1.1040939123818561</v>
      </c>
      <c r="AJ976" s="2">
        <f t="shared" si="527"/>
        <v>0.88844213280977558</v>
      </c>
      <c r="AK976" s="2">
        <f t="shared" si="528"/>
        <v>1.213493912381856</v>
      </c>
    </row>
    <row r="977" spans="4:37">
      <c r="D977" s="13">
        <f t="shared" si="508"/>
        <v>19.52</v>
      </c>
      <c r="E977" s="2">
        <v>28.58</v>
      </c>
      <c r="F977" s="14">
        <f t="shared" si="496"/>
        <v>-533.0908866801999</v>
      </c>
      <c r="G977" s="14">
        <f t="shared" si="497"/>
        <v>-77341.140336945071</v>
      </c>
      <c r="H977" s="2">
        <f t="shared" si="509"/>
        <v>-6.7757604238597533E-3</v>
      </c>
      <c r="I977" s="2">
        <f t="shared" si="510"/>
        <v>-8.5584340020620028E-2</v>
      </c>
      <c r="J977" s="2">
        <f t="shared" si="511"/>
        <v>-7.880857959676027E-2</v>
      </c>
      <c r="K977" s="15">
        <f t="shared" si="512"/>
        <v>-5.2999999999999999E-2</v>
      </c>
      <c r="L977" s="15">
        <f t="shared" si="513"/>
        <v>-830</v>
      </c>
      <c r="M977" s="15">
        <f t="shared" si="514"/>
        <v>5.2999999999999999E-2</v>
      </c>
      <c r="N977" s="15">
        <f t="shared" si="515"/>
        <v>830</v>
      </c>
      <c r="O977" s="15">
        <f t="shared" si="516"/>
        <v>-1.2804423266562365E-5</v>
      </c>
      <c r="P977" s="15">
        <f t="shared" si="517"/>
        <v>-132.55393761162654</v>
      </c>
      <c r="Q977" s="15">
        <f t="shared" si="498"/>
        <v>-105.88486199814723</v>
      </c>
      <c r="R977" s="15">
        <f t="shared" si="499"/>
        <v>-105.93603642154474</v>
      </c>
      <c r="S977" s="15">
        <f t="shared" si="518"/>
        <v>-128.17200782938323</v>
      </c>
      <c r="T977" s="15">
        <f t="shared" si="519"/>
        <v>-127.16022755921736</v>
      </c>
      <c r="U977" s="15">
        <f t="shared" si="520"/>
        <v>-128.17200782938323</v>
      </c>
      <c r="V977" s="15">
        <f t="shared" si="521"/>
        <v>-127.16022755921736</v>
      </c>
      <c r="W977" s="2">
        <f t="shared" si="500"/>
        <v>-127.16022755921736</v>
      </c>
      <c r="X977" s="15">
        <f t="shared" si="522"/>
        <v>-125.22858035164531</v>
      </c>
      <c r="Y977" s="15">
        <f t="shared" si="501"/>
        <v>193.559571020162</v>
      </c>
      <c r="Z977" s="15">
        <f t="shared" si="502"/>
        <v>-201.440428979838</v>
      </c>
      <c r="AA977" s="2">
        <f t="shared" si="523"/>
        <v>-125.22858035164531</v>
      </c>
      <c r="AB977" s="15">
        <f t="shared" si="503"/>
        <v>184.36106128696201</v>
      </c>
      <c r="AC977" s="15">
        <f t="shared" si="524"/>
        <v>-5.3937100524091193</v>
      </c>
      <c r="AD977" s="15">
        <f t="shared" si="525"/>
        <v>-190.00573803539578</v>
      </c>
      <c r="AE977" s="15">
        <f t="shared" si="526"/>
        <v>0</v>
      </c>
      <c r="AF977" s="2">
        <f t="shared" si="504"/>
        <v>-5.883634062190659E-2</v>
      </c>
      <c r="AG977" s="2">
        <f t="shared" si="505"/>
        <v>-0.25048994249126211</v>
      </c>
      <c r="AH977" s="15">
        <f t="shared" si="506"/>
        <v>0.74250854565324009</v>
      </c>
      <c r="AI977" s="15">
        <f t="shared" si="507"/>
        <v>1.105628670573978</v>
      </c>
      <c r="AJ977" s="2">
        <f t="shared" si="527"/>
        <v>1.0283085456532401</v>
      </c>
      <c r="AK977" s="2">
        <f t="shared" si="528"/>
        <v>1.391428670573978</v>
      </c>
    </row>
    <row r="978" spans="4:37">
      <c r="D978" s="13">
        <f t="shared" si="508"/>
        <v>19.54</v>
      </c>
      <c r="E978" s="2">
        <v>47.39</v>
      </c>
      <c r="F978" s="14">
        <f t="shared" si="496"/>
        <v>-649.44067033473561</v>
      </c>
      <c r="G978" s="14">
        <f t="shared" si="497"/>
        <v>-81667.875141084471</v>
      </c>
      <c r="H978" s="2">
        <f t="shared" si="509"/>
        <v>-7.8246241381026583E-3</v>
      </c>
      <c r="I978" s="2">
        <f t="shared" si="510"/>
        <v>-9.0375192077031943E-2</v>
      </c>
      <c r="J978" s="2">
        <f t="shared" si="511"/>
        <v>-8.2550567938929287E-2</v>
      </c>
      <c r="K978" s="15">
        <f t="shared" si="512"/>
        <v>-5.2999999999999999E-2</v>
      </c>
      <c r="L978" s="15">
        <f t="shared" si="513"/>
        <v>-830</v>
      </c>
      <c r="M978" s="15">
        <f t="shared" si="514"/>
        <v>5.2999999999999999E-2</v>
      </c>
      <c r="N978" s="15">
        <f t="shared" si="515"/>
        <v>830</v>
      </c>
      <c r="O978" s="15">
        <f t="shared" si="516"/>
        <v>-2.8799371165478573E-4</v>
      </c>
      <c r="P978" s="15">
        <f t="shared" si="517"/>
        <v>-147.7179563583783</v>
      </c>
      <c r="Q978" s="15">
        <f t="shared" si="498"/>
        <v>-117.38860516686324</v>
      </c>
      <c r="R978" s="15">
        <f t="shared" si="499"/>
        <v>-118.67131787269541</v>
      </c>
      <c r="S978" s="15">
        <f t="shared" si="518"/>
        <v>-143.95517293983056</v>
      </c>
      <c r="T978" s="15">
        <f t="shared" si="519"/>
        <v>-143.10820509220835</v>
      </c>
      <c r="U978" s="15">
        <f t="shared" si="520"/>
        <v>-143.95517293983056</v>
      </c>
      <c r="V978" s="15">
        <f t="shared" si="521"/>
        <v>-143.10820509220835</v>
      </c>
      <c r="W978" s="2">
        <f t="shared" si="500"/>
        <v>-143.10820509220835</v>
      </c>
      <c r="X978" s="15">
        <f t="shared" si="522"/>
        <v>-140.19653372032138</v>
      </c>
      <c r="Y978" s="15">
        <f t="shared" si="501"/>
        <v>193.37247160305353</v>
      </c>
      <c r="Z978" s="15">
        <f t="shared" si="502"/>
        <v>-201.62752839694647</v>
      </c>
      <c r="AA978" s="2">
        <f t="shared" si="523"/>
        <v>-140.19653372032138</v>
      </c>
      <c r="AB978" s="15">
        <f t="shared" si="503"/>
        <v>179.751310020792</v>
      </c>
      <c r="AC978" s="15">
        <f t="shared" si="524"/>
        <v>-4.609751266170008</v>
      </c>
      <c r="AD978" s="15">
        <f t="shared" si="525"/>
        <v>-190.00573803539578</v>
      </c>
      <c r="AE978" s="15">
        <f t="shared" si="526"/>
        <v>0</v>
      </c>
      <c r="AF978" s="2">
        <f t="shared" si="504"/>
        <v>-5.0415325562014598E-2</v>
      </c>
      <c r="AG978" s="2">
        <f t="shared" si="505"/>
        <v>-0.2285952631499294</v>
      </c>
      <c r="AH978" s="15">
        <f t="shared" si="506"/>
        <v>0.53175714153939535</v>
      </c>
      <c r="AI978" s="15">
        <f t="shared" si="507"/>
        <v>1.0838392635592911</v>
      </c>
      <c r="AJ978" s="2">
        <f t="shared" si="527"/>
        <v>1.0056571415393953</v>
      </c>
      <c r="AK978" s="2">
        <f t="shared" si="528"/>
        <v>1.557739263559291</v>
      </c>
    </row>
    <row r="979" spans="4:37">
      <c r="D979" s="13">
        <f t="shared" si="508"/>
        <v>19.559999999999999</v>
      </c>
      <c r="E979" s="2">
        <v>54.21</v>
      </c>
      <c r="F979" s="14">
        <f t="shared" si="496"/>
        <v>-750.28633690295669</v>
      </c>
      <c r="G979" s="14">
        <f t="shared" si="497"/>
        <v>-85593.636810342548</v>
      </c>
      <c r="H979" s="2">
        <f t="shared" si="509"/>
        <v>-8.7397362905686816E-3</v>
      </c>
      <c r="I979" s="2">
        <f t="shared" si="510"/>
        <v>-9.4721897959629223E-2</v>
      </c>
      <c r="J979" s="2">
        <f t="shared" si="511"/>
        <v>-8.5982161669060544E-2</v>
      </c>
      <c r="K979" s="15">
        <f t="shared" si="512"/>
        <v>-5.2999999999999999E-2</v>
      </c>
      <c r="L979" s="15">
        <f t="shared" si="513"/>
        <v>-830</v>
      </c>
      <c r="M979" s="15">
        <f t="shared" si="514"/>
        <v>5.2999999999999999E-2</v>
      </c>
      <c r="N979" s="15">
        <f t="shared" si="515"/>
        <v>830</v>
      </c>
      <c r="O979" s="15">
        <f t="shared" si="516"/>
        <v>-5.2318510278590545E-4</v>
      </c>
      <c r="P979" s="15">
        <f t="shared" si="517"/>
        <v>-161.04440328054241</v>
      </c>
      <c r="Q979" s="15">
        <f t="shared" si="498"/>
        <v>-127.41651067220837</v>
      </c>
      <c r="R979" s="15">
        <f t="shared" si="499"/>
        <v>-129.95715344419185</v>
      </c>
      <c r="S979" s="15">
        <f t="shared" si="518"/>
        <v>-157.74870894673916</v>
      </c>
      <c r="T979" s="15">
        <f t="shared" si="519"/>
        <v>-157.02248952164882</v>
      </c>
      <c r="U979" s="15">
        <f t="shared" si="520"/>
        <v>-157.74870894673916</v>
      </c>
      <c r="V979" s="15">
        <f t="shared" si="521"/>
        <v>-157.02248952164882</v>
      </c>
      <c r="W979" s="2">
        <f t="shared" si="500"/>
        <v>-157.02248952164882</v>
      </c>
      <c r="X979" s="15">
        <f t="shared" si="522"/>
        <v>-153.9229086408464</v>
      </c>
      <c r="Y979" s="15">
        <f t="shared" si="501"/>
        <v>193.20089191654696</v>
      </c>
      <c r="Z979" s="15">
        <f t="shared" si="502"/>
        <v>-201.79910808345304</v>
      </c>
      <c r="AA979" s="2">
        <f t="shared" si="523"/>
        <v>-153.9229086408464</v>
      </c>
      <c r="AB979" s="15">
        <f t="shared" si="503"/>
        <v>175.72939626189844</v>
      </c>
      <c r="AC979" s="15">
        <f t="shared" si="524"/>
        <v>-4.021913758893561</v>
      </c>
      <c r="AD979" s="15">
        <f t="shared" si="525"/>
        <v>-190.00573803539578</v>
      </c>
      <c r="AE979" s="15">
        <f t="shared" si="526"/>
        <v>0</v>
      </c>
      <c r="AF979" s="2">
        <f t="shared" si="504"/>
        <v>-4.4904520138085421E-2</v>
      </c>
      <c r="AG979" s="2">
        <f t="shared" si="505"/>
        <v>-0.20607532510979854</v>
      </c>
      <c r="AH979" s="15">
        <f t="shared" si="506"/>
        <v>0.39637781574979325</v>
      </c>
      <c r="AI979" s="15">
        <f t="shared" si="507"/>
        <v>1.1681545404537985</v>
      </c>
      <c r="AJ979" s="2">
        <f t="shared" si="527"/>
        <v>0.93847781574979328</v>
      </c>
      <c r="AK979" s="2">
        <f t="shared" si="528"/>
        <v>1.7102545404537985</v>
      </c>
    </row>
    <row r="980" spans="4:37">
      <c r="D980" s="13">
        <f t="shared" si="508"/>
        <v>19.580000000000002</v>
      </c>
      <c r="E980" s="2">
        <v>46.67</v>
      </c>
      <c r="F980" s="14">
        <f t="shared" si="496"/>
        <v>-840.21367126856012</v>
      </c>
      <c r="G980" s="14">
        <f t="shared" si="497"/>
        <v>-89085.938845037235</v>
      </c>
      <c r="H980" s="2">
        <f t="shared" si="509"/>
        <v>-9.5554827009827585E-3</v>
      </c>
      <c r="I980" s="2">
        <f t="shared" si="510"/>
        <v>-9.8588673424603049E-2</v>
      </c>
      <c r="J980" s="2">
        <f t="shared" si="511"/>
        <v>-8.9033190723620287E-2</v>
      </c>
      <c r="K980" s="15">
        <f t="shared" si="512"/>
        <v>-5.2999999999999999E-2</v>
      </c>
      <c r="L980" s="15">
        <f t="shared" si="513"/>
        <v>-830</v>
      </c>
      <c r="M980" s="15">
        <f t="shared" si="514"/>
        <v>5.2999999999999999E-2</v>
      </c>
      <c r="N980" s="15">
        <f t="shared" si="515"/>
        <v>830</v>
      </c>
      <c r="O980" s="15">
        <f t="shared" si="516"/>
        <v>-7.2838478436210857E-4</v>
      </c>
      <c r="P980" s="15">
        <f t="shared" si="517"/>
        <v>-173.01111916576474</v>
      </c>
      <c r="Q980" s="15">
        <f t="shared" si="498"/>
        <v>-136.36165129846873</v>
      </c>
      <c r="R980" s="15">
        <f t="shared" si="499"/>
        <v>-140.16194526553107</v>
      </c>
      <c r="S980" s="15">
        <f t="shared" si="518"/>
        <v>-170.06368634561787</v>
      </c>
      <c r="T980" s="15">
        <f t="shared" si="519"/>
        <v>-169.42591739243974</v>
      </c>
      <c r="U980" s="15">
        <f t="shared" si="520"/>
        <v>-170.06368634561787</v>
      </c>
      <c r="V980" s="15">
        <f t="shared" si="521"/>
        <v>-169.42591739243974</v>
      </c>
      <c r="W980" s="2">
        <f t="shared" si="500"/>
        <v>-169.42591739243974</v>
      </c>
      <c r="X980" s="15">
        <f t="shared" si="522"/>
        <v>-166.12702485908537</v>
      </c>
      <c r="Y980" s="15">
        <f t="shared" si="501"/>
        <v>193.04834046381899</v>
      </c>
      <c r="Z980" s="15">
        <f t="shared" si="502"/>
        <v>-201.95165953618101</v>
      </c>
      <c r="AA980" s="2">
        <f t="shared" si="523"/>
        <v>-166.12702485908537</v>
      </c>
      <c r="AB980" s="15">
        <f t="shared" si="503"/>
        <v>172.1441944885735</v>
      </c>
      <c r="AC980" s="15">
        <f t="shared" si="524"/>
        <v>-3.5852017733249397</v>
      </c>
      <c r="AD980" s="15">
        <f t="shared" si="525"/>
        <v>-190.00573803539581</v>
      </c>
      <c r="AE980" s="15">
        <f t="shared" si="526"/>
        <v>0</v>
      </c>
      <c r="AF980" s="2">
        <f t="shared" si="504"/>
        <v>-4.0065198340183003E-2</v>
      </c>
      <c r="AG980" s="2">
        <f t="shared" si="505"/>
        <v>-0.18060222138758408</v>
      </c>
      <c r="AH980" s="15">
        <f t="shared" si="506"/>
        <v>0.42366703028966324</v>
      </c>
      <c r="AI980" s="15">
        <f t="shared" si="507"/>
        <v>1.3791558317676476</v>
      </c>
      <c r="AJ980" s="2">
        <f t="shared" si="527"/>
        <v>0.89036703028966324</v>
      </c>
      <c r="AK980" s="2">
        <f t="shared" si="528"/>
        <v>1.8458558317676474</v>
      </c>
    </row>
    <row r="981" spans="4:37">
      <c r="D981" s="13">
        <f t="shared" si="508"/>
        <v>19.600000000000001</v>
      </c>
      <c r="E981" s="2">
        <v>30.53</v>
      </c>
      <c r="F981" s="14">
        <f t="shared" si="496"/>
        <v>-918.10515621972536</v>
      </c>
      <c r="G981" s="14">
        <f t="shared" si="497"/>
        <v>-92074.004780295567</v>
      </c>
      <c r="H981" s="2">
        <f t="shared" si="509"/>
        <v>-1.0260788420218169E-2</v>
      </c>
      <c r="I981" s="2">
        <f t="shared" si="510"/>
        <v>-0.10189717691811552</v>
      </c>
      <c r="J981" s="2">
        <f t="shared" si="511"/>
        <v>-9.1636388497897348E-2</v>
      </c>
      <c r="K981" s="15">
        <f t="shared" si="512"/>
        <v>-5.2999999999999999E-2</v>
      </c>
      <c r="L981" s="15">
        <f t="shared" si="513"/>
        <v>-830</v>
      </c>
      <c r="M981" s="15">
        <f t="shared" si="514"/>
        <v>5.2999999999999999E-2</v>
      </c>
      <c r="N981" s="15">
        <f t="shared" si="515"/>
        <v>830</v>
      </c>
      <c r="O981" s="15">
        <f t="shared" si="516"/>
        <v>-9.113032421848126E-4</v>
      </c>
      <c r="P981" s="15">
        <f t="shared" si="517"/>
        <v>-183.24990948945378</v>
      </c>
      <c r="Q981" s="15">
        <f t="shared" si="498"/>
        <v>-143.94147852273665</v>
      </c>
      <c r="R981" s="15">
        <f t="shared" si="499"/>
        <v>-148.97805437229326</v>
      </c>
      <c r="S981" s="15">
        <f t="shared" si="518"/>
        <v>-180.69432721126304</v>
      </c>
      <c r="T981" s="15">
        <f t="shared" si="519"/>
        <v>-180.1500940528704</v>
      </c>
      <c r="U981" s="15">
        <f t="shared" si="520"/>
        <v>-180.69432721126304</v>
      </c>
      <c r="V981" s="15">
        <f t="shared" si="521"/>
        <v>-180.1500940528704</v>
      </c>
      <c r="W981" s="2">
        <f t="shared" si="500"/>
        <v>-180.1500940528704</v>
      </c>
      <c r="X981" s="15">
        <f t="shared" si="522"/>
        <v>-176.53981595619362</v>
      </c>
      <c r="Y981" s="15">
        <f t="shared" si="501"/>
        <v>192.91818057510514</v>
      </c>
      <c r="Z981" s="15">
        <f t="shared" si="502"/>
        <v>-202.08181942489486</v>
      </c>
      <c r="AA981" s="2">
        <f t="shared" si="523"/>
        <v>-176.53981595619362</v>
      </c>
      <c r="AB981" s="15">
        <f t="shared" si="503"/>
        <v>169.04437905199003</v>
      </c>
      <c r="AC981" s="15">
        <f t="shared" si="524"/>
        <v>-3.0998154365834694</v>
      </c>
      <c r="AD981" s="15">
        <f t="shared" si="525"/>
        <v>-190.00573803539575</v>
      </c>
      <c r="AE981" s="15">
        <f t="shared" si="526"/>
        <v>0</v>
      </c>
      <c r="AF981" s="2">
        <f t="shared" si="504"/>
        <v>-3.3400804868001496E-2</v>
      </c>
      <c r="AG981" s="2">
        <f t="shared" si="505"/>
        <v>-0.15024812796366305</v>
      </c>
      <c r="AH981" s="15">
        <f t="shared" si="506"/>
        <v>0.53338001410818769</v>
      </c>
      <c r="AI981" s="15">
        <f t="shared" si="507"/>
        <v>1.6562535106244596</v>
      </c>
      <c r="AJ981" s="2">
        <f t="shared" si="527"/>
        <v>0.83868001410818771</v>
      </c>
      <c r="AK981" s="2">
        <f t="shared" si="528"/>
        <v>1.9615535106244595</v>
      </c>
    </row>
    <row r="982" spans="4:37">
      <c r="D982" s="13">
        <f t="shared" si="508"/>
        <v>19.62</v>
      </c>
      <c r="E982" s="2">
        <v>13.28</v>
      </c>
      <c r="F982" s="14">
        <f t="shared" si="496"/>
        <v>-979.16113279057777</v>
      </c>
      <c r="G982" s="14">
        <f t="shared" si="497"/>
        <v>-94464.820451729087</v>
      </c>
      <c r="H982" s="2">
        <f t="shared" si="509"/>
        <v>-1.0815313355017252E-2</v>
      </c>
      <c r="I982" s="2">
        <f t="shared" si="510"/>
        <v>-0.10454433816941278</v>
      </c>
      <c r="J982" s="2">
        <f t="shared" si="511"/>
        <v>-9.3729024814395517E-2</v>
      </c>
      <c r="K982" s="15">
        <f t="shared" si="512"/>
        <v>-5.2999999999999999E-2</v>
      </c>
      <c r="L982" s="15">
        <f t="shared" si="513"/>
        <v>-830</v>
      </c>
      <c r="M982" s="15">
        <f t="shared" si="514"/>
        <v>5.2999999999999999E-2</v>
      </c>
      <c r="N982" s="15">
        <f t="shared" si="515"/>
        <v>830</v>
      </c>
      <c r="O982" s="15">
        <f t="shared" si="516"/>
        <v>-1.0694570909900881E-3</v>
      </c>
      <c r="P982" s="15">
        <f t="shared" si="517"/>
        <v>-191.01878277493242</v>
      </c>
      <c r="Q982" s="15">
        <f t="shared" si="498"/>
        <v>-149.6049920665927</v>
      </c>
      <c r="R982" s="15">
        <f t="shared" si="499"/>
        <v>-155.76691954320199</v>
      </c>
      <c r="S982" s="15">
        <f t="shared" si="518"/>
        <v>-189.00476420527289</v>
      </c>
      <c r="T982" s="15">
        <f t="shared" si="519"/>
        <v>-188.58164820196455</v>
      </c>
      <c r="U982" s="15">
        <f t="shared" si="520"/>
        <v>-189.00476420527289</v>
      </c>
      <c r="V982" s="15">
        <f t="shared" si="521"/>
        <v>-188.58164820196455</v>
      </c>
      <c r="W982" s="2">
        <f t="shared" si="500"/>
        <v>-188.58164820196455</v>
      </c>
      <c r="X982" s="15">
        <f t="shared" si="522"/>
        <v>-184.91036122218631</v>
      </c>
      <c r="Y982" s="15">
        <f t="shared" si="501"/>
        <v>192.81354875928022</v>
      </c>
      <c r="Z982" s="15">
        <f t="shared" si="502"/>
        <v>-202.18645124071978</v>
      </c>
      <c r="AA982" s="2">
        <f t="shared" si="523"/>
        <v>-184.91036122218631</v>
      </c>
      <c r="AB982" s="15">
        <f t="shared" si="503"/>
        <v>166.60724447902217</v>
      </c>
      <c r="AC982" s="15">
        <f t="shared" si="524"/>
        <v>-2.4371345729678637</v>
      </c>
      <c r="AD982" s="15">
        <f t="shared" si="525"/>
        <v>-190.00573803539575</v>
      </c>
      <c r="AE982" s="15">
        <f t="shared" si="526"/>
        <v>0</v>
      </c>
      <c r="AF982" s="2">
        <f t="shared" si="504"/>
        <v>-2.4359581199944511E-2</v>
      </c>
      <c r="AG982" s="2">
        <f t="shared" si="505"/>
        <v>-0.11446799716606254</v>
      </c>
      <c r="AH982" s="15">
        <f t="shared" si="506"/>
        <v>0.59922371891324788</v>
      </c>
      <c r="AI982" s="15">
        <f t="shared" si="507"/>
        <v>1.9217595691355918</v>
      </c>
      <c r="AJ982" s="2">
        <f t="shared" si="527"/>
        <v>0.73202371891324791</v>
      </c>
      <c r="AK982" s="2">
        <f t="shared" si="528"/>
        <v>2.0545595691355918</v>
      </c>
    </row>
    <row r="983" spans="4:37">
      <c r="D983" s="13">
        <f t="shared" si="508"/>
        <v>19.64</v>
      </c>
      <c r="E983" s="2">
        <v>3.29</v>
      </c>
      <c r="F983" s="14">
        <f t="shared" si="496"/>
        <v>-1019.9099075687529</v>
      </c>
      <c r="G983" s="14">
        <f t="shared" si="497"/>
        <v>-96170.336678273816</v>
      </c>
      <c r="H983" s="2">
        <f t="shared" si="509"/>
        <v>-1.1189167253137913E-2</v>
      </c>
      <c r="I983" s="2">
        <f t="shared" si="510"/>
        <v>-0.10643262538416633</v>
      </c>
      <c r="J983" s="2">
        <f t="shared" si="511"/>
        <v>-9.5243458131028413E-2</v>
      </c>
      <c r="K983" s="15">
        <f t="shared" si="512"/>
        <v>-5.2999999999999999E-2</v>
      </c>
      <c r="L983" s="15">
        <f t="shared" si="513"/>
        <v>-830</v>
      </c>
      <c r="M983" s="15">
        <f t="shared" si="514"/>
        <v>5.2999999999999999E-2</v>
      </c>
      <c r="N983" s="15">
        <f t="shared" si="515"/>
        <v>830</v>
      </c>
      <c r="O983" s="15">
        <f t="shared" si="516"/>
        <v>-1.1938006916517134E-3</v>
      </c>
      <c r="P983" s="15">
        <f t="shared" si="517"/>
        <v>-195.90918460512952</v>
      </c>
      <c r="Q983" s="15">
        <f t="shared" si="498"/>
        <v>-153.08308589088358</v>
      </c>
      <c r="R983" s="15">
        <f t="shared" si="499"/>
        <v>-160.13825288852379</v>
      </c>
      <c r="S983" s="15">
        <f t="shared" si="518"/>
        <v>-194.548879258498</v>
      </c>
      <c r="T983" s="15">
        <f t="shared" si="519"/>
        <v>-194.26609841879093</v>
      </c>
      <c r="U983" s="15">
        <f t="shared" si="520"/>
        <v>-194.548879258498</v>
      </c>
      <c r="V983" s="15">
        <f t="shared" si="521"/>
        <v>-194.26609841879093</v>
      </c>
      <c r="W983" s="2">
        <f t="shared" si="500"/>
        <v>-194.26609841879093</v>
      </c>
      <c r="X983" s="15">
        <f t="shared" si="522"/>
        <v>-190.9680944887179</v>
      </c>
      <c r="Y983" s="15">
        <f t="shared" si="501"/>
        <v>192.73782709344857</v>
      </c>
      <c r="Z983" s="15">
        <f t="shared" si="502"/>
        <v>-202.26217290655143</v>
      </c>
      <c r="AA983" s="2">
        <f t="shared" si="523"/>
        <v>-190.9680944887179</v>
      </c>
      <c r="AB983" s="15">
        <f t="shared" si="503"/>
        <v>164.96415829268363</v>
      </c>
      <c r="AC983" s="15">
        <f t="shared" si="524"/>
        <v>-1.643086186338536</v>
      </c>
      <c r="AD983" s="15">
        <f t="shared" si="525"/>
        <v>-190.00573803539578</v>
      </c>
      <c r="AE983" s="15">
        <f t="shared" si="526"/>
        <v>0</v>
      </c>
      <c r="AF983" s="2">
        <f t="shared" si="504"/>
        <v>-1.4581761440093743E-2</v>
      </c>
      <c r="AG983" s="2">
        <f t="shared" si="505"/>
        <v>-7.4360724309292525E-2</v>
      </c>
      <c r="AH983" s="15">
        <f t="shared" si="506"/>
        <v>0.53259758704106708</v>
      </c>
      <c r="AI983" s="15">
        <f t="shared" si="507"/>
        <v>2.0889677165414078</v>
      </c>
      <c r="AJ983" s="2">
        <f t="shared" si="527"/>
        <v>0.56549758704106712</v>
      </c>
      <c r="AK983" s="2">
        <f t="shared" si="528"/>
        <v>2.1218677165414079</v>
      </c>
    </row>
    <row r="984" spans="4:37">
      <c r="D984" s="13">
        <f t="shared" si="508"/>
        <v>19.66</v>
      </c>
      <c r="E984" s="2">
        <v>3.74</v>
      </c>
      <c r="F984" s="14">
        <f t="shared" si="496"/>
        <v>-1041.6400292891019</v>
      </c>
      <c r="G984" s="14">
        <f t="shared" si="497"/>
        <v>-97133.220526863617</v>
      </c>
      <c r="H984" s="2">
        <f t="shared" si="509"/>
        <v>-1.1390360989005064E-2</v>
      </c>
      <c r="I984" s="2">
        <f t="shared" si="510"/>
        <v>-0.10749865262258809</v>
      </c>
      <c r="J984" s="2">
        <f t="shared" si="511"/>
        <v>-9.6108291633583032E-2</v>
      </c>
      <c r="K984" s="15">
        <f t="shared" si="512"/>
        <v>-5.2999999999999999E-2</v>
      </c>
      <c r="L984" s="15">
        <f t="shared" si="513"/>
        <v>-830</v>
      </c>
      <c r="M984" s="15">
        <f t="shared" si="514"/>
        <v>5.2999999999999999E-2</v>
      </c>
      <c r="N984" s="15">
        <f t="shared" si="515"/>
        <v>830</v>
      </c>
      <c r="O984" s="15">
        <f t="shared" si="516"/>
        <v>-1.2776316195261313E-3</v>
      </c>
      <c r="P984" s="15">
        <f t="shared" si="517"/>
        <v>-198.20949564178707</v>
      </c>
      <c r="Q984" s="15">
        <f t="shared" si="498"/>
        <v>-154.64133430700332</v>
      </c>
      <c r="R984" s="15">
        <f t="shared" si="499"/>
        <v>-162.28114913307485</v>
      </c>
      <c r="S984" s="15">
        <f t="shared" si="518"/>
        <v>-197.47654547211164</v>
      </c>
      <c r="T984" s="15">
        <f t="shared" si="519"/>
        <v>-197.32525008531979</v>
      </c>
      <c r="U984" s="15">
        <f t="shared" si="520"/>
        <v>-197.47654547211164</v>
      </c>
      <c r="V984" s="15">
        <f t="shared" si="521"/>
        <v>-197.32525008531979</v>
      </c>
      <c r="W984" s="2">
        <f t="shared" si="500"/>
        <v>-197.32525008531979</v>
      </c>
      <c r="X984" s="15">
        <f t="shared" si="522"/>
        <v>-194.42742849893637</v>
      </c>
      <c r="Y984" s="15">
        <f t="shared" si="501"/>
        <v>192.69458541832086</v>
      </c>
      <c r="Z984" s="15">
        <f t="shared" si="502"/>
        <v>-202.30541458167914</v>
      </c>
      <c r="AA984" s="2">
        <f t="shared" si="523"/>
        <v>-194.42742849893637</v>
      </c>
      <c r="AB984" s="15">
        <f t="shared" si="503"/>
        <v>164.07991273621633</v>
      </c>
      <c r="AC984" s="15">
        <f t="shared" si="524"/>
        <v>-0.88424555646730596</v>
      </c>
      <c r="AD984" s="15">
        <f t="shared" si="525"/>
        <v>-190.00573803539578</v>
      </c>
      <c r="AE984" s="15">
        <f t="shared" si="526"/>
        <v>0</v>
      </c>
      <c r="AF984" s="2">
        <f t="shared" si="504"/>
        <v>-6.3749658932759782E-3</v>
      </c>
      <c r="AG984" s="2">
        <f t="shared" si="505"/>
        <v>-3.2241999532884036E-2</v>
      </c>
      <c r="AH984" s="15">
        <f t="shared" si="506"/>
        <v>0.37097998855951947</v>
      </c>
      <c r="AI984" s="15">
        <f t="shared" si="507"/>
        <v>2.1229047610994414</v>
      </c>
      <c r="AJ984" s="2">
        <f t="shared" si="527"/>
        <v>0.40837998855951946</v>
      </c>
      <c r="AK984" s="2">
        <f t="shared" si="528"/>
        <v>2.1603047610994413</v>
      </c>
    </row>
    <row r="985" spans="4:37">
      <c r="D985" s="13">
        <f t="shared" si="508"/>
        <v>19.68</v>
      </c>
      <c r="E985" s="2">
        <v>7.03</v>
      </c>
      <c r="F985" s="14">
        <f t="shared" si="496"/>
        <v>-1048.8423376936985</v>
      </c>
      <c r="G985" s="14">
        <f t="shared" si="497"/>
        <v>-97334.414661457646</v>
      </c>
      <c r="H985" s="2">
        <f t="shared" si="509"/>
        <v>-1.1453005390620153E-2</v>
      </c>
      <c r="I985" s="2">
        <f t="shared" si="510"/>
        <v>-0.10772148969360633</v>
      </c>
      <c r="J985" s="2">
        <f t="shared" si="511"/>
        <v>-9.6268484302986179E-2</v>
      </c>
      <c r="K985" s="15">
        <f t="shared" si="512"/>
        <v>-5.2999999999999999E-2</v>
      </c>
      <c r="L985" s="15">
        <f t="shared" si="513"/>
        <v>-830</v>
      </c>
      <c r="M985" s="15">
        <f t="shared" si="514"/>
        <v>5.2999999999999999E-2</v>
      </c>
      <c r="N985" s="15">
        <f t="shared" si="515"/>
        <v>830</v>
      </c>
      <c r="O985" s="15">
        <f t="shared" si="516"/>
        <v>-1.3227461887336464E-3</v>
      </c>
      <c r="P985" s="15">
        <f t="shared" si="517"/>
        <v>-198.55308035697553</v>
      </c>
      <c r="Q985" s="15">
        <f t="shared" si="498"/>
        <v>-154.78074522141179</v>
      </c>
      <c r="R985" s="15">
        <f t="shared" si="499"/>
        <v>-162.70437218420295</v>
      </c>
      <c r="S985" s="15">
        <f t="shared" si="518"/>
        <v>-198.32471917614623</v>
      </c>
      <c r="T985" s="15">
        <f t="shared" si="519"/>
        <v>-198.27775849604905</v>
      </c>
      <c r="U985" s="15">
        <f t="shared" si="520"/>
        <v>-198.32471917614623</v>
      </c>
      <c r="V985" s="15">
        <f t="shared" si="521"/>
        <v>-198.27775849604905</v>
      </c>
      <c r="W985" s="2">
        <f t="shared" si="500"/>
        <v>-198.27775849604905</v>
      </c>
      <c r="X985" s="15">
        <f t="shared" si="522"/>
        <v>-195.06819917654894</v>
      </c>
      <c r="Y985" s="15">
        <f t="shared" si="501"/>
        <v>192.6865757848507</v>
      </c>
      <c r="Z985" s="15">
        <f t="shared" si="502"/>
        <v>-202.3134242151493</v>
      </c>
      <c r="AA985" s="2">
        <f t="shared" si="523"/>
        <v>-195.06819917654894</v>
      </c>
      <c r="AB985" s="15">
        <f t="shared" si="503"/>
        <v>163.80459087528982</v>
      </c>
      <c r="AC985" s="15">
        <f t="shared" si="524"/>
        <v>-0.27532186092651045</v>
      </c>
      <c r="AD985" s="15">
        <f t="shared" si="525"/>
        <v>-190.00573803539578</v>
      </c>
      <c r="AE985" s="15">
        <f t="shared" si="526"/>
        <v>0</v>
      </c>
      <c r="AF985" s="2">
        <f t="shared" si="504"/>
        <v>-1.5019572744363207E-4</v>
      </c>
      <c r="AG985" s="2">
        <f t="shared" si="505"/>
        <v>9.9582924310603893E-3</v>
      </c>
      <c r="AH985" s="15">
        <f t="shared" si="506"/>
        <v>0.2773084524855754</v>
      </c>
      <c r="AI985" s="15">
        <f t="shared" si="507"/>
        <v>2.0971244352950009</v>
      </c>
      <c r="AJ985" s="2">
        <f t="shared" si="527"/>
        <v>0.34760845248557537</v>
      </c>
      <c r="AK985" s="2">
        <f t="shared" si="528"/>
        <v>2.167424435295001</v>
      </c>
    </row>
    <row r="986" spans="4:37">
      <c r="D986" s="13">
        <f t="shared" si="508"/>
        <v>19.7</v>
      </c>
      <c r="E986" s="2">
        <v>10.29</v>
      </c>
      <c r="F986" s="14">
        <f t="shared" si="496"/>
        <v>-1044.1974962649667</v>
      </c>
      <c r="G986" s="14">
        <f t="shared" si="497"/>
        <v>-96780.616999345453</v>
      </c>
      <c r="H986" s="2">
        <f t="shared" si="509"/>
        <v>-1.1398080888475775E-2</v>
      </c>
      <c r="I986" s="2">
        <f t="shared" si="510"/>
        <v>-0.10710863863152582</v>
      </c>
      <c r="J986" s="2">
        <f t="shared" si="511"/>
        <v>-9.5710557743050054E-2</v>
      </c>
      <c r="K986" s="15">
        <f t="shared" si="512"/>
        <v>-5.2999999999999999E-2</v>
      </c>
      <c r="L986" s="15">
        <f t="shared" si="513"/>
        <v>-830</v>
      </c>
      <c r="M986" s="15">
        <f t="shared" si="514"/>
        <v>5.2999999999999999E-2</v>
      </c>
      <c r="N986" s="15">
        <f t="shared" si="515"/>
        <v>830</v>
      </c>
      <c r="O986" s="15">
        <f t="shared" si="516"/>
        <v>-1.3367932224543858E-3</v>
      </c>
      <c r="P986" s="15">
        <f t="shared" si="517"/>
        <v>-197.20123825401924</v>
      </c>
      <c r="Q986" s="15">
        <f t="shared" si="498"/>
        <v>-153.6871844573044</v>
      </c>
      <c r="R986" s="15">
        <f t="shared" si="499"/>
        <v>-161.64054234487227</v>
      </c>
      <c r="S986" s="15">
        <f t="shared" si="518"/>
        <v>-197.40149766679451</v>
      </c>
      <c r="T986" s="15">
        <f t="shared" si="519"/>
        <v>-197.44263119179149</v>
      </c>
      <c r="U986" s="15">
        <f t="shared" si="520"/>
        <v>-197.20123825401924</v>
      </c>
      <c r="V986" s="15">
        <f t="shared" si="521"/>
        <v>-197.20123825401924</v>
      </c>
      <c r="W986" s="2">
        <f t="shared" si="500"/>
        <v>-197.20123825401924</v>
      </c>
      <c r="X986" s="15">
        <f t="shared" si="522"/>
        <v>-192.83649293680443</v>
      </c>
      <c r="Y986" s="15">
        <f t="shared" si="501"/>
        <v>192.71447211284749</v>
      </c>
      <c r="Z986" s="15">
        <f t="shared" si="502"/>
        <v>-202.28552788715251</v>
      </c>
      <c r="AA986" s="2">
        <f t="shared" si="523"/>
        <v>-192.83649293680443</v>
      </c>
      <c r="AB986" s="15">
        <f t="shared" si="503"/>
        <v>163.80459087528985</v>
      </c>
      <c r="AC986" s="15">
        <f t="shared" si="524"/>
        <v>0</v>
      </c>
      <c r="AD986" s="15">
        <f t="shared" si="525"/>
        <v>-190.00573803539581</v>
      </c>
      <c r="AE986" s="15">
        <f t="shared" si="526"/>
        <v>0</v>
      </c>
      <c r="AF986" s="2">
        <f t="shared" si="504"/>
        <v>5.6426459418814079E-3</v>
      </c>
      <c r="AG986" s="2">
        <f t="shared" si="505"/>
        <v>5.132681377699011E-2</v>
      </c>
      <c r="AH986" s="15">
        <f t="shared" si="506"/>
        <v>0.30197571444692861</v>
      </c>
      <c r="AI986" s="15">
        <f t="shared" si="507"/>
        <v>2.0397276992979716</v>
      </c>
      <c r="AJ986" s="2">
        <f t="shared" si="527"/>
        <v>0.4048757144469286</v>
      </c>
      <c r="AK986" s="2">
        <f t="shared" si="528"/>
        <v>2.1426276992979716</v>
      </c>
    </row>
    <row r="987" spans="4:37">
      <c r="D987" s="13">
        <f t="shared" si="508"/>
        <v>19.72</v>
      </c>
      <c r="E987" s="2">
        <v>16.059999999999999</v>
      </c>
      <c r="F987" s="14">
        <f t="shared" si="496"/>
        <v>-1026.8177137467746</v>
      </c>
      <c r="G987" s="14">
        <f t="shared" si="497"/>
        <v>-95494.776365485988</v>
      </c>
      <c r="H987" s="2">
        <f t="shared" si="509"/>
        <v>-1.1219501139648199E-2</v>
      </c>
      <c r="I987" s="2">
        <f t="shared" si="510"/>
        <v>-0.10568545837394312</v>
      </c>
      <c r="J987" s="2">
        <f t="shared" si="511"/>
        <v>-9.446595723429492E-2</v>
      </c>
      <c r="K987" s="15">
        <f t="shared" si="512"/>
        <v>-5.2999999999999999E-2</v>
      </c>
      <c r="L987" s="15">
        <f t="shared" si="513"/>
        <v>-830</v>
      </c>
      <c r="M987" s="15">
        <f t="shared" si="514"/>
        <v>5.2999999999999999E-2</v>
      </c>
      <c r="N987" s="15">
        <f t="shared" si="515"/>
        <v>830</v>
      </c>
      <c r="O987" s="15">
        <f t="shared" si="516"/>
        <v>-1.3367932224543858E-3</v>
      </c>
      <c r="P987" s="15">
        <f t="shared" si="517"/>
        <v>-193.70107517699873</v>
      </c>
      <c r="Q987" s="15">
        <f t="shared" si="498"/>
        <v>-150.95936077216211</v>
      </c>
      <c r="R987" s="15">
        <f t="shared" si="499"/>
        <v>-158.77155296592974</v>
      </c>
      <c r="S987" s="15">
        <f t="shared" si="518"/>
        <v>-194.35274748236949</v>
      </c>
      <c r="T987" s="15">
        <f t="shared" si="519"/>
        <v>-194.48489616345222</v>
      </c>
      <c r="U987" s="15">
        <f t="shared" si="520"/>
        <v>-193.70107517699873</v>
      </c>
      <c r="V987" s="15">
        <f t="shared" si="521"/>
        <v>-193.70107517699873</v>
      </c>
      <c r="W987" s="2">
        <f t="shared" si="500"/>
        <v>-193.70107517699873</v>
      </c>
      <c r="X987" s="15">
        <f t="shared" si="522"/>
        <v>-187.8580909017839</v>
      </c>
      <c r="Y987" s="15">
        <f t="shared" si="501"/>
        <v>192.77670213828526</v>
      </c>
      <c r="Z987" s="15">
        <f t="shared" si="502"/>
        <v>-202.22329786171474</v>
      </c>
      <c r="AA987" s="2">
        <f t="shared" si="523"/>
        <v>-187.8580909017839</v>
      </c>
      <c r="AB987" s="15">
        <f t="shared" si="503"/>
        <v>163.80459087528982</v>
      </c>
      <c r="AC987" s="15">
        <f t="shared" si="524"/>
        <v>0</v>
      </c>
      <c r="AD987" s="15">
        <f t="shared" si="525"/>
        <v>-190.00573803539578</v>
      </c>
      <c r="AE987" s="15">
        <f t="shared" si="526"/>
        <v>0</v>
      </c>
      <c r="AF987" s="2">
        <f t="shared" si="504"/>
        <v>1.2215328940876215E-2</v>
      </c>
      <c r="AG987" s="2">
        <f t="shared" si="505"/>
        <v>9.0991211981280018E-2</v>
      </c>
      <c r="AH987" s="15">
        <f t="shared" si="506"/>
        <v>0.35529258545255216</v>
      </c>
      <c r="AI987" s="15">
        <f t="shared" si="507"/>
        <v>1.9267121211310183</v>
      </c>
      <c r="AJ987" s="2">
        <f t="shared" si="527"/>
        <v>0.51589258545255212</v>
      </c>
      <c r="AK987" s="2">
        <f t="shared" si="528"/>
        <v>2.0873121211310184</v>
      </c>
    </row>
    <row r="988" spans="4:37">
      <c r="D988" s="13">
        <f t="shared" si="508"/>
        <v>19.740000000000002</v>
      </c>
      <c r="E988" s="2">
        <v>19.32</v>
      </c>
      <c r="F988" s="14">
        <f t="shared" si="496"/>
        <v>-994.23908731459289</v>
      </c>
      <c r="G988" s="14">
        <f t="shared" si="497"/>
        <v>-93513.06036801936</v>
      </c>
      <c r="H988" s="2">
        <f t="shared" si="509"/>
        <v>-1.0899431896377397E-2</v>
      </c>
      <c r="I988" s="2">
        <f t="shared" si="510"/>
        <v>-0.10349187842434165</v>
      </c>
      <c r="J988" s="2">
        <f t="shared" si="511"/>
        <v>-9.2592446527964251E-2</v>
      </c>
      <c r="K988" s="15">
        <f t="shared" si="512"/>
        <v>-5.2999999999999999E-2</v>
      </c>
      <c r="L988" s="15">
        <f t="shared" si="513"/>
        <v>-830</v>
      </c>
      <c r="M988" s="15">
        <f t="shared" si="514"/>
        <v>5.2999999999999999E-2</v>
      </c>
      <c r="N988" s="15">
        <f t="shared" si="515"/>
        <v>830</v>
      </c>
      <c r="O988" s="15">
        <f t="shared" si="516"/>
        <v>-1.3367932224543858E-3</v>
      </c>
      <c r="P988" s="15">
        <f t="shared" si="517"/>
        <v>-187.42771800889102</v>
      </c>
      <c r="Q988" s="15">
        <f t="shared" si="498"/>
        <v>-146.07027078064999</v>
      </c>
      <c r="R988" s="15">
        <f t="shared" si="499"/>
        <v>-153.6294511010833</v>
      </c>
      <c r="S988" s="15">
        <f t="shared" si="518"/>
        <v>-188.59896098033272</v>
      </c>
      <c r="T988" s="15">
        <f t="shared" si="519"/>
        <v>-188.82655905303284</v>
      </c>
      <c r="U988" s="15">
        <f t="shared" si="520"/>
        <v>-187.42771800889102</v>
      </c>
      <c r="V988" s="15">
        <f t="shared" si="521"/>
        <v>-187.42771800889102</v>
      </c>
      <c r="W988" s="2">
        <f t="shared" si="500"/>
        <v>-187.42771800889102</v>
      </c>
      <c r="X988" s="15">
        <f t="shared" si="522"/>
        <v>-180.36404807646122</v>
      </c>
      <c r="Y988" s="15">
        <f t="shared" si="501"/>
        <v>192.87037767360178</v>
      </c>
      <c r="Z988" s="15">
        <f t="shared" si="502"/>
        <v>-202.12962232639822</v>
      </c>
      <c r="AA988" s="2">
        <f t="shared" si="523"/>
        <v>-180.36404807646122</v>
      </c>
      <c r="AB988" s="15">
        <f t="shared" si="503"/>
        <v>163.80459087528985</v>
      </c>
      <c r="AC988" s="15">
        <f t="shared" si="524"/>
        <v>0</v>
      </c>
      <c r="AD988" s="15">
        <f t="shared" si="525"/>
        <v>-190.00573803539581</v>
      </c>
      <c r="AE988" s="15">
        <f t="shared" si="526"/>
        <v>0</v>
      </c>
      <c r="AF988" s="2">
        <f t="shared" si="504"/>
        <v>1.9791595386203988E-2</v>
      </c>
      <c r="AG988" s="2">
        <f t="shared" si="505"/>
        <v>0.12836678297886678</v>
      </c>
      <c r="AH988" s="15">
        <f t="shared" si="506"/>
        <v>0.4023340590802249</v>
      </c>
      <c r="AI988" s="15">
        <f t="shared" si="507"/>
        <v>1.8108449786276601</v>
      </c>
      <c r="AJ988" s="2">
        <f t="shared" si="527"/>
        <v>0.59553405908022494</v>
      </c>
      <c r="AK988" s="2">
        <f t="shared" si="528"/>
        <v>2.0040449786276602</v>
      </c>
    </row>
    <row r="989" spans="4:37">
      <c r="D989" s="13">
        <f t="shared" si="508"/>
        <v>19.760000000000002</v>
      </c>
      <c r="E989" s="2">
        <v>12.74</v>
      </c>
      <c r="F989" s="14">
        <f t="shared" si="496"/>
        <v>-943.73455667732549</v>
      </c>
      <c r="G989" s="14">
        <f t="shared" si="497"/>
        <v>-90870.584178246791</v>
      </c>
      <c r="H989" s="2">
        <f t="shared" si="509"/>
        <v>-1.0417965761060802E-2</v>
      </c>
      <c r="I989" s="2">
        <f t="shared" si="510"/>
        <v>-0.10056665491293254</v>
      </c>
      <c r="J989" s="2">
        <f t="shared" si="511"/>
        <v>-9.0148689151871741E-2</v>
      </c>
      <c r="K989" s="15">
        <f t="shared" si="512"/>
        <v>-5.2999999999999999E-2</v>
      </c>
      <c r="L989" s="15">
        <f t="shared" si="513"/>
        <v>-830</v>
      </c>
      <c r="M989" s="15">
        <f t="shared" si="514"/>
        <v>5.2999999999999999E-2</v>
      </c>
      <c r="N989" s="15">
        <f t="shared" si="515"/>
        <v>830</v>
      </c>
      <c r="O989" s="15">
        <f t="shared" si="516"/>
        <v>-1.3367932224543858E-3</v>
      </c>
      <c r="P989" s="15">
        <f t="shared" si="517"/>
        <v>-177.99098175668576</v>
      </c>
      <c r="Q989" s="15">
        <f t="shared" si="498"/>
        <v>-138.71582697538631</v>
      </c>
      <c r="R989" s="15">
        <f t="shared" si="499"/>
        <v>-145.89441262324613</v>
      </c>
      <c r="S989" s="15">
        <f t="shared" si="518"/>
        <v>-179.76165624877865</v>
      </c>
      <c r="T989" s="15">
        <f t="shared" si="519"/>
        <v>-180.07919975349949</v>
      </c>
      <c r="U989" s="15">
        <f t="shared" si="520"/>
        <v>-177.99098175668576</v>
      </c>
      <c r="V989" s="15">
        <f t="shared" si="521"/>
        <v>-177.99098175668576</v>
      </c>
      <c r="W989" s="2">
        <f t="shared" si="500"/>
        <v>-177.99098175668576</v>
      </c>
      <c r="X989" s="15">
        <f t="shared" si="522"/>
        <v>-170.58901857209119</v>
      </c>
      <c r="Y989" s="15">
        <f t="shared" si="501"/>
        <v>192.99256554240642</v>
      </c>
      <c r="Z989" s="15">
        <f t="shared" si="502"/>
        <v>-202.00743445759358</v>
      </c>
      <c r="AA989" s="2">
        <f t="shared" si="523"/>
        <v>-170.58901857209119</v>
      </c>
      <c r="AB989" s="15">
        <f t="shared" si="503"/>
        <v>163.80459087528979</v>
      </c>
      <c r="AC989" s="15">
        <f t="shared" si="524"/>
        <v>0</v>
      </c>
      <c r="AD989" s="15">
        <f t="shared" si="525"/>
        <v>-190.00573803539575</v>
      </c>
      <c r="AE989" s="15">
        <f t="shared" si="526"/>
        <v>0</v>
      </c>
      <c r="AF989" s="2">
        <f t="shared" si="504"/>
        <v>2.835501814545547E-2</v>
      </c>
      <c r="AG989" s="2">
        <f t="shared" si="505"/>
        <v>0.16415556816204463</v>
      </c>
      <c r="AH989" s="15">
        <f t="shared" si="506"/>
        <v>0.45400821684492243</v>
      </c>
      <c r="AI989" s="15">
        <f t="shared" si="507"/>
        <v>1.7680335396901263</v>
      </c>
      <c r="AJ989" s="2">
        <f t="shared" si="527"/>
        <v>0.58140821684492239</v>
      </c>
      <c r="AK989" s="2">
        <f t="shared" si="528"/>
        <v>1.8954335396901263</v>
      </c>
    </row>
    <row r="990" spans="4:37">
      <c r="D990" s="13">
        <f t="shared" si="508"/>
        <v>19.78</v>
      </c>
      <c r="E990" s="2">
        <v>1.08</v>
      </c>
      <c r="F990" s="14">
        <f t="shared" si="496"/>
        <v>-873.6025940172251</v>
      </c>
      <c r="G990" s="14">
        <f t="shared" si="497"/>
        <v>-87587.043914185764</v>
      </c>
      <c r="H990" s="2">
        <f t="shared" si="509"/>
        <v>-9.7626058448676035E-3</v>
      </c>
      <c r="I990" s="2">
        <f t="shared" si="510"/>
        <v>-9.6931520284917291E-2</v>
      </c>
      <c r="J990" s="2">
        <f t="shared" si="511"/>
        <v>-8.7168914440049691E-2</v>
      </c>
      <c r="K990" s="15">
        <f t="shared" si="512"/>
        <v>-5.2999999999999999E-2</v>
      </c>
      <c r="L990" s="15">
        <f t="shared" si="513"/>
        <v>-830</v>
      </c>
      <c r="M990" s="15">
        <f t="shared" si="514"/>
        <v>5.2999999999999999E-2</v>
      </c>
      <c r="N990" s="15">
        <f t="shared" si="515"/>
        <v>830</v>
      </c>
      <c r="O990" s="15">
        <f t="shared" si="516"/>
        <v>-1.3367932224543858E-3</v>
      </c>
      <c r="P990" s="15">
        <f t="shared" si="517"/>
        <v>-165.14592739929907</v>
      </c>
      <c r="Q990" s="15">
        <f t="shared" si="498"/>
        <v>-128.70513811832708</v>
      </c>
      <c r="R990" s="15">
        <f t="shared" si="499"/>
        <v>-135.36566761555582</v>
      </c>
      <c r="S990" s="15">
        <f t="shared" si="518"/>
        <v>-167.57442428121445</v>
      </c>
      <c r="T990" s="15">
        <f t="shared" si="519"/>
        <v>-167.95621983912562</v>
      </c>
      <c r="U990" s="15">
        <f t="shared" si="520"/>
        <v>-165.14592739929907</v>
      </c>
      <c r="V990" s="15">
        <f t="shared" si="521"/>
        <v>-165.14592739929907</v>
      </c>
      <c r="W990" s="2">
        <f t="shared" si="500"/>
        <v>-165.14592739929907</v>
      </c>
      <c r="X990" s="15">
        <f t="shared" si="522"/>
        <v>-158.66991972480298</v>
      </c>
      <c r="Y990" s="15">
        <f t="shared" si="501"/>
        <v>193.14155427799753</v>
      </c>
      <c r="Z990" s="15">
        <f t="shared" si="502"/>
        <v>-201.85844572200247</v>
      </c>
      <c r="AA990" s="2">
        <f t="shared" si="523"/>
        <v>-158.66991972480298</v>
      </c>
      <c r="AB990" s="15">
        <f t="shared" si="503"/>
        <v>163.80459087528982</v>
      </c>
      <c r="AC990" s="15">
        <f t="shared" si="524"/>
        <v>0</v>
      </c>
      <c r="AD990" s="15">
        <f t="shared" si="525"/>
        <v>-190.00573803539578</v>
      </c>
      <c r="AE990" s="15">
        <f t="shared" si="526"/>
        <v>0</v>
      </c>
      <c r="AF990" s="2">
        <f t="shared" si="504"/>
        <v>3.7180973473864419E-2</v>
      </c>
      <c r="AG990" s="2">
        <f t="shared" si="505"/>
        <v>0.19935789463948028</v>
      </c>
      <c r="AH990" s="15">
        <f t="shared" si="506"/>
        <v>0.42858731599597277</v>
      </c>
      <c r="AI990" s="15">
        <f t="shared" si="507"/>
        <v>1.7521991080534391</v>
      </c>
      <c r="AJ990" s="2">
        <f t="shared" si="527"/>
        <v>0.43938731599597275</v>
      </c>
      <c r="AK990" s="2">
        <f t="shared" si="528"/>
        <v>1.7629991080534391</v>
      </c>
    </row>
    <row r="991" spans="4:37">
      <c r="D991" s="13">
        <f t="shared" si="508"/>
        <v>19.8</v>
      </c>
      <c r="E991" s="2">
        <v>-8.25</v>
      </c>
      <c r="F991" s="14">
        <f t="shared" si="496"/>
        <v>-785.57163172050434</v>
      </c>
      <c r="G991" s="14">
        <f t="shared" si="497"/>
        <v>-83674.808971225502</v>
      </c>
      <c r="H991" s="2">
        <f t="shared" si="509"/>
        <v>-8.9471556194189276E-3</v>
      </c>
      <c r="I991" s="2">
        <f t="shared" si="510"/>
        <v>-9.2600218577105278E-2</v>
      </c>
      <c r="J991" s="2">
        <f t="shared" si="511"/>
        <v>-8.3653062957686347E-2</v>
      </c>
      <c r="K991" s="15">
        <f t="shared" si="512"/>
        <v>-5.2999999999999999E-2</v>
      </c>
      <c r="L991" s="15">
        <f t="shared" si="513"/>
        <v>-830</v>
      </c>
      <c r="M991" s="15">
        <f t="shared" si="514"/>
        <v>5.2999999999999999E-2</v>
      </c>
      <c r="N991" s="15">
        <f t="shared" si="515"/>
        <v>830</v>
      </c>
      <c r="O991" s="15">
        <f t="shared" si="516"/>
        <v>-1.3367932224543858E-3</v>
      </c>
      <c r="P991" s="15">
        <f t="shared" si="517"/>
        <v>-149.16310298050502</v>
      </c>
      <c r="Q991" s="15">
        <f t="shared" si="498"/>
        <v>-116.2490536314953</v>
      </c>
      <c r="R991" s="15">
        <f t="shared" si="499"/>
        <v>-122.26497702086033</v>
      </c>
      <c r="S991" s="15">
        <f t="shared" si="518"/>
        <v>-152.21638185337508</v>
      </c>
      <c r="T991" s="15">
        <f t="shared" si="519"/>
        <v>-152.60688766328951</v>
      </c>
      <c r="U991" s="15">
        <f t="shared" si="520"/>
        <v>-149.16310298050502</v>
      </c>
      <c r="V991" s="15">
        <f t="shared" si="521"/>
        <v>-149.16310298050502</v>
      </c>
      <c r="W991" s="2">
        <f t="shared" si="500"/>
        <v>-149.16310298050502</v>
      </c>
      <c r="X991" s="15">
        <f t="shared" si="522"/>
        <v>-144.6065137953496</v>
      </c>
      <c r="Y991" s="15">
        <f t="shared" si="501"/>
        <v>193.31734685211569</v>
      </c>
      <c r="Z991" s="15">
        <f t="shared" si="502"/>
        <v>-201.68265314788431</v>
      </c>
      <c r="AA991" s="2">
        <f t="shared" si="523"/>
        <v>-144.6065137953496</v>
      </c>
      <c r="AB991" s="15">
        <f t="shared" si="503"/>
        <v>163.80459087528982</v>
      </c>
      <c r="AC991" s="15">
        <f t="shared" si="524"/>
        <v>0</v>
      </c>
      <c r="AD991" s="15">
        <f t="shared" si="525"/>
        <v>-190.00573803539578</v>
      </c>
      <c r="AE991" s="15">
        <f t="shared" si="526"/>
        <v>0</v>
      </c>
      <c r="AF991" s="2">
        <f t="shared" si="504"/>
        <v>4.4364049071003171E-2</v>
      </c>
      <c r="AG991" s="2">
        <f t="shared" si="505"/>
        <v>0.23377227614172102</v>
      </c>
      <c r="AH991" s="15">
        <f t="shared" si="506"/>
        <v>0.28972024371790273</v>
      </c>
      <c r="AI991" s="15">
        <f t="shared" si="507"/>
        <v>1.6892390421706409</v>
      </c>
      <c r="AJ991" s="2">
        <f t="shared" si="527"/>
        <v>0.20722024371790271</v>
      </c>
      <c r="AK991" s="2">
        <f t="shared" si="528"/>
        <v>1.6067390421706409</v>
      </c>
    </row>
    <row r="992" spans="4:37">
      <c r="D992" s="13">
        <f t="shared" si="508"/>
        <v>19.82</v>
      </c>
      <c r="E992" s="2">
        <v>-12.05</v>
      </c>
      <c r="F992" s="14">
        <f t="shared" si="496"/>
        <v>-685.70035520818726</v>
      </c>
      <c r="G992" s="14">
        <f t="shared" si="497"/>
        <v>-79159.424973083806</v>
      </c>
      <c r="H992" s="2">
        <f t="shared" si="509"/>
        <v>-8.0193903535558629E-3</v>
      </c>
      <c r="I992" s="2">
        <f t="shared" si="510"/>
        <v>-8.7601219617807549E-2</v>
      </c>
      <c r="J992" s="2">
        <f t="shared" si="511"/>
        <v>-7.9581829264251683E-2</v>
      </c>
      <c r="K992" s="15">
        <f t="shared" si="512"/>
        <v>-5.2999999999999999E-2</v>
      </c>
      <c r="L992" s="15">
        <f t="shared" si="513"/>
        <v>-830</v>
      </c>
      <c r="M992" s="15">
        <f t="shared" si="514"/>
        <v>5.2999999999999999E-2</v>
      </c>
      <c r="N992" s="15">
        <f t="shared" si="515"/>
        <v>830</v>
      </c>
      <c r="O992" s="15">
        <f t="shared" si="516"/>
        <v>-1.3367932224543858E-3</v>
      </c>
      <c r="P992" s="15">
        <f t="shared" si="517"/>
        <v>-130.97890376958895</v>
      </c>
      <c r="Q992" s="15">
        <f t="shared" si="498"/>
        <v>-102.07734556779369</v>
      </c>
      <c r="R992" s="15">
        <f t="shared" si="499"/>
        <v>-107.35987881466403</v>
      </c>
      <c r="S992" s="15">
        <f t="shared" si="518"/>
        <v>-134.49845038303789</v>
      </c>
      <c r="T992" s="15">
        <f t="shared" si="519"/>
        <v>-134.82448685584188</v>
      </c>
      <c r="U992" s="15">
        <f t="shared" si="520"/>
        <v>-130.97890376958895</v>
      </c>
      <c r="V992" s="15">
        <f t="shared" si="521"/>
        <v>-130.97890376958895</v>
      </c>
      <c r="W992" s="2">
        <f t="shared" si="500"/>
        <v>-130.97890376958895</v>
      </c>
      <c r="X992" s="15">
        <f t="shared" si="522"/>
        <v>-128.32157902161094</v>
      </c>
      <c r="Y992" s="15">
        <f t="shared" si="501"/>
        <v>193.5209085367874</v>
      </c>
      <c r="Z992" s="15">
        <f t="shared" si="502"/>
        <v>-201.4790914632126</v>
      </c>
      <c r="AA992" s="2">
        <f t="shared" si="523"/>
        <v>-128.32157902161094</v>
      </c>
      <c r="AB992" s="15">
        <f t="shared" si="503"/>
        <v>163.80459087528982</v>
      </c>
      <c r="AC992" s="15">
        <f t="shared" si="524"/>
        <v>0</v>
      </c>
      <c r="AD992" s="15">
        <f t="shared" si="525"/>
        <v>-190.00573803539578</v>
      </c>
      <c r="AE992" s="15">
        <f t="shared" si="526"/>
        <v>0</v>
      </c>
      <c r="AF992" s="2">
        <f t="shared" si="504"/>
        <v>4.8412477515303302E-2</v>
      </c>
      <c r="AG992" s="2">
        <f t="shared" si="505"/>
        <v>0.26612761978805188</v>
      </c>
      <c r="AH992" s="15">
        <f t="shared" si="506"/>
        <v>0.11512260071210889</v>
      </c>
      <c r="AI992" s="15">
        <f t="shared" si="507"/>
        <v>1.5462953224624414</v>
      </c>
      <c r="AJ992" s="2">
        <f t="shared" si="527"/>
        <v>-5.3773992878911187E-3</v>
      </c>
      <c r="AK992" s="2">
        <f t="shared" si="528"/>
        <v>1.4257953224624413</v>
      </c>
    </row>
    <row r="993" spans="4:37">
      <c r="D993" s="13">
        <f t="shared" si="508"/>
        <v>19.84</v>
      </c>
      <c r="E993" s="2">
        <v>-10.11</v>
      </c>
      <c r="F993" s="14">
        <f t="shared" si="496"/>
        <v>-581.34475068162453</v>
      </c>
      <c r="G993" s="14">
        <f t="shared" si="497"/>
        <v>-74092.540658855636</v>
      </c>
      <c r="H993" s="2">
        <f t="shared" si="509"/>
        <v>-7.0380218088214085E-3</v>
      </c>
      <c r="I993" s="2">
        <f t="shared" si="510"/>
        <v>-8.1991916754525343E-2</v>
      </c>
      <c r="J993" s="2">
        <f t="shared" si="511"/>
        <v>-7.4953894945703939E-2</v>
      </c>
      <c r="K993" s="15">
        <f t="shared" si="512"/>
        <v>-5.2999999999999999E-2</v>
      </c>
      <c r="L993" s="15">
        <f t="shared" si="513"/>
        <v>-830</v>
      </c>
      <c r="M993" s="15">
        <f t="shared" si="514"/>
        <v>5.2999999999999999E-2</v>
      </c>
      <c r="N993" s="15">
        <f t="shared" si="515"/>
        <v>830</v>
      </c>
      <c r="O993" s="15">
        <f t="shared" si="516"/>
        <v>-1.3367932224543858E-3</v>
      </c>
      <c r="P993" s="15">
        <f t="shared" si="517"/>
        <v>-111.74408029279364</v>
      </c>
      <c r="Q993" s="15">
        <f t="shared" si="498"/>
        <v>-87.086842009828942</v>
      </c>
      <c r="R993" s="15">
        <f t="shared" si="499"/>
        <v>-91.593612201813755</v>
      </c>
      <c r="S993" s="15">
        <f t="shared" si="518"/>
        <v>-115.5235794399201</v>
      </c>
      <c r="T993" s="15">
        <f t="shared" si="519"/>
        <v>-115.72794738330636</v>
      </c>
      <c r="U993" s="15">
        <f t="shared" si="520"/>
        <v>-111.74408029279364</v>
      </c>
      <c r="V993" s="15">
        <f t="shared" si="521"/>
        <v>-111.74408029279364</v>
      </c>
      <c r="W993" s="2">
        <f t="shared" si="500"/>
        <v>-111.74408029279364</v>
      </c>
      <c r="X993" s="15">
        <f t="shared" si="522"/>
        <v>-109.80984174741997</v>
      </c>
      <c r="Y993" s="15">
        <f t="shared" si="501"/>
        <v>193.75230525271479</v>
      </c>
      <c r="Z993" s="15">
        <f t="shared" si="502"/>
        <v>-201.24769474728521</v>
      </c>
      <c r="AA993" s="2">
        <f t="shared" si="523"/>
        <v>-109.80984174741997</v>
      </c>
      <c r="AB993" s="15">
        <f t="shared" si="503"/>
        <v>163.80459087528982</v>
      </c>
      <c r="AC993" s="15">
        <f t="shared" si="524"/>
        <v>0</v>
      </c>
      <c r="AD993" s="15">
        <f t="shared" si="525"/>
        <v>-190.00573803539578</v>
      </c>
      <c r="AE993" s="15">
        <f t="shared" si="526"/>
        <v>0</v>
      </c>
      <c r="AF993" s="2">
        <f t="shared" si="504"/>
        <v>4.9724376958142143E-2</v>
      </c>
      <c r="AG993" s="2">
        <f t="shared" si="505"/>
        <v>0.29480266654016873</v>
      </c>
      <c r="AH993" s="15">
        <f t="shared" si="506"/>
        <v>1.6067343571775083E-2</v>
      </c>
      <c r="AI993" s="15">
        <f t="shared" si="507"/>
        <v>1.3212093527492428</v>
      </c>
      <c r="AJ993" s="2">
        <f t="shared" si="527"/>
        <v>-8.5032656428224912E-2</v>
      </c>
      <c r="AK993" s="2">
        <f t="shared" si="528"/>
        <v>1.2201093527492428</v>
      </c>
    </row>
    <row r="994" spans="4:37">
      <c r="D994" s="13">
        <f t="shared" si="508"/>
        <v>19.86</v>
      </c>
      <c r="E994" s="2">
        <v>-12.05</v>
      </c>
      <c r="F994" s="14">
        <f t="shared" si="496"/>
        <v>-475.81151967459277</v>
      </c>
      <c r="G994" s="14">
        <f t="shared" si="497"/>
        <v>-68546.528977637718</v>
      </c>
      <c r="H994" s="2">
        <f t="shared" si="509"/>
        <v>-6.0311260900454758E-3</v>
      </c>
      <c r="I994" s="2">
        <f t="shared" si="510"/>
        <v>-7.5852492789820675E-2</v>
      </c>
      <c r="J994" s="2">
        <f t="shared" si="511"/>
        <v>-6.9821366699775206E-2</v>
      </c>
      <c r="K994" s="15">
        <f t="shared" si="512"/>
        <v>-5.2999999999999999E-2</v>
      </c>
      <c r="L994" s="15">
        <f t="shared" si="513"/>
        <v>-830</v>
      </c>
      <c r="M994" s="15">
        <f t="shared" si="514"/>
        <v>5.2999999999999999E-2</v>
      </c>
      <c r="N994" s="15">
        <f t="shared" si="515"/>
        <v>830</v>
      </c>
      <c r="O994" s="15">
        <f t="shared" si="516"/>
        <v>-1.3367932224543858E-3</v>
      </c>
      <c r="P994" s="15">
        <f t="shared" si="517"/>
        <v>-92.008924204785359</v>
      </c>
      <c r="Q994" s="15">
        <f t="shared" si="498"/>
        <v>-71.706408292244987</v>
      </c>
      <c r="R994" s="15">
        <f t="shared" si="499"/>
        <v>-75.417236426641097</v>
      </c>
      <c r="S994" s="15">
        <f t="shared" si="518"/>
        <v>-95.950120830757086</v>
      </c>
      <c r="T994" s="15">
        <f t="shared" si="519"/>
        <v>-96.009143743055219</v>
      </c>
      <c r="U994" s="15">
        <f t="shared" si="520"/>
        <v>-92.008924204785359</v>
      </c>
      <c r="V994" s="15">
        <f t="shared" si="521"/>
        <v>-92.008924204785359</v>
      </c>
      <c r="W994" s="2">
        <f t="shared" si="500"/>
        <v>-92.008924204785359</v>
      </c>
      <c r="X994" s="15">
        <f t="shared" si="522"/>
        <v>-89.279728763705037</v>
      </c>
      <c r="Y994" s="15">
        <f t="shared" si="501"/>
        <v>194.00893166501123</v>
      </c>
      <c r="Z994" s="15">
        <f t="shared" si="502"/>
        <v>-200.99106833498877</v>
      </c>
      <c r="AA994" s="2">
        <f t="shared" si="523"/>
        <v>-89.279728763705037</v>
      </c>
      <c r="AB994" s="15">
        <f t="shared" si="503"/>
        <v>163.80459087528985</v>
      </c>
      <c r="AC994" s="15">
        <f t="shared" si="524"/>
        <v>0</v>
      </c>
      <c r="AD994" s="15">
        <f t="shared" si="525"/>
        <v>-190.00573803539581</v>
      </c>
      <c r="AE994" s="15">
        <f t="shared" si="526"/>
        <v>0</v>
      </c>
      <c r="AF994" s="2">
        <f t="shared" si="504"/>
        <v>5.0965194919451125E-2</v>
      </c>
      <c r="AG994" s="2">
        <f t="shared" si="505"/>
        <v>0.31913972993029815</v>
      </c>
      <c r="AH994" s="15">
        <f t="shared" si="506"/>
        <v>0.10801445255912334</v>
      </c>
      <c r="AI994" s="15">
        <f t="shared" si="507"/>
        <v>1.1124969862636931</v>
      </c>
      <c r="AJ994" s="2">
        <f t="shared" si="527"/>
        <v>-1.2485547440876668E-2</v>
      </c>
      <c r="AK994" s="2">
        <f t="shared" si="528"/>
        <v>0.99199698626369304</v>
      </c>
    </row>
    <row r="995" spans="4:37">
      <c r="D995" s="13">
        <f t="shared" si="508"/>
        <v>19.88</v>
      </c>
      <c r="E995" s="2">
        <v>-22.87</v>
      </c>
      <c r="F995" s="14">
        <f t="shared" si="496"/>
        <v>-364.93073895352961</v>
      </c>
      <c r="G995" s="14">
        <f t="shared" si="497"/>
        <v>-62592.0263813649</v>
      </c>
      <c r="H995" s="2">
        <f t="shared" si="509"/>
        <v>-4.9688432819389007E-3</v>
      </c>
      <c r="I995" s="2">
        <f t="shared" si="510"/>
        <v>-6.926095326824408E-2</v>
      </c>
      <c r="J995" s="2">
        <f t="shared" si="511"/>
        <v>-6.4292109986305176E-2</v>
      </c>
      <c r="K995" s="15">
        <f t="shared" si="512"/>
        <v>-5.2999999999999999E-2</v>
      </c>
      <c r="L995" s="15">
        <f t="shared" si="513"/>
        <v>-830</v>
      </c>
      <c r="M995" s="15">
        <f t="shared" si="514"/>
        <v>5.2999999999999999E-2</v>
      </c>
      <c r="N995" s="15">
        <f t="shared" si="515"/>
        <v>830</v>
      </c>
      <c r="O995" s="15">
        <f t="shared" si="516"/>
        <v>-1.3367932224543858E-3</v>
      </c>
      <c r="P995" s="15">
        <f t="shared" si="517"/>
        <v>-71.188181165896495</v>
      </c>
      <c r="Q995" s="15">
        <f t="shared" si="498"/>
        <v>-55.479931195615343</v>
      </c>
      <c r="R995" s="15">
        <f t="shared" si="499"/>
        <v>-58.351034273822577</v>
      </c>
      <c r="S995" s="15">
        <f t="shared" si="518"/>
        <v>-75.417097248789929</v>
      </c>
      <c r="T995" s="15">
        <f t="shared" si="519"/>
        <v>-75.317971940179703</v>
      </c>
      <c r="U995" s="15">
        <f t="shared" si="520"/>
        <v>-71.188181165896495</v>
      </c>
      <c r="V995" s="15">
        <f t="shared" si="521"/>
        <v>-71.188181165896495</v>
      </c>
      <c r="W995" s="2">
        <f t="shared" si="500"/>
        <v>-71.188181165896495</v>
      </c>
      <c r="X995" s="15">
        <f t="shared" si="522"/>
        <v>-67.162701909824918</v>
      </c>
      <c r="Y995" s="15">
        <f t="shared" si="501"/>
        <v>194.28539450068473</v>
      </c>
      <c r="Z995" s="15">
        <f t="shared" si="502"/>
        <v>-200.71460549931527</v>
      </c>
      <c r="AA995" s="2">
        <f t="shared" si="523"/>
        <v>-67.162701909824918</v>
      </c>
      <c r="AB995" s="15">
        <f t="shared" si="503"/>
        <v>163.80459087528982</v>
      </c>
      <c r="AC995" s="15">
        <f t="shared" si="524"/>
        <v>0</v>
      </c>
      <c r="AD995" s="15">
        <f t="shared" si="525"/>
        <v>-190.00573803539578</v>
      </c>
      <c r="AE995" s="15">
        <f t="shared" si="526"/>
        <v>0</v>
      </c>
      <c r="AF995" s="2">
        <f t="shared" si="504"/>
        <v>5.5263085891206383E-2</v>
      </c>
      <c r="AG995" s="2">
        <f t="shared" si="505"/>
        <v>0.34001422222736133</v>
      </c>
      <c r="AH995" s="15">
        <f t="shared" si="506"/>
        <v>0.32177464461640071</v>
      </c>
      <c r="AI995" s="15">
        <f t="shared" si="507"/>
        <v>0.97495224344262965</v>
      </c>
      <c r="AJ995" s="2">
        <f t="shared" si="527"/>
        <v>9.3074644616400692E-2</v>
      </c>
      <c r="AK995" s="2">
        <f t="shared" si="528"/>
        <v>0.74625224344262964</v>
      </c>
    </row>
    <row r="996" spans="4:37">
      <c r="D996" s="13">
        <f t="shared" si="508"/>
        <v>19.900000000000002</v>
      </c>
      <c r="E996" s="2">
        <v>-31.37</v>
      </c>
      <c r="F996" s="14">
        <f t="shared" si="496"/>
        <v>-240.92960865897379</v>
      </c>
      <c r="G996" s="14">
        <f t="shared" si="497"/>
        <v>-56288.628977452718</v>
      </c>
      <c r="H996" s="2">
        <f t="shared" si="509"/>
        <v>-3.7930454504295501E-3</v>
      </c>
      <c r="I996" s="2">
        <f t="shared" si="510"/>
        <v>-6.2282965884131007E-2</v>
      </c>
      <c r="J996" s="2">
        <f t="shared" si="511"/>
        <v>-5.8489920433701457E-2</v>
      </c>
      <c r="K996" s="15">
        <f t="shared" si="512"/>
        <v>-5.2999999999999999E-2</v>
      </c>
      <c r="L996" s="15">
        <f t="shared" si="513"/>
        <v>-830</v>
      </c>
      <c r="M996" s="15">
        <f t="shared" si="514"/>
        <v>5.2999999999999999E-2</v>
      </c>
      <c r="N996" s="15">
        <f t="shared" si="515"/>
        <v>830</v>
      </c>
      <c r="O996" s="15">
        <f t="shared" si="516"/>
        <v>-1.3367932224543858E-3</v>
      </c>
      <c r="P996" s="15">
        <f t="shared" si="517"/>
        <v>-48.142543668313216</v>
      </c>
      <c r="Q996" s="15">
        <f t="shared" si="498"/>
        <v>-37.519500660869127</v>
      </c>
      <c r="R996" s="15">
        <f t="shared" si="499"/>
        <v>-39.461146072439746</v>
      </c>
      <c r="S996" s="15">
        <f t="shared" si="518"/>
        <v>-52.909135920105697</v>
      </c>
      <c r="T996" s="15">
        <f t="shared" si="519"/>
        <v>-52.612545014845637</v>
      </c>
      <c r="U996" s="15">
        <f t="shared" si="520"/>
        <v>-48.142543668313216</v>
      </c>
      <c r="V996" s="15">
        <f t="shared" si="521"/>
        <v>-48.142543668313216</v>
      </c>
      <c r="W996" s="2">
        <f t="shared" si="500"/>
        <v>-48.142543668313216</v>
      </c>
      <c r="X996" s="15">
        <f t="shared" si="522"/>
        <v>-43.953943699410047</v>
      </c>
      <c r="Y996" s="15">
        <f t="shared" si="501"/>
        <v>194.57550397831494</v>
      </c>
      <c r="Z996" s="15">
        <f t="shared" si="502"/>
        <v>-200.42449602168506</v>
      </c>
      <c r="AA996" s="2">
        <f t="shared" si="523"/>
        <v>-43.953943699410047</v>
      </c>
      <c r="AB996" s="15">
        <f t="shared" si="503"/>
        <v>163.80459087528979</v>
      </c>
      <c r="AC996" s="15">
        <f t="shared" si="524"/>
        <v>0</v>
      </c>
      <c r="AD996" s="15">
        <f t="shared" si="525"/>
        <v>-190.00573803539578</v>
      </c>
      <c r="AE996" s="15">
        <f t="shared" si="526"/>
        <v>0</v>
      </c>
      <c r="AF996" s="2">
        <f t="shared" si="504"/>
        <v>6.231669725972868E-2</v>
      </c>
      <c r="AG996" s="2">
        <f t="shared" si="505"/>
        <v>0.35778451618394591</v>
      </c>
      <c r="AH996" s="15">
        <f t="shared" si="506"/>
        <v>0.3835864922358283</v>
      </c>
      <c r="AI996" s="15">
        <f t="shared" si="507"/>
        <v>0.80207715221582987</v>
      </c>
      <c r="AJ996" s="2">
        <f t="shared" si="527"/>
        <v>6.9886492235828268E-2</v>
      </c>
      <c r="AK996" s="2">
        <f t="shared" si="528"/>
        <v>0.48837715221582984</v>
      </c>
    </row>
    <row r="997" spans="4:37">
      <c r="D997" s="13">
        <f t="shared" si="508"/>
        <v>19.920000000000002</v>
      </c>
      <c r="E997" s="2">
        <v>-30.38</v>
      </c>
      <c r="F997" s="14">
        <f t="shared" si="496"/>
        <v>-101.74401420171026</v>
      </c>
      <c r="G997" s="14">
        <f t="shared" si="497"/>
        <v>-49705.024798742859</v>
      </c>
      <c r="H997" s="2">
        <f t="shared" si="509"/>
        <v>-2.4901070041763503E-3</v>
      </c>
      <c r="I997" s="2">
        <f t="shared" si="510"/>
        <v>-5.4994452684468544E-2</v>
      </c>
      <c r="J997" s="2">
        <f t="shared" si="511"/>
        <v>-5.2504345680292192E-2</v>
      </c>
      <c r="K997" s="15">
        <f t="shared" si="512"/>
        <v>-5.2999999999999999E-2</v>
      </c>
      <c r="L997" s="15">
        <f t="shared" si="513"/>
        <v>-830</v>
      </c>
      <c r="M997" s="15">
        <f t="shared" si="514"/>
        <v>5.2999999999999999E-2</v>
      </c>
      <c r="N997" s="15">
        <f t="shared" si="515"/>
        <v>830</v>
      </c>
      <c r="O997" s="15">
        <f t="shared" si="516"/>
        <v>-1.3367932224543858E-3</v>
      </c>
      <c r="P997" s="15">
        <f t="shared" si="517"/>
        <v>-22.604950121750505</v>
      </c>
      <c r="Q997" s="15">
        <f t="shared" si="498"/>
        <v>-17.616984405212417</v>
      </c>
      <c r="R997" s="15">
        <f t="shared" si="499"/>
        <v>-18.528668631643679</v>
      </c>
      <c r="S997" s="15">
        <f t="shared" si="518"/>
        <v>-27.996314982008972</v>
      </c>
      <c r="T997" s="15">
        <f t="shared" si="519"/>
        <v>-27.439938748554376</v>
      </c>
      <c r="U997" s="15">
        <f t="shared" si="520"/>
        <v>-22.604950121750505</v>
      </c>
      <c r="V997" s="15">
        <f t="shared" si="521"/>
        <v>-22.604950121750505</v>
      </c>
      <c r="W997" s="2">
        <f t="shared" si="500"/>
        <v>-22.604950121750505</v>
      </c>
      <c r="X997" s="15">
        <f t="shared" si="522"/>
        <v>-20.011644685772982</v>
      </c>
      <c r="Y997" s="15">
        <f t="shared" si="501"/>
        <v>194.87478271598539</v>
      </c>
      <c r="Z997" s="15">
        <f t="shared" si="502"/>
        <v>-200.12521728401461</v>
      </c>
      <c r="AA997" s="2">
        <f t="shared" si="523"/>
        <v>-20.011644685772982</v>
      </c>
      <c r="AB997" s="15">
        <f t="shared" si="503"/>
        <v>163.80459087528982</v>
      </c>
      <c r="AC997" s="15">
        <f t="shared" si="524"/>
        <v>0</v>
      </c>
      <c r="AD997" s="15">
        <f t="shared" si="525"/>
        <v>-190.00573803539578</v>
      </c>
      <c r="AE997" s="15">
        <f t="shared" si="526"/>
        <v>0</v>
      </c>
      <c r="AF997" s="2">
        <f t="shared" si="504"/>
        <v>6.7977147365591295E-2</v>
      </c>
      <c r="AG997" s="2">
        <f t="shared" si="505"/>
        <v>0.37106680378230039</v>
      </c>
      <c r="AH997" s="15">
        <f t="shared" si="506"/>
        <v>0.18245851835043325</v>
      </c>
      <c r="AI997" s="15">
        <f t="shared" si="507"/>
        <v>0.52615160761962443</v>
      </c>
      <c r="AJ997" s="2">
        <f t="shared" si="527"/>
        <v>-0.12134148164956676</v>
      </c>
      <c r="AK997" s="2">
        <f t="shared" si="528"/>
        <v>0.22235160761962441</v>
      </c>
    </row>
    <row r="998" spans="4:37">
      <c r="D998" s="13">
        <f t="shared" si="508"/>
        <v>19.940000000000001</v>
      </c>
      <c r="E998" s="2">
        <v>-22.93</v>
      </c>
      <c r="F998" s="14">
        <f t="shared" si="496"/>
        <v>44.72789140142725</v>
      </c>
      <c r="G998" s="14">
        <f t="shared" si="497"/>
        <v>-42937.820041289917</v>
      </c>
      <c r="H998" s="2">
        <f t="shared" si="509"/>
        <v>-1.1244765093086314E-3</v>
      </c>
      <c r="I998" s="2">
        <f t="shared" si="510"/>
        <v>-4.7502564101025602E-2</v>
      </c>
      <c r="J998" s="2">
        <f t="shared" si="511"/>
        <v>-4.6378087591716972E-2</v>
      </c>
      <c r="K998" s="15">
        <f t="shared" si="512"/>
        <v>-5.2999999999999999E-2</v>
      </c>
      <c r="L998" s="15">
        <f t="shared" si="513"/>
        <v>-830</v>
      </c>
      <c r="M998" s="15">
        <f t="shared" si="514"/>
        <v>5.2999999999999999E-2</v>
      </c>
      <c r="N998" s="15">
        <f t="shared" si="515"/>
        <v>830</v>
      </c>
      <c r="O998" s="15">
        <f t="shared" si="516"/>
        <v>-1.3367932224543858E-3</v>
      </c>
      <c r="P998" s="15">
        <f t="shared" si="517"/>
        <v>4.161407577656786</v>
      </c>
      <c r="Q998" s="15">
        <f t="shared" si="498"/>
        <v>3.2431592197485997</v>
      </c>
      <c r="R998" s="15">
        <f t="shared" si="499"/>
        <v>3.410993682017585</v>
      </c>
      <c r="S998" s="15">
        <f t="shared" si="518"/>
        <v>-1.6220509560703746</v>
      </c>
      <c r="T998" s="15">
        <f t="shared" si="519"/>
        <v>-0.77549778832053917</v>
      </c>
      <c r="U998" s="15">
        <f t="shared" si="520"/>
        <v>3.2431592197485997</v>
      </c>
      <c r="V998" s="15">
        <f t="shared" si="521"/>
        <v>3.410993682017585</v>
      </c>
      <c r="W998" s="2">
        <f t="shared" si="500"/>
        <v>3.2431592197485997</v>
      </c>
      <c r="X998" s="15">
        <f t="shared" si="522"/>
        <v>4.4933876685278946</v>
      </c>
      <c r="Y998" s="15">
        <f t="shared" si="501"/>
        <v>195.18109562041414</v>
      </c>
      <c r="Z998" s="15">
        <f t="shared" si="502"/>
        <v>-199.81890437958586</v>
      </c>
      <c r="AA998" s="2">
        <f t="shared" si="523"/>
        <v>4.4933876685278946</v>
      </c>
      <c r="AB998" s="15">
        <f t="shared" si="503"/>
        <v>164.72283923319799</v>
      </c>
      <c r="AC998" s="15">
        <f t="shared" si="524"/>
        <v>0.91824835790816906</v>
      </c>
      <c r="AD998" s="15">
        <f t="shared" si="525"/>
        <v>-190.00573803539578</v>
      </c>
      <c r="AE998" s="15">
        <f t="shared" si="526"/>
        <v>0</v>
      </c>
      <c r="AF998" s="2">
        <f t="shared" si="504"/>
        <v>6.9455455490411822E-2</v>
      </c>
      <c r="AG998" s="2">
        <f t="shared" si="505"/>
        <v>0.37812205456199377</v>
      </c>
      <c r="AH998" s="15">
        <f t="shared" si="506"/>
        <v>-0.12071348942227178</v>
      </c>
      <c r="AI998" s="15">
        <f t="shared" si="507"/>
        <v>0.17937347034971651</v>
      </c>
      <c r="AJ998" s="2">
        <f t="shared" si="527"/>
        <v>-0.35001348942227178</v>
      </c>
      <c r="AK998" s="2">
        <f t="shared" si="528"/>
        <v>-4.9926529650283491E-2</v>
      </c>
    </row>
    <row r="999" spans="4:37">
      <c r="D999" s="13">
        <f t="shared" si="508"/>
        <v>19.96</v>
      </c>
      <c r="E999" s="2">
        <v>-12.92</v>
      </c>
      <c r="F999" s="14">
        <f t="shared" si="496"/>
        <v>188.86340144427052</v>
      </c>
      <c r="G999" s="14">
        <f t="shared" si="497"/>
        <v>-36108.344834511066</v>
      </c>
      <c r="H999" s="2">
        <f t="shared" si="509"/>
        <v>2.2520085123219134E-4</v>
      </c>
      <c r="I999" s="2">
        <f t="shared" si="510"/>
        <v>-3.9941862866267851E-2</v>
      </c>
      <c r="J999" s="2">
        <f t="shared" si="511"/>
        <v>-4.0167063717500041E-2</v>
      </c>
      <c r="K999" s="15">
        <f t="shared" si="512"/>
        <v>-5.2999999999999999E-2</v>
      </c>
      <c r="L999" s="15">
        <f t="shared" si="513"/>
        <v>-830</v>
      </c>
      <c r="M999" s="15">
        <f t="shared" si="514"/>
        <v>5.2999999999999999E-2</v>
      </c>
      <c r="N999" s="15">
        <f t="shared" si="515"/>
        <v>830</v>
      </c>
      <c r="O999" s="15">
        <f t="shared" si="516"/>
        <v>-1.2899438164386619E-3</v>
      </c>
      <c r="P999" s="15">
        <f t="shared" si="517"/>
        <v>29.696835486348725</v>
      </c>
      <c r="Q999" s="15">
        <f t="shared" si="498"/>
        <v>23.1639597642395</v>
      </c>
      <c r="R999" s="15">
        <f t="shared" si="499"/>
        <v>24.3196423864376</v>
      </c>
      <c r="S999" s="15">
        <f t="shared" si="518"/>
        <v>23.8596171079177</v>
      </c>
      <c r="T999" s="15">
        <f t="shared" si="519"/>
        <v>24.922158334354325</v>
      </c>
      <c r="U999" s="15">
        <f t="shared" si="520"/>
        <v>23.8596171079177</v>
      </c>
      <c r="V999" s="15">
        <f t="shared" si="521"/>
        <v>24.922158334354325</v>
      </c>
      <c r="W999" s="2">
        <f t="shared" si="500"/>
        <v>23.8596171079177</v>
      </c>
      <c r="X999" s="15">
        <f t="shared" si="522"/>
        <v>29.337483165395618</v>
      </c>
      <c r="Y999" s="15">
        <f t="shared" si="501"/>
        <v>195.491646814125</v>
      </c>
      <c r="Z999" s="15">
        <f t="shared" si="502"/>
        <v>-199.508353185875</v>
      </c>
      <c r="AA999" s="2">
        <f t="shared" si="523"/>
        <v>29.337483165395618</v>
      </c>
      <c r="AB999" s="15">
        <f t="shared" si="503"/>
        <v>170.56005761162902</v>
      </c>
      <c r="AC999" s="15">
        <f t="shared" si="524"/>
        <v>5.8372183784310323</v>
      </c>
      <c r="AD999" s="15">
        <f t="shared" si="525"/>
        <v>-190.00573803539578</v>
      </c>
      <c r="AE999" s="15">
        <f t="shared" si="526"/>
        <v>0</v>
      </c>
      <c r="AF999" s="2">
        <f t="shared" si="504"/>
        <v>7.1039949482639225E-2</v>
      </c>
      <c r="AG999" s="2">
        <f t="shared" si="505"/>
        <v>0.3779480689137813</v>
      </c>
      <c r="AH999" s="15">
        <f t="shared" si="506"/>
        <v>-0.2680763343328964</v>
      </c>
      <c r="AI999" s="15">
        <f t="shared" si="507"/>
        <v>-0.19677203517096586</v>
      </c>
      <c r="AJ999" s="2">
        <f t="shared" si="527"/>
        <v>-0.39727633433289644</v>
      </c>
      <c r="AK999" s="2">
        <f t="shared" si="528"/>
        <v>-0.32597203517096585</v>
      </c>
    </row>
    <row r="1000" spans="4:37">
      <c r="D1000" s="13">
        <f t="shared" si="508"/>
        <v>19.98</v>
      </c>
      <c r="E1000" s="2">
        <v>-5.08</v>
      </c>
      <c r="F1000" s="14">
        <f t="shared" si="496"/>
        <v>338.22664029472577</v>
      </c>
      <c r="G1000" s="14">
        <f t="shared" si="497"/>
        <v>-29347.754560393783</v>
      </c>
      <c r="H1000" s="2">
        <f t="shared" si="509"/>
        <v>1.6129865918443529E-3</v>
      </c>
      <c r="I1000" s="2">
        <f t="shared" si="510"/>
        <v>-3.2457193157108856E-2</v>
      </c>
      <c r="J1000" s="2">
        <f t="shared" si="511"/>
        <v>-3.4070179748953211E-2</v>
      </c>
      <c r="K1000" s="15">
        <f t="shared" si="512"/>
        <v>-5.2999999999999999E-2</v>
      </c>
      <c r="L1000" s="15">
        <f t="shared" si="513"/>
        <v>-830</v>
      </c>
      <c r="M1000" s="15">
        <f t="shared" si="514"/>
        <v>5.2999999999999999E-2</v>
      </c>
      <c r="N1000" s="15">
        <f t="shared" si="515"/>
        <v>830</v>
      </c>
      <c r="O1000" s="15">
        <f t="shared" si="516"/>
        <v>-9.9212655223299747E-4</v>
      </c>
      <c r="P1000" s="15">
        <f t="shared" si="517"/>
        <v>51.060217623916067</v>
      </c>
      <c r="Q1000" s="15">
        <f t="shared" si="498"/>
        <v>40.047392974833201</v>
      </c>
      <c r="R1000" s="15">
        <f t="shared" si="499"/>
        <v>41.575318624704096</v>
      </c>
      <c r="S1000" s="15">
        <f t="shared" si="518"/>
        <v>45.058184347474509</v>
      </c>
      <c r="T1000" s="15">
        <f t="shared" si="519"/>
        <v>46.123022076909862</v>
      </c>
      <c r="U1000" s="15">
        <f t="shared" si="520"/>
        <v>45.058184347474509</v>
      </c>
      <c r="V1000" s="15">
        <f t="shared" si="521"/>
        <v>46.123022076909862</v>
      </c>
      <c r="W1000" s="2">
        <f t="shared" si="500"/>
        <v>45.058184347474509</v>
      </c>
      <c r="X1000" s="15">
        <f t="shared" si="522"/>
        <v>53.725019039582939</v>
      </c>
      <c r="Y1000" s="15">
        <f t="shared" si="501"/>
        <v>195.79649101255234</v>
      </c>
      <c r="Z1000" s="15">
        <f t="shared" si="502"/>
        <v>-199.20350898744766</v>
      </c>
      <c r="AA1000" s="2">
        <f t="shared" si="523"/>
        <v>53.725019039582939</v>
      </c>
      <c r="AB1000" s="15">
        <f t="shared" si="503"/>
        <v>176.5620908880706</v>
      </c>
      <c r="AC1000" s="15">
        <f t="shared" si="524"/>
        <v>6.0020332764415798</v>
      </c>
      <c r="AD1000" s="15">
        <f t="shared" si="525"/>
        <v>-190.00573803539578</v>
      </c>
      <c r="AE1000" s="15">
        <f t="shared" si="526"/>
        <v>0</v>
      </c>
      <c r="AF1000" s="2">
        <f t="shared" si="504"/>
        <v>7.342236821157086E-2</v>
      </c>
      <c r="AG1000" s="2">
        <f t="shared" si="505"/>
        <v>0.37051890200211823</v>
      </c>
      <c r="AH1000" s="15">
        <f t="shared" si="506"/>
        <v>-5.6372412440340004E-2</v>
      </c>
      <c r="AI1000" s="15">
        <f t="shared" si="507"/>
        <v>-0.54614465599534867</v>
      </c>
      <c r="AJ1000" s="2">
        <f t="shared" si="527"/>
        <v>-0.10717241244034001</v>
      </c>
      <c r="AK1000" s="2">
        <f t="shared" si="528"/>
        <v>-0.59694465599534863</v>
      </c>
    </row>
    <row r="1001" spans="4:37">
      <c r="D1001" s="13">
        <f t="shared" si="508"/>
        <v>20</v>
      </c>
      <c r="E1001" s="2">
        <v>-2.75</v>
      </c>
      <c r="F1001" s="14">
        <f t="shared" si="496"/>
        <v>497.56113990542053</v>
      </c>
      <c r="G1001" s="14">
        <f t="shared" si="497"/>
        <v>-22778.81736243482</v>
      </c>
      <c r="H1001" s="2">
        <f t="shared" si="509"/>
        <v>3.0713953066322623E-3</v>
      </c>
      <c r="I1001" s="2">
        <f t="shared" si="510"/>
        <v>-2.5184216572133062E-2</v>
      </c>
      <c r="J1001" s="2">
        <f t="shared" si="511"/>
        <v>-2.8255611878765324E-2</v>
      </c>
      <c r="K1001" s="15">
        <f t="shared" si="512"/>
        <v>-5.2999999999999999E-2</v>
      </c>
      <c r="L1001" s="15">
        <f t="shared" si="513"/>
        <v>-830</v>
      </c>
      <c r="M1001" s="15">
        <f t="shared" si="514"/>
        <v>5.2999999999999999E-2</v>
      </c>
      <c r="N1001" s="15">
        <f t="shared" si="515"/>
        <v>830</v>
      </c>
      <c r="O1001" s="15">
        <f t="shared" si="516"/>
        <v>-6.8590036465944861E-4</v>
      </c>
      <c r="P1001" s="15">
        <f t="shared" si="517"/>
        <v>73.642995157317529</v>
      </c>
      <c r="Q1001" s="15">
        <f t="shared" si="498"/>
        <v>58.088909490004831</v>
      </c>
      <c r="R1001" s="15">
        <f t="shared" si="499"/>
        <v>59.612139536191016</v>
      </c>
      <c r="S1001" s="15">
        <f t="shared" si="518"/>
        <v>67.335524644651656</v>
      </c>
      <c r="T1001" s="15">
        <f t="shared" si="519"/>
        <v>68.426114974242722</v>
      </c>
      <c r="U1001" s="15">
        <f t="shared" si="520"/>
        <v>67.335524644651656</v>
      </c>
      <c r="V1001" s="15">
        <f t="shared" si="521"/>
        <v>68.426114974242722</v>
      </c>
      <c r="W1001" s="2">
        <f t="shared" si="500"/>
        <v>67.335524644651656</v>
      </c>
      <c r="X1001" s="15">
        <f t="shared" si="522"/>
        <v>76.983290520334492</v>
      </c>
      <c r="Y1001" s="15">
        <f t="shared" si="501"/>
        <v>196.08721940606173</v>
      </c>
      <c r="Z1001" s="15">
        <f t="shared" si="502"/>
        <v>-198.91278059393827</v>
      </c>
      <c r="AA1001" s="2">
        <f t="shared" si="523"/>
        <v>76.983290520334492</v>
      </c>
      <c r="AB1001" s="15">
        <f t="shared" si="503"/>
        <v>182.86956140073647</v>
      </c>
      <c r="AC1001" s="15">
        <f t="shared" si="524"/>
        <v>6.3074705126658728</v>
      </c>
      <c r="AD1001" s="15">
        <f t="shared" si="525"/>
        <v>-190.00573803539578</v>
      </c>
      <c r="AE1001" s="15">
        <f t="shared" si="526"/>
        <v>0</v>
      </c>
      <c r="AF1001" s="2">
        <f t="shared" si="504"/>
        <v>7.8391486707244579E-2</v>
      </c>
      <c r="AG1001" s="2">
        <f t="shared" si="505"/>
        <v>0.3567787564954612</v>
      </c>
      <c r="AH1001" s="15">
        <f t="shared" si="506"/>
        <v>-3.804109855471427E-2</v>
      </c>
      <c r="AI1001" s="15">
        <f t="shared" si="507"/>
        <v>-0.8278698946703571</v>
      </c>
      <c r="AJ1001" s="2">
        <f t="shared" si="527"/>
        <v>-6.5541098554714267E-2</v>
      </c>
      <c r="AK1001" s="2">
        <f t="shared" si="528"/>
        <v>-0.85536989467035707</v>
      </c>
    </row>
    <row r="1002" spans="4:37">
      <c r="D1002" s="13">
        <f t="shared" si="508"/>
        <v>20.02</v>
      </c>
      <c r="E1002" s="2">
        <v>0.45</v>
      </c>
      <c r="F1002" s="14">
        <f t="shared" si="496"/>
        <v>667.95639146565111</v>
      </c>
      <c r="G1002" s="14">
        <f t="shared" si="497"/>
        <v>-16508.696326557179</v>
      </c>
      <c r="H1002" s="2">
        <f t="shared" si="509"/>
        <v>4.605190173202444E-3</v>
      </c>
      <c r="I1002" s="2">
        <f t="shared" si="510"/>
        <v>-1.824145527197386E-2</v>
      </c>
      <c r="J1002" s="2">
        <f t="shared" si="511"/>
        <v>-2.2846645445176304E-2</v>
      </c>
      <c r="K1002" s="15">
        <f t="shared" si="512"/>
        <v>-5.2999999999999999E-2</v>
      </c>
      <c r="L1002" s="15">
        <f t="shared" si="513"/>
        <v>-830</v>
      </c>
      <c r="M1002" s="15">
        <f t="shared" si="514"/>
        <v>5.2999999999999999E-2</v>
      </c>
      <c r="N1002" s="15">
        <f t="shared" si="515"/>
        <v>830</v>
      </c>
      <c r="O1002" s="15">
        <f t="shared" si="516"/>
        <v>-3.6409064462547503E-4</v>
      </c>
      <c r="P1002" s="15">
        <f t="shared" si="517"/>
        <v>97.397904029427224</v>
      </c>
      <c r="Q1002" s="15">
        <f t="shared" si="498"/>
        <v>77.289859697301324</v>
      </c>
      <c r="R1002" s="15">
        <f t="shared" si="499"/>
        <v>78.359111285611903</v>
      </c>
      <c r="S1002" s="15">
        <f t="shared" si="518"/>
        <v>90.764396018076212</v>
      </c>
      <c r="T1002" s="15">
        <f t="shared" si="519"/>
        <v>91.881527357165425</v>
      </c>
      <c r="U1002" s="15">
        <f t="shared" si="520"/>
        <v>90.764396018076212</v>
      </c>
      <c r="V1002" s="15">
        <f t="shared" si="521"/>
        <v>91.881527357165425</v>
      </c>
      <c r="W1002" s="2">
        <f t="shared" si="500"/>
        <v>90.764396018076212</v>
      </c>
      <c r="X1002" s="15">
        <f t="shared" si="522"/>
        <v>98.61915625469058</v>
      </c>
      <c r="Y1002" s="15">
        <f t="shared" si="501"/>
        <v>196.35766772774119</v>
      </c>
      <c r="Z1002" s="15">
        <f t="shared" si="502"/>
        <v>-198.64233227225881</v>
      </c>
      <c r="AA1002" s="2">
        <f t="shared" si="523"/>
        <v>98.61915625469058</v>
      </c>
      <c r="AB1002" s="15">
        <f t="shared" si="503"/>
        <v>189.50306941208748</v>
      </c>
      <c r="AC1002" s="15">
        <f t="shared" si="524"/>
        <v>6.6335080113510116</v>
      </c>
      <c r="AD1002" s="15">
        <f t="shared" si="525"/>
        <v>-190.00573803539578</v>
      </c>
      <c r="AE1002" s="15">
        <f t="shared" si="526"/>
        <v>0</v>
      </c>
      <c r="AF1002" s="2">
        <f t="shared" si="504"/>
        <v>8.1269731021128722E-2</v>
      </c>
      <c r="AG1002" s="2">
        <f t="shared" si="505"/>
        <v>0.33749737352045894</v>
      </c>
      <c r="AH1002" s="15">
        <f t="shared" si="506"/>
        <v>-0.29602584612103022</v>
      </c>
      <c r="AI1002" s="15">
        <f t="shared" si="507"/>
        <v>-1.1002684028298688</v>
      </c>
      <c r="AJ1002" s="2">
        <f t="shared" si="527"/>
        <v>-0.29152584612103022</v>
      </c>
      <c r="AK1002" s="2">
        <f t="shared" si="528"/>
        <v>-1.0957684028298689</v>
      </c>
    </row>
    <row r="1003" spans="4:37">
      <c r="D1003" s="13">
        <f t="shared" si="508"/>
        <v>20.04</v>
      </c>
      <c r="E1003" s="2">
        <v>9.2100000000000009</v>
      </c>
      <c r="F1003" s="14">
        <f t="shared" si="496"/>
        <v>839.02046022049603</v>
      </c>
      <c r="G1003" s="14">
        <f t="shared" si="497"/>
        <v>-10639.675915698297</v>
      </c>
      <c r="H1003" s="2">
        <f t="shared" si="509"/>
        <v>6.1304237715149685E-3</v>
      </c>
      <c r="I1003" s="2">
        <f t="shared" si="510"/>
        <v>-1.1742427235190528E-2</v>
      </c>
      <c r="J1003" s="2">
        <f t="shared" si="511"/>
        <v>-1.7872851006705496E-2</v>
      </c>
      <c r="K1003" s="15">
        <f t="shared" si="512"/>
        <v>-5.2999999999999999E-2</v>
      </c>
      <c r="L1003" s="15">
        <f t="shared" si="513"/>
        <v>-830</v>
      </c>
      <c r="M1003" s="15">
        <f t="shared" si="514"/>
        <v>5.2999999999999999E-2</v>
      </c>
      <c r="N1003" s="15">
        <f t="shared" si="515"/>
        <v>830</v>
      </c>
      <c r="O1003" s="15">
        <f t="shared" si="516"/>
        <v>-2.5646358332056564E-5</v>
      </c>
      <c r="P1003" s="15">
        <f t="shared" si="517"/>
        <v>120.6589745450017</v>
      </c>
      <c r="Q1003" s="15">
        <f t="shared" si="498"/>
        <v>96.359753415248207</v>
      </c>
      <c r="R1003" s="15">
        <f t="shared" si="499"/>
        <v>96.453054289916437</v>
      </c>
      <c r="S1003" s="15">
        <f t="shared" si="518"/>
        <v>114.06249315488425</v>
      </c>
      <c r="T1003" s="15">
        <f t="shared" si="519"/>
        <v>115.14381024644929</v>
      </c>
      <c r="U1003" s="15">
        <f t="shared" si="520"/>
        <v>114.06249315488425</v>
      </c>
      <c r="V1003" s="15">
        <f t="shared" si="521"/>
        <v>115.14381024644929</v>
      </c>
      <c r="W1003" s="2">
        <f t="shared" si="500"/>
        <v>114.06249315488425</v>
      </c>
      <c r="X1003" s="15">
        <f t="shared" si="522"/>
        <v>118.51433400857381</v>
      </c>
      <c r="Y1003" s="15">
        <f t="shared" si="501"/>
        <v>196.60635744966473</v>
      </c>
      <c r="Z1003" s="15">
        <f t="shared" si="502"/>
        <v>-198.39364255033527</v>
      </c>
      <c r="AA1003" s="2">
        <f t="shared" si="523"/>
        <v>118.51433400857381</v>
      </c>
      <c r="AB1003" s="15">
        <f t="shared" si="503"/>
        <v>196.09955080220493</v>
      </c>
      <c r="AC1003" s="15">
        <f t="shared" si="524"/>
        <v>6.5964813901174466</v>
      </c>
      <c r="AD1003" s="15">
        <f t="shared" si="525"/>
        <v>-190.00573803539578</v>
      </c>
      <c r="AE1003" s="15">
        <f t="shared" si="526"/>
        <v>0</v>
      </c>
      <c r="AF1003" s="2">
        <f t="shared" si="504"/>
        <v>7.7500296793189496E-2</v>
      </c>
      <c r="AG1003" s="2">
        <f t="shared" si="505"/>
        <v>0.31240543015787425</v>
      </c>
      <c r="AH1003" s="15">
        <f t="shared" si="506"/>
        <v>-0.69933770699640396</v>
      </c>
      <c r="AI1003" s="15">
        <f t="shared" si="507"/>
        <v>-1.4089259334286055</v>
      </c>
      <c r="AJ1003" s="2">
        <f t="shared" si="527"/>
        <v>-0.60723770699640389</v>
      </c>
      <c r="AK1003" s="2">
        <f t="shared" si="528"/>
        <v>-1.3168259334286054</v>
      </c>
    </row>
    <row r="1004" spans="4:37">
      <c r="D1004" s="13">
        <f t="shared" si="508"/>
        <v>20.059999999999999</v>
      </c>
      <c r="E1004" s="2">
        <v>19.46</v>
      </c>
      <c r="F1004" s="14">
        <f t="shared" si="496"/>
        <v>993.87353421101909</v>
      </c>
      <c r="G1004" s="14">
        <f t="shared" si="497"/>
        <v>-5279.2098408737102</v>
      </c>
      <c r="H1004" s="2">
        <f t="shared" si="509"/>
        <v>7.5127489755444938E-3</v>
      </c>
      <c r="I1004" s="2">
        <f t="shared" si="510"/>
        <v>-5.8065916426676238E-3</v>
      </c>
      <c r="J1004" s="2">
        <f t="shared" si="511"/>
        <v>-1.3319340618212118E-2</v>
      </c>
      <c r="K1004" s="15">
        <f t="shared" si="512"/>
        <v>-5.2999999999999999E-2</v>
      </c>
      <c r="L1004" s="15">
        <f t="shared" si="513"/>
        <v>-830</v>
      </c>
      <c r="M1004" s="15">
        <f t="shared" si="514"/>
        <v>5.2999999999999999E-2</v>
      </c>
      <c r="N1004" s="15">
        <f t="shared" si="515"/>
        <v>830</v>
      </c>
      <c r="O1004" s="15">
        <f t="shared" si="516"/>
        <v>3.1090881463311914E-4</v>
      </c>
      <c r="P1004" s="15">
        <f t="shared" si="517"/>
        <v>141.15606715386295</v>
      </c>
      <c r="Q1004" s="15">
        <f t="shared" si="498"/>
        <v>113.44904987119145</v>
      </c>
      <c r="R1004" s="15">
        <f t="shared" si="499"/>
        <v>112.12578187966835</v>
      </c>
      <c r="S1004" s="15">
        <f t="shared" si="518"/>
        <v>135.17765014707823</v>
      </c>
      <c r="T1004" s="15">
        <f t="shared" si="519"/>
        <v>136.1323735181569</v>
      </c>
      <c r="U1004" s="15">
        <f t="shared" si="520"/>
        <v>135.17765014707823</v>
      </c>
      <c r="V1004" s="15">
        <f t="shared" si="521"/>
        <v>136.1323735181569</v>
      </c>
      <c r="W1004" s="2">
        <f t="shared" si="500"/>
        <v>135.17765014707823</v>
      </c>
      <c r="X1004" s="15">
        <f t="shared" si="522"/>
        <v>136.72837556254731</v>
      </c>
      <c r="Y1004" s="15">
        <f t="shared" si="501"/>
        <v>196.83403296908941</v>
      </c>
      <c r="Z1004" s="15">
        <f t="shared" si="502"/>
        <v>-198.16596703091059</v>
      </c>
      <c r="AA1004" s="2">
        <f t="shared" si="523"/>
        <v>136.72837556254731</v>
      </c>
      <c r="AB1004" s="15">
        <f t="shared" si="503"/>
        <v>202.07796780898963</v>
      </c>
      <c r="AC1004" s="15">
        <f t="shared" si="524"/>
        <v>5.9784170067846958</v>
      </c>
      <c r="AD1004" s="15">
        <f t="shared" si="525"/>
        <v>-190.00573803539578</v>
      </c>
      <c r="AE1004" s="15">
        <f t="shared" si="526"/>
        <v>0</v>
      </c>
      <c r="AF1004" s="2">
        <f t="shared" si="504"/>
        <v>6.6393603351036418E-2</v>
      </c>
      <c r="AG1004" s="2">
        <f t="shared" si="505"/>
        <v>0.2811781290944162</v>
      </c>
      <c r="AH1004" s="15">
        <f t="shared" si="506"/>
        <v>-0.97180823160496888</v>
      </c>
      <c r="AI1004" s="15">
        <f t="shared" si="507"/>
        <v>-1.7138041729172002</v>
      </c>
      <c r="AJ1004" s="2">
        <f t="shared" si="527"/>
        <v>-0.77720823160496888</v>
      </c>
      <c r="AK1004" s="2">
        <f t="shared" si="528"/>
        <v>-1.5192041729172003</v>
      </c>
    </row>
    <row r="1005" spans="4:37">
      <c r="D1005" s="13">
        <f t="shared" si="508"/>
        <v>20.080000000000002</v>
      </c>
      <c r="E1005" s="2">
        <v>29.06</v>
      </c>
      <c r="F1005" s="14">
        <f t="shared" si="496"/>
        <v>1119.3054258001694</v>
      </c>
      <c r="G1005" s="14">
        <f t="shared" si="497"/>
        <v>-535.1282682993135</v>
      </c>
      <c r="H1005" s="2">
        <f t="shared" si="509"/>
        <v>8.6462123212904512E-3</v>
      </c>
      <c r="I1005" s="2">
        <f t="shared" si="510"/>
        <v>-5.5369847236078724E-4</v>
      </c>
      <c r="J1005" s="2">
        <f t="shared" si="511"/>
        <v>-9.1999107936512389E-3</v>
      </c>
      <c r="K1005" s="15">
        <f t="shared" si="512"/>
        <v>-5.2999999999999999E-2</v>
      </c>
      <c r="L1005" s="15">
        <f t="shared" si="513"/>
        <v>-830</v>
      </c>
      <c r="M1005" s="15">
        <f t="shared" si="514"/>
        <v>5.2999999999999999E-2</v>
      </c>
      <c r="N1005" s="15">
        <f t="shared" si="515"/>
        <v>830</v>
      </c>
      <c r="O1005" s="15">
        <f t="shared" si="516"/>
        <v>6.15930090489482E-4</v>
      </c>
      <c r="P1005" s="15">
        <f t="shared" si="517"/>
        <v>157.39353172369897</v>
      </c>
      <c r="Q1005" s="15">
        <f t="shared" si="498"/>
        <v>127.23589944573446</v>
      </c>
      <c r="R1005" s="15">
        <f t="shared" si="499"/>
        <v>124.31257352648407</v>
      </c>
      <c r="S1005" s="15">
        <f t="shared" si="518"/>
        <v>152.49141713950306</v>
      </c>
      <c r="T1005" s="15">
        <f t="shared" si="519"/>
        <v>153.25637747472041</v>
      </c>
      <c r="U1005" s="15">
        <f t="shared" si="520"/>
        <v>152.49141713950306</v>
      </c>
      <c r="V1005" s="15">
        <f t="shared" si="521"/>
        <v>153.25637747472041</v>
      </c>
      <c r="W1005" s="2">
        <f t="shared" si="500"/>
        <v>152.49141713950306</v>
      </c>
      <c r="X1005" s="15">
        <f t="shared" si="522"/>
        <v>153.20609486079081</v>
      </c>
      <c r="Y1005" s="15">
        <f t="shared" si="501"/>
        <v>197.04000446031745</v>
      </c>
      <c r="Z1005" s="15">
        <f t="shared" si="502"/>
        <v>-197.95999553968255</v>
      </c>
      <c r="AA1005" s="2">
        <f t="shared" si="523"/>
        <v>153.20609486079081</v>
      </c>
      <c r="AB1005" s="15">
        <f t="shared" si="503"/>
        <v>206.98008239318554</v>
      </c>
      <c r="AC1005" s="15">
        <f t="shared" si="524"/>
        <v>4.9021145841959139</v>
      </c>
      <c r="AD1005" s="15">
        <f t="shared" si="525"/>
        <v>-190.00573803539578</v>
      </c>
      <c r="AE1005" s="15">
        <f t="shared" si="526"/>
        <v>0</v>
      </c>
      <c r="AF1005" s="2">
        <f t="shared" si="504"/>
        <v>5.1594885185866059E-2</v>
      </c>
      <c r="AG1005" s="2">
        <f t="shared" si="505"/>
        <v>0.2441111879362674</v>
      </c>
      <c r="AH1005" s="15">
        <f t="shared" si="506"/>
        <v>-0.96763682718043298</v>
      </c>
      <c r="AI1005" s="15">
        <f t="shared" si="507"/>
        <v>-1.9928899428976763</v>
      </c>
      <c r="AJ1005" s="2">
        <f t="shared" si="527"/>
        <v>-0.67703682718043301</v>
      </c>
      <c r="AK1005" s="2">
        <f t="shared" si="528"/>
        <v>-1.7022899428976763</v>
      </c>
    </row>
    <row r="1006" spans="4:37">
      <c r="D1006" s="13">
        <f t="shared" si="508"/>
        <v>20.100000000000001</v>
      </c>
      <c r="E1006" s="2">
        <v>36.72</v>
      </c>
      <c r="F1006" s="14">
        <f t="shared" si="496"/>
        <v>1212.7508191917932</v>
      </c>
      <c r="G1006" s="14">
        <f t="shared" si="497"/>
        <v>3493.2589248319182</v>
      </c>
      <c r="H1006" s="2">
        <f t="shared" si="509"/>
        <v>9.5075541206149361E-3</v>
      </c>
      <c r="I1006" s="2">
        <f t="shared" si="510"/>
        <v>3.9062932979141343E-3</v>
      </c>
      <c r="J1006" s="2">
        <f t="shared" si="511"/>
        <v>-5.6012608227008018E-3</v>
      </c>
      <c r="K1006" s="15">
        <f t="shared" si="512"/>
        <v>-5.2999999999999999E-2</v>
      </c>
      <c r="L1006" s="15">
        <f t="shared" si="513"/>
        <v>-830</v>
      </c>
      <c r="M1006" s="15">
        <f t="shared" si="514"/>
        <v>5.2999999999999999E-2</v>
      </c>
      <c r="N1006" s="15">
        <f t="shared" si="515"/>
        <v>830</v>
      </c>
      <c r="O1006" s="15">
        <f t="shared" si="516"/>
        <v>8.6603797743825452E-4</v>
      </c>
      <c r="P1006" s="15">
        <f t="shared" si="517"/>
        <v>169.37371640626293</v>
      </c>
      <c r="Q1006" s="15">
        <f t="shared" si="498"/>
        <v>137.57746621545198</v>
      </c>
      <c r="R1006" s="15">
        <f t="shared" si="499"/>
        <v>133.15362829990994</v>
      </c>
      <c r="S1006" s="15">
        <f t="shared" si="518"/>
        <v>165.6485000485454</v>
      </c>
      <c r="T1006" s="15">
        <f t="shared" si="519"/>
        <v>166.21912064623632</v>
      </c>
      <c r="U1006" s="15">
        <f t="shared" si="520"/>
        <v>165.6485000485454</v>
      </c>
      <c r="V1006" s="15">
        <f t="shared" si="521"/>
        <v>166.21912064623632</v>
      </c>
      <c r="W1006" s="2">
        <f t="shared" si="500"/>
        <v>165.6485000485454</v>
      </c>
      <c r="X1006" s="15">
        <f t="shared" si="522"/>
        <v>167.60069474459257</v>
      </c>
      <c r="Y1006" s="15">
        <f t="shared" si="501"/>
        <v>197.21993695886496</v>
      </c>
      <c r="Z1006" s="15">
        <f t="shared" si="502"/>
        <v>-197.78006304113504</v>
      </c>
      <c r="AA1006" s="2">
        <f t="shared" si="523"/>
        <v>167.60069474459257</v>
      </c>
      <c r="AB1006" s="15">
        <f t="shared" si="503"/>
        <v>210.70529875090313</v>
      </c>
      <c r="AC1006" s="15">
        <f t="shared" si="524"/>
        <v>3.725216357717585</v>
      </c>
      <c r="AD1006" s="15">
        <f t="shared" si="525"/>
        <v>-190.00573803539578</v>
      </c>
      <c r="AE1006" s="15">
        <f t="shared" si="526"/>
        <v>0</v>
      </c>
      <c r="AF1006" s="2">
        <f t="shared" si="504"/>
        <v>3.8066961751996808E-2</v>
      </c>
      <c r="AG1006" s="2">
        <f t="shared" si="505"/>
        <v>0.2018879890912248</v>
      </c>
      <c r="AH1006" s="15">
        <f t="shared" si="506"/>
        <v>-0.73439454974251472</v>
      </c>
      <c r="AI1006" s="15">
        <f t="shared" si="507"/>
        <v>-2.2294299416065897</v>
      </c>
      <c r="AJ1006" s="2">
        <f t="shared" si="527"/>
        <v>-0.36719454974251475</v>
      </c>
      <c r="AK1006" s="2">
        <f t="shared" si="528"/>
        <v>-1.8622299416065897</v>
      </c>
    </row>
    <row r="1007" spans="4:37">
      <c r="D1007" s="13">
        <f t="shared" si="508"/>
        <v>20.12</v>
      </c>
      <c r="E1007" s="2">
        <v>38.78</v>
      </c>
      <c r="F1007" s="14">
        <f t="shared" si="496"/>
        <v>1281.7467417525206</v>
      </c>
      <c r="G1007" s="14">
        <f t="shared" si="497"/>
        <v>6724.0913389847774</v>
      </c>
      <c r="H1007" s="2">
        <f t="shared" si="509"/>
        <v>1.0152314591955336E-2</v>
      </c>
      <c r="I1007" s="2">
        <f t="shared" si="510"/>
        <v>7.4830758820272104E-3</v>
      </c>
      <c r="J1007" s="2">
        <f t="shared" si="511"/>
        <v>-2.6692387099281258E-3</v>
      </c>
      <c r="K1007" s="15">
        <f t="shared" si="512"/>
        <v>-5.2999999999999999E-2</v>
      </c>
      <c r="L1007" s="15">
        <f t="shared" si="513"/>
        <v>-830</v>
      </c>
      <c r="M1007" s="15">
        <f t="shared" si="514"/>
        <v>5.2999999999999999E-2</v>
      </c>
      <c r="N1007" s="15">
        <f t="shared" si="515"/>
        <v>830</v>
      </c>
      <c r="O1007" s="15">
        <f t="shared" si="516"/>
        <v>1.0561000365054765E-3</v>
      </c>
      <c r="P1007" s="15">
        <f t="shared" si="517"/>
        <v>178.28580528681726</v>
      </c>
      <c r="Q1007" s="15">
        <f t="shared" si="498"/>
        <v>145.34638497165832</v>
      </c>
      <c r="R1007" s="15">
        <f t="shared" si="499"/>
        <v>139.66708800532726</v>
      </c>
      <c r="S1007" s="15">
        <f t="shared" si="518"/>
        <v>175.49728131580989</v>
      </c>
      <c r="T1007" s="15">
        <f t="shared" si="519"/>
        <v>175.91853549005288</v>
      </c>
      <c r="U1007" s="15">
        <f t="shared" si="520"/>
        <v>175.49728131580989</v>
      </c>
      <c r="V1007" s="15">
        <f t="shared" si="521"/>
        <v>175.91853549005288</v>
      </c>
      <c r="W1007" s="2">
        <f t="shared" si="500"/>
        <v>175.49728131580989</v>
      </c>
      <c r="X1007" s="15">
        <f t="shared" si="522"/>
        <v>179.32878319568329</v>
      </c>
      <c r="Y1007" s="15">
        <f t="shared" si="501"/>
        <v>197.3665380645036</v>
      </c>
      <c r="Z1007" s="15">
        <f t="shared" si="502"/>
        <v>-197.6334619354964</v>
      </c>
      <c r="AA1007" s="2">
        <f t="shared" si="523"/>
        <v>179.32878319568329</v>
      </c>
      <c r="AB1007" s="15">
        <f t="shared" si="503"/>
        <v>213.49382272191048</v>
      </c>
      <c r="AC1007" s="15">
        <f t="shared" si="524"/>
        <v>2.7885239710073506</v>
      </c>
      <c r="AD1007" s="15">
        <f t="shared" si="525"/>
        <v>-190.00573803539578</v>
      </c>
      <c r="AE1007" s="15">
        <f t="shared" si="526"/>
        <v>0</v>
      </c>
      <c r="AF1007" s="2">
        <f t="shared" si="504"/>
        <v>2.9049733081860769E-2</v>
      </c>
      <c r="AG1007" s="2">
        <f t="shared" si="505"/>
        <v>0.15579026932008283</v>
      </c>
      <c r="AH1007" s="15">
        <f t="shared" si="506"/>
        <v>-0.42875243955302816</v>
      </c>
      <c r="AI1007" s="15">
        <f t="shared" si="507"/>
        <v>-2.3803420355076028</v>
      </c>
      <c r="AJ1007" s="2">
        <f t="shared" si="527"/>
        <v>-4.095243955302813E-2</v>
      </c>
      <c r="AK1007" s="2">
        <f t="shared" si="528"/>
        <v>-1.9925420355076029</v>
      </c>
    </row>
    <row r="1008" spans="4:37">
      <c r="D1008" s="13">
        <f t="shared" si="508"/>
        <v>20.14</v>
      </c>
      <c r="E1008" s="2">
        <v>36.450000000000003</v>
      </c>
      <c r="F1008" s="14">
        <f t="shared" si="496"/>
        <v>1337.3719704531695</v>
      </c>
      <c r="G1008" s="14">
        <f t="shared" si="497"/>
        <v>9101.9516203548992</v>
      </c>
      <c r="H1008" s="2">
        <f t="shared" si="509"/>
        <v>1.0664356364839811E-2</v>
      </c>
      <c r="I1008" s="2">
        <f t="shared" si="510"/>
        <v>1.011571797103347E-2</v>
      </c>
      <c r="J1008" s="2">
        <f t="shared" si="511"/>
        <v>-5.4863839380634057E-4</v>
      </c>
      <c r="K1008" s="15">
        <f t="shared" si="512"/>
        <v>-5.2999999999999999E-2</v>
      </c>
      <c r="L1008" s="15">
        <f t="shared" si="513"/>
        <v>-830</v>
      </c>
      <c r="M1008" s="15">
        <f t="shared" si="514"/>
        <v>5.2999999999999999E-2</v>
      </c>
      <c r="N1008" s="15">
        <f t="shared" si="515"/>
        <v>830</v>
      </c>
      <c r="O1008" s="15">
        <f t="shared" si="516"/>
        <v>1.1983716676793217E-3</v>
      </c>
      <c r="P1008" s="15">
        <f t="shared" si="517"/>
        <v>185.53330006434558</v>
      </c>
      <c r="Q1008" s="15">
        <f t="shared" si="498"/>
        <v>151.6702766221949</v>
      </c>
      <c r="R1008" s="15">
        <f t="shared" si="499"/>
        <v>144.96316138088912</v>
      </c>
      <c r="S1008" s="15">
        <f t="shared" si="518"/>
        <v>183.31877107053629</v>
      </c>
      <c r="T1008" s="15">
        <f t="shared" si="519"/>
        <v>183.64989795198701</v>
      </c>
      <c r="U1008" s="15">
        <f t="shared" si="520"/>
        <v>183.31877107053629</v>
      </c>
      <c r="V1008" s="15">
        <f t="shared" si="521"/>
        <v>183.64989795198701</v>
      </c>
      <c r="W1008" s="2">
        <f t="shared" si="500"/>
        <v>183.31877107053629</v>
      </c>
      <c r="X1008" s="15">
        <f t="shared" si="522"/>
        <v>187.81118446017044</v>
      </c>
      <c r="Y1008" s="15">
        <f t="shared" si="501"/>
        <v>197.47256808030969</v>
      </c>
      <c r="Z1008" s="15">
        <f t="shared" si="502"/>
        <v>-197.52743191969031</v>
      </c>
      <c r="AA1008" s="2">
        <f t="shared" si="523"/>
        <v>187.81118446017044</v>
      </c>
      <c r="AB1008" s="15">
        <f t="shared" si="503"/>
        <v>215.70835171571983</v>
      </c>
      <c r="AC1008" s="15">
        <f t="shared" si="524"/>
        <v>2.2145289938093526</v>
      </c>
      <c r="AD1008" s="15">
        <f t="shared" si="525"/>
        <v>-190.00573803539581</v>
      </c>
      <c r="AE1008" s="15">
        <f t="shared" si="526"/>
        <v>0</v>
      </c>
      <c r="AF1008" s="2">
        <f t="shared" si="504"/>
        <v>2.4251536056784952E-2</v>
      </c>
      <c r="AG1008" s="2">
        <f t="shared" si="505"/>
        <v>0.10747393958054319</v>
      </c>
      <c r="AH1008" s="15">
        <f t="shared" si="506"/>
        <v>-0.25867935612418103</v>
      </c>
      <c r="AI1008" s="15">
        <f t="shared" si="507"/>
        <v>-2.4512909384463626</v>
      </c>
      <c r="AJ1008" s="2">
        <f t="shared" si="527"/>
        <v>0.10582064387581902</v>
      </c>
      <c r="AK1008" s="2">
        <f t="shared" si="528"/>
        <v>-2.0867909384463625</v>
      </c>
    </row>
    <row r="1009" spans="4:37">
      <c r="D1009" s="13">
        <f t="shared" si="508"/>
        <v>20.16</v>
      </c>
      <c r="E1009" s="2">
        <v>33.25</v>
      </c>
      <c r="F1009" s="14">
        <f t="shared" si="496"/>
        <v>1385.8137484143119</v>
      </c>
      <c r="G1009" s="14">
        <f t="shared" si="497"/>
        <v>10598.130163884331</v>
      </c>
      <c r="H1009" s="2">
        <f t="shared" si="509"/>
        <v>1.1090591511807382E-2</v>
      </c>
      <c r="I1009" s="2">
        <f t="shared" si="510"/>
        <v>1.1772668727800398E-2</v>
      </c>
      <c r="J1009" s="2">
        <f t="shared" si="511"/>
        <v>6.8207721599301656E-4</v>
      </c>
      <c r="K1009" s="15">
        <f t="shared" si="512"/>
        <v>-5.2999999999999999E-2</v>
      </c>
      <c r="L1009" s="15">
        <f t="shared" si="513"/>
        <v>-830</v>
      </c>
      <c r="M1009" s="15">
        <f t="shared" si="514"/>
        <v>5.2999999999999999E-2</v>
      </c>
      <c r="N1009" s="15">
        <f t="shared" si="515"/>
        <v>830</v>
      </c>
      <c r="O1009" s="15">
        <f t="shared" si="516"/>
        <v>1.3113578408328573E-3</v>
      </c>
      <c r="P1009" s="15">
        <f t="shared" si="517"/>
        <v>191.67297995110067</v>
      </c>
      <c r="Q1009" s="15">
        <f t="shared" si="498"/>
        <v>157.03186634144001</v>
      </c>
      <c r="R1009" s="15">
        <f t="shared" si="499"/>
        <v>149.44873907767479</v>
      </c>
      <c r="S1009" s="15">
        <f t="shared" si="518"/>
        <v>189.82955595500178</v>
      </c>
      <c r="T1009" s="15">
        <f t="shared" si="519"/>
        <v>190.10297655024144</v>
      </c>
      <c r="U1009" s="15">
        <f t="shared" si="520"/>
        <v>189.82955595500178</v>
      </c>
      <c r="V1009" s="15">
        <f t="shared" si="521"/>
        <v>190.10297655024144</v>
      </c>
      <c r="W1009" s="2">
        <f t="shared" si="500"/>
        <v>189.82955595500178</v>
      </c>
      <c r="X1009" s="15">
        <f t="shared" si="522"/>
        <v>192.73404689936785</v>
      </c>
      <c r="Y1009" s="15">
        <f t="shared" si="501"/>
        <v>197.53410386079966</v>
      </c>
      <c r="Z1009" s="15">
        <f t="shared" si="502"/>
        <v>-197.46589613920034</v>
      </c>
      <c r="AA1009" s="2">
        <f t="shared" si="523"/>
        <v>192.73404689936785</v>
      </c>
      <c r="AB1009" s="15">
        <f t="shared" si="503"/>
        <v>217.55177571181866</v>
      </c>
      <c r="AC1009" s="15">
        <f t="shared" si="524"/>
        <v>1.843423996098835</v>
      </c>
      <c r="AD1009" s="15">
        <f t="shared" si="525"/>
        <v>-190.00573803539578</v>
      </c>
      <c r="AE1009" s="15">
        <f t="shared" si="526"/>
        <v>0</v>
      </c>
      <c r="AF1009" s="2">
        <f t="shared" si="504"/>
        <v>2.0117645302944485E-2</v>
      </c>
      <c r="AG1009" s="2">
        <f t="shared" si="505"/>
        <v>5.8221136096149595E-2</v>
      </c>
      <c r="AH1009" s="15">
        <f t="shared" si="506"/>
        <v>-0.32753071889413221</v>
      </c>
      <c r="AI1009" s="15">
        <f t="shared" si="507"/>
        <v>-2.4739894099929991</v>
      </c>
      <c r="AJ1009" s="2">
        <f t="shared" si="527"/>
        <v>4.9692811058678066E-3</v>
      </c>
      <c r="AK1009" s="2">
        <f t="shared" si="528"/>
        <v>-2.1414894099929991</v>
      </c>
    </row>
    <row r="1010" spans="4:37">
      <c r="D1010" s="13">
        <f t="shared" si="508"/>
        <v>20.18</v>
      </c>
      <c r="E1010" s="2">
        <v>28.52</v>
      </c>
      <c r="F1010" s="14">
        <f t="shared" si="496"/>
        <v>1423.9528109125908</v>
      </c>
      <c r="G1010" s="14">
        <f t="shared" si="497"/>
        <v>11205.049519816284</v>
      </c>
      <c r="H1010" s="2">
        <f t="shared" si="509"/>
        <v>1.1406614264881276E-2</v>
      </c>
      <c r="I1010" s="2">
        <f t="shared" si="510"/>
        <v>1.2445438027517488E-2</v>
      </c>
      <c r="J1010" s="2">
        <f t="shared" si="511"/>
        <v>1.0388237626362123E-3</v>
      </c>
      <c r="K1010" s="15">
        <f t="shared" si="512"/>
        <v>-5.2999999999999999E-2</v>
      </c>
      <c r="L1010" s="15">
        <f t="shared" si="513"/>
        <v>-830</v>
      </c>
      <c r="M1010" s="15">
        <f t="shared" si="514"/>
        <v>5.2999999999999999E-2</v>
      </c>
      <c r="N1010" s="15">
        <f t="shared" si="515"/>
        <v>830</v>
      </c>
      <c r="O1010" s="15">
        <f t="shared" si="516"/>
        <v>1.4054100855317806E-3</v>
      </c>
      <c r="P1010" s="15">
        <f t="shared" si="517"/>
        <v>196.02360191525011</v>
      </c>
      <c r="Q1010" s="15">
        <f t="shared" si="498"/>
        <v>160.88895139240759</v>
      </c>
      <c r="R1010" s="15">
        <f t="shared" si="499"/>
        <v>152.57672822996688</v>
      </c>
      <c r="S1010" s="15">
        <f t="shared" si="518"/>
        <v>194.65683540039493</v>
      </c>
      <c r="T1010" s="15">
        <f t="shared" si="519"/>
        <v>194.85820893411574</v>
      </c>
      <c r="U1010" s="15">
        <f t="shared" si="520"/>
        <v>194.65683540039493</v>
      </c>
      <c r="V1010" s="15">
        <f t="shared" si="521"/>
        <v>194.85820893411574</v>
      </c>
      <c r="W1010" s="2">
        <f t="shared" si="500"/>
        <v>194.65683540039493</v>
      </c>
      <c r="X1010" s="15">
        <f t="shared" si="522"/>
        <v>194.16103308594063</v>
      </c>
      <c r="Y1010" s="15">
        <f t="shared" si="501"/>
        <v>197.55194118813182</v>
      </c>
      <c r="Z1010" s="15">
        <f t="shared" si="502"/>
        <v>-197.44805881186818</v>
      </c>
      <c r="AA1010" s="2">
        <f t="shared" si="523"/>
        <v>194.16103308594063</v>
      </c>
      <c r="AB1010" s="15">
        <f t="shared" si="503"/>
        <v>218.91854222667385</v>
      </c>
      <c r="AC1010" s="15">
        <f t="shared" si="524"/>
        <v>1.3667665148551862</v>
      </c>
      <c r="AD1010" s="15">
        <f t="shared" si="525"/>
        <v>-190.00573803539578</v>
      </c>
      <c r="AE1010" s="15">
        <f t="shared" si="526"/>
        <v>0</v>
      </c>
      <c r="AF1010" s="2">
        <f t="shared" si="504"/>
        <v>1.2778916476845663E-2</v>
      </c>
      <c r="AG1010" s="2">
        <f t="shared" si="505"/>
        <v>9.0557938755593814E-3</v>
      </c>
      <c r="AH1010" s="15">
        <f t="shared" si="506"/>
        <v>-0.53447652448342386</v>
      </c>
      <c r="AI1010" s="15">
        <f t="shared" si="507"/>
        <v>-2.4425448120660214</v>
      </c>
      <c r="AJ1010" s="2">
        <f t="shared" si="527"/>
        <v>-0.24927652448342386</v>
      </c>
      <c r="AK1010" s="2">
        <f t="shared" si="528"/>
        <v>-2.1573448120660212</v>
      </c>
    </row>
    <row r="1011" spans="4:37">
      <c r="D1011" s="13">
        <f t="shared" si="508"/>
        <v>20.2</v>
      </c>
      <c r="E1011" s="2">
        <v>18.690000000000001</v>
      </c>
      <c r="F1011" s="14">
        <f t="shared" si="496"/>
        <v>1442.5166956296969</v>
      </c>
      <c r="G1011" s="14">
        <f t="shared" si="497"/>
        <v>10937.242743404471</v>
      </c>
      <c r="H1011" s="2">
        <f t="shared" si="509"/>
        <v>1.1541144296175946E-2</v>
      </c>
      <c r="I1011" s="2">
        <f t="shared" si="510"/>
        <v>1.2149786859058822E-2</v>
      </c>
      <c r="J1011" s="2">
        <f t="shared" si="511"/>
        <v>6.0864256288287524E-4</v>
      </c>
      <c r="K1011" s="15">
        <f t="shared" si="512"/>
        <v>-5.2999999999999999E-2</v>
      </c>
      <c r="L1011" s="15">
        <f t="shared" si="513"/>
        <v>-830</v>
      </c>
      <c r="M1011" s="15">
        <f t="shared" si="514"/>
        <v>5.2999999999999999E-2</v>
      </c>
      <c r="N1011" s="15">
        <f t="shared" si="515"/>
        <v>830</v>
      </c>
      <c r="O1011" s="15">
        <f t="shared" si="516"/>
        <v>1.4751430709835749E-3</v>
      </c>
      <c r="P1011" s="15">
        <f t="shared" si="517"/>
        <v>197.29362401377048</v>
      </c>
      <c r="Q1011" s="15">
        <f t="shared" si="498"/>
        <v>162.15049424435449</v>
      </c>
      <c r="R1011" s="15">
        <f t="shared" si="499"/>
        <v>153.36868424600576</v>
      </c>
      <c r="S1011" s="15">
        <f t="shared" si="518"/>
        <v>196.7117952048398</v>
      </c>
      <c r="T1011" s="15">
        <f t="shared" si="519"/>
        <v>196.79709875232021</v>
      </c>
      <c r="U1011" s="15">
        <f t="shared" si="520"/>
        <v>196.7117952048398</v>
      </c>
      <c r="V1011" s="15">
        <f t="shared" si="521"/>
        <v>196.79709875232021</v>
      </c>
      <c r="W1011" s="2">
        <f t="shared" si="500"/>
        <v>196.7117952048398</v>
      </c>
      <c r="X1011" s="15">
        <f t="shared" si="522"/>
        <v>192.44030828692729</v>
      </c>
      <c r="Y1011" s="15">
        <f t="shared" si="501"/>
        <v>197.53043212814416</v>
      </c>
      <c r="Z1011" s="15">
        <f t="shared" si="502"/>
        <v>-197.46956787185584</v>
      </c>
      <c r="AA1011" s="2">
        <f t="shared" si="523"/>
        <v>192.44030828692729</v>
      </c>
      <c r="AB1011" s="15">
        <f t="shared" si="503"/>
        <v>219.50037103560453</v>
      </c>
      <c r="AC1011" s="15">
        <f t="shared" si="524"/>
        <v>0.58182880893068045</v>
      </c>
      <c r="AD1011" s="15">
        <f t="shared" si="525"/>
        <v>-190.00573803539578</v>
      </c>
      <c r="AE1011" s="15">
        <f t="shared" si="526"/>
        <v>0</v>
      </c>
      <c r="AF1011" s="2">
        <f t="shared" si="504"/>
        <v>1.2250609035027371E-3</v>
      </c>
      <c r="AG1011" s="2">
        <f t="shared" si="505"/>
        <v>-3.8620910721426017E-2</v>
      </c>
      <c r="AH1011" s="15">
        <f t="shared" si="506"/>
        <v>-0.67545548368811992</v>
      </c>
      <c r="AI1011" s="15">
        <f t="shared" si="507"/>
        <v>-2.3251256476325186</v>
      </c>
      <c r="AJ1011" s="2">
        <f t="shared" si="527"/>
        <v>-0.48855548368811991</v>
      </c>
      <c r="AK1011" s="2">
        <f t="shared" si="528"/>
        <v>-2.1382256476325185</v>
      </c>
    </row>
    <row r="1012" spans="4:37">
      <c r="D1012" s="13">
        <f t="shared" si="508"/>
        <v>20.22</v>
      </c>
      <c r="E1012" s="2">
        <v>4.57</v>
      </c>
      <c r="F1012" s="14">
        <f t="shared" si="496"/>
        <v>1433.5523790925047</v>
      </c>
      <c r="G1012" s="14">
        <f t="shared" si="497"/>
        <v>9836.2517338449488</v>
      </c>
      <c r="H1012" s="2">
        <f t="shared" si="509"/>
        <v>1.1434040164436313E-2</v>
      </c>
      <c r="I1012" s="2">
        <f t="shared" si="510"/>
        <v>1.0931402538166695E-2</v>
      </c>
      <c r="J1012" s="2">
        <f t="shared" si="511"/>
        <v>-5.0263762626961798E-4</v>
      </c>
      <c r="K1012" s="15">
        <f t="shared" si="512"/>
        <v>-5.2999999999999999E-2</v>
      </c>
      <c r="L1012" s="15">
        <f t="shared" si="513"/>
        <v>-830</v>
      </c>
      <c r="M1012" s="15">
        <f t="shared" si="514"/>
        <v>5.2999999999999999E-2</v>
      </c>
      <c r="N1012" s="15">
        <f t="shared" si="515"/>
        <v>830</v>
      </c>
      <c r="O1012" s="15">
        <f t="shared" si="516"/>
        <v>1.5048282142963651E-3</v>
      </c>
      <c r="P1012" s="15">
        <f t="shared" si="517"/>
        <v>194.61255422274297</v>
      </c>
      <c r="Q1012" s="15">
        <f t="shared" si="498"/>
        <v>160.0391965466583</v>
      </c>
      <c r="R1012" s="15">
        <f t="shared" si="499"/>
        <v>151.20212628162207</v>
      </c>
      <c r="S1012" s="15">
        <f t="shared" si="518"/>
        <v>195.07576878384816</v>
      </c>
      <c r="T1012" s="15">
        <f t="shared" si="519"/>
        <v>195.00799716141449</v>
      </c>
      <c r="U1012" s="15">
        <f t="shared" si="520"/>
        <v>194.61255422274297</v>
      </c>
      <c r="V1012" s="15">
        <f t="shared" si="521"/>
        <v>194.61255422274297</v>
      </c>
      <c r="W1012" s="2">
        <f t="shared" si="500"/>
        <v>194.61255422274297</v>
      </c>
      <c r="X1012" s="15">
        <f t="shared" si="522"/>
        <v>187.99518753031731</v>
      </c>
      <c r="Y1012" s="15">
        <f t="shared" si="501"/>
        <v>197.47486811868652</v>
      </c>
      <c r="Z1012" s="15">
        <f t="shared" si="502"/>
        <v>-197.52513188131348</v>
      </c>
      <c r="AA1012" s="2">
        <f t="shared" si="523"/>
        <v>187.99518753031731</v>
      </c>
      <c r="AB1012" s="15">
        <f t="shared" si="503"/>
        <v>219.50037103560453</v>
      </c>
      <c r="AC1012" s="15">
        <f t="shared" si="524"/>
        <v>0</v>
      </c>
      <c r="AD1012" s="15">
        <f t="shared" si="525"/>
        <v>-190.00573803539578</v>
      </c>
      <c r="AE1012" s="15">
        <f t="shared" si="526"/>
        <v>0</v>
      </c>
      <c r="AF1012" s="2">
        <f t="shared" si="504"/>
        <v>-1.193547407746607E-2</v>
      </c>
      <c r="AG1012" s="2">
        <f t="shared" si="505"/>
        <v>-8.3217521367786651E-2</v>
      </c>
      <c r="AH1012" s="15">
        <f t="shared" si="506"/>
        <v>-0.64059801440876063</v>
      </c>
      <c r="AI1012" s="15">
        <f t="shared" si="507"/>
        <v>-2.1345354170035442</v>
      </c>
      <c r="AJ1012" s="2">
        <f t="shared" si="527"/>
        <v>-0.59489801440876067</v>
      </c>
      <c r="AK1012" s="2">
        <f t="shared" si="528"/>
        <v>-2.0888354170035441</v>
      </c>
    </row>
    <row r="1013" spans="4:37">
      <c r="D1013" s="13">
        <f t="shared" si="508"/>
        <v>20.240000000000002</v>
      </c>
      <c r="E1013" s="2">
        <v>-12.08</v>
      </c>
      <c r="F1013" s="14">
        <f t="shared" si="496"/>
        <v>1397.1976975527211</v>
      </c>
      <c r="G1013" s="14">
        <f t="shared" si="497"/>
        <v>7969.1049741641491</v>
      </c>
      <c r="H1013" s="2">
        <f t="shared" si="509"/>
        <v>1.1088664733280783E-2</v>
      </c>
      <c r="I1013" s="2">
        <f t="shared" si="510"/>
        <v>8.8644464967890177E-3</v>
      </c>
      <c r="J1013" s="2">
        <f t="shared" si="511"/>
        <v>-2.2242182364917654E-3</v>
      </c>
      <c r="K1013" s="15">
        <f t="shared" si="512"/>
        <v>-5.2999999999999999E-2</v>
      </c>
      <c r="L1013" s="15">
        <f t="shared" si="513"/>
        <v>-830</v>
      </c>
      <c r="M1013" s="15">
        <f t="shared" si="514"/>
        <v>5.2999999999999999E-2</v>
      </c>
      <c r="N1013" s="15">
        <f t="shared" si="515"/>
        <v>830</v>
      </c>
      <c r="O1013" s="15">
        <f t="shared" si="516"/>
        <v>1.5048282142963651E-3</v>
      </c>
      <c r="P1013" s="15">
        <f t="shared" si="517"/>
        <v>187.84319577209459</v>
      </c>
      <c r="Q1013" s="15">
        <f t="shared" si="498"/>
        <v>154.4724298398294</v>
      </c>
      <c r="R1013" s="15">
        <f t="shared" si="499"/>
        <v>145.94274620006263</v>
      </c>
      <c r="S1013" s="15">
        <f t="shared" si="518"/>
        <v>189.33306076453169</v>
      </c>
      <c r="T1013" s="15">
        <f t="shared" si="519"/>
        <v>189.12048820020343</v>
      </c>
      <c r="U1013" s="15">
        <f t="shared" si="520"/>
        <v>187.84319577209459</v>
      </c>
      <c r="V1013" s="15">
        <f t="shared" si="521"/>
        <v>187.84319577209459</v>
      </c>
      <c r="W1013" s="2">
        <f t="shared" si="500"/>
        <v>187.84319577209459</v>
      </c>
      <c r="X1013" s="15">
        <f t="shared" si="522"/>
        <v>181.10886508942872</v>
      </c>
      <c r="Y1013" s="15">
        <f t="shared" si="501"/>
        <v>197.3887890881754</v>
      </c>
      <c r="Z1013" s="15">
        <f t="shared" si="502"/>
        <v>-197.6112109118246</v>
      </c>
      <c r="AA1013" s="2">
        <f t="shared" si="523"/>
        <v>181.10886508942872</v>
      </c>
      <c r="AB1013" s="15">
        <f t="shared" si="503"/>
        <v>219.50037103560453</v>
      </c>
      <c r="AC1013" s="15">
        <f t="shared" si="524"/>
        <v>0</v>
      </c>
      <c r="AD1013" s="15">
        <f t="shared" si="525"/>
        <v>-190.00573803539578</v>
      </c>
      <c r="AE1013" s="15">
        <f t="shared" si="526"/>
        <v>0</v>
      </c>
      <c r="AF1013" s="2">
        <f t="shared" si="504"/>
        <v>-2.2602069038086918E-2</v>
      </c>
      <c r="AG1013" s="2">
        <f t="shared" si="505"/>
        <v>-0.12347808276998107</v>
      </c>
      <c r="AH1013" s="15">
        <f t="shared" si="506"/>
        <v>-0.42606148165332414</v>
      </c>
      <c r="AI1013" s="15">
        <f t="shared" si="507"/>
        <v>-1.8915207232158977</v>
      </c>
      <c r="AJ1013" s="2">
        <f t="shared" si="527"/>
        <v>-0.54686148165332416</v>
      </c>
      <c r="AK1013" s="2">
        <f t="shared" si="528"/>
        <v>-2.0123207232158977</v>
      </c>
    </row>
    <row r="1014" spans="4:37">
      <c r="D1014" s="13">
        <f t="shared" si="508"/>
        <v>20.260000000000002</v>
      </c>
      <c r="E1014" s="2">
        <v>-30.05</v>
      </c>
      <c r="F1014" s="14">
        <f t="shared" si="496"/>
        <v>1342.7378981112149</v>
      </c>
      <c r="G1014" s="14">
        <f t="shared" si="497"/>
        <v>5422.1987541256294</v>
      </c>
      <c r="H1014" s="2">
        <f t="shared" si="509"/>
        <v>1.0579854350278819E-2</v>
      </c>
      <c r="I1014" s="2">
        <f t="shared" si="510"/>
        <v>6.0448209862021514E-3</v>
      </c>
      <c r="J1014" s="2">
        <f t="shared" si="511"/>
        <v>-4.5350333640766681E-3</v>
      </c>
      <c r="K1014" s="15">
        <f t="shared" si="512"/>
        <v>-5.2999999999999999E-2</v>
      </c>
      <c r="L1014" s="15">
        <f t="shared" si="513"/>
        <v>-830</v>
      </c>
      <c r="M1014" s="15">
        <f t="shared" si="514"/>
        <v>5.2999999999999999E-2</v>
      </c>
      <c r="N1014" s="15">
        <f t="shared" si="515"/>
        <v>830</v>
      </c>
      <c r="O1014" s="15">
        <f t="shared" si="516"/>
        <v>1.5048282142963651E-3</v>
      </c>
      <c r="P1014" s="15">
        <f t="shared" si="517"/>
        <v>177.87051226525611</v>
      </c>
      <c r="Q1014" s="15">
        <f t="shared" si="498"/>
        <v>146.27141597295508</v>
      </c>
      <c r="R1014" s="15">
        <f t="shared" si="499"/>
        <v>138.19457724462211</v>
      </c>
      <c r="S1014" s="15">
        <f t="shared" si="518"/>
        <v>180.04730839634755</v>
      </c>
      <c r="T1014" s="15">
        <f t="shared" si="519"/>
        <v>179.76237229992438</v>
      </c>
      <c r="U1014" s="15">
        <f t="shared" si="520"/>
        <v>177.87051226525611</v>
      </c>
      <c r="V1014" s="15">
        <f t="shared" si="521"/>
        <v>177.87051226525611</v>
      </c>
      <c r="W1014" s="2">
        <f t="shared" si="500"/>
        <v>177.87051226525611</v>
      </c>
      <c r="X1014" s="15">
        <f t="shared" si="522"/>
        <v>171.86560457908911</v>
      </c>
      <c r="Y1014" s="15">
        <f t="shared" si="501"/>
        <v>197.27324833179617</v>
      </c>
      <c r="Z1014" s="15">
        <f t="shared" si="502"/>
        <v>-197.72675166820383</v>
      </c>
      <c r="AA1014" s="2">
        <f t="shared" si="523"/>
        <v>171.86560457908911</v>
      </c>
      <c r="AB1014" s="15">
        <f t="shared" si="503"/>
        <v>219.50037103560453</v>
      </c>
      <c r="AC1014" s="15">
        <f t="shared" si="524"/>
        <v>0</v>
      </c>
      <c r="AD1014" s="15">
        <f t="shared" si="525"/>
        <v>-190.00573803539578</v>
      </c>
      <c r="AE1014" s="15">
        <f t="shared" si="526"/>
        <v>0</v>
      </c>
      <c r="AF1014" s="2">
        <f t="shared" si="504"/>
        <v>-2.8278969262109446E-2</v>
      </c>
      <c r="AG1014" s="2">
        <f t="shared" si="505"/>
        <v>-0.15848446828870555</v>
      </c>
      <c r="AH1014" s="15">
        <f t="shared" si="506"/>
        <v>-0.14162854074892905</v>
      </c>
      <c r="AI1014" s="15">
        <f t="shared" si="507"/>
        <v>-1.6091178286565508</v>
      </c>
      <c r="AJ1014" s="2">
        <f t="shared" si="527"/>
        <v>-0.44212854074892904</v>
      </c>
      <c r="AK1014" s="2">
        <f t="shared" si="528"/>
        <v>-1.9096178286565508</v>
      </c>
    </row>
    <row r="1015" spans="4:37">
      <c r="D1015" s="13">
        <f t="shared" si="508"/>
        <v>20.28</v>
      </c>
      <c r="E1015" s="2">
        <v>-39.14</v>
      </c>
      <c r="F1015" s="14">
        <f t="shared" si="496"/>
        <v>1281.0891442146617</v>
      </c>
      <c r="G1015" s="14">
        <f t="shared" si="497"/>
        <v>2288.0181157707507</v>
      </c>
      <c r="H1015" s="2">
        <f t="shared" si="509"/>
        <v>9.9952788372158555E-3</v>
      </c>
      <c r="I1015" s="2">
        <f t="shared" si="510"/>
        <v>2.5752203884066528E-3</v>
      </c>
      <c r="J1015" s="2">
        <f t="shared" si="511"/>
        <v>-7.4200584488092027E-3</v>
      </c>
      <c r="K1015" s="15">
        <f t="shared" si="512"/>
        <v>-5.2999999999999999E-2</v>
      </c>
      <c r="L1015" s="15">
        <f t="shared" si="513"/>
        <v>-830</v>
      </c>
      <c r="M1015" s="15">
        <f t="shared" si="514"/>
        <v>5.2999999999999999E-2</v>
      </c>
      <c r="N1015" s="15">
        <f t="shared" si="515"/>
        <v>830</v>
      </c>
      <c r="O1015" s="15">
        <f t="shared" si="516"/>
        <v>1.5048282142963651E-3</v>
      </c>
      <c r="P1015" s="15">
        <f t="shared" si="517"/>
        <v>166.41283220922202</v>
      </c>
      <c r="Q1015" s="15">
        <f t="shared" si="498"/>
        <v>136.84921853158326</v>
      </c>
      <c r="R1015" s="15">
        <f t="shared" si="499"/>
        <v>129.29265622700856</v>
      </c>
      <c r="S1015" s="15">
        <f t="shared" si="518"/>
        <v>168.8837696683803</v>
      </c>
      <c r="T1015" s="15">
        <f t="shared" si="519"/>
        <v>168.60379676505127</v>
      </c>
      <c r="U1015" s="15">
        <f t="shared" si="520"/>
        <v>166.41283220922202</v>
      </c>
      <c r="V1015" s="15">
        <f t="shared" si="521"/>
        <v>166.41283220922202</v>
      </c>
      <c r="W1015" s="2">
        <f t="shared" si="500"/>
        <v>166.41283220922202</v>
      </c>
      <c r="X1015" s="15">
        <f t="shared" si="522"/>
        <v>160.32550424015898</v>
      </c>
      <c r="Y1015" s="15">
        <f t="shared" si="501"/>
        <v>197.12899707755955</v>
      </c>
      <c r="Z1015" s="15">
        <f t="shared" si="502"/>
        <v>-197.87100292244045</v>
      </c>
      <c r="AA1015" s="2">
        <f t="shared" si="523"/>
        <v>160.32550424015898</v>
      </c>
      <c r="AB1015" s="15">
        <f t="shared" si="503"/>
        <v>219.50037103560453</v>
      </c>
      <c r="AC1015" s="15">
        <f t="shared" si="524"/>
        <v>0</v>
      </c>
      <c r="AD1015" s="15">
        <f t="shared" si="525"/>
        <v>-190.00573803539578</v>
      </c>
      <c r="AE1015" s="15">
        <f t="shared" si="526"/>
        <v>0</v>
      </c>
      <c r="AF1015" s="2">
        <f t="shared" si="504"/>
        <v>-3.0178582044186955E-2</v>
      </c>
      <c r="AG1015" s="2">
        <f t="shared" si="505"/>
        <v>-0.18847559149084431</v>
      </c>
      <c r="AH1015" s="15">
        <f t="shared" si="506"/>
        <v>-4.8332737458821384E-2</v>
      </c>
      <c r="AI1015" s="15">
        <f t="shared" si="507"/>
        <v>-1.3899944915573244</v>
      </c>
      <c r="AJ1015" s="2">
        <f t="shared" si="527"/>
        <v>-0.43973273745882141</v>
      </c>
      <c r="AK1015" s="2">
        <f t="shared" si="528"/>
        <v>-1.7813944915573243</v>
      </c>
    </row>
    <row r="1016" spans="4:37">
      <c r="D1016" s="13">
        <f t="shared" si="508"/>
        <v>20.3</v>
      </c>
      <c r="E1016" s="2">
        <v>-34.299999999999997</v>
      </c>
      <c r="F1016" s="14">
        <f t="shared" si="496"/>
        <v>1215.9013241881621</v>
      </c>
      <c r="G1016" s="14">
        <f t="shared" si="497"/>
        <v>-1359.0975395447649</v>
      </c>
      <c r="H1016" s="2">
        <f t="shared" si="509"/>
        <v>9.3657382626931782E-3</v>
      </c>
      <c r="I1016" s="2">
        <f t="shared" si="510"/>
        <v>-1.4619851620508763E-3</v>
      </c>
      <c r="J1016" s="2">
        <f t="shared" si="511"/>
        <v>-1.0827723424744055E-2</v>
      </c>
      <c r="K1016" s="15">
        <f t="shared" si="512"/>
        <v>-5.2999999999999999E-2</v>
      </c>
      <c r="L1016" s="15">
        <f t="shared" si="513"/>
        <v>-830</v>
      </c>
      <c r="M1016" s="15">
        <f t="shared" si="514"/>
        <v>5.2999999999999999E-2</v>
      </c>
      <c r="N1016" s="15">
        <f t="shared" si="515"/>
        <v>830</v>
      </c>
      <c r="O1016" s="15">
        <f t="shared" si="516"/>
        <v>1.5048282142963651E-3</v>
      </c>
      <c r="P1016" s="15">
        <f t="shared" si="517"/>
        <v>154.07383694857754</v>
      </c>
      <c r="Q1016" s="15">
        <f t="shared" si="498"/>
        <v>126.70227351257691</v>
      </c>
      <c r="R1016" s="15">
        <f t="shared" si="499"/>
        <v>119.70600686083796</v>
      </c>
      <c r="S1016" s="15">
        <f t="shared" si="518"/>
        <v>156.69866512334391</v>
      </c>
      <c r="T1016" s="15">
        <f t="shared" si="519"/>
        <v>156.45522398160068</v>
      </c>
      <c r="U1016" s="15">
        <f t="shared" si="520"/>
        <v>154.07383694857754</v>
      </c>
      <c r="V1016" s="15">
        <f t="shared" si="521"/>
        <v>154.07383694857754</v>
      </c>
      <c r="W1016" s="2">
        <f t="shared" si="500"/>
        <v>154.07383694857754</v>
      </c>
      <c r="X1016" s="15">
        <f t="shared" si="522"/>
        <v>146.69484433641958</v>
      </c>
      <c r="Y1016" s="15">
        <f t="shared" si="501"/>
        <v>196.95861382876279</v>
      </c>
      <c r="Z1016" s="15">
        <f t="shared" si="502"/>
        <v>-198.04138617123721</v>
      </c>
      <c r="AA1016" s="2">
        <f t="shared" si="523"/>
        <v>146.69484433641958</v>
      </c>
      <c r="AB1016" s="15">
        <f t="shared" si="503"/>
        <v>219.50037103560456</v>
      </c>
      <c r="AC1016" s="15">
        <f t="shared" si="524"/>
        <v>0</v>
      </c>
      <c r="AD1016" s="15">
        <f t="shared" si="525"/>
        <v>-190.00573803539581</v>
      </c>
      <c r="AE1016" s="15">
        <f t="shared" si="526"/>
        <v>0</v>
      </c>
      <c r="AF1016" s="2">
        <f t="shared" si="504"/>
        <v>-3.2775475408080776E-2</v>
      </c>
      <c r="AG1016" s="2">
        <f t="shared" si="505"/>
        <v>-0.21524496355490857</v>
      </c>
      <c r="AH1016" s="15">
        <f t="shared" si="506"/>
        <v>-0.21135659893056058</v>
      </c>
      <c r="AI1016" s="15">
        <f t="shared" si="507"/>
        <v>-1.2869427148490971</v>
      </c>
      <c r="AJ1016" s="2">
        <f t="shared" si="527"/>
        <v>-0.55435659893056055</v>
      </c>
      <c r="AK1016" s="2">
        <f t="shared" si="528"/>
        <v>-1.629942714849097</v>
      </c>
    </row>
    <row r="1017" spans="4:37">
      <c r="D1017" s="13">
        <f t="shared" si="508"/>
        <v>20.32</v>
      </c>
      <c r="E1017" s="2">
        <v>-27.3</v>
      </c>
      <c r="F1017" s="14">
        <f t="shared" si="496"/>
        <v>1141.7523881476845</v>
      </c>
      <c r="G1017" s="14">
        <f t="shared" si="497"/>
        <v>-5471.4565722059579</v>
      </c>
      <c r="H1017" s="2">
        <f t="shared" si="509"/>
        <v>8.6508940904385222E-3</v>
      </c>
      <c r="I1017" s="2">
        <f t="shared" si="510"/>
        <v>-6.0142179157568624E-3</v>
      </c>
      <c r="J1017" s="2">
        <f t="shared" si="511"/>
        <v>-1.4665112006195385E-2</v>
      </c>
      <c r="K1017" s="15">
        <f t="shared" si="512"/>
        <v>-5.2999999999999999E-2</v>
      </c>
      <c r="L1017" s="15">
        <f t="shared" si="513"/>
        <v>-830</v>
      </c>
      <c r="M1017" s="15">
        <f t="shared" si="514"/>
        <v>5.2999999999999999E-2</v>
      </c>
      <c r="N1017" s="15">
        <f t="shared" si="515"/>
        <v>830</v>
      </c>
      <c r="O1017" s="15">
        <f t="shared" si="516"/>
        <v>1.5048282142963651E-3</v>
      </c>
      <c r="P1017" s="15">
        <f t="shared" si="517"/>
        <v>140.06289117238629</v>
      </c>
      <c r="Q1017" s="15">
        <f t="shared" si="498"/>
        <v>115.18040374504879</v>
      </c>
      <c r="R1017" s="15">
        <f t="shared" si="499"/>
        <v>108.82035356350788</v>
      </c>
      <c r="S1017" s="15">
        <f t="shared" si="518"/>
        <v>143.00038550712358</v>
      </c>
      <c r="T1017" s="15">
        <f t="shared" si="519"/>
        <v>142.79425512998509</v>
      </c>
      <c r="U1017" s="15">
        <f t="shared" si="520"/>
        <v>140.06289117238629</v>
      </c>
      <c r="V1017" s="15">
        <f t="shared" si="521"/>
        <v>140.06289117238629</v>
      </c>
      <c r="W1017" s="2">
        <f t="shared" si="500"/>
        <v>140.06289117238629</v>
      </c>
      <c r="X1017" s="15">
        <f t="shared" si="522"/>
        <v>131.34529001061426</v>
      </c>
      <c r="Y1017" s="15">
        <f t="shared" si="501"/>
        <v>196.76674439969023</v>
      </c>
      <c r="Z1017" s="15">
        <f t="shared" si="502"/>
        <v>-198.23325560030977</v>
      </c>
      <c r="AA1017" s="2">
        <f t="shared" si="523"/>
        <v>131.34529001061426</v>
      </c>
      <c r="AB1017" s="15">
        <f t="shared" si="503"/>
        <v>219.50037103560456</v>
      </c>
      <c r="AC1017" s="15">
        <f t="shared" si="524"/>
        <v>0</v>
      </c>
      <c r="AD1017" s="15">
        <f t="shared" si="525"/>
        <v>-190.00573803539581</v>
      </c>
      <c r="AE1017" s="15">
        <f t="shared" si="526"/>
        <v>0</v>
      </c>
      <c r="AF1017" s="2">
        <f t="shared" si="504"/>
        <v>-3.8708941817384809E-2</v>
      </c>
      <c r="AG1017" s="2">
        <f t="shared" si="505"/>
        <v>-0.23997831181569007</v>
      </c>
      <c r="AH1017" s="15">
        <f t="shared" si="506"/>
        <v>-0.38199004199984365</v>
      </c>
      <c r="AI1017" s="15">
        <f t="shared" si="507"/>
        <v>-1.1863921112290541</v>
      </c>
      <c r="AJ1017" s="2">
        <f t="shared" si="527"/>
        <v>-0.65499004199984368</v>
      </c>
      <c r="AK1017" s="2">
        <f t="shared" si="528"/>
        <v>-1.4593921112290542</v>
      </c>
    </row>
    <row r="1018" spans="4:37">
      <c r="D1018" s="13">
        <f t="shared" si="508"/>
        <v>20.34</v>
      </c>
      <c r="E1018" s="2">
        <v>-28.91</v>
      </c>
      <c r="F1018" s="14">
        <f t="shared" si="496"/>
        <v>1052.520302189371</v>
      </c>
      <c r="G1018" s="14">
        <f t="shared" si="497"/>
        <v>-10003.167764909607</v>
      </c>
      <c r="H1018" s="2">
        <f t="shared" si="509"/>
        <v>7.8049275404822802E-3</v>
      </c>
      <c r="I1018" s="2">
        <f t="shared" si="510"/>
        <v>-1.103091598976513E-2</v>
      </c>
      <c r="J1018" s="2">
        <f t="shared" si="511"/>
        <v>-1.883584353024741E-2</v>
      </c>
      <c r="K1018" s="15">
        <f t="shared" si="512"/>
        <v>-5.2999999999999999E-2</v>
      </c>
      <c r="L1018" s="15">
        <f t="shared" si="513"/>
        <v>-830</v>
      </c>
      <c r="M1018" s="15">
        <f t="shared" si="514"/>
        <v>5.2999999999999999E-2</v>
      </c>
      <c r="N1018" s="15">
        <f t="shared" si="515"/>
        <v>830</v>
      </c>
      <c r="O1018" s="15">
        <f t="shared" si="516"/>
        <v>1.5048282142963651E-3</v>
      </c>
      <c r="P1018" s="15">
        <f t="shared" si="517"/>
        <v>123.48194679324394</v>
      </c>
      <c r="Q1018" s="15">
        <f t="shared" si="498"/>
        <v>101.54510140280833</v>
      </c>
      <c r="R1018" s="15">
        <f t="shared" si="499"/>
        <v>95.937967553537675</v>
      </c>
      <c r="S1018" s="15">
        <f t="shared" si="518"/>
        <v>126.9022264042642</v>
      </c>
      <c r="T1018" s="15">
        <f t="shared" si="519"/>
        <v>126.75179861820783</v>
      </c>
      <c r="U1018" s="15">
        <f t="shared" si="520"/>
        <v>123.48194679324394</v>
      </c>
      <c r="V1018" s="15">
        <f t="shared" si="521"/>
        <v>123.48194679324394</v>
      </c>
      <c r="W1018" s="2">
        <f t="shared" si="500"/>
        <v>123.48194679324394</v>
      </c>
      <c r="X1018" s="15">
        <f t="shared" si="522"/>
        <v>114.66236391440617</v>
      </c>
      <c r="Y1018" s="15">
        <f t="shared" si="501"/>
        <v>196.55820782348763</v>
      </c>
      <c r="Z1018" s="15">
        <f t="shared" si="502"/>
        <v>-198.44179217651237</v>
      </c>
      <c r="AA1018" s="2">
        <f t="shared" si="523"/>
        <v>114.66236391440617</v>
      </c>
      <c r="AB1018" s="15">
        <f t="shared" si="503"/>
        <v>219.50037103560456</v>
      </c>
      <c r="AC1018" s="15">
        <f t="shared" si="524"/>
        <v>0</v>
      </c>
      <c r="AD1018" s="15">
        <f t="shared" si="525"/>
        <v>-190.00573803539581</v>
      </c>
      <c r="AE1018" s="15">
        <f t="shared" si="526"/>
        <v>0</v>
      </c>
      <c r="AF1018" s="2">
        <f t="shared" si="504"/>
        <v>-4.5887713178239406E-2</v>
      </c>
      <c r="AG1018" s="2">
        <f t="shared" si="505"/>
        <v>-0.26169149558513671</v>
      </c>
      <c r="AH1018" s="15">
        <f t="shared" si="506"/>
        <v>-0.33588709408561535</v>
      </c>
      <c r="AI1018" s="15">
        <f t="shared" si="507"/>
        <v>-0.98492626571560038</v>
      </c>
      <c r="AJ1018" s="2">
        <f t="shared" si="527"/>
        <v>-0.62498709408561537</v>
      </c>
      <c r="AK1018" s="2">
        <f t="shared" si="528"/>
        <v>-1.2740262657156003</v>
      </c>
    </row>
    <row r="1019" spans="4:37">
      <c r="D1019" s="13">
        <f t="shared" si="508"/>
        <v>20.36</v>
      </c>
      <c r="E1019" s="2">
        <v>-36.299999999999997</v>
      </c>
      <c r="F1019" s="14">
        <f t="shared" si="496"/>
        <v>949.62671007521703</v>
      </c>
      <c r="G1019" s="14">
        <f t="shared" si="497"/>
        <v>-14884.250413270875</v>
      </c>
      <c r="H1019" s="2">
        <f t="shared" si="509"/>
        <v>6.8412405485740188E-3</v>
      </c>
      <c r="I1019" s="2">
        <f t="shared" si="510"/>
        <v>-1.6434607799863471E-2</v>
      </c>
      <c r="J1019" s="2">
        <f t="shared" si="511"/>
        <v>-2.3275848348437489E-2</v>
      </c>
      <c r="K1019" s="15">
        <f t="shared" si="512"/>
        <v>-5.2999999999999999E-2</v>
      </c>
      <c r="L1019" s="15">
        <f t="shared" si="513"/>
        <v>-830</v>
      </c>
      <c r="M1019" s="15">
        <f t="shared" si="514"/>
        <v>5.2999999999999999E-2</v>
      </c>
      <c r="N1019" s="15">
        <f t="shared" si="515"/>
        <v>830</v>
      </c>
      <c r="O1019" s="15">
        <f t="shared" si="516"/>
        <v>1.5048282142963651E-3</v>
      </c>
      <c r="P1019" s="15">
        <f t="shared" si="517"/>
        <v>104.59368175184201</v>
      </c>
      <c r="Q1019" s="15">
        <f t="shared" si="498"/>
        <v>86.012379099978403</v>
      </c>
      <c r="R1019" s="15">
        <f t="shared" si="499"/>
        <v>81.262933625551511</v>
      </c>
      <c r="S1019" s="15">
        <f t="shared" si="518"/>
        <v>108.41698018579875</v>
      </c>
      <c r="T1019" s="15">
        <f t="shared" si="519"/>
        <v>108.37037300619743</v>
      </c>
      <c r="U1019" s="15">
        <f t="shared" si="520"/>
        <v>104.59368175184201</v>
      </c>
      <c r="V1019" s="15">
        <f t="shared" si="521"/>
        <v>104.59368175184201</v>
      </c>
      <c r="W1019" s="2">
        <f t="shared" si="500"/>
        <v>104.59368175184201</v>
      </c>
      <c r="X1019" s="15">
        <f t="shared" si="522"/>
        <v>96.902344641645854</v>
      </c>
      <c r="Y1019" s="15">
        <f t="shared" si="501"/>
        <v>196.33620758257811</v>
      </c>
      <c r="Z1019" s="15">
        <f t="shared" si="502"/>
        <v>-198.66379241742189</v>
      </c>
      <c r="AA1019" s="2">
        <f t="shared" si="523"/>
        <v>96.902344641645854</v>
      </c>
      <c r="AB1019" s="15">
        <f t="shared" si="503"/>
        <v>219.50037103560453</v>
      </c>
      <c r="AC1019" s="15">
        <f t="shared" si="524"/>
        <v>0</v>
      </c>
      <c r="AD1019" s="15">
        <f t="shared" si="525"/>
        <v>-190.00573803539581</v>
      </c>
      <c r="AE1019" s="15">
        <f t="shared" si="526"/>
        <v>0</v>
      </c>
      <c r="AF1019" s="2">
        <f t="shared" si="504"/>
        <v>-5.0480986012586729E-2</v>
      </c>
      <c r="AG1019" s="2">
        <f t="shared" si="505"/>
        <v>-0.2786776854246974</v>
      </c>
      <c r="AH1019" s="15">
        <f t="shared" si="506"/>
        <v>-0.12344018934911638</v>
      </c>
      <c r="AI1019" s="15">
        <f t="shared" si="507"/>
        <v>-0.71369271824047331</v>
      </c>
      <c r="AJ1019" s="2">
        <f t="shared" si="527"/>
        <v>-0.48644018934911637</v>
      </c>
      <c r="AK1019" s="2">
        <f t="shared" si="528"/>
        <v>-1.0766927182404733</v>
      </c>
    </row>
    <row r="1020" spans="4:37">
      <c r="D1020" s="13">
        <f t="shared" si="508"/>
        <v>20.38</v>
      </c>
      <c r="E1020" s="2">
        <v>-39.35</v>
      </c>
      <c r="F1020" s="14">
        <f t="shared" si="496"/>
        <v>840.84706382965157</v>
      </c>
      <c r="G1020" s="14">
        <f t="shared" si="497"/>
        <v>-20026.168440198715</v>
      </c>
      <c r="H1020" s="2">
        <f t="shared" si="509"/>
        <v>5.8230554332665144E-3</v>
      </c>
      <c r="I1020" s="2">
        <f t="shared" si="510"/>
        <v>-2.2127075462904478E-2</v>
      </c>
      <c r="J1020" s="2">
        <f t="shared" si="511"/>
        <v>-2.7950130896170992E-2</v>
      </c>
      <c r="K1020" s="15">
        <f t="shared" si="512"/>
        <v>-5.2999999999999999E-2</v>
      </c>
      <c r="L1020" s="15">
        <f t="shared" si="513"/>
        <v>-830</v>
      </c>
      <c r="M1020" s="15">
        <f t="shared" si="514"/>
        <v>5.2999999999999999E-2</v>
      </c>
      <c r="N1020" s="15">
        <f t="shared" si="515"/>
        <v>830</v>
      </c>
      <c r="O1020" s="15">
        <f t="shared" si="516"/>
        <v>1.5048282142963651E-3</v>
      </c>
      <c r="P1020" s="15">
        <f t="shared" si="517"/>
        <v>84.637253491814931</v>
      </c>
      <c r="Q1020" s="15">
        <f t="shared" si="498"/>
        <v>69.601255175155458</v>
      </c>
      <c r="R1020" s="15">
        <f t="shared" si="499"/>
        <v>65.758001798547525</v>
      </c>
      <c r="S1020" s="15">
        <f t="shared" si="518"/>
        <v>88.5924303194343</v>
      </c>
      <c r="T1020" s="15">
        <f t="shared" si="519"/>
        <v>88.69178254492725</v>
      </c>
      <c r="U1020" s="15">
        <f t="shared" si="520"/>
        <v>84.637253491814931</v>
      </c>
      <c r="V1020" s="15">
        <f t="shared" si="521"/>
        <v>84.637253491814931</v>
      </c>
      <c r="W1020" s="2">
        <f t="shared" si="500"/>
        <v>84.637253491814931</v>
      </c>
      <c r="X1020" s="15">
        <f t="shared" si="522"/>
        <v>78.20521445071185</v>
      </c>
      <c r="Y1020" s="15">
        <f t="shared" si="501"/>
        <v>196.10249345519145</v>
      </c>
      <c r="Z1020" s="15">
        <f t="shared" si="502"/>
        <v>-198.89750654480855</v>
      </c>
      <c r="AA1020" s="2">
        <f t="shared" si="523"/>
        <v>78.20521445071185</v>
      </c>
      <c r="AB1020" s="15">
        <f t="shared" si="503"/>
        <v>219.50037103560456</v>
      </c>
      <c r="AC1020" s="15">
        <f t="shared" si="524"/>
        <v>0</v>
      </c>
      <c r="AD1020" s="15">
        <f t="shared" si="525"/>
        <v>-190.00573803539584</v>
      </c>
      <c r="AE1020" s="15">
        <f t="shared" si="526"/>
        <v>0</v>
      </c>
      <c r="AF1020" s="2">
        <f t="shared" si="504"/>
        <v>-5.1337525518163715E-2</v>
      </c>
      <c r="AG1020" s="2">
        <f t="shared" si="505"/>
        <v>-0.29056908087940336</v>
      </c>
      <c r="AH1020" s="15">
        <f t="shared" si="506"/>
        <v>3.7786238791417404E-2</v>
      </c>
      <c r="AI1020" s="15">
        <f t="shared" si="507"/>
        <v>-0.47544682723011533</v>
      </c>
      <c r="AJ1020" s="2">
        <f t="shared" si="527"/>
        <v>-0.35571376120858261</v>
      </c>
      <c r="AK1020" s="2">
        <f t="shared" si="528"/>
        <v>-0.86894682723011529</v>
      </c>
    </row>
    <row r="1021" spans="4:37">
      <c r="D1021" s="13">
        <f t="shared" si="508"/>
        <v>20.400000000000002</v>
      </c>
      <c r="E1021" s="2">
        <v>-34.090000000000003</v>
      </c>
      <c r="F1021" s="14">
        <f t="shared" si="496"/>
        <v>732.65193471111809</v>
      </c>
      <c r="G1021" s="14">
        <f t="shared" si="497"/>
        <v>-25346.726324929405</v>
      </c>
      <c r="H1021" s="2">
        <f t="shared" si="509"/>
        <v>4.8032762549933992E-3</v>
      </c>
      <c r="I1021" s="2">
        <f t="shared" si="510"/>
        <v>-2.801716064149273E-2</v>
      </c>
      <c r="J1021" s="2">
        <f t="shared" si="511"/>
        <v>-3.282043689648613E-2</v>
      </c>
      <c r="K1021" s="15">
        <f t="shared" si="512"/>
        <v>-5.2999999999999999E-2</v>
      </c>
      <c r="L1021" s="15">
        <f t="shared" si="513"/>
        <v>-830</v>
      </c>
      <c r="M1021" s="15">
        <f t="shared" si="514"/>
        <v>5.2999999999999999E-2</v>
      </c>
      <c r="N1021" s="15">
        <f t="shared" si="515"/>
        <v>830</v>
      </c>
      <c r="O1021" s="15">
        <f t="shared" si="516"/>
        <v>1.5048282142963651E-3</v>
      </c>
      <c r="P1021" s="15">
        <f t="shared" si="517"/>
        <v>64.649581597661864</v>
      </c>
      <c r="Q1021" s="15">
        <f t="shared" si="498"/>
        <v>53.164438118033367</v>
      </c>
      <c r="R1021" s="15">
        <f t="shared" si="499"/>
        <v>50.228795566783369</v>
      </c>
      <c r="S1021" s="15">
        <f t="shared" si="518"/>
        <v>68.525455321538928</v>
      </c>
      <c r="T1021" s="15">
        <f t="shared" si="519"/>
        <v>68.780749270574304</v>
      </c>
      <c r="U1021" s="15">
        <f t="shared" si="520"/>
        <v>64.649581597661864</v>
      </c>
      <c r="V1021" s="15">
        <f t="shared" si="521"/>
        <v>64.649581597661864</v>
      </c>
      <c r="W1021" s="2">
        <f t="shared" si="500"/>
        <v>64.649581597661864</v>
      </c>
      <c r="X1021" s="15">
        <f t="shared" si="522"/>
        <v>58.723990449451293</v>
      </c>
      <c r="Y1021" s="15">
        <f t="shared" si="501"/>
        <v>195.85897815517569</v>
      </c>
      <c r="Z1021" s="15">
        <f t="shared" si="502"/>
        <v>-199.14102184482431</v>
      </c>
      <c r="AA1021" s="2">
        <f t="shared" si="523"/>
        <v>58.723990449451293</v>
      </c>
      <c r="AB1021" s="15">
        <f t="shared" si="503"/>
        <v>219.50037103560459</v>
      </c>
      <c r="AC1021" s="15">
        <f t="shared" si="524"/>
        <v>0</v>
      </c>
      <c r="AD1021" s="15">
        <f t="shared" si="525"/>
        <v>-190.00573803539581</v>
      </c>
      <c r="AE1021" s="15">
        <f t="shared" si="526"/>
        <v>0</v>
      </c>
      <c r="AF1021" s="2">
        <f t="shared" si="504"/>
        <v>-5.0640392309147811E-2</v>
      </c>
      <c r="AG1021" s="2">
        <f t="shared" si="505"/>
        <v>-0.29843943697942177</v>
      </c>
      <c r="AH1021" s="15">
        <f t="shared" si="506"/>
        <v>3.1927082110174254E-2</v>
      </c>
      <c r="AI1021" s="15">
        <f t="shared" si="507"/>
        <v>-0.31158878277172875</v>
      </c>
      <c r="AJ1021" s="2">
        <f t="shared" si="527"/>
        <v>-0.30897291788982578</v>
      </c>
      <c r="AK1021" s="2">
        <f t="shared" si="528"/>
        <v>-0.65248878277172873</v>
      </c>
    </row>
    <row r="1022" spans="4:37">
      <c r="D1022" s="13">
        <f t="shared" si="508"/>
        <v>20.420000000000002</v>
      </c>
      <c r="E1022" s="2">
        <v>-23.83</v>
      </c>
      <c r="F1022" s="14">
        <f t="shared" si="496"/>
        <v>625.3119677964014</v>
      </c>
      <c r="G1022" s="14">
        <f t="shared" si="497"/>
        <v>-30783.956171457896</v>
      </c>
      <c r="H1022" s="2">
        <f t="shared" si="509"/>
        <v>3.7861206140231557E-3</v>
      </c>
      <c r="I1022" s="2">
        <f t="shared" si="510"/>
        <v>-3.4036296116152435E-2</v>
      </c>
      <c r="J1022" s="2">
        <f t="shared" si="511"/>
        <v>-3.7822416730175591E-2</v>
      </c>
      <c r="K1022" s="15">
        <f t="shared" si="512"/>
        <v>-5.2999999999999999E-2</v>
      </c>
      <c r="L1022" s="15">
        <f t="shared" si="513"/>
        <v>-830</v>
      </c>
      <c r="M1022" s="15">
        <f t="shared" si="514"/>
        <v>5.2999999999999999E-2</v>
      </c>
      <c r="N1022" s="15">
        <f t="shared" si="515"/>
        <v>830</v>
      </c>
      <c r="O1022" s="15">
        <f t="shared" si="516"/>
        <v>1.5048282142963655E-3</v>
      </c>
      <c r="P1022" s="15">
        <f t="shared" si="517"/>
        <v>44.713331034645087</v>
      </c>
      <c r="Q1022" s="15">
        <f t="shared" si="498"/>
        <v>36.769907276994694</v>
      </c>
      <c r="R1022" s="15">
        <f t="shared" si="499"/>
        <v>34.739540583976869</v>
      </c>
      <c r="S1022" s="15">
        <f t="shared" si="518"/>
        <v>48.497436080145675</v>
      </c>
      <c r="T1022" s="15">
        <f t="shared" si="519"/>
        <v>48.906566191418023</v>
      </c>
      <c r="U1022" s="15">
        <f t="shared" si="520"/>
        <v>44.713331034645087</v>
      </c>
      <c r="V1022" s="15">
        <f t="shared" si="521"/>
        <v>44.713331034645087</v>
      </c>
      <c r="W1022" s="2">
        <f t="shared" si="500"/>
        <v>44.713331034645087</v>
      </c>
      <c r="X1022" s="15">
        <f t="shared" si="522"/>
        <v>38.716071114693449</v>
      </c>
      <c r="Y1022" s="15">
        <f t="shared" si="501"/>
        <v>195.60887916349122</v>
      </c>
      <c r="Z1022" s="15">
        <f t="shared" si="502"/>
        <v>-199.39112083650878</v>
      </c>
      <c r="AA1022" s="2">
        <f t="shared" si="523"/>
        <v>38.716071114693449</v>
      </c>
      <c r="AB1022" s="15">
        <f t="shared" si="503"/>
        <v>219.50037103560456</v>
      </c>
      <c r="AC1022" s="15">
        <f t="shared" si="524"/>
        <v>0</v>
      </c>
      <c r="AD1022" s="15">
        <f t="shared" si="525"/>
        <v>-190.00573803539581</v>
      </c>
      <c r="AE1022" s="15">
        <f t="shared" si="526"/>
        <v>0</v>
      </c>
      <c r="AF1022" s="2">
        <f t="shared" si="504"/>
        <v>-5.1075171787876544E-2</v>
      </c>
      <c r="AG1022" s="2">
        <f t="shared" si="505"/>
        <v>-0.30347411048654882</v>
      </c>
      <c r="AH1022" s="15">
        <f t="shared" si="506"/>
        <v>-7.54050299830471E-2</v>
      </c>
      <c r="AI1022" s="15">
        <f t="shared" si="507"/>
        <v>-0.19187856794097513</v>
      </c>
      <c r="AJ1022" s="2">
        <f t="shared" si="527"/>
        <v>-0.31370502998304706</v>
      </c>
      <c r="AK1022" s="2">
        <f t="shared" si="528"/>
        <v>-0.43017856794097509</v>
      </c>
    </row>
    <row r="1023" spans="4:37">
      <c r="D1023" s="13">
        <f t="shared" si="508"/>
        <v>20.440000000000001</v>
      </c>
      <c r="E1023" s="2">
        <v>-10.76</v>
      </c>
      <c r="F1023" s="14">
        <f t="shared" si="496"/>
        <v>514.62610438074512</v>
      </c>
      <c r="G1023" s="14">
        <f t="shared" si="497"/>
        <v>-36292.791302445155</v>
      </c>
      <c r="H1023" s="2">
        <f t="shared" si="509"/>
        <v>2.7406117542473846E-3</v>
      </c>
      <c r="I1023" s="2">
        <f t="shared" si="510"/>
        <v>-4.0134766432995753E-2</v>
      </c>
      <c r="J1023" s="2">
        <f t="shared" si="511"/>
        <v>-4.2875378187243136E-2</v>
      </c>
      <c r="K1023" s="15">
        <f t="shared" si="512"/>
        <v>-5.2999999999999999E-2</v>
      </c>
      <c r="L1023" s="15">
        <f t="shared" si="513"/>
        <v>-830</v>
      </c>
      <c r="M1023" s="15">
        <f t="shared" si="514"/>
        <v>5.2999999999999999E-2</v>
      </c>
      <c r="N1023" s="15">
        <f t="shared" si="515"/>
        <v>830</v>
      </c>
      <c r="O1023" s="15">
        <f t="shared" si="516"/>
        <v>1.5048282142963655E-3</v>
      </c>
      <c r="P1023" s="15">
        <f t="shared" si="517"/>
        <v>24.221357383039972</v>
      </c>
      <c r="Q1023" s="15">
        <f t="shared" si="498"/>
        <v>19.918378803119293</v>
      </c>
      <c r="R1023" s="15">
        <f t="shared" si="499"/>
        <v>18.818522537610889</v>
      </c>
      <c r="S1023" s="15">
        <f t="shared" si="518"/>
        <v>28.030554140998561</v>
      </c>
      <c r="T1023" s="15">
        <f t="shared" si="519"/>
        <v>28.608682090993522</v>
      </c>
      <c r="U1023" s="15">
        <f t="shared" si="520"/>
        <v>24.221357383039972</v>
      </c>
      <c r="V1023" s="15">
        <f t="shared" si="521"/>
        <v>24.221357383039972</v>
      </c>
      <c r="W1023" s="2">
        <f t="shared" si="500"/>
        <v>24.221357383039972</v>
      </c>
      <c r="X1023" s="15">
        <f t="shared" si="522"/>
        <v>18.504225286423267</v>
      </c>
      <c r="Y1023" s="15">
        <f t="shared" si="501"/>
        <v>195.35623109063783</v>
      </c>
      <c r="Z1023" s="15">
        <f t="shared" si="502"/>
        <v>-199.64376890936217</v>
      </c>
      <c r="AA1023" s="2">
        <f t="shared" si="523"/>
        <v>18.504225286423267</v>
      </c>
      <c r="AB1023" s="15">
        <f t="shared" si="503"/>
        <v>219.50037103560459</v>
      </c>
      <c r="AC1023" s="15">
        <f t="shared" si="524"/>
        <v>0</v>
      </c>
      <c r="AD1023" s="15">
        <f t="shared" si="525"/>
        <v>-190.00573803539581</v>
      </c>
      <c r="AE1023" s="15">
        <f t="shared" si="526"/>
        <v>0</v>
      </c>
      <c r="AF1023" s="2">
        <f t="shared" si="504"/>
        <v>-5.3475714189700568E-2</v>
      </c>
      <c r="AG1023" s="2">
        <f t="shared" si="505"/>
        <v>-0.30637292119778292</v>
      </c>
      <c r="AH1023" s="15">
        <f t="shared" si="506"/>
        <v>-0.16464921019935552</v>
      </c>
      <c r="AI1023" s="15">
        <f t="shared" si="507"/>
        <v>-9.8002503182428313E-2</v>
      </c>
      <c r="AJ1023" s="2">
        <f t="shared" si="527"/>
        <v>-0.27224921019935555</v>
      </c>
      <c r="AK1023" s="2">
        <f t="shared" si="528"/>
        <v>-0.20560250318242831</v>
      </c>
    </row>
    <row r="1024" spans="4:37">
      <c r="D1024" s="13">
        <f t="shared" si="508"/>
        <v>20.46</v>
      </c>
      <c r="E1024" s="2">
        <v>4.6900000000000004</v>
      </c>
      <c r="F1024" s="14">
        <f t="shared" si="496"/>
        <v>396.84741180811051</v>
      </c>
      <c r="G1024" s="14">
        <f t="shared" si="497"/>
        <v>-41839.049334578085</v>
      </c>
      <c r="H1024" s="2">
        <f t="shared" si="509"/>
        <v>1.6389154975494224E-3</v>
      </c>
      <c r="I1024" s="2">
        <f t="shared" si="510"/>
        <v>-4.6274882381181291E-2</v>
      </c>
      <c r="J1024" s="2">
        <f t="shared" si="511"/>
        <v>-4.7913797878730714E-2</v>
      </c>
      <c r="K1024" s="15">
        <f t="shared" si="512"/>
        <v>-5.2999999999999999E-2</v>
      </c>
      <c r="L1024" s="15">
        <f t="shared" si="513"/>
        <v>-830</v>
      </c>
      <c r="M1024" s="15">
        <f t="shared" si="514"/>
        <v>5.2999999999999999E-2</v>
      </c>
      <c r="N1024" s="15">
        <f t="shared" si="515"/>
        <v>830</v>
      </c>
      <c r="O1024" s="15">
        <f t="shared" si="516"/>
        <v>1.5048282142963655E-3</v>
      </c>
      <c r="P1024" s="15">
        <f t="shared" si="517"/>
        <v>2.6281107517599138</v>
      </c>
      <c r="Q1024" s="15">
        <f t="shared" si="498"/>
        <v>2.1612209696703015</v>
      </c>
      <c r="R1024" s="15">
        <f t="shared" si="499"/>
        <v>2.0418823202683845</v>
      </c>
      <c r="S1024" s="15">
        <f t="shared" si="518"/>
        <v>6.5585217361438737</v>
      </c>
      <c r="T1024" s="15">
        <f t="shared" si="519"/>
        <v>7.337931776419552</v>
      </c>
      <c r="U1024" s="15">
        <f t="shared" si="520"/>
        <v>2.6281107517599138</v>
      </c>
      <c r="V1024" s="15">
        <f t="shared" si="521"/>
        <v>2.6281107517599138</v>
      </c>
      <c r="W1024" s="2">
        <f t="shared" si="500"/>
        <v>2.6281107517599138</v>
      </c>
      <c r="X1024" s="15">
        <f t="shared" si="522"/>
        <v>-1.6494534795270432</v>
      </c>
      <c r="Y1024" s="15">
        <f t="shared" si="501"/>
        <v>195.10431010606345</v>
      </c>
      <c r="Z1024" s="15">
        <f t="shared" si="502"/>
        <v>-199.89568989393655</v>
      </c>
      <c r="AA1024" s="2">
        <f t="shared" si="523"/>
        <v>-1.6494534795270432</v>
      </c>
      <c r="AB1024" s="15">
        <f t="shared" si="503"/>
        <v>219.50037103560456</v>
      </c>
      <c r="AC1024" s="15">
        <f t="shared" si="524"/>
        <v>0</v>
      </c>
      <c r="AD1024" s="15">
        <f t="shared" si="525"/>
        <v>-190.00573803539581</v>
      </c>
      <c r="AE1024" s="15">
        <f t="shared" si="526"/>
        <v>0</v>
      </c>
      <c r="AF1024" s="2">
        <f t="shared" si="504"/>
        <v>-5.6693911480095657E-2</v>
      </c>
      <c r="AG1024" s="2">
        <f t="shared" si="505"/>
        <v>-0.30763867362077091</v>
      </c>
      <c r="AH1024" s="15">
        <f t="shared" si="506"/>
        <v>-0.15717051884015198</v>
      </c>
      <c r="AI1024" s="15">
        <f t="shared" si="507"/>
        <v>-2.8572739116377477E-2</v>
      </c>
      <c r="AJ1024" s="2">
        <f t="shared" si="527"/>
        <v>-0.11027051884015199</v>
      </c>
      <c r="AK1024" s="2">
        <f t="shared" si="528"/>
        <v>1.8327260883622527E-2</v>
      </c>
    </row>
    <row r="1025" spans="4:37">
      <c r="D1025" s="13">
        <f t="shared" si="508"/>
        <v>20.48</v>
      </c>
      <c r="E1025" s="2">
        <v>17.010000000000002</v>
      </c>
      <c r="F1025" s="14">
        <f t="shared" si="496"/>
        <v>272.73446038534541</v>
      </c>
      <c r="G1025" s="14">
        <f t="shared" si="497"/>
        <v>-47392.776552792908</v>
      </c>
      <c r="H1025" s="2">
        <f t="shared" si="509"/>
        <v>4.8792991636622315E-4</v>
      </c>
      <c r="I1025" s="2">
        <f t="shared" si="510"/>
        <v>-5.242347879770734E-2</v>
      </c>
      <c r="J1025" s="2">
        <f t="shared" si="511"/>
        <v>-5.2911408714073564E-2</v>
      </c>
      <c r="K1025" s="15">
        <f t="shared" si="512"/>
        <v>-5.2999999999999999E-2</v>
      </c>
      <c r="L1025" s="15">
        <f t="shared" si="513"/>
        <v>-830</v>
      </c>
      <c r="M1025" s="15">
        <f t="shared" si="514"/>
        <v>5.2999999999999999E-2</v>
      </c>
      <c r="N1025" s="15">
        <f t="shared" si="515"/>
        <v>830</v>
      </c>
      <c r="O1025" s="15">
        <f t="shared" si="516"/>
        <v>1.5048282142963655E-3</v>
      </c>
      <c r="P1025" s="15">
        <f t="shared" si="517"/>
        <v>-19.931206639430791</v>
      </c>
      <c r="Q1025" s="15">
        <f t="shared" si="498"/>
        <v>-16.390382981814639</v>
      </c>
      <c r="R1025" s="15">
        <f t="shared" si="499"/>
        <v>-15.485336160744639</v>
      </c>
      <c r="S1025" s="15">
        <f t="shared" si="518"/>
        <v>-15.913030348085647</v>
      </c>
      <c r="T1025" s="15">
        <f t="shared" si="519"/>
        <v>-14.911456811693382</v>
      </c>
      <c r="U1025" s="15">
        <f t="shared" si="520"/>
        <v>-16.390382981814639</v>
      </c>
      <c r="V1025" s="15">
        <f t="shared" si="521"/>
        <v>-15.485336160744639</v>
      </c>
      <c r="W1025" s="2">
        <f t="shared" si="500"/>
        <v>-15.485336160744639</v>
      </c>
      <c r="X1025" s="15">
        <f t="shared" si="522"/>
        <v>-21.639896820898443</v>
      </c>
      <c r="Y1025" s="15">
        <f t="shared" si="501"/>
        <v>194.85442956429631</v>
      </c>
      <c r="Z1025" s="15">
        <f t="shared" si="502"/>
        <v>-200.14557043570369</v>
      </c>
      <c r="AA1025" s="2">
        <f t="shared" si="523"/>
        <v>-21.639896820898443</v>
      </c>
      <c r="AB1025" s="15">
        <f t="shared" si="503"/>
        <v>215.05450055691847</v>
      </c>
      <c r="AC1025" s="15">
        <f t="shared" si="524"/>
        <v>-4.4458704786860892</v>
      </c>
      <c r="AD1025" s="15">
        <f t="shared" si="525"/>
        <v>-190.00573803539584</v>
      </c>
      <c r="AE1025" s="15">
        <f t="shared" si="526"/>
        <v>0</v>
      </c>
      <c r="AF1025" s="2">
        <f t="shared" si="504"/>
        <v>-6.2614751258192158E-2</v>
      </c>
      <c r="AG1025" s="2">
        <f t="shared" si="505"/>
        <v>-0.30722096803183396</v>
      </c>
      <c r="AH1025" s="15">
        <f t="shared" si="506"/>
        <v>-1.8113101592676581E-2</v>
      </c>
      <c r="AI1025" s="15">
        <f t="shared" si="507"/>
        <v>7.034329801006578E-2</v>
      </c>
      <c r="AJ1025" s="2">
        <f t="shared" si="527"/>
        <v>0.15198689840732343</v>
      </c>
      <c r="AK1025" s="2">
        <f t="shared" si="528"/>
        <v>0.24044329801006581</v>
      </c>
    </row>
    <row r="1026" spans="4:37">
      <c r="D1026" s="13">
        <f t="shared" si="508"/>
        <v>20.5</v>
      </c>
      <c r="E1026" s="2">
        <v>24.73</v>
      </c>
      <c r="F1026" s="14">
        <f t="shared" si="496"/>
        <v>135.18984012242177</v>
      </c>
      <c r="G1026" s="14">
        <f t="shared" si="497"/>
        <v>-52917.040183724108</v>
      </c>
      <c r="H1026" s="2">
        <f t="shared" si="509"/>
        <v>-7.6602100057738209E-4</v>
      </c>
      <c r="I1026" s="2">
        <f t="shared" si="510"/>
        <v>-5.8539938349254882E-2</v>
      </c>
      <c r="J1026" s="2">
        <f t="shared" si="511"/>
        <v>-5.7773917348677498E-2</v>
      </c>
      <c r="K1026" s="15">
        <f t="shared" si="512"/>
        <v>-5.2999999999999999E-2</v>
      </c>
      <c r="L1026" s="15">
        <f t="shared" si="513"/>
        <v>-830</v>
      </c>
      <c r="M1026" s="15">
        <f t="shared" si="514"/>
        <v>5.2999999999999999E-2</v>
      </c>
      <c r="N1026" s="15">
        <f t="shared" si="515"/>
        <v>830</v>
      </c>
      <c r="O1026" s="15">
        <f t="shared" si="516"/>
        <v>1.2779980878327864E-3</v>
      </c>
      <c r="P1026" s="15">
        <f t="shared" si="517"/>
        <v>-40.062774132839301</v>
      </c>
      <c r="Q1026" s="15">
        <f t="shared" si="498"/>
        <v>-32.80104753604563</v>
      </c>
      <c r="R1026" s="15">
        <f t="shared" si="499"/>
        <v>-31.256418864879677</v>
      </c>
      <c r="S1026" s="15">
        <f t="shared" si="518"/>
        <v>-35.674925160999372</v>
      </c>
      <c r="T1026" s="15">
        <f t="shared" si="519"/>
        <v>-34.58051167384167</v>
      </c>
      <c r="U1026" s="15">
        <f t="shared" si="520"/>
        <v>-35.674925160999372</v>
      </c>
      <c r="V1026" s="15">
        <f t="shared" si="521"/>
        <v>-34.58051167384167</v>
      </c>
      <c r="W1026" s="2">
        <f t="shared" si="500"/>
        <v>-34.58051167384167</v>
      </c>
      <c r="X1026" s="15">
        <f t="shared" si="522"/>
        <v>-41.089931359314178</v>
      </c>
      <c r="Y1026" s="15">
        <f t="shared" si="501"/>
        <v>194.61130413256612</v>
      </c>
      <c r="Z1026" s="15">
        <f t="shared" si="502"/>
        <v>-200.38869586743388</v>
      </c>
      <c r="AA1026" s="2">
        <f t="shared" si="523"/>
        <v>-41.089931359314178</v>
      </c>
      <c r="AB1026" s="15">
        <f t="shared" si="503"/>
        <v>209.57223809792083</v>
      </c>
      <c r="AC1026" s="15">
        <f t="shared" si="524"/>
        <v>-5.4822624589976385</v>
      </c>
      <c r="AD1026" s="15">
        <f t="shared" si="525"/>
        <v>-190.00573803539584</v>
      </c>
      <c r="AE1026" s="15">
        <f t="shared" si="526"/>
        <v>0</v>
      </c>
      <c r="AF1026" s="2">
        <f t="shared" si="504"/>
        <v>-6.7971876855673713E-2</v>
      </c>
      <c r="AG1026" s="2">
        <f t="shared" si="505"/>
        <v>-0.30442498712292021</v>
      </c>
      <c r="AH1026" s="15">
        <f t="shared" si="506"/>
        <v>-3.6373526244492206E-3</v>
      </c>
      <c r="AI1026" s="15">
        <f t="shared" si="507"/>
        <v>0.20925479288131754</v>
      </c>
      <c r="AJ1026" s="2">
        <f t="shared" si="527"/>
        <v>0.24366264737555077</v>
      </c>
      <c r="AK1026" s="2">
        <f t="shared" si="528"/>
        <v>0.45655479288131751</v>
      </c>
    </row>
    <row r="1027" spans="4:37">
      <c r="D1027" s="13">
        <f t="shared" si="508"/>
        <v>20.52</v>
      </c>
      <c r="E1027" s="2">
        <v>29.63</v>
      </c>
      <c r="F1027" s="14">
        <f t="shared" ref="F1027:F1090" si="529">-$B$2*E1027/100+AB1026+$B$2*(4*H1026/$B$12/$B$12+4*AF1026/$B$12+AH1026)+$B$32*(2*H1026/$B$12+AF1026)</f>
        <v>-14.069131904560315</v>
      </c>
      <c r="G1027" s="14">
        <f t="shared" ref="G1027:G1090" si="530">-$B$3*E1027/100+AD1026+$B$3*(4*I1026/$B$12/$B$12+4*AG1026/$B$12+AI1026)</f>
        <v>-58363.434089218033</v>
      </c>
      <c r="H1027" s="2">
        <f t="shared" si="509"/>
        <v>-2.107985487328351E-3</v>
      </c>
      <c r="I1027" s="2">
        <f t="shared" si="510"/>
        <v>-6.4570648264565642E-2</v>
      </c>
      <c r="J1027" s="2">
        <f t="shared" si="511"/>
        <v>-6.2462662777237291E-2</v>
      </c>
      <c r="K1027" s="15">
        <f t="shared" si="512"/>
        <v>-5.2999999999999999E-2</v>
      </c>
      <c r="L1027" s="15">
        <f t="shared" si="513"/>
        <v>-830</v>
      </c>
      <c r="M1027" s="15">
        <f t="shared" si="514"/>
        <v>5.2999999999999999E-2</v>
      </c>
      <c r="N1027" s="15">
        <f t="shared" si="515"/>
        <v>830</v>
      </c>
      <c r="O1027" s="15">
        <f t="shared" si="516"/>
        <v>9.9829081951658067E-4</v>
      </c>
      <c r="P1027" s="15">
        <f t="shared" si="517"/>
        <v>-60.883015614160662</v>
      </c>
      <c r="Q1027" s="15">
        <f t="shared" ref="Q1027:Q1090" si="531">(H1027-O1027)*((H1027-$B$5)*$B$30+$B$4)/(M1027-O1027)</f>
        <v>-49.579319128397259</v>
      </c>
      <c r="R1027" s="15">
        <f t="shared" ref="R1027:R1090" si="532">(H1027-O1027)*($B$30*(H1027+$B$5)-$B$4)/(K1027-O1027)</f>
        <v>-47.746128545043725</v>
      </c>
      <c r="S1027" s="15">
        <f t="shared" si="518"/>
        <v>-56.159872039579312</v>
      </c>
      <c r="T1027" s="15">
        <f t="shared" si="519"/>
        <v>-55.015958596526431</v>
      </c>
      <c r="U1027" s="15">
        <f t="shared" si="520"/>
        <v>-56.159872039579312</v>
      </c>
      <c r="V1027" s="15">
        <f t="shared" si="521"/>
        <v>-55.015958596526431</v>
      </c>
      <c r="W1027" s="2">
        <f t="shared" ref="W1027:W1090" si="533">IF(H1027&gt;=H1026,MIN(U1027,$B$4+(H1027-$B$5)*$B$30),MAX(V1027,-$B$4+(H1027+$B$5)*$B$30))</f>
        <v>-55.015958596526431</v>
      </c>
      <c r="X1027" s="15">
        <f t="shared" si="522"/>
        <v>-59.84491307355335</v>
      </c>
      <c r="Y1027" s="15">
        <f t="shared" ref="Y1027:Y1090" si="534">$B$11*(J1027-$B$9)+$B$10</f>
        <v>194.37686686113813</v>
      </c>
      <c r="Z1027" s="15">
        <f t="shared" ref="Z1027:Z1090" si="535">$B$11*(J1027+$B$9)-$B$10</f>
        <v>-200.62313313886187</v>
      </c>
      <c r="AA1027" s="2">
        <f t="shared" si="523"/>
        <v>-59.84491307355335</v>
      </c>
      <c r="AB1027" s="15">
        <f t="shared" ref="AB1027:AB1090" si="536">$B$29*H1027-$B$31*J1027-W1027+AA1027</f>
        <v>203.70518108028654</v>
      </c>
      <c r="AC1027" s="15">
        <f t="shared" si="524"/>
        <v>-5.8670570176342949</v>
      </c>
      <c r="AD1027" s="15">
        <f t="shared" si="525"/>
        <v>-190.00573803539581</v>
      </c>
      <c r="AE1027" s="15">
        <f t="shared" si="526"/>
        <v>0</v>
      </c>
      <c r="AF1027" s="2">
        <f t="shared" ref="AF1027:AF1090" si="537">-AF1026+2/$B$12*(H1027-H1026)+AC1027/($B$2+$B$12*$B$32/2)*$B$12/2</f>
        <v>-7.1780497025516254E-2</v>
      </c>
      <c r="AG1027" s="2">
        <f t="shared" ref="AG1027:AG1090" si="538">-AG1026+2/$B$12*(I1027-I1026)+AE1027/$B$3*$B$12/2</f>
        <v>-0.29864600440815581</v>
      </c>
      <c r="AH1027" s="15">
        <f t="shared" ref="AH1027:AH1090" si="539">-AH1026-4/$B$12*AF1026+4/$B$12/$B$12*(H1027-H1026)+AC1027/($B$2+$B$12*$B$32/2)*$B$12/2</f>
        <v>0.17281193104340994</v>
      </c>
      <c r="AI1027" s="15">
        <f t="shared" ref="AI1027:AI1090" si="540">-AI1026-4/$B$12*AG1026+4/$B$12/$B$12*(I1027-I1026)+AE1027/$B$3</f>
        <v>0.36864347859512492</v>
      </c>
      <c r="AJ1027" s="2">
        <f t="shared" si="527"/>
        <v>0.46911193104340998</v>
      </c>
      <c r="AK1027" s="2">
        <f t="shared" si="528"/>
        <v>0.66494347859512493</v>
      </c>
    </row>
    <row r="1028" spans="4:37">
      <c r="D1028" s="13">
        <f t="shared" ref="D1028:D1091" si="541">IF(ROW(D1027)&lt;=$B$13,ROW(D1027)*$B$12," ")</f>
        <v>20.54</v>
      </c>
      <c r="E1028" s="2">
        <v>31.31</v>
      </c>
      <c r="F1028" s="14">
        <f t="shared" si="529"/>
        <v>-167.8816689556146</v>
      </c>
      <c r="G1028" s="14">
        <f t="shared" si="530"/>
        <v>-63674.21834241772</v>
      </c>
      <c r="H1028" s="2">
        <f t="shared" ref="H1028:H1091" si="542">$B$39*F1028+$B$40*G1028</f>
        <v>-3.4805541844682214E-3</v>
      </c>
      <c r="I1028" s="2">
        <f t="shared" ref="I1028:I1091" si="543">$B$40*F1028+$B$41*G1028</f>
        <v>-7.0451482919419897E-2</v>
      </c>
      <c r="J1028" s="2">
        <f t="shared" ref="J1028:J1091" si="544">I1028-H1028</f>
        <v>-6.6970928734951682E-2</v>
      </c>
      <c r="K1028" s="15">
        <f t="shared" ref="K1028:K1091" si="545">IF(H1028&lt;K1027,H1028,K1027)</f>
        <v>-5.2999999999999999E-2</v>
      </c>
      <c r="L1028" s="15">
        <f t="shared" ref="L1028:L1091" si="546">IF(W1027&lt;L1027,W1027,L1027)</f>
        <v>-830</v>
      </c>
      <c r="M1028" s="15">
        <f t="shared" ref="M1028:M1091" si="547">IF(H1028&gt;M1027,H1028,M1027)</f>
        <v>5.2999999999999999E-2</v>
      </c>
      <c r="N1028" s="15">
        <f t="shared" ref="N1028:N1091" si="548">IF(W1027&gt;N1027,W1027,N1027)</f>
        <v>830</v>
      </c>
      <c r="O1028" s="15">
        <f t="shared" ref="O1028:O1091" si="549">H1027-W1027/$B$29</f>
        <v>6.9895117575973203E-4</v>
      </c>
      <c r="P1028" s="15">
        <f t="shared" ref="P1028:P1091" si="550">$B$29*(H1028-O1028)</f>
        <v>-81.918305060467887</v>
      </c>
      <c r="Q1028" s="15">
        <f t="shared" si="531"/>
        <v>-66.327340024229287</v>
      </c>
      <c r="R1028" s="15">
        <f t="shared" si="532"/>
        <v>-64.600692807481494</v>
      </c>
      <c r="S1028" s="15">
        <f t="shared" ref="S1028:S1091" si="551">W1027+(N1028-W1027)*(H1028-H1027)/(M1028-H1027)</f>
        <v>-77.0589563671154</v>
      </c>
      <c r="T1028" s="15">
        <f t="shared" ref="T1028:T1091" si="552">W1027+(W1027-L1028)*(H1028-H1027)/(H1027-K1028)</f>
        <v>-75.917446702258644</v>
      </c>
      <c r="U1028" s="15">
        <f t="shared" ref="U1028:U1091" si="553">MEDIAN(P1028,Q1028,S1028)</f>
        <v>-77.0589563671154</v>
      </c>
      <c r="V1028" s="15">
        <f t="shared" ref="V1028:V1091" si="554">MEDIAN(P1028,R1028,T1028)</f>
        <v>-75.917446702258644</v>
      </c>
      <c r="W1028" s="2">
        <f t="shared" si="533"/>
        <v>-75.917446702258644</v>
      </c>
      <c r="X1028" s="15">
        <f t="shared" ref="X1028:X1091" si="555">$B$31*(J1028-J1027)+AA1027</f>
        <v>-77.877976904410914</v>
      </c>
      <c r="Y1028" s="15">
        <f t="shared" si="534"/>
        <v>194.1514535632524</v>
      </c>
      <c r="Z1028" s="15">
        <f t="shared" si="535"/>
        <v>-200.8485464367476</v>
      </c>
      <c r="AA1028" s="2">
        <f t="shared" ref="AA1028:AA1091" si="556">MEDIAN(X1028:Z1028)</f>
        <v>-77.877976904410914</v>
      </c>
      <c r="AB1028" s="15">
        <f t="shared" si="536"/>
        <v>197.70432272207734</v>
      </c>
      <c r="AC1028" s="15">
        <f t="shared" ref="AC1028:AC1091" si="557">AB1028-AB1027</f>
        <v>-6.0008583582092001</v>
      </c>
      <c r="AD1028" s="15">
        <f t="shared" ref="AD1028:AD1091" si="558">$B$31*J1028-AA1028</f>
        <v>-190.00573803539584</v>
      </c>
      <c r="AE1028" s="15">
        <f t="shared" ref="AE1028:AE1091" si="559">AD1028-AD1027</f>
        <v>0</v>
      </c>
      <c r="AF1028" s="2">
        <f t="shared" si="537"/>
        <v>-7.1159003709502219E-2</v>
      </c>
      <c r="AG1028" s="2">
        <f t="shared" si="538"/>
        <v>-0.28943746107726975</v>
      </c>
      <c r="AH1028" s="15">
        <f t="shared" si="539"/>
        <v>0.4519178716401055</v>
      </c>
      <c r="AI1028" s="15">
        <f t="shared" si="540"/>
        <v>0.55221085449347385</v>
      </c>
      <c r="AJ1028" s="2">
        <f t="shared" ref="AJ1028:AJ1091" si="560">AH1028+E1028/100</f>
        <v>0.76501787164010548</v>
      </c>
      <c r="AK1028" s="2">
        <f t="shared" ref="AK1028:AK1091" si="561">AI1028+E1028/100</f>
        <v>0.86531085449347378</v>
      </c>
    </row>
    <row r="1029" spans="4:37">
      <c r="D1029" s="13">
        <f t="shared" si="541"/>
        <v>20.56</v>
      </c>
      <c r="E1029" s="2">
        <v>30.23</v>
      </c>
      <c r="F1029" s="14">
        <f t="shared" si="529"/>
        <v>-314.64893206810228</v>
      </c>
      <c r="G1029" s="14">
        <f t="shared" si="530"/>
        <v>-68783.722687999732</v>
      </c>
      <c r="H1029" s="2">
        <f t="shared" si="542"/>
        <v>-4.7916911456469162E-3</v>
      </c>
      <c r="I1029" s="2">
        <f t="shared" si="543"/>
        <v>-7.6109390987369824E-2</v>
      </c>
      <c r="J1029" s="2">
        <f t="shared" si="544"/>
        <v>-7.1317699841722912E-2</v>
      </c>
      <c r="K1029" s="15">
        <f t="shared" si="545"/>
        <v>-5.2999999999999999E-2</v>
      </c>
      <c r="L1029" s="15">
        <f t="shared" si="546"/>
        <v>-830</v>
      </c>
      <c r="M1029" s="15">
        <f t="shared" si="547"/>
        <v>5.2999999999999999E-2</v>
      </c>
      <c r="N1029" s="15">
        <f t="shared" si="548"/>
        <v>830</v>
      </c>
      <c r="O1029" s="15">
        <f t="shared" si="549"/>
        <v>3.9278493299395442E-4</v>
      </c>
      <c r="P1029" s="15">
        <f t="shared" si="550"/>
        <v>-101.61573114136105</v>
      </c>
      <c r="Q1029" s="15">
        <f t="shared" si="531"/>
        <v>-81.797052738698014</v>
      </c>
      <c r="R1029" s="15">
        <f t="shared" si="532"/>
        <v>-80.593569911593477</v>
      </c>
      <c r="S1029" s="15">
        <f t="shared" si="551"/>
        <v>-96.947372227929094</v>
      </c>
      <c r="T1029" s="15">
        <f t="shared" si="552"/>
        <v>-95.883451796333503</v>
      </c>
      <c r="U1029" s="15">
        <f t="shared" si="553"/>
        <v>-96.947372227929094</v>
      </c>
      <c r="V1029" s="15">
        <f t="shared" si="554"/>
        <v>-95.883451796333503</v>
      </c>
      <c r="W1029" s="2">
        <f t="shared" si="533"/>
        <v>-95.883451796333503</v>
      </c>
      <c r="X1029" s="15">
        <f t="shared" si="555"/>
        <v>-95.265061331495843</v>
      </c>
      <c r="Y1029" s="15">
        <f t="shared" si="534"/>
        <v>193.93411500791385</v>
      </c>
      <c r="Z1029" s="15">
        <f t="shared" si="535"/>
        <v>-201.06588499208615</v>
      </c>
      <c r="AA1029" s="2">
        <f t="shared" si="556"/>
        <v>-95.265061331495843</v>
      </c>
      <c r="AB1029" s="15">
        <f t="shared" si="536"/>
        <v>191.9720433770498</v>
      </c>
      <c r="AC1029" s="15">
        <f t="shared" si="557"/>
        <v>-5.7322793450275356</v>
      </c>
      <c r="AD1029" s="15">
        <f t="shared" si="558"/>
        <v>-190.00573803539581</v>
      </c>
      <c r="AE1029" s="15">
        <f t="shared" si="559"/>
        <v>0</v>
      </c>
      <c r="AF1029" s="2">
        <f t="shared" si="537"/>
        <v>-6.5382987242673649E-2</v>
      </c>
      <c r="AG1029" s="2">
        <f t="shared" si="538"/>
        <v>-0.27635334571772285</v>
      </c>
      <c r="AH1029" s="15">
        <f t="shared" si="539"/>
        <v>0.66308496363908287</v>
      </c>
      <c r="AI1029" s="15">
        <f t="shared" si="540"/>
        <v>0.75620068146121611</v>
      </c>
      <c r="AJ1029" s="2">
        <f t="shared" si="560"/>
        <v>0.96538496363908288</v>
      </c>
      <c r="AK1029" s="2">
        <f t="shared" si="561"/>
        <v>1.0585006814612161</v>
      </c>
    </row>
    <row r="1030" spans="4:37">
      <c r="D1030" s="13">
        <f t="shared" si="541"/>
        <v>20.580000000000002</v>
      </c>
      <c r="E1030" s="2">
        <v>25.03</v>
      </c>
      <c r="F1030" s="14">
        <f t="shared" si="529"/>
        <v>-444.33011373781068</v>
      </c>
      <c r="G1030" s="14">
        <f t="shared" si="530"/>
        <v>-73617.286788255733</v>
      </c>
      <c r="H1030" s="2">
        <f t="shared" si="542"/>
        <v>-5.9611132135762371E-3</v>
      </c>
      <c r="I1030" s="2">
        <f t="shared" si="543"/>
        <v>-8.1461428364059771E-2</v>
      </c>
      <c r="J1030" s="2">
        <f t="shared" si="544"/>
        <v>-7.5500315150483527E-2</v>
      </c>
      <c r="K1030" s="15">
        <f t="shared" si="545"/>
        <v>-5.2999999999999999E-2</v>
      </c>
      <c r="L1030" s="15">
        <f t="shared" si="546"/>
        <v>-830</v>
      </c>
      <c r="M1030" s="15">
        <f t="shared" si="547"/>
        <v>5.2999999999999999E-2</v>
      </c>
      <c r="N1030" s="15">
        <f t="shared" si="548"/>
        <v>830</v>
      </c>
      <c r="O1030" s="15">
        <f t="shared" si="549"/>
        <v>1.0032170110479272E-4</v>
      </c>
      <c r="P1030" s="15">
        <f t="shared" si="550"/>
        <v>-118.80412432774818</v>
      </c>
      <c r="Q1030" s="15">
        <f t="shared" si="531"/>
        <v>-95.104377587308036</v>
      </c>
      <c r="R1030" s="15">
        <f t="shared" si="532"/>
        <v>-94.745018825009893</v>
      </c>
      <c r="S1030" s="15">
        <f t="shared" si="551"/>
        <v>-114.61881875648106</v>
      </c>
      <c r="T1030" s="15">
        <f t="shared" si="552"/>
        <v>-113.69142125850946</v>
      </c>
      <c r="U1030" s="15">
        <f t="shared" si="553"/>
        <v>-114.61881875648106</v>
      </c>
      <c r="V1030" s="15">
        <f t="shared" si="554"/>
        <v>-113.69142125850946</v>
      </c>
      <c r="W1030" s="2">
        <f t="shared" si="533"/>
        <v>-113.69142125850946</v>
      </c>
      <c r="X1030" s="15">
        <f t="shared" si="555"/>
        <v>-111.9955225665383</v>
      </c>
      <c r="Y1030" s="15">
        <f t="shared" si="534"/>
        <v>193.72498424247581</v>
      </c>
      <c r="Z1030" s="15">
        <f t="shared" si="535"/>
        <v>-201.27501575752419</v>
      </c>
      <c r="AA1030" s="2">
        <f t="shared" si="556"/>
        <v>-111.9955225665383</v>
      </c>
      <c r="AB1030" s="15">
        <f t="shared" si="536"/>
        <v>186.85934030781107</v>
      </c>
      <c r="AC1030" s="15">
        <f t="shared" si="557"/>
        <v>-5.1127030692387336</v>
      </c>
      <c r="AD1030" s="15">
        <f t="shared" si="558"/>
        <v>-190.00573803539584</v>
      </c>
      <c r="AE1030" s="15">
        <f t="shared" si="559"/>
        <v>0</v>
      </c>
      <c r="AF1030" s="2">
        <f t="shared" si="537"/>
        <v>-5.6400794426431484E-2</v>
      </c>
      <c r="AG1030" s="2">
        <f t="shared" si="538"/>
        <v>-0.2588503919512718</v>
      </c>
      <c r="AH1030" s="15">
        <f t="shared" si="539"/>
        <v>0.71445023072626512</v>
      </c>
      <c r="AI1030" s="15">
        <f t="shared" si="540"/>
        <v>0.9940946951838896</v>
      </c>
      <c r="AJ1030" s="2">
        <f t="shared" si="560"/>
        <v>0.9647502307262652</v>
      </c>
      <c r="AK1030" s="2">
        <f t="shared" si="561"/>
        <v>1.2443946951838896</v>
      </c>
    </row>
    <row r="1031" spans="4:37">
      <c r="D1031" s="13">
        <f t="shared" si="541"/>
        <v>20.6</v>
      </c>
      <c r="E1031" s="2">
        <v>16.329999999999998</v>
      </c>
      <c r="F1031" s="14">
        <f t="shared" si="529"/>
        <v>-553.08274607931992</v>
      </c>
      <c r="G1031" s="14">
        <f t="shared" si="530"/>
        <v>-78089.826798245544</v>
      </c>
      <c r="H1031" s="2">
        <f t="shared" si="542"/>
        <v>-6.9561615406701057E-3</v>
      </c>
      <c r="I1031" s="2">
        <f t="shared" si="543"/>
        <v>-8.6413331243814409E-2</v>
      </c>
      <c r="J1031" s="2">
        <f t="shared" si="544"/>
        <v>-7.9457169703144301E-2</v>
      </c>
      <c r="K1031" s="15">
        <f t="shared" si="545"/>
        <v>-5.2999999999999999E-2</v>
      </c>
      <c r="L1031" s="15">
        <f t="shared" si="546"/>
        <v>-830</v>
      </c>
      <c r="M1031" s="15">
        <f t="shared" si="547"/>
        <v>5.2999999999999999E-2</v>
      </c>
      <c r="N1031" s="15">
        <f t="shared" si="548"/>
        <v>830</v>
      </c>
      <c r="O1031" s="15">
        <f t="shared" si="549"/>
        <v>-1.6053049630534565E-4</v>
      </c>
      <c r="P1031" s="15">
        <f t="shared" si="550"/>
        <v>-133.19436846954929</v>
      </c>
      <c r="Q1031" s="15">
        <f t="shared" si="531"/>
        <v>-106.10078030005282</v>
      </c>
      <c r="R1031" s="15">
        <f t="shared" si="532"/>
        <v>-106.74546545983704</v>
      </c>
      <c r="S1031" s="15">
        <f t="shared" si="551"/>
        <v>-129.61748708115914</v>
      </c>
      <c r="T1031" s="15">
        <f t="shared" si="552"/>
        <v>-128.84402587255875</v>
      </c>
      <c r="U1031" s="15">
        <f t="shared" si="553"/>
        <v>-129.61748708115914</v>
      </c>
      <c r="V1031" s="15">
        <f t="shared" si="554"/>
        <v>-128.84402587255875</v>
      </c>
      <c r="W1031" s="2">
        <f t="shared" si="533"/>
        <v>-128.84402587255875</v>
      </c>
      <c r="X1031" s="15">
        <f t="shared" si="555"/>
        <v>-127.8229407771814</v>
      </c>
      <c r="Y1031" s="15">
        <f t="shared" si="534"/>
        <v>193.52714151484278</v>
      </c>
      <c r="Z1031" s="15">
        <f t="shared" si="535"/>
        <v>-201.47285848515722</v>
      </c>
      <c r="AA1031" s="2">
        <f t="shared" si="556"/>
        <v>-127.8229407771814</v>
      </c>
      <c r="AB1031" s="15">
        <f t="shared" si="536"/>
        <v>182.50899771082052</v>
      </c>
      <c r="AC1031" s="15">
        <f t="shared" si="557"/>
        <v>-4.3503425969905436</v>
      </c>
      <c r="AD1031" s="15">
        <f t="shared" si="558"/>
        <v>-190.00573803539581</v>
      </c>
      <c r="AE1031" s="15">
        <f t="shared" si="559"/>
        <v>0</v>
      </c>
      <c r="AF1031" s="2">
        <f t="shared" si="537"/>
        <v>-4.7223680893741869E-2</v>
      </c>
      <c r="AG1031" s="2">
        <f t="shared" si="538"/>
        <v>-0.23633989602419203</v>
      </c>
      <c r="AH1031" s="15">
        <f t="shared" si="539"/>
        <v>0.61110574101055859</v>
      </c>
      <c r="AI1031" s="15">
        <f t="shared" si="540"/>
        <v>1.2569548975240892</v>
      </c>
      <c r="AJ1031" s="2">
        <f t="shared" si="560"/>
        <v>0.77440574101055859</v>
      </c>
      <c r="AK1031" s="2">
        <f t="shared" si="561"/>
        <v>1.4202548975240892</v>
      </c>
    </row>
    <row r="1032" spans="4:37">
      <c r="D1032" s="13">
        <f t="shared" si="541"/>
        <v>20.62</v>
      </c>
      <c r="E1032" s="2">
        <v>12.92</v>
      </c>
      <c r="F1032" s="14">
        <f t="shared" si="529"/>
        <v>-644.33449149137039</v>
      </c>
      <c r="G1032" s="14">
        <f t="shared" si="530"/>
        <v>-82114.624045126649</v>
      </c>
      <c r="H1032" s="2">
        <f t="shared" si="542"/>
        <v>-7.8003993506527225E-3</v>
      </c>
      <c r="I1032" s="2">
        <f t="shared" si="543"/>
        <v>-9.0869276153240322E-2</v>
      </c>
      <c r="J1032" s="2">
        <f t="shared" si="544"/>
        <v>-8.3068876802587593E-2</v>
      </c>
      <c r="K1032" s="15">
        <f t="shared" si="545"/>
        <v>-5.2999999999999999E-2</v>
      </c>
      <c r="L1032" s="15">
        <f t="shared" si="546"/>
        <v>-830</v>
      </c>
      <c r="M1032" s="15">
        <f t="shared" si="547"/>
        <v>5.2999999999999999E-2</v>
      </c>
      <c r="N1032" s="15">
        <f t="shared" si="548"/>
        <v>830</v>
      </c>
      <c r="O1032" s="15">
        <f t="shared" si="549"/>
        <v>-3.8248675125384345E-4</v>
      </c>
      <c r="P1032" s="15">
        <f t="shared" si="550"/>
        <v>-145.39108694821803</v>
      </c>
      <c r="Q1032" s="15">
        <f t="shared" si="531"/>
        <v>-115.33496905436796</v>
      </c>
      <c r="R1032" s="15">
        <f t="shared" si="532"/>
        <v>-117.01175288149493</v>
      </c>
      <c r="S1032" s="15">
        <f t="shared" si="551"/>
        <v>-142.34543022727985</v>
      </c>
      <c r="T1032" s="15">
        <f t="shared" si="552"/>
        <v>-141.70008661511471</v>
      </c>
      <c r="U1032" s="15">
        <f t="shared" si="553"/>
        <v>-142.34543022727985</v>
      </c>
      <c r="V1032" s="15">
        <f t="shared" si="554"/>
        <v>-141.70008661511471</v>
      </c>
      <c r="W1032" s="2">
        <f t="shared" si="533"/>
        <v>-141.70008661511471</v>
      </c>
      <c r="X1032" s="15">
        <f t="shared" si="555"/>
        <v>-142.26976917495458</v>
      </c>
      <c r="Y1032" s="15">
        <f t="shared" si="534"/>
        <v>193.34655615987063</v>
      </c>
      <c r="Z1032" s="15">
        <f t="shared" si="535"/>
        <v>-201.65344384012937</v>
      </c>
      <c r="AA1032" s="2">
        <f t="shared" si="556"/>
        <v>-142.26976917495458</v>
      </c>
      <c r="AB1032" s="15">
        <f t="shared" si="536"/>
        <v>178.81799737771715</v>
      </c>
      <c r="AC1032" s="15">
        <f t="shared" si="557"/>
        <v>-3.6910003331033749</v>
      </c>
      <c r="AD1032" s="15">
        <f t="shared" si="558"/>
        <v>-190.00573803539581</v>
      </c>
      <c r="AE1032" s="15">
        <f t="shared" si="559"/>
        <v>0</v>
      </c>
      <c r="AF1032" s="2">
        <f t="shared" si="537"/>
        <v>-4.0695365571473768E-2</v>
      </c>
      <c r="AG1032" s="2">
        <f t="shared" si="538"/>
        <v>-0.20925459491839926</v>
      </c>
      <c r="AH1032" s="15">
        <f t="shared" si="539"/>
        <v>0.38775707244469287</v>
      </c>
      <c r="AI1032" s="15">
        <f t="shared" si="540"/>
        <v>1.451575213055186</v>
      </c>
      <c r="AJ1032" s="2">
        <f t="shared" si="560"/>
        <v>0.51695707244469291</v>
      </c>
      <c r="AK1032" s="2">
        <f t="shared" si="561"/>
        <v>1.580775213055186</v>
      </c>
    </row>
    <row r="1033" spans="4:37">
      <c r="D1033" s="13">
        <f t="shared" si="541"/>
        <v>20.64</v>
      </c>
      <c r="E1033" s="2">
        <v>15.25</v>
      </c>
      <c r="F1033" s="14">
        <f t="shared" si="529"/>
        <v>-726.22127494171332</v>
      </c>
      <c r="G1033" s="14">
        <f t="shared" si="530"/>
        <v>-85622.020215307901</v>
      </c>
      <c r="H1033" s="2">
        <f t="shared" si="542"/>
        <v>-8.5544208757650265E-3</v>
      </c>
      <c r="I1033" s="2">
        <f t="shared" si="543"/>
        <v>-9.4752475551782026E-2</v>
      </c>
      <c r="J1033" s="2">
        <f t="shared" si="544"/>
        <v>-8.6198054676017002E-2</v>
      </c>
      <c r="K1033" s="15">
        <f t="shared" si="545"/>
        <v>-5.2999999999999999E-2</v>
      </c>
      <c r="L1033" s="15">
        <f t="shared" si="546"/>
        <v>-830</v>
      </c>
      <c r="M1033" s="15">
        <f t="shared" si="547"/>
        <v>5.2999999999999999E-2</v>
      </c>
      <c r="N1033" s="15">
        <f t="shared" si="548"/>
        <v>830</v>
      </c>
      <c r="O1033" s="15">
        <f t="shared" si="549"/>
        <v>-5.7080309477952271E-4</v>
      </c>
      <c r="P1033" s="15">
        <f t="shared" si="550"/>
        <v>-156.47890850731588</v>
      </c>
      <c r="Q1033" s="15">
        <f t="shared" si="531"/>
        <v>-123.69429568741545</v>
      </c>
      <c r="R1033" s="15">
        <f t="shared" si="532"/>
        <v>-126.38764561274758</v>
      </c>
      <c r="S1033" s="15">
        <f t="shared" si="551"/>
        <v>-153.75071110255766</v>
      </c>
      <c r="T1033" s="15">
        <f t="shared" si="552"/>
        <v>-153.18233298386957</v>
      </c>
      <c r="U1033" s="15">
        <f t="shared" si="553"/>
        <v>-153.75071110255766</v>
      </c>
      <c r="V1033" s="15">
        <f t="shared" si="554"/>
        <v>-153.18233298386957</v>
      </c>
      <c r="W1033" s="2">
        <f t="shared" si="533"/>
        <v>-153.18233298386957</v>
      </c>
      <c r="X1033" s="15">
        <f t="shared" si="555"/>
        <v>-154.7864806686722</v>
      </c>
      <c r="Y1033" s="15">
        <f t="shared" si="534"/>
        <v>193.19009726619916</v>
      </c>
      <c r="Z1033" s="15">
        <f t="shared" si="535"/>
        <v>-201.80990273380084</v>
      </c>
      <c r="AA1033" s="2">
        <f t="shared" si="556"/>
        <v>-154.7864806686722</v>
      </c>
      <c r="AB1033" s="15">
        <f t="shared" si="536"/>
        <v>175.5214218542709</v>
      </c>
      <c r="AC1033" s="15">
        <f t="shared" si="557"/>
        <v>-3.2965755234462506</v>
      </c>
      <c r="AD1033" s="15">
        <f t="shared" si="558"/>
        <v>-190.00573803539584</v>
      </c>
      <c r="AE1033" s="15">
        <f t="shared" si="559"/>
        <v>0</v>
      </c>
      <c r="AF1033" s="2">
        <f t="shared" si="537"/>
        <v>-3.782854406423225E-2</v>
      </c>
      <c r="AG1033" s="2">
        <f t="shared" si="538"/>
        <v>-0.17906534493577109</v>
      </c>
      <c r="AH1033" s="15">
        <f t="shared" si="539"/>
        <v>0.2079790336025443</v>
      </c>
      <c r="AI1033" s="15">
        <f t="shared" si="540"/>
        <v>1.5673497852076324</v>
      </c>
      <c r="AJ1033" s="2">
        <f t="shared" si="560"/>
        <v>0.3604790336025443</v>
      </c>
      <c r="AK1033" s="2">
        <f t="shared" si="561"/>
        <v>1.7198497852076324</v>
      </c>
    </row>
    <row r="1034" spans="4:37">
      <c r="D1034" s="13">
        <f t="shared" si="541"/>
        <v>20.66</v>
      </c>
      <c r="E1034" s="2">
        <v>13.69</v>
      </c>
      <c r="F1034" s="14">
        <f t="shared" si="529"/>
        <v>-804.89011888655205</v>
      </c>
      <c r="G1034" s="14">
        <f t="shared" si="530"/>
        <v>-88561.669462814403</v>
      </c>
      <c r="H1034" s="2">
        <f t="shared" si="542"/>
        <v>-9.2640857514651436E-3</v>
      </c>
      <c r="I1034" s="2">
        <f t="shared" si="543"/>
        <v>-9.8007440050686137E-2</v>
      </c>
      <c r="J1034" s="2">
        <f t="shared" si="544"/>
        <v>-8.8743354299220992E-2</v>
      </c>
      <c r="K1034" s="15">
        <f t="shared" si="545"/>
        <v>-5.2999999999999999E-2</v>
      </c>
      <c r="L1034" s="15">
        <f t="shared" si="546"/>
        <v>-830</v>
      </c>
      <c r="M1034" s="15">
        <f t="shared" si="547"/>
        <v>5.2999999999999999E-2</v>
      </c>
      <c r="N1034" s="15">
        <f t="shared" si="548"/>
        <v>830</v>
      </c>
      <c r="O1034" s="15">
        <f t="shared" si="549"/>
        <v>-7.3899572352678286E-4</v>
      </c>
      <c r="P1034" s="15">
        <f t="shared" si="550"/>
        <v>-167.09176454759188</v>
      </c>
      <c r="Q1034" s="15">
        <f t="shared" si="531"/>
        <v>-131.67020760105243</v>
      </c>
      <c r="R1034" s="15">
        <f t="shared" si="532"/>
        <v>-135.39396766575769</v>
      </c>
      <c r="S1034" s="15">
        <f t="shared" si="551"/>
        <v>-164.51750531106561</v>
      </c>
      <c r="T1034" s="15">
        <f t="shared" si="552"/>
        <v>-163.98911590803993</v>
      </c>
      <c r="U1034" s="15">
        <f t="shared" si="553"/>
        <v>-164.51750531106561</v>
      </c>
      <c r="V1034" s="15">
        <f t="shared" si="554"/>
        <v>-163.98911590803993</v>
      </c>
      <c r="W1034" s="2">
        <f t="shared" si="533"/>
        <v>-163.98911590803993</v>
      </c>
      <c r="X1034" s="15">
        <f t="shared" si="555"/>
        <v>-164.96767916148815</v>
      </c>
      <c r="Y1034" s="15">
        <f t="shared" si="534"/>
        <v>193.06283228503895</v>
      </c>
      <c r="Z1034" s="15">
        <f t="shared" si="535"/>
        <v>-201.93716771496105</v>
      </c>
      <c r="AA1034" s="2">
        <f t="shared" si="556"/>
        <v>-164.96767916148815</v>
      </c>
      <c r="AB1034" s="15">
        <f t="shared" si="536"/>
        <v>172.41877321471895</v>
      </c>
      <c r="AC1034" s="15">
        <f t="shared" si="557"/>
        <v>-3.1026486395519441</v>
      </c>
      <c r="AD1034" s="15">
        <f t="shared" si="558"/>
        <v>-190.00573803539584</v>
      </c>
      <c r="AE1034" s="15">
        <f t="shared" si="559"/>
        <v>0</v>
      </c>
      <c r="AF1034" s="2">
        <f t="shared" si="537"/>
        <v>-3.6076057747779396E-2</v>
      </c>
      <c r="AG1034" s="2">
        <f t="shared" si="538"/>
        <v>-0.14643110495464007</v>
      </c>
      <c r="AH1034" s="15">
        <f t="shared" si="539"/>
        <v>0.25814290800073558</v>
      </c>
      <c r="AI1034" s="15">
        <f t="shared" si="540"/>
        <v>1.6960742129054722</v>
      </c>
      <c r="AJ1034" s="2">
        <f t="shared" si="560"/>
        <v>0.3950429080007356</v>
      </c>
      <c r="AK1034" s="2">
        <f t="shared" si="561"/>
        <v>1.8329742129054722</v>
      </c>
    </row>
    <row r="1035" spans="4:37">
      <c r="D1035" s="13">
        <f t="shared" si="541"/>
        <v>20.68</v>
      </c>
      <c r="E1035" s="2">
        <v>11.69</v>
      </c>
      <c r="F1035" s="14">
        <f t="shared" si="529"/>
        <v>-878.62862778942713</v>
      </c>
      <c r="G1035" s="14">
        <f t="shared" si="530"/>
        <v>-90890.335993674933</v>
      </c>
      <c r="H1035" s="2">
        <f t="shared" si="542"/>
        <v>-9.9146574051243164E-3</v>
      </c>
      <c r="I1035" s="2">
        <f t="shared" si="543"/>
        <v>-0.10058627723815865</v>
      </c>
      <c r="J1035" s="2">
        <f t="shared" si="544"/>
        <v>-9.0671619833034331E-2</v>
      </c>
      <c r="K1035" s="15">
        <f t="shared" si="545"/>
        <v>-5.2999999999999999E-2</v>
      </c>
      <c r="L1035" s="15">
        <f t="shared" si="546"/>
        <v>-830</v>
      </c>
      <c r="M1035" s="15">
        <f t="shared" si="547"/>
        <v>5.2999999999999999E-2</v>
      </c>
      <c r="N1035" s="15">
        <f t="shared" si="548"/>
        <v>830</v>
      </c>
      <c r="O1035" s="15">
        <f t="shared" si="549"/>
        <v>-8.9729412350392224E-4</v>
      </c>
      <c r="P1035" s="15">
        <f t="shared" si="550"/>
        <v>-176.74032031975972</v>
      </c>
      <c r="Q1035" s="15">
        <f t="shared" si="531"/>
        <v>-138.86432789361629</v>
      </c>
      <c r="R1035" s="15">
        <f t="shared" si="532"/>
        <v>-143.6472712470237</v>
      </c>
      <c r="S1035" s="15">
        <f t="shared" si="551"/>
        <v>-174.37489665228375</v>
      </c>
      <c r="T1035" s="15">
        <f t="shared" si="552"/>
        <v>-173.89602673095087</v>
      </c>
      <c r="U1035" s="15">
        <f t="shared" si="553"/>
        <v>-174.37489665228375</v>
      </c>
      <c r="V1035" s="15">
        <f t="shared" si="554"/>
        <v>-173.89602673095087</v>
      </c>
      <c r="W1035" s="2">
        <f t="shared" si="533"/>
        <v>-173.89602673095087</v>
      </c>
      <c r="X1035" s="15">
        <f t="shared" si="555"/>
        <v>-172.6807412967415</v>
      </c>
      <c r="Y1035" s="15">
        <f t="shared" si="534"/>
        <v>192.96641900834828</v>
      </c>
      <c r="Z1035" s="15">
        <f t="shared" si="535"/>
        <v>-202.03358099165172</v>
      </c>
      <c r="AA1035" s="2">
        <f t="shared" si="556"/>
        <v>-172.6807412967415</v>
      </c>
      <c r="AB1035" s="15">
        <f t="shared" si="536"/>
        <v>169.57447962591007</v>
      </c>
      <c r="AC1035" s="15">
        <f t="shared" si="557"/>
        <v>-2.8442935888088812</v>
      </c>
      <c r="AD1035" s="15">
        <f t="shared" si="558"/>
        <v>-190.00573803539581</v>
      </c>
      <c r="AE1035" s="15">
        <f t="shared" si="559"/>
        <v>0</v>
      </c>
      <c r="AF1035" s="2">
        <f t="shared" si="537"/>
        <v>-3.1674567456025073E-2</v>
      </c>
      <c r="AG1035" s="2">
        <f t="shared" si="538"/>
        <v>-0.11145261379261096</v>
      </c>
      <c r="AH1035" s="15">
        <f t="shared" si="539"/>
        <v>0.4486586451255285</v>
      </c>
      <c r="AI1035" s="15">
        <f t="shared" si="540"/>
        <v>1.8017749032974422</v>
      </c>
      <c r="AJ1035" s="2">
        <f t="shared" si="560"/>
        <v>0.56555864512552845</v>
      </c>
      <c r="AK1035" s="2">
        <f t="shared" si="561"/>
        <v>1.9186749032974422</v>
      </c>
    </row>
    <row r="1036" spans="4:37">
      <c r="D1036" s="13">
        <f t="shared" si="541"/>
        <v>20.7</v>
      </c>
      <c r="E1036" s="2">
        <v>14.35</v>
      </c>
      <c r="F1036" s="14">
        <f t="shared" si="529"/>
        <v>-939.48466659354983</v>
      </c>
      <c r="G1036" s="14">
        <f t="shared" si="530"/>
        <v>-92574.557559348381</v>
      </c>
      <c r="H1036" s="2">
        <f t="shared" si="542"/>
        <v>-1.0443432215209714E-2</v>
      </c>
      <c r="I1036" s="2">
        <f t="shared" si="543"/>
        <v>-0.10245169390288629</v>
      </c>
      <c r="J1036" s="2">
        <f t="shared" si="544"/>
        <v>-9.2008261687676576E-2</v>
      </c>
      <c r="K1036" s="15">
        <f t="shared" si="545"/>
        <v>-5.2999999999999999E-2</v>
      </c>
      <c r="L1036" s="15">
        <f t="shared" si="546"/>
        <v>-830</v>
      </c>
      <c r="M1036" s="15">
        <f t="shared" si="547"/>
        <v>5.2999999999999999E-2</v>
      </c>
      <c r="N1036" s="15">
        <f t="shared" si="548"/>
        <v>830</v>
      </c>
      <c r="O1036" s="15">
        <f t="shared" si="549"/>
        <v>-1.0424111433411081E-3</v>
      </c>
      <c r="P1036" s="15">
        <f t="shared" si="550"/>
        <v>-184.26001300862467</v>
      </c>
      <c r="Q1036" s="15">
        <f t="shared" si="531"/>
        <v>-144.38377793608822</v>
      </c>
      <c r="R1036" s="15">
        <f t="shared" si="532"/>
        <v>-150.17724381278578</v>
      </c>
      <c r="S1036" s="15">
        <f t="shared" si="551"/>
        <v>-182.33340766528474</v>
      </c>
      <c r="T1036" s="15">
        <f t="shared" si="552"/>
        <v>-181.94821415635334</v>
      </c>
      <c r="U1036" s="15">
        <f t="shared" si="553"/>
        <v>-182.33340766528474</v>
      </c>
      <c r="V1036" s="15">
        <f t="shared" si="554"/>
        <v>-181.94821415635334</v>
      </c>
      <c r="W1036" s="2">
        <f t="shared" si="533"/>
        <v>-181.94821415635334</v>
      </c>
      <c r="X1036" s="15">
        <f t="shared" si="555"/>
        <v>-178.02730871531048</v>
      </c>
      <c r="Y1036" s="15">
        <f t="shared" si="534"/>
        <v>192.89958691561617</v>
      </c>
      <c r="Z1036" s="15">
        <f t="shared" si="535"/>
        <v>-202.10041308438383</v>
      </c>
      <c r="AA1036" s="2">
        <f t="shared" si="556"/>
        <v>-178.02730871531048</v>
      </c>
      <c r="AB1036" s="15">
        <f t="shared" si="536"/>
        <v>167.26268077363881</v>
      </c>
      <c r="AC1036" s="15">
        <f t="shared" si="557"/>
        <v>-2.3117988522712665</v>
      </c>
      <c r="AD1036" s="15">
        <f t="shared" si="558"/>
        <v>-190.00573803539584</v>
      </c>
      <c r="AE1036" s="15">
        <f t="shared" si="559"/>
        <v>0</v>
      </c>
      <c r="AF1036" s="2">
        <f t="shared" si="537"/>
        <v>-2.3392117011104871E-2</v>
      </c>
      <c r="AG1036" s="2">
        <f t="shared" si="538"/>
        <v>-7.5089052680153312E-2</v>
      </c>
      <c r="AH1036" s="15">
        <f t="shared" si="539"/>
        <v>0.59631754176692353</v>
      </c>
      <c r="AI1036" s="15">
        <f t="shared" si="540"/>
        <v>1.8345812079483217</v>
      </c>
      <c r="AJ1036" s="2">
        <f t="shared" si="560"/>
        <v>0.73981754176692349</v>
      </c>
      <c r="AK1036" s="2">
        <f t="shared" si="561"/>
        <v>1.9780812079483217</v>
      </c>
    </row>
    <row r="1037" spans="4:37">
      <c r="D1037" s="13">
        <f t="shared" si="541"/>
        <v>20.72</v>
      </c>
      <c r="E1037" s="2">
        <v>14.89</v>
      </c>
      <c r="F1037" s="14">
        <f t="shared" si="529"/>
        <v>-979.18377830966926</v>
      </c>
      <c r="G1037" s="14">
        <f t="shared" si="530"/>
        <v>-93596.421890160476</v>
      </c>
      <c r="H1037" s="2">
        <f t="shared" si="542"/>
        <v>-1.0785744087663238E-2</v>
      </c>
      <c r="I1037" s="2">
        <f t="shared" si="543"/>
        <v>-0.10358358945410523</v>
      </c>
      <c r="J1037" s="2">
        <f t="shared" si="544"/>
        <v>-9.2797845366441992E-2</v>
      </c>
      <c r="K1037" s="15">
        <f t="shared" si="545"/>
        <v>-5.2999999999999999E-2</v>
      </c>
      <c r="L1037" s="15">
        <f t="shared" si="546"/>
        <v>-830</v>
      </c>
      <c r="M1037" s="15">
        <f t="shared" si="547"/>
        <v>5.2999999999999999E-2</v>
      </c>
      <c r="N1037" s="15">
        <f t="shared" si="548"/>
        <v>830</v>
      </c>
      <c r="O1037" s="15">
        <f t="shared" si="549"/>
        <v>-1.1603600643753601E-3</v>
      </c>
      <c r="P1037" s="15">
        <f t="shared" si="550"/>
        <v>-188.65752685644239</v>
      </c>
      <c r="Q1037" s="15">
        <f t="shared" si="531"/>
        <v>-147.50767405964581</v>
      </c>
      <c r="R1037" s="15">
        <f t="shared" si="532"/>
        <v>-154.1111926944304</v>
      </c>
      <c r="S1037" s="15">
        <f t="shared" si="551"/>
        <v>-187.40822594825661</v>
      </c>
      <c r="T1037" s="15">
        <f t="shared" si="552"/>
        <v>-187.16094233924673</v>
      </c>
      <c r="U1037" s="15">
        <f t="shared" si="553"/>
        <v>-187.40822594825661</v>
      </c>
      <c r="V1037" s="15">
        <f t="shared" si="554"/>
        <v>-187.16094233924673</v>
      </c>
      <c r="W1037" s="2">
        <f t="shared" si="533"/>
        <v>-187.16094233924673</v>
      </c>
      <c r="X1037" s="15">
        <f t="shared" si="555"/>
        <v>-181.18564343037215</v>
      </c>
      <c r="Y1037" s="15">
        <f t="shared" si="534"/>
        <v>192.86010773167791</v>
      </c>
      <c r="Z1037" s="15">
        <f t="shared" si="535"/>
        <v>-202.13989226832209</v>
      </c>
      <c r="AA1037" s="2">
        <f t="shared" si="556"/>
        <v>-181.18564343037215</v>
      </c>
      <c r="AB1037" s="15">
        <f t="shared" si="536"/>
        <v>165.76609625644309</v>
      </c>
      <c r="AC1037" s="15">
        <f t="shared" si="557"/>
        <v>-1.4965845171957142</v>
      </c>
      <c r="AD1037" s="15">
        <f t="shared" si="558"/>
        <v>-190.00573803539581</v>
      </c>
      <c r="AE1037" s="15">
        <f t="shared" si="559"/>
        <v>0</v>
      </c>
      <c r="AF1037" s="2">
        <f t="shared" si="537"/>
        <v>-1.2256290420985897E-2</v>
      </c>
      <c r="AG1037" s="2">
        <f t="shared" si="538"/>
        <v>-3.8100502441740625E-2</v>
      </c>
      <c r="AH1037" s="15">
        <f t="shared" si="539"/>
        <v>0.6575699157320718</v>
      </c>
      <c r="AI1037" s="15">
        <f t="shared" si="540"/>
        <v>1.8642738158929468</v>
      </c>
      <c r="AJ1037" s="2">
        <f t="shared" si="560"/>
        <v>0.80646991573207183</v>
      </c>
      <c r="AK1037" s="2">
        <f t="shared" si="561"/>
        <v>2.0131738158929466</v>
      </c>
    </row>
    <row r="1038" spans="4:37">
      <c r="D1038" s="13">
        <f t="shared" si="541"/>
        <v>20.740000000000002</v>
      </c>
      <c r="E1038" s="2">
        <v>10.58</v>
      </c>
      <c r="F1038" s="14">
        <f t="shared" si="529"/>
        <v>-992.88971334902112</v>
      </c>
      <c r="G1038" s="14">
        <f t="shared" si="530"/>
        <v>-93942.78264725105</v>
      </c>
      <c r="H1038" s="2">
        <f t="shared" si="542"/>
        <v>-1.0903705330469729E-2</v>
      </c>
      <c r="I1038" s="2">
        <f t="shared" si="543"/>
        <v>-0.10396725383691695</v>
      </c>
      <c r="J1038" s="2">
        <f t="shared" si="544"/>
        <v>-9.3063548506447213E-2</v>
      </c>
      <c r="K1038" s="15">
        <f t="shared" si="545"/>
        <v>-5.2999999999999999E-2</v>
      </c>
      <c r="L1038" s="15">
        <f t="shared" si="546"/>
        <v>-830</v>
      </c>
      <c r="M1038" s="15">
        <f t="shared" si="547"/>
        <v>5.2999999999999999E-2</v>
      </c>
      <c r="N1038" s="15">
        <f t="shared" si="548"/>
        <v>830</v>
      </c>
      <c r="O1038" s="15">
        <f t="shared" si="549"/>
        <v>-1.2367164172935059E-3</v>
      </c>
      <c r="P1038" s="15">
        <f t="shared" si="550"/>
        <v>-189.47298269825399</v>
      </c>
      <c r="Q1038" s="15">
        <f t="shared" si="531"/>
        <v>-147.93669912100211</v>
      </c>
      <c r="R1038" s="15">
        <f t="shared" si="532"/>
        <v>-155.00563802364454</v>
      </c>
      <c r="S1038" s="15">
        <f t="shared" si="551"/>
        <v>-189.04201420896825</v>
      </c>
      <c r="T1038" s="15">
        <f t="shared" si="552"/>
        <v>-188.95725717477734</v>
      </c>
      <c r="U1038" s="15">
        <f t="shared" si="553"/>
        <v>-189.04201420896825</v>
      </c>
      <c r="V1038" s="15">
        <f t="shared" si="554"/>
        <v>-188.95725717477734</v>
      </c>
      <c r="W1038" s="2">
        <f t="shared" si="533"/>
        <v>-188.95725717477734</v>
      </c>
      <c r="X1038" s="15">
        <f t="shared" si="555"/>
        <v>-182.24845599039304</v>
      </c>
      <c r="Y1038" s="15">
        <f t="shared" si="534"/>
        <v>192.84682257467765</v>
      </c>
      <c r="Z1038" s="15">
        <f t="shared" si="535"/>
        <v>-202.15317742532235</v>
      </c>
      <c r="AA1038" s="2">
        <f t="shared" si="556"/>
        <v>-182.24845599039304</v>
      </c>
      <c r="AB1038" s="15">
        <f t="shared" si="536"/>
        <v>165.25037073296647</v>
      </c>
      <c r="AC1038" s="15">
        <f t="shared" si="557"/>
        <v>-0.51572552347661826</v>
      </c>
      <c r="AD1038" s="15">
        <f t="shared" si="558"/>
        <v>-190.00573803539584</v>
      </c>
      <c r="AE1038" s="15">
        <f t="shared" si="559"/>
        <v>0</v>
      </c>
      <c r="AF1038" s="2">
        <f t="shared" si="537"/>
        <v>-2.8210302349463475E-5</v>
      </c>
      <c r="AG1038" s="2">
        <f t="shared" si="538"/>
        <v>-2.6593583943124166E-4</v>
      </c>
      <c r="AH1038" s="15">
        <f t="shared" si="539"/>
        <v>0.61358736395750424</v>
      </c>
      <c r="AI1038" s="15">
        <f t="shared" si="540"/>
        <v>1.9191828443379917</v>
      </c>
      <c r="AJ1038" s="2">
        <f t="shared" si="560"/>
        <v>0.71938736395750424</v>
      </c>
      <c r="AK1038" s="2">
        <f t="shared" si="561"/>
        <v>2.0249828443379916</v>
      </c>
    </row>
    <row r="1039" spans="4:37">
      <c r="D1039" s="13">
        <f t="shared" si="541"/>
        <v>20.76</v>
      </c>
      <c r="E1039" s="2">
        <v>7.21</v>
      </c>
      <c r="F1039" s="14">
        <f t="shared" si="529"/>
        <v>-980.82403890669218</v>
      </c>
      <c r="G1039" s="14">
        <f t="shared" si="530"/>
        <v>-93599.083580380029</v>
      </c>
      <c r="H1039" s="2">
        <f t="shared" si="542"/>
        <v>-1.0798532511278994E-2</v>
      </c>
      <c r="I1039" s="2">
        <f t="shared" si="543"/>
        <v>-0.10358659038763843</v>
      </c>
      <c r="J1039" s="2">
        <f t="shared" si="544"/>
        <v>-9.2788057876359437E-2</v>
      </c>
      <c r="K1039" s="15">
        <f t="shared" si="545"/>
        <v>-5.2999999999999999E-2</v>
      </c>
      <c r="L1039" s="15">
        <f t="shared" si="546"/>
        <v>-830</v>
      </c>
      <c r="M1039" s="15">
        <f t="shared" si="547"/>
        <v>5.2999999999999999E-2</v>
      </c>
      <c r="N1039" s="15">
        <f t="shared" si="548"/>
        <v>830</v>
      </c>
      <c r="O1039" s="15">
        <f t="shared" si="549"/>
        <v>-1.2630289440014979E-3</v>
      </c>
      <c r="P1039" s="15">
        <f t="shared" si="550"/>
        <v>-186.89586991863894</v>
      </c>
      <c r="Q1039" s="15">
        <f t="shared" si="531"/>
        <v>-145.85378138415228</v>
      </c>
      <c r="R1039" s="15">
        <f t="shared" si="532"/>
        <v>-152.97509303886278</v>
      </c>
      <c r="S1039" s="15">
        <f t="shared" si="551"/>
        <v>-187.28025571112619</v>
      </c>
      <c r="T1039" s="15">
        <f t="shared" si="552"/>
        <v>-187.35568456573986</v>
      </c>
      <c r="U1039" s="15">
        <f t="shared" si="553"/>
        <v>-186.89586991863894</v>
      </c>
      <c r="V1039" s="15">
        <f t="shared" si="554"/>
        <v>-186.89586991863894</v>
      </c>
      <c r="W1039" s="2">
        <f t="shared" si="533"/>
        <v>-186.89586991863894</v>
      </c>
      <c r="X1039" s="15">
        <f t="shared" si="555"/>
        <v>-181.14649347004195</v>
      </c>
      <c r="Y1039" s="15">
        <f t="shared" si="534"/>
        <v>192.86059710618201</v>
      </c>
      <c r="Z1039" s="15">
        <f t="shared" si="535"/>
        <v>-202.13940289381796</v>
      </c>
      <c r="AA1039" s="2">
        <f t="shared" si="556"/>
        <v>-181.14649347004195</v>
      </c>
      <c r="AB1039" s="15">
        <f t="shared" si="536"/>
        <v>165.25037073296642</v>
      </c>
      <c r="AC1039" s="15">
        <f t="shared" si="557"/>
        <v>0</v>
      </c>
      <c r="AD1039" s="15">
        <f t="shared" si="558"/>
        <v>-190.00573803539578</v>
      </c>
      <c r="AE1039" s="15">
        <f t="shared" si="559"/>
        <v>0</v>
      </c>
      <c r="AF1039" s="2">
        <f t="shared" si="537"/>
        <v>1.0545492221422958E-2</v>
      </c>
      <c r="AG1039" s="2">
        <f t="shared" si="538"/>
        <v>3.8332280767283289E-2</v>
      </c>
      <c r="AH1039" s="15">
        <f t="shared" si="539"/>
        <v>0.44378288841973779</v>
      </c>
      <c r="AI1039" s="15">
        <f t="shared" si="540"/>
        <v>1.9406388163334611</v>
      </c>
      <c r="AJ1039" s="2">
        <f t="shared" si="560"/>
        <v>0.51588288841973773</v>
      </c>
      <c r="AK1039" s="2">
        <f t="shared" si="561"/>
        <v>2.012738816333461</v>
      </c>
    </row>
    <row r="1040" spans="4:37">
      <c r="D1040" s="13">
        <f t="shared" si="541"/>
        <v>20.78</v>
      </c>
      <c r="E1040" s="2">
        <v>9.57</v>
      </c>
      <c r="F1040" s="14">
        <f t="shared" si="529"/>
        <v>-949.91230156665222</v>
      </c>
      <c r="G1040" s="14">
        <f t="shared" si="530"/>
        <v>-92561.911539628869</v>
      </c>
      <c r="H1040" s="2">
        <f t="shared" si="542"/>
        <v>-1.0523719368036262E-2</v>
      </c>
      <c r="I1040" s="2">
        <f t="shared" si="543"/>
        <v>-0.10243806019590819</v>
      </c>
      <c r="J1040" s="2">
        <f t="shared" si="544"/>
        <v>-9.1914340827871921E-2</v>
      </c>
      <c r="K1040" s="15">
        <f t="shared" si="545"/>
        <v>-5.2999999999999999E-2</v>
      </c>
      <c r="L1040" s="15">
        <f t="shared" si="546"/>
        <v>-830</v>
      </c>
      <c r="M1040" s="15">
        <f t="shared" si="547"/>
        <v>5.2999999999999999E-2</v>
      </c>
      <c r="N1040" s="15">
        <f t="shared" si="548"/>
        <v>830</v>
      </c>
      <c r="O1040" s="15">
        <f t="shared" si="549"/>
        <v>-1.2630289440014979E-3</v>
      </c>
      <c r="P1040" s="15">
        <f t="shared" si="550"/>
        <v>-181.50953231108139</v>
      </c>
      <c r="Q1040" s="15">
        <f t="shared" si="531"/>
        <v>-141.65027646873637</v>
      </c>
      <c r="R1040" s="15">
        <f t="shared" si="532"/>
        <v>-148.56635197351159</v>
      </c>
      <c r="S1040" s="15">
        <f t="shared" si="551"/>
        <v>-182.5155755864223</v>
      </c>
      <c r="T1040" s="15">
        <f t="shared" si="552"/>
        <v>-182.70801869125503</v>
      </c>
      <c r="U1040" s="15">
        <f t="shared" si="553"/>
        <v>-181.50953231108139</v>
      </c>
      <c r="V1040" s="15">
        <f t="shared" si="554"/>
        <v>-181.50953231108139</v>
      </c>
      <c r="W1040" s="2">
        <f t="shared" si="533"/>
        <v>-181.50953231108139</v>
      </c>
      <c r="X1040" s="15">
        <f t="shared" si="555"/>
        <v>-177.65162527609189</v>
      </c>
      <c r="Y1040" s="15">
        <f t="shared" si="534"/>
        <v>192.90428295860642</v>
      </c>
      <c r="Z1040" s="15">
        <f t="shared" si="535"/>
        <v>-202.09571704139358</v>
      </c>
      <c r="AA1040" s="2">
        <f t="shared" si="556"/>
        <v>-177.65162527609189</v>
      </c>
      <c r="AB1040" s="15">
        <f t="shared" si="536"/>
        <v>165.25037073296645</v>
      </c>
      <c r="AC1040" s="15">
        <f t="shared" si="557"/>
        <v>0</v>
      </c>
      <c r="AD1040" s="15">
        <f t="shared" si="558"/>
        <v>-190.00573803539581</v>
      </c>
      <c r="AE1040" s="15">
        <f t="shared" si="559"/>
        <v>0</v>
      </c>
      <c r="AF1040" s="2">
        <f t="shared" si="537"/>
        <v>1.693582210285028E-2</v>
      </c>
      <c r="AG1040" s="2">
        <f t="shared" si="538"/>
        <v>7.6520738405740474E-2</v>
      </c>
      <c r="AH1040" s="15">
        <f t="shared" si="539"/>
        <v>0.19525009972299445</v>
      </c>
      <c r="AI1040" s="15">
        <f t="shared" si="540"/>
        <v>1.8782069475122576</v>
      </c>
      <c r="AJ1040" s="2">
        <f t="shared" si="560"/>
        <v>0.29095009972299446</v>
      </c>
      <c r="AK1040" s="2">
        <f t="shared" si="561"/>
        <v>1.9739069475122575</v>
      </c>
    </row>
    <row r="1041" spans="4:37">
      <c r="D1041" s="13">
        <f t="shared" si="541"/>
        <v>20.8</v>
      </c>
      <c r="E1041" s="2">
        <v>10.76</v>
      </c>
      <c r="F1041" s="14">
        <f t="shared" si="529"/>
        <v>-910.35784329097248</v>
      </c>
      <c r="G1041" s="14">
        <f t="shared" si="530"/>
        <v>-90847.531997773316</v>
      </c>
      <c r="H1041" s="2">
        <f t="shared" si="542"/>
        <v>-1.0158807084093724E-2</v>
      </c>
      <c r="I1041" s="2">
        <f t="shared" si="543"/>
        <v>-0.10054000799348416</v>
      </c>
      <c r="J1041" s="2">
        <f t="shared" si="544"/>
        <v>-9.0381200909390433E-2</v>
      </c>
      <c r="K1041" s="15">
        <f t="shared" si="545"/>
        <v>-5.2999999999999999E-2</v>
      </c>
      <c r="L1041" s="15">
        <f t="shared" si="546"/>
        <v>-830</v>
      </c>
      <c r="M1041" s="15">
        <f t="shared" si="547"/>
        <v>5.2999999999999999E-2</v>
      </c>
      <c r="N1041" s="15">
        <f t="shared" si="548"/>
        <v>830</v>
      </c>
      <c r="O1041" s="15">
        <f t="shared" si="549"/>
        <v>-1.2630289440014979E-3</v>
      </c>
      <c r="P1041" s="15">
        <f t="shared" si="550"/>
        <v>-174.35725154580763</v>
      </c>
      <c r="Q1041" s="15">
        <f t="shared" si="531"/>
        <v>-136.06862720280853</v>
      </c>
      <c r="R1041" s="15">
        <f t="shared" si="532"/>
        <v>-142.71217865237759</v>
      </c>
      <c r="S1041" s="15">
        <f t="shared" si="551"/>
        <v>-175.69891137550979</v>
      </c>
      <c r="T1041" s="15">
        <f t="shared" si="552"/>
        <v>-175.93837273311087</v>
      </c>
      <c r="U1041" s="15">
        <f t="shared" si="553"/>
        <v>-174.35725154580763</v>
      </c>
      <c r="V1041" s="15">
        <f t="shared" si="554"/>
        <v>-174.35725154580763</v>
      </c>
      <c r="W1041" s="2">
        <f t="shared" si="533"/>
        <v>-174.35725154580763</v>
      </c>
      <c r="X1041" s="15">
        <f t="shared" si="555"/>
        <v>-171.51906560216594</v>
      </c>
      <c r="Y1041" s="15">
        <f t="shared" si="534"/>
        <v>192.98093995453047</v>
      </c>
      <c r="Z1041" s="15">
        <f t="shared" si="535"/>
        <v>-202.01906004546953</v>
      </c>
      <c r="AA1041" s="2">
        <f t="shared" si="556"/>
        <v>-171.51906560216594</v>
      </c>
      <c r="AB1041" s="15">
        <f t="shared" si="536"/>
        <v>165.25037073296642</v>
      </c>
      <c r="AC1041" s="15">
        <f t="shared" si="557"/>
        <v>0</v>
      </c>
      <c r="AD1041" s="15">
        <f t="shared" si="558"/>
        <v>-190.00573803539578</v>
      </c>
      <c r="AE1041" s="15">
        <f t="shared" si="559"/>
        <v>0</v>
      </c>
      <c r="AF1041" s="2">
        <f t="shared" si="537"/>
        <v>1.9555406291403531E-2</v>
      </c>
      <c r="AG1041" s="2">
        <f t="shared" si="538"/>
        <v>0.11328448183666284</v>
      </c>
      <c r="AH1041" s="15">
        <f t="shared" si="539"/>
        <v>6.6708319132330551E-2</v>
      </c>
      <c r="AI1041" s="15">
        <f t="shared" si="540"/>
        <v>1.7981673955799806</v>
      </c>
      <c r="AJ1041" s="2">
        <f t="shared" si="560"/>
        <v>0.17430831913233055</v>
      </c>
      <c r="AK1041" s="2">
        <f t="shared" si="561"/>
        <v>1.9057673955799805</v>
      </c>
    </row>
    <row r="1042" spans="4:37">
      <c r="D1042" s="13">
        <f t="shared" si="541"/>
        <v>20.82</v>
      </c>
      <c r="E1042" s="2">
        <v>9.0299999999999994</v>
      </c>
      <c r="F1042" s="14">
        <f t="shared" si="529"/>
        <v>-867.54965882088186</v>
      </c>
      <c r="G1042" s="14">
        <f t="shared" si="530"/>
        <v>-88483.184193508991</v>
      </c>
      <c r="H1042" s="2">
        <f t="shared" si="542"/>
        <v>-9.7464448637799468E-3</v>
      </c>
      <c r="I1042" s="2">
        <f t="shared" si="543"/>
        <v>-9.7922754394871803E-2</v>
      </c>
      <c r="J1042" s="2">
        <f t="shared" si="544"/>
        <v>-8.8176309531091859E-2</v>
      </c>
      <c r="K1042" s="15">
        <f t="shared" si="545"/>
        <v>-5.2999999999999999E-2</v>
      </c>
      <c r="L1042" s="15">
        <f t="shared" si="546"/>
        <v>-830</v>
      </c>
      <c r="M1042" s="15">
        <f t="shared" si="547"/>
        <v>5.2999999999999999E-2</v>
      </c>
      <c r="N1042" s="15">
        <f t="shared" si="548"/>
        <v>830</v>
      </c>
      <c r="O1042" s="15">
        <f t="shared" si="549"/>
        <v>-1.2630289440014979E-3</v>
      </c>
      <c r="P1042" s="15">
        <f t="shared" si="550"/>
        <v>-166.2749520276576</v>
      </c>
      <c r="Q1042" s="15">
        <f t="shared" si="531"/>
        <v>-129.7611900854732</v>
      </c>
      <c r="R1042" s="15">
        <f t="shared" si="532"/>
        <v>-136.09678088411664</v>
      </c>
      <c r="S1042" s="15">
        <f t="shared" si="551"/>
        <v>-167.79982898897825</v>
      </c>
      <c r="T1042" s="15">
        <f t="shared" si="552"/>
        <v>-168.04644922954401</v>
      </c>
      <c r="U1042" s="15">
        <f t="shared" si="553"/>
        <v>-166.2749520276576</v>
      </c>
      <c r="V1042" s="15">
        <f t="shared" si="554"/>
        <v>-166.2749520276576</v>
      </c>
      <c r="W1042" s="2">
        <f t="shared" si="533"/>
        <v>-166.2749520276576</v>
      </c>
      <c r="X1042" s="15">
        <f t="shared" si="555"/>
        <v>-162.69950008897163</v>
      </c>
      <c r="Y1042" s="15">
        <f t="shared" si="534"/>
        <v>193.09118452344541</v>
      </c>
      <c r="Z1042" s="15">
        <f t="shared" si="535"/>
        <v>-201.90881547655459</v>
      </c>
      <c r="AA1042" s="2">
        <f t="shared" si="556"/>
        <v>-162.69950008897163</v>
      </c>
      <c r="AB1042" s="15">
        <f t="shared" si="536"/>
        <v>165.25037073296645</v>
      </c>
      <c r="AC1042" s="15">
        <f t="shared" si="557"/>
        <v>0</v>
      </c>
      <c r="AD1042" s="15">
        <f t="shared" si="558"/>
        <v>-190.00573803539581</v>
      </c>
      <c r="AE1042" s="15">
        <f t="shared" si="559"/>
        <v>0</v>
      </c>
      <c r="AF1042" s="2">
        <f t="shared" si="537"/>
        <v>2.1680815739974178E-2</v>
      </c>
      <c r="AG1042" s="2">
        <f t="shared" si="538"/>
        <v>0.14844087802457256</v>
      </c>
      <c r="AH1042" s="15">
        <f t="shared" si="539"/>
        <v>0.14583262572473421</v>
      </c>
      <c r="AI1042" s="15">
        <f t="shared" si="540"/>
        <v>1.7174722232109936</v>
      </c>
      <c r="AJ1042" s="2">
        <f t="shared" si="560"/>
        <v>0.2361326257247342</v>
      </c>
      <c r="AK1042" s="2">
        <f t="shared" si="561"/>
        <v>1.8077722232109936</v>
      </c>
    </row>
    <row r="1043" spans="4:37">
      <c r="D1043" s="13">
        <f t="shared" si="541"/>
        <v>20.84</v>
      </c>
      <c r="E1043" s="2">
        <v>10.199999999999999</v>
      </c>
      <c r="F1043" s="14">
        <f t="shared" si="529"/>
        <v>-818.96012346356167</v>
      </c>
      <c r="G1043" s="14">
        <f t="shared" si="530"/>
        <v>-85503.156388888732</v>
      </c>
      <c r="H1043" s="2">
        <f t="shared" si="542"/>
        <v>-9.2682408166977343E-3</v>
      </c>
      <c r="I1043" s="2">
        <f t="shared" si="543"/>
        <v>-9.4624147513446374E-2</v>
      </c>
      <c r="J1043" s="2">
        <f t="shared" si="544"/>
        <v>-8.535590669674864E-2</v>
      </c>
      <c r="K1043" s="15">
        <f t="shared" si="545"/>
        <v>-5.2999999999999999E-2</v>
      </c>
      <c r="L1043" s="15">
        <f t="shared" si="546"/>
        <v>-830</v>
      </c>
      <c r="M1043" s="15">
        <f t="shared" si="547"/>
        <v>5.2999999999999999E-2</v>
      </c>
      <c r="N1043" s="15">
        <f t="shared" si="548"/>
        <v>830</v>
      </c>
      <c r="O1043" s="15">
        <f t="shared" si="549"/>
        <v>-1.2630289440014979E-3</v>
      </c>
      <c r="P1043" s="15">
        <f t="shared" si="550"/>
        <v>-156.90215270484623</v>
      </c>
      <c r="Q1043" s="15">
        <f t="shared" si="531"/>
        <v>-122.44664523233131</v>
      </c>
      <c r="R1043" s="15">
        <f t="shared" si="532"/>
        <v>-128.42510333947195</v>
      </c>
      <c r="S1043" s="15">
        <f t="shared" si="551"/>
        <v>-158.68212800231947</v>
      </c>
      <c r="T1043" s="15">
        <f t="shared" si="552"/>
        <v>-158.93691927888995</v>
      </c>
      <c r="U1043" s="15">
        <f t="shared" si="553"/>
        <v>-156.90215270484623</v>
      </c>
      <c r="V1043" s="15">
        <f t="shared" si="554"/>
        <v>-156.90215270484623</v>
      </c>
      <c r="W1043" s="2">
        <f t="shared" si="533"/>
        <v>-156.90215270484623</v>
      </c>
      <c r="X1043" s="15">
        <f t="shared" si="555"/>
        <v>-151.41788875159875</v>
      </c>
      <c r="Y1043" s="15">
        <f t="shared" si="534"/>
        <v>193.23220466516256</v>
      </c>
      <c r="Z1043" s="15">
        <f t="shared" si="535"/>
        <v>-201.76779533483744</v>
      </c>
      <c r="AA1043" s="2">
        <f t="shared" si="556"/>
        <v>-151.41788875159875</v>
      </c>
      <c r="AB1043" s="15">
        <f t="shared" si="536"/>
        <v>165.25037073296642</v>
      </c>
      <c r="AC1043" s="15">
        <f t="shared" si="557"/>
        <v>0</v>
      </c>
      <c r="AD1043" s="15">
        <f t="shared" si="558"/>
        <v>-190.00573803539578</v>
      </c>
      <c r="AE1043" s="15">
        <f t="shared" si="559"/>
        <v>0</v>
      </c>
      <c r="AF1043" s="2">
        <f t="shared" si="537"/>
        <v>2.6139588968247078E-2</v>
      </c>
      <c r="AG1043" s="2">
        <f t="shared" si="538"/>
        <v>0.18141981011797026</v>
      </c>
      <c r="AH1043" s="15">
        <f t="shared" si="539"/>
        <v>0.30004469710255588</v>
      </c>
      <c r="AI1043" s="15">
        <f t="shared" si="540"/>
        <v>1.5804209861287752</v>
      </c>
      <c r="AJ1043" s="2">
        <f t="shared" si="560"/>
        <v>0.40204469710255586</v>
      </c>
      <c r="AK1043" s="2">
        <f t="shared" si="561"/>
        <v>1.6824209861287753</v>
      </c>
    </row>
    <row r="1044" spans="4:37">
      <c r="D1044" s="13">
        <f t="shared" si="541"/>
        <v>20.86</v>
      </c>
      <c r="E1044" s="2">
        <v>7</v>
      </c>
      <c r="F1044" s="14">
        <f t="shared" si="529"/>
        <v>-757.43241762057278</v>
      </c>
      <c r="G1044" s="14">
        <f t="shared" si="530"/>
        <v>-81950.244029262074</v>
      </c>
      <c r="H1044" s="2">
        <f t="shared" si="542"/>
        <v>-8.6702598513286946E-3</v>
      </c>
      <c r="I1044" s="2">
        <f t="shared" si="543"/>
        <v>-9.0691288792773647E-2</v>
      </c>
      <c r="J1044" s="2">
        <f t="shared" si="544"/>
        <v>-8.2021028941444946E-2</v>
      </c>
      <c r="K1044" s="15">
        <f t="shared" si="545"/>
        <v>-5.2999999999999999E-2</v>
      </c>
      <c r="L1044" s="15">
        <f t="shared" si="546"/>
        <v>-830</v>
      </c>
      <c r="M1044" s="15">
        <f t="shared" si="547"/>
        <v>5.2999999999999999E-2</v>
      </c>
      <c r="N1044" s="15">
        <f t="shared" si="548"/>
        <v>830</v>
      </c>
      <c r="O1044" s="15">
        <f t="shared" si="549"/>
        <v>-1.2630289440014979E-3</v>
      </c>
      <c r="P1044" s="15">
        <f t="shared" si="550"/>
        <v>-145.18172578361305</v>
      </c>
      <c r="Q1044" s="15">
        <f t="shared" si="531"/>
        <v>-113.30000873018358</v>
      </c>
      <c r="R1044" s="15">
        <f t="shared" si="532"/>
        <v>-118.83188226127822</v>
      </c>
      <c r="S1044" s="15">
        <f t="shared" si="551"/>
        <v>-147.42462942397373</v>
      </c>
      <c r="T1044" s="15">
        <f t="shared" si="552"/>
        <v>-147.69832217001007</v>
      </c>
      <c r="U1044" s="15">
        <f t="shared" si="553"/>
        <v>-145.18172578361305</v>
      </c>
      <c r="V1044" s="15">
        <f t="shared" si="554"/>
        <v>-145.18172578361305</v>
      </c>
      <c r="W1044" s="2">
        <f t="shared" si="533"/>
        <v>-145.18172578361305</v>
      </c>
      <c r="X1044" s="15">
        <f t="shared" si="555"/>
        <v>-138.07837773038398</v>
      </c>
      <c r="Y1044" s="15">
        <f t="shared" si="534"/>
        <v>193.39894855292775</v>
      </c>
      <c r="Z1044" s="15">
        <f t="shared" si="535"/>
        <v>-201.60105144707225</v>
      </c>
      <c r="AA1044" s="2">
        <f t="shared" si="556"/>
        <v>-138.07837773038398</v>
      </c>
      <c r="AB1044" s="15">
        <f t="shared" si="536"/>
        <v>165.25037073296642</v>
      </c>
      <c r="AC1044" s="15">
        <f t="shared" si="557"/>
        <v>0</v>
      </c>
      <c r="AD1044" s="15">
        <f t="shared" si="558"/>
        <v>-190.00573803539578</v>
      </c>
      <c r="AE1044" s="15">
        <f t="shared" si="559"/>
        <v>0</v>
      </c>
      <c r="AF1044" s="2">
        <f t="shared" si="537"/>
        <v>3.3658507568656883E-2</v>
      </c>
      <c r="AG1044" s="2">
        <f t="shared" si="538"/>
        <v>0.21186606194930246</v>
      </c>
      <c r="AH1044" s="15">
        <f t="shared" si="539"/>
        <v>0.45184716293842531</v>
      </c>
      <c r="AI1044" s="15">
        <f t="shared" si="540"/>
        <v>1.4642041970044417</v>
      </c>
      <c r="AJ1044" s="2">
        <f t="shared" si="560"/>
        <v>0.52184716293842537</v>
      </c>
      <c r="AK1044" s="2">
        <f t="shared" si="561"/>
        <v>1.5342041970044418</v>
      </c>
    </row>
    <row r="1045" spans="4:37">
      <c r="D1045" s="13">
        <f t="shared" si="541"/>
        <v>20.88</v>
      </c>
      <c r="E1045" s="2">
        <v>-4.25</v>
      </c>
      <c r="F1045" s="14">
        <f t="shared" si="529"/>
        <v>-676.18370637680073</v>
      </c>
      <c r="G1045" s="14">
        <f t="shared" si="530"/>
        <v>-77862.973158713852</v>
      </c>
      <c r="H1045" s="2">
        <f t="shared" si="542"/>
        <v>-7.9013156546237327E-3</v>
      </c>
      <c r="I1045" s="2">
        <f t="shared" si="543"/>
        <v>-8.6166569050146385E-2</v>
      </c>
      <c r="J1045" s="2">
        <f t="shared" si="544"/>
        <v>-7.8265253395522649E-2</v>
      </c>
      <c r="K1045" s="15">
        <f t="shared" si="545"/>
        <v>-5.2999999999999999E-2</v>
      </c>
      <c r="L1045" s="15">
        <f t="shared" si="546"/>
        <v>-830</v>
      </c>
      <c r="M1045" s="15">
        <f t="shared" si="547"/>
        <v>5.2999999999999999E-2</v>
      </c>
      <c r="N1045" s="15">
        <f t="shared" si="548"/>
        <v>830</v>
      </c>
      <c r="O1045" s="15">
        <f t="shared" si="549"/>
        <v>-1.2630289440014987E-3</v>
      </c>
      <c r="P1045" s="15">
        <f t="shared" si="550"/>
        <v>-130.11041952819579</v>
      </c>
      <c r="Q1045" s="15">
        <f t="shared" si="531"/>
        <v>-101.53834161197395</v>
      </c>
      <c r="R1045" s="15">
        <f t="shared" si="532"/>
        <v>-106.49595168323327</v>
      </c>
      <c r="S1045" s="15">
        <f t="shared" si="551"/>
        <v>-133.02253705014959</v>
      </c>
      <c r="T1045" s="15">
        <f t="shared" si="552"/>
        <v>-133.30285990282621</v>
      </c>
      <c r="U1045" s="15">
        <f t="shared" si="553"/>
        <v>-130.11041952819579</v>
      </c>
      <c r="V1045" s="15">
        <f t="shared" si="554"/>
        <v>-130.11041952819579</v>
      </c>
      <c r="W1045" s="2">
        <f t="shared" si="533"/>
        <v>-130.11041952819579</v>
      </c>
      <c r="X1045" s="15">
        <f t="shared" si="555"/>
        <v>-123.05527554669479</v>
      </c>
      <c r="Y1045" s="15">
        <f t="shared" si="534"/>
        <v>193.58673733022385</v>
      </c>
      <c r="Z1045" s="15">
        <f t="shared" si="535"/>
        <v>-201.41326266977615</v>
      </c>
      <c r="AA1045" s="2">
        <f t="shared" si="556"/>
        <v>-123.05527554669479</v>
      </c>
      <c r="AB1045" s="15">
        <f t="shared" si="536"/>
        <v>165.25037073296645</v>
      </c>
      <c r="AC1045" s="15">
        <f t="shared" si="557"/>
        <v>0</v>
      </c>
      <c r="AD1045" s="15">
        <f t="shared" si="558"/>
        <v>-190.00573803539581</v>
      </c>
      <c r="AE1045" s="15">
        <f t="shared" si="559"/>
        <v>0</v>
      </c>
      <c r="AF1045" s="2">
        <f t="shared" si="537"/>
        <v>4.3235912101839309E-2</v>
      </c>
      <c r="AG1045" s="2">
        <f t="shared" si="538"/>
        <v>0.24060591231342371</v>
      </c>
      <c r="AH1045" s="15">
        <f t="shared" si="539"/>
        <v>0.50589329037981745</v>
      </c>
      <c r="AI1045" s="15">
        <f t="shared" si="540"/>
        <v>1.4097808394076878</v>
      </c>
      <c r="AJ1045" s="2">
        <f t="shared" si="560"/>
        <v>0.46339329037981747</v>
      </c>
      <c r="AK1045" s="2">
        <f t="shared" si="561"/>
        <v>1.3672808394076879</v>
      </c>
    </row>
    <row r="1046" spans="4:37">
      <c r="D1046" s="13">
        <f t="shared" si="541"/>
        <v>20.900000000000002</v>
      </c>
      <c r="E1046" s="2">
        <v>-12.14</v>
      </c>
      <c r="F1046" s="14">
        <f t="shared" si="529"/>
        <v>-573.96259421011973</v>
      </c>
      <c r="G1046" s="14">
        <f t="shared" si="530"/>
        <v>-73271.205185978819</v>
      </c>
      <c r="H1046" s="2">
        <f t="shared" si="542"/>
        <v>-6.9527439948164722E-3</v>
      </c>
      <c r="I1046" s="2">
        <f t="shared" si="543"/>
        <v>-8.1082982480042115E-2</v>
      </c>
      <c r="J1046" s="2">
        <f t="shared" si="544"/>
        <v>-7.4130238485225639E-2</v>
      </c>
      <c r="K1046" s="15">
        <f t="shared" si="545"/>
        <v>-5.2999999999999999E-2</v>
      </c>
      <c r="L1046" s="15">
        <f t="shared" si="546"/>
        <v>-830</v>
      </c>
      <c r="M1046" s="15">
        <f t="shared" si="547"/>
        <v>5.2999999999999999E-2</v>
      </c>
      <c r="N1046" s="15">
        <f t="shared" si="548"/>
        <v>830</v>
      </c>
      <c r="O1046" s="15">
        <f t="shared" si="549"/>
        <v>-1.2630289440014987E-3</v>
      </c>
      <c r="P1046" s="15">
        <f t="shared" si="550"/>
        <v>-111.51841499597349</v>
      </c>
      <c r="Q1046" s="15">
        <f t="shared" si="531"/>
        <v>-87.029116952721679</v>
      </c>
      <c r="R1046" s="15">
        <f t="shared" si="532"/>
        <v>-91.278314052536615</v>
      </c>
      <c r="S1046" s="15">
        <f t="shared" si="551"/>
        <v>-115.15616895970317</v>
      </c>
      <c r="T1046" s="15">
        <f t="shared" si="552"/>
        <v>-115.38947077621712</v>
      </c>
      <c r="U1046" s="15">
        <f t="shared" si="553"/>
        <v>-111.51841499597349</v>
      </c>
      <c r="V1046" s="15">
        <f t="shared" si="554"/>
        <v>-111.51841499597349</v>
      </c>
      <c r="W1046" s="2">
        <f t="shared" si="533"/>
        <v>-111.51841499597349</v>
      </c>
      <c r="X1046" s="15">
        <f t="shared" si="555"/>
        <v>-106.51521590550675</v>
      </c>
      <c r="Y1046" s="15">
        <f t="shared" si="534"/>
        <v>193.79348807573871</v>
      </c>
      <c r="Z1046" s="15">
        <f t="shared" si="535"/>
        <v>-201.20651192426129</v>
      </c>
      <c r="AA1046" s="2">
        <f t="shared" si="556"/>
        <v>-106.51521590550675</v>
      </c>
      <c r="AB1046" s="15">
        <f t="shared" si="536"/>
        <v>165.25037073296642</v>
      </c>
      <c r="AC1046" s="15">
        <f t="shared" si="557"/>
        <v>0</v>
      </c>
      <c r="AD1046" s="15">
        <f t="shared" si="558"/>
        <v>-190.00573803539578</v>
      </c>
      <c r="AE1046" s="15">
        <f t="shared" si="559"/>
        <v>0</v>
      </c>
      <c r="AF1046" s="2">
        <f t="shared" si="537"/>
        <v>5.162125387888674E-2</v>
      </c>
      <c r="AG1046" s="2">
        <f t="shared" si="538"/>
        <v>0.26775274469700333</v>
      </c>
      <c r="AH1046" s="15">
        <f t="shared" si="539"/>
        <v>0.33264088732492603</v>
      </c>
      <c r="AI1046" s="15">
        <f t="shared" si="540"/>
        <v>1.3049023989502757</v>
      </c>
      <c r="AJ1046" s="2">
        <f t="shared" si="560"/>
        <v>0.21124088732492602</v>
      </c>
      <c r="AK1046" s="2">
        <f t="shared" si="561"/>
        <v>1.1835023989502758</v>
      </c>
    </row>
    <row r="1047" spans="4:37">
      <c r="D1047" s="13">
        <f t="shared" si="541"/>
        <v>20.92</v>
      </c>
      <c r="E1047" s="2">
        <v>-13.6</v>
      </c>
      <c r="F1047" s="14">
        <f t="shared" si="529"/>
        <v>-458.13968827141258</v>
      </c>
      <c r="G1047" s="14">
        <f t="shared" si="530"/>
        <v>-68215.459349621713</v>
      </c>
      <c r="H1047" s="2">
        <f t="shared" si="542"/>
        <v>-5.8829886042555271E-3</v>
      </c>
      <c r="I1047" s="2">
        <f t="shared" si="543"/>
        <v>-7.5485609849600357E-2</v>
      </c>
      <c r="J1047" s="2">
        <f t="shared" si="544"/>
        <v>-6.9602621245344831E-2</v>
      </c>
      <c r="K1047" s="15">
        <f t="shared" si="545"/>
        <v>-5.2999999999999999E-2</v>
      </c>
      <c r="L1047" s="15">
        <f t="shared" si="546"/>
        <v>-830</v>
      </c>
      <c r="M1047" s="15">
        <f t="shared" si="547"/>
        <v>5.2999999999999999E-2</v>
      </c>
      <c r="N1047" s="15">
        <f t="shared" si="548"/>
        <v>830</v>
      </c>
      <c r="O1047" s="15">
        <f t="shared" si="549"/>
        <v>-1.2630289440014987E-3</v>
      </c>
      <c r="P1047" s="15">
        <f t="shared" si="550"/>
        <v>-90.551209340978957</v>
      </c>
      <c r="Q1047" s="15">
        <f t="shared" si="531"/>
        <v>-70.666282229988482</v>
      </c>
      <c r="R1047" s="15">
        <f t="shared" si="532"/>
        <v>-74.116563837114228</v>
      </c>
      <c r="S1047" s="15">
        <f t="shared" si="551"/>
        <v>-94.718610138977752</v>
      </c>
      <c r="T1047" s="15">
        <f t="shared" si="552"/>
        <v>-94.826876449348504</v>
      </c>
      <c r="U1047" s="15">
        <f t="shared" si="553"/>
        <v>-90.551209340978957</v>
      </c>
      <c r="V1047" s="15">
        <f t="shared" si="554"/>
        <v>-90.551209340978957</v>
      </c>
      <c r="W1047" s="2">
        <f t="shared" si="533"/>
        <v>-90.551209340978957</v>
      </c>
      <c r="X1047" s="15">
        <f t="shared" si="555"/>
        <v>-88.404746945983518</v>
      </c>
      <c r="Y1047" s="15">
        <f t="shared" si="534"/>
        <v>194.01986893773275</v>
      </c>
      <c r="Z1047" s="15">
        <f t="shared" si="535"/>
        <v>-200.98013106226725</v>
      </c>
      <c r="AA1047" s="2">
        <f t="shared" si="556"/>
        <v>-88.404746945983518</v>
      </c>
      <c r="AB1047" s="15">
        <f t="shared" si="536"/>
        <v>165.25037073296647</v>
      </c>
      <c r="AC1047" s="15">
        <f t="shared" si="557"/>
        <v>0</v>
      </c>
      <c r="AD1047" s="15">
        <f t="shared" si="558"/>
        <v>-190.00573803539584</v>
      </c>
      <c r="AE1047" s="15">
        <f t="shared" si="559"/>
        <v>0</v>
      </c>
      <c r="AF1047" s="2">
        <f t="shared" si="537"/>
        <v>5.5354285177207758E-2</v>
      </c>
      <c r="AG1047" s="2">
        <f t="shared" si="538"/>
        <v>0.29198451834717237</v>
      </c>
      <c r="AH1047" s="15">
        <f t="shared" si="539"/>
        <v>4.0662242507176316E-2</v>
      </c>
      <c r="AI1047" s="15">
        <f t="shared" si="540"/>
        <v>1.118274966066636</v>
      </c>
      <c r="AJ1047" s="2">
        <f t="shared" si="560"/>
        <v>-9.5337757492823694E-2</v>
      </c>
      <c r="AK1047" s="2">
        <f t="shared" si="561"/>
        <v>0.982274966066636</v>
      </c>
    </row>
    <row r="1048" spans="4:37">
      <c r="D1048" s="13">
        <f t="shared" si="541"/>
        <v>20.94</v>
      </c>
      <c r="E1048" s="2">
        <v>-12.8</v>
      </c>
      <c r="F1048" s="14">
        <f t="shared" si="529"/>
        <v>-340.49819312700618</v>
      </c>
      <c r="G1048" s="14">
        <f t="shared" si="530"/>
        <v>-62759.168525480607</v>
      </c>
      <c r="H1048" s="2">
        <f t="shared" si="542"/>
        <v>-4.7854359679736398E-3</v>
      </c>
      <c r="I1048" s="2">
        <f t="shared" si="543"/>
        <v>-6.9445033483797006E-2</v>
      </c>
      <c r="J1048" s="2">
        <f t="shared" si="544"/>
        <v>-6.4659597515823369E-2</v>
      </c>
      <c r="K1048" s="15">
        <f t="shared" si="545"/>
        <v>-5.2999999999999999E-2</v>
      </c>
      <c r="L1048" s="15">
        <f t="shared" si="546"/>
        <v>-830</v>
      </c>
      <c r="M1048" s="15">
        <f t="shared" si="547"/>
        <v>5.2999999999999999E-2</v>
      </c>
      <c r="N1048" s="15">
        <f t="shared" si="548"/>
        <v>830</v>
      </c>
      <c r="O1048" s="15">
        <f t="shared" si="549"/>
        <v>-1.2630289440014987E-3</v>
      </c>
      <c r="P1048" s="15">
        <f t="shared" si="550"/>
        <v>-69.03917766985397</v>
      </c>
      <c r="Q1048" s="15">
        <f t="shared" si="531"/>
        <v>-53.878264571518464</v>
      </c>
      <c r="R1048" s="15">
        <f t="shared" si="532"/>
        <v>-56.508871126847865</v>
      </c>
      <c r="S1048" s="15">
        <f t="shared" si="551"/>
        <v>-73.392545513041867</v>
      </c>
      <c r="T1048" s="15">
        <f t="shared" si="552"/>
        <v>-73.326348392846683</v>
      </c>
      <c r="U1048" s="15">
        <f t="shared" si="553"/>
        <v>-69.03917766985397</v>
      </c>
      <c r="V1048" s="15">
        <f t="shared" si="554"/>
        <v>-69.03917766985397</v>
      </c>
      <c r="W1048" s="2">
        <f t="shared" si="533"/>
        <v>-69.03917766985397</v>
      </c>
      <c r="X1048" s="15">
        <f t="shared" si="555"/>
        <v>-68.632652027897677</v>
      </c>
      <c r="Y1048" s="15">
        <f t="shared" si="534"/>
        <v>194.26702012420884</v>
      </c>
      <c r="Z1048" s="15">
        <f t="shared" si="535"/>
        <v>-200.73297987579116</v>
      </c>
      <c r="AA1048" s="2">
        <f t="shared" si="556"/>
        <v>-68.632652027897677</v>
      </c>
      <c r="AB1048" s="15">
        <f t="shared" si="536"/>
        <v>165.25037073296642</v>
      </c>
      <c r="AC1048" s="15">
        <f t="shared" si="557"/>
        <v>0</v>
      </c>
      <c r="AD1048" s="15">
        <f t="shared" si="558"/>
        <v>-190.00573803539578</v>
      </c>
      <c r="AE1048" s="15">
        <f t="shared" si="559"/>
        <v>0</v>
      </c>
      <c r="AF1048" s="2">
        <f t="shared" si="537"/>
        <v>5.440097845098097E-2</v>
      </c>
      <c r="AG1048" s="2">
        <f t="shared" si="538"/>
        <v>0.31207311823316281</v>
      </c>
      <c r="AH1048" s="15">
        <f t="shared" si="539"/>
        <v>-0.13599291512985445</v>
      </c>
      <c r="AI1048" s="15">
        <f t="shared" si="540"/>
        <v>0.89058502253241301</v>
      </c>
      <c r="AJ1048" s="2">
        <f t="shared" si="560"/>
        <v>-0.26399291512985446</v>
      </c>
      <c r="AK1048" s="2">
        <f t="shared" si="561"/>
        <v>0.762585022532413</v>
      </c>
    </row>
    <row r="1049" spans="4:37">
      <c r="D1049" s="13">
        <f t="shared" si="541"/>
        <v>20.96</v>
      </c>
      <c r="E1049" s="2">
        <v>-10.7</v>
      </c>
      <c r="F1049" s="14">
        <f t="shared" si="529"/>
        <v>-228.53318494113159</v>
      </c>
      <c r="G1049" s="14">
        <f t="shared" si="530"/>
        <v>-56983.437093227847</v>
      </c>
      <c r="H1049" s="2">
        <f t="shared" si="542"/>
        <v>-3.7208834633749243E-3</v>
      </c>
      <c r="I1049" s="2">
        <f t="shared" si="543"/>
        <v>-6.3051239631727152E-2</v>
      </c>
      <c r="J1049" s="2">
        <f t="shared" si="544"/>
        <v>-5.9330356168352229E-2</v>
      </c>
      <c r="K1049" s="15">
        <f t="shared" si="545"/>
        <v>-5.2999999999999999E-2</v>
      </c>
      <c r="L1049" s="15">
        <f t="shared" si="546"/>
        <v>-830</v>
      </c>
      <c r="M1049" s="15">
        <f t="shared" si="547"/>
        <v>5.2999999999999999E-2</v>
      </c>
      <c r="N1049" s="15">
        <f t="shared" si="548"/>
        <v>830</v>
      </c>
      <c r="O1049" s="15">
        <f t="shared" si="549"/>
        <v>-1.2630289440014983E-3</v>
      </c>
      <c r="P1049" s="15">
        <f t="shared" si="550"/>
        <v>-48.173948579719152</v>
      </c>
      <c r="Q1049" s="15">
        <f t="shared" si="531"/>
        <v>-37.595012493408873</v>
      </c>
      <c r="R1049" s="15">
        <f t="shared" si="532"/>
        <v>-39.430589179097666</v>
      </c>
      <c r="S1049" s="15">
        <f t="shared" si="551"/>
        <v>-52.476623588731329</v>
      </c>
      <c r="T1049" s="15">
        <f t="shared" si="552"/>
        <v>-52.23755837542334</v>
      </c>
      <c r="U1049" s="15">
        <f t="shared" si="553"/>
        <v>-48.173948579719152</v>
      </c>
      <c r="V1049" s="15">
        <f t="shared" si="554"/>
        <v>-48.173948579719152</v>
      </c>
      <c r="W1049" s="2">
        <f t="shared" si="533"/>
        <v>-48.173948579719152</v>
      </c>
      <c r="X1049" s="15">
        <f t="shared" si="555"/>
        <v>-47.315686638013119</v>
      </c>
      <c r="Y1049" s="15">
        <f t="shared" si="534"/>
        <v>194.53348219158238</v>
      </c>
      <c r="Z1049" s="15">
        <f t="shared" si="535"/>
        <v>-200.46651780841762</v>
      </c>
      <c r="AA1049" s="2">
        <f t="shared" si="556"/>
        <v>-47.315686638013119</v>
      </c>
      <c r="AB1049" s="15">
        <f t="shared" si="536"/>
        <v>165.25037073296642</v>
      </c>
      <c r="AC1049" s="15">
        <f t="shared" si="557"/>
        <v>0</v>
      </c>
      <c r="AD1049" s="15">
        <f t="shared" si="558"/>
        <v>-190.00573803539581</v>
      </c>
      <c r="AE1049" s="15">
        <f t="shared" si="559"/>
        <v>0</v>
      </c>
      <c r="AF1049" s="2">
        <f t="shared" si="537"/>
        <v>5.2054272008890588E-2</v>
      </c>
      <c r="AG1049" s="2">
        <f t="shared" si="538"/>
        <v>0.32730626697382253</v>
      </c>
      <c r="AH1049" s="15">
        <f t="shared" si="539"/>
        <v>-9.8677729079184928E-2</v>
      </c>
      <c r="AI1049" s="15">
        <f t="shared" si="540"/>
        <v>0.63272985153356132</v>
      </c>
      <c r="AJ1049" s="2">
        <f t="shared" si="560"/>
        <v>-0.20567772907918491</v>
      </c>
      <c r="AK1049" s="2">
        <f t="shared" si="561"/>
        <v>0.52572985153356133</v>
      </c>
    </row>
    <row r="1050" spans="4:37">
      <c r="D1050" s="13">
        <f t="shared" si="541"/>
        <v>20.98</v>
      </c>
      <c r="E1050" s="2">
        <v>-4.72</v>
      </c>
      <c r="F1050" s="14">
        <f t="shared" si="529"/>
        <v>-121.1661170399384</v>
      </c>
      <c r="G1050" s="14">
        <f t="shared" si="530"/>
        <v>-50983.414914423003</v>
      </c>
      <c r="H1050" s="2">
        <f t="shared" si="542"/>
        <v>-2.6842411548970062E-3</v>
      </c>
      <c r="I1050" s="2">
        <f t="shared" si="543"/>
        <v>-5.6409460043188704E-2</v>
      </c>
      <c r="J1050" s="2">
        <f t="shared" si="544"/>
        <v>-5.3725218888291695E-2</v>
      </c>
      <c r="K1050" s="15">
        <f t="shared" si="545"/>
        <v>-5.2999999999999999E-2</v>
      </c>
      <c r="L1050" s="15">
        <f t="shared" si="546"/>
        <v>-830</v>
      </c>
      <c r="M1050" s="15">
        <f t="shared" si="547"/>
        <v>5.2999999999999999E-2</v>
      </c>
      <c r="N1050" s="15">
        <f t="shared" si="548"/>
        <v>830</v>
      </c>
      <c r="O1050" s="15">
        <f t="shared" si="549"/>
        <v>-1.2630289440014983E-3</v>
      </c>
      <c r="P1050" s="15">
        <f t="shared" si="550"/>
        <v>-27.855759333551955</v>
      </c>
      <c r="Q1050" s="15">
        <f t="shared" si="531"/>
        <v>-21.738671025176359</v>
      </c>
      <c r="R1050" s="15">
        <f t="shared" si="532"/>
        <v>-22.800061754030835</v>
      </c>
      <c r="S1050" s="15">
        <f t="shared" si="551"/>
        <v>-32.124264341484931</v>
      </c>
      <c r="T1050" s="15">
        <f t="shared" si="552"/>
        <v>-31.727347671804388</v>
      </c>
      <c r="U1050" s="15">
        <f t="shared" si="553"/>
        <v>-27.855759333551955</v>
      </c>
      <c r="V1050" s="15">
        <f t="shared" si="554"/>
        <v>-27.855759333551955</v>
      </c>
      <c r="W1050" s="2">
        <f t="shared" si="533"/>
        <v>-27.855759333551955</v>
      </c>
      <c r="X1050" s="15">
        <f t="shared" si="555"/>
        <v>-24.895137517770987</v>
      </c>
      <c r="Y1050" s="15">
        <f t="shared" si="534"/>
        <v>194.81373905558542</v>
      </c>
      <c r="Z1050" s="15">
        <f t="shared" si="535"/>
        <v>-200.18626094441458</v>
      </c>
      <c r="AA1050" s="2">
        <f t="shared" si="556"/>
        <v>-24.895137517770987</v>
      </c>
      <c r="AB1050" s="15">
        <f t="shared" si="536"/>
        <v>165.25037073296642</v>
      </c>
      <c r="AC1050" s="15">
        <f t="shared" si="557"/>
        <v>0</v>
      </c>
      <c r="AD1050" s="15">
        <f t="shared" si="558"/>
        <v>-190.00573803539578</v>
      </c>
      <c r="AE1050" s="15">
        <f t="shared" si="559"/>
        <v>0</v>
      </c>
      <c r="AF1050" s="2">
        <f t="shared" si="537"/>
        <v>5.1609958838901217E-2</v>
      </c>
      <c r="AG1050" s="2">
        <f t="shared" si="538"/>
        <v>0.33687169188002225</v>
      </c>
      <c r="AH1050" s="15">
        <f t="shared" si="539"/>
        <v>5.4246412080248163E-2</v>
      </c>
      <c r="AI1050" s="15">
        <f t="shared" si="540"/>
        <v>0.32381263908639824</v>
      </c>
      <c r="AJ1050" s="2">
        <f t="shared" si="560"/>
        <v>7.0464120802481642E-3</v>
      </c>
      <c r="AK1050" s="2">
        <f t="shared" si="561"/>
        <v>0.27661263908639822</v>
      </c>
    </row>
    <row r="1051" spans="4:37">
      <c r="D1051" s="13">
        <f t="shared" si="541"/>
        <v>21</v>
      </c>
      <c r="E1051" s="2">
        <v>0.48</v>
      </c>
      <c r="F1051" s="14">
        <f t="shared" si="529"/>
        <v>-11.600955730574043</v>
      </c>
      <c r="G1051" s="14">
        <f t="shared" si="530"/>
        <v>-44866.11818554705</v>
      </c>
      <c r="H1051" s="2">
        <f t="shared" si="542"/>
        <v>-1.6265664965698741E-3</v>
      </c>
      <c r="I1051" s="2">
        <f t="shared" si="543"/>
        <v>-4.9637858906563415E-2</v>
      </c>
      <c r="J1051" s="2">
        <f t="shared" si="544"/>
        <v>-4.8011292409993543E-2</v>
      </c>
      <c r="K1051" s="15">
        <f t="shared" si="545"/>
        <v>-5.2999999999999999E-2</v>
      </c>
      <c r="L1051" s="15">
        <f t="shared" si="546"/>
        <v>-830</v>
      </c>
      <c r="M1051" s="15">
        <f t="shared" si="547"/>
        <v>5.2999999999999999E-2</v>
      </c>
      <c r="N1051" s="15">
        <f t="shared" si="548"/>
        <v>830</v>
      </c>
      <c r="O1051" s="15">
        <f t="shared" si="549"/>
        <v>-1.2630289440014983E-3</v>
      </c>
      <c r="P1051" s="15">
        <f t="shared" si="550"/>
        <v>-7.1253360303401649</v>
      </c>
      <c r="Q1051" s="15">
        <f t="shared" si="531"/>
        <v>-5.5606215595362061</v>
      </c>
      <c r="R1051" s="15">
        <f t="shared" si="532"/>
        <v>-5.8321189368655153</v>
      </c>
      <c r="S1051" s="15">
        <f t="shared" si="551"/>
        <v>-11.56152099378275</v>
      </c>
      <c r="T1051" s="15">
        <f t="shared" si="552"/>
        <v>-10.994091038181825</v>
      </c>
      <c r="U1051" s="15">
        <f t="shared" si="553"/>
        <v>-7.1253360303401649</v>
      </c>
      <c r="V1051" s="15">
        <f t="shared" si="554"/>
        <v>-7.1253360303401649</v>
      </c>
      <c r="W1051" s="2">
        <f t="shared" si="533"/>
        <v>-7.1253360303401649</v>
      </c>
      <c r="X1051" s="15">
        <f t="shared" si="555"/>
        <v>-2.0394316045783789</v>
      </c>
      <c r="Y1051" s="15">
        <f t="shared" si="534"/>
        <v>195.09943537950033</v>
      </c>
      <c r="Z1051" s="15">
        <f t="shared" si="535"/>
        <v>-199.90056462049967</v>
      </c>
      <c r="AA1051" s="2">
        <f t="shared" si="556"/>
        <v>-2.0394316045783789</v>
      </c>
      <c r="AB1051" s="15">
        <f t="shared" si="536"/>
        <v>165.25037073296645</v>
      </c>
      <c r="AC1051" s="15">
        <f t="shared" si="557"/>
        <v>0</v>
      </c>
      <c r="AD1051" s="15">
        <f t="shared" si="558"/>
        <v>-190.00573803539581</v>
      </c>
      <c r="AE1051" s="15">
        <f t="shared" si="559"/>
        <v>0</v>
      </c>
      <c r="AF1051" s="2">
        <f t="shared" si="537"/>
        <v>5.4157506993811992E-2</v>
      </c>
      <c r="AG1051" s="2">
        <f t="shared" si="538"/>
        <v>0.34028842178250668</v>
      </c>
      <c r="AH1051" s="15">
        <f t="shared" si="539"/>
        <v>0.20050840341082932</v>
      </c>
      <c r="AI1051" s="15">
        <f t="shared" si="540"/>
        <v>1.7860351162056531E-2</v>
      </c>
      <c r="AJ1051" s="2">
        <f t="shared" si="560"/>
        <v>0.20530840341082932</v>
      </c>
      <c r="AK1051" s="2">
        <f t="shared" si="561"/>
        <v>2.266035116205653E-2</v>
      </c>
    </row>
    <row r="1052" spans="4:37">
      <c r="D1052" s="13">
        <f t="shared" si="541"/>
        <v>21.02</v>
      </c>
      <c r="E1052" s="2">
        <v>-1.88</v>
      </c>
      <c r="F1052" s="14">
        <f t="shared" si="529"/>
        <v>107.02586710857349</v>
      </c>
      <c r="G1052" s="14">
        <f t="shared" si="530"/>
        <v>-38735.587730252759</v>
      </c>
      <c r="H1052" s="2">
        <f t="shared" si="542"/>
        <v>-4.9829224542784938E-4</v>
      </c>
      <c r="I1052" s="2">
        <f t="shared" si="543"/>
        <v>-4.2851306304462905E-2</v>
      </c>
      <c r="J1052" s="2">
        <f t="shared" si="544"/>
        <v>-4.2353014059035056E-2</v>
      </c>
      <c r="K1052" s="15">
        <f t="shared" si="545"/>
        <v>-5.2999999999999999E-2</v>
      </c>
      <c r="L1052" s="15">
        <f t="shared" si="546"/>
        <v>-830</v>
      </c>
      <c r="M1052" s="15">
        <f t="shared" si="547"/>
        <v>5.2999999999999999E-2</v>
      </c>
      <c r="N1052" s="15">
        <f t="shared" si="548"/>
        <v>830</v>
      </c>
      <c r="O1052" s="15">
        <f t="shared" si="549"/>
        <v>-1.2630289440014983E-3</v>
      </c>
      <c r="P1052" s="15">
        <f t="shared" si="550"/>
        <v>14.988839292043519</v>
      </c>
      <c r="Q1052" s="15">
        <f t="shared" si="531"/>
        <v>11.697309792108369</v>
      </c>
      <c r="R1052" s="15">
        <f t="shared" si="532"/>
        <v>12.268431005153255</v>
      </c>
      <c r="S1052" s="15">
        <f t="shared" si="551"/>
        <v>10.164913425132301</v>
      </c>
      <c r="T1052" s="15">
        <f t="shared" si="552"/>
        <v>10.946812003373083</v>
      </c>
      <c r="U1052" s="15">
        <f t="shared" si="553"/>
        <v>11.697309792108369</v>
      </c>
      <c r="V1052" s="15">
        <f t="shared" si="554"/>
        <v>12.268431005153255</v>
      </c>
      <c r="W1052" s="2">
        <f t="shared" si="533"/>
        <v>11.697309792108369</v>
      </c>
      <c r="X1052" s="15">
        <f t="shared" si="555"/>
        <v>20.59368179925557</v>
      </c>
      <c r="Y1052" s="15">
        <f t="shared" si="534"/>
        <v>195.38234929704825</v>
      </c>
      <c r="Z1052" s="15">
        <f t="shared" si="535"/>
        <v>-199.61765070295175</v>
      </c>
      <c r="AA1052" s="2">
        <f t="shared" si="556"/>
        <v>20.59368179925557</v>
      </c>
      <c r="AB1052" s="15">
        <f t="shared" si="536"/>
        <v>168.54190023290155</v>
      </c>
      <c r="AC1052" s="15">
        <f t="shared" si="557"/>
        <v>3.291529499935109</v>
      </c>
      <c r="AD1052" s="15">
        <f t="shared" si="558"/>
        <v>-190.00573803539578</v>
      </c>
      <c r="AE1052" s="15">
        <f t="shared" si="559"/>
        <v>0</v>
      </c>
      <c r="AF1052" s="2">
        <f t="shared" si="537"/>
        <v>6.1786896813510836E-2</v>
      </c>
      <c r="AG1052" s="2">
        <f t="shared" si="538"/>
        <v>0.33836683842754428</v>
      </c>
      <c r="AH1052" s="15">
        <f t="shared" si="539"/>
        <v>0.25384968794013812</v>
      </c>
      <c r="AI1052" s="15">
        <f t="shared" si="540"/>
        <v>-0.21001868665830159</v>
      </c>
      <c r="AJ1052" s="2">
        <f t="shared" si="560"/>
        <v>0.23504968794013814</v>
      </c>
      <c r="AK1052" s="2">
        <f t="shared" si="561"/>
        <v>-0.22881868665830157</v>
      </c>
    </row>
    <row r="1053" spans="4:37">
      <c r="D1053" s="13">
        <f t="shared" si="541"/>
        <v>21.04</v>
      </c>
      <c r="E1053" s="2">
        <v>-6.97</v>
      </c>
      <c r="F1053" s="14">
        <f t="shared" si="529"/>
        <v>246.19159584370033</v>
      </c>
      <c r="G1053" s="14">
        <f t="shared" si="530"/>
        <v>-32678.207002155457</v>
      </c>
      <c r="H1053" s="2">
        <f t="shared" si="542"/>
        <v>7.8646810635038707E-4</v>
      </c>
      <c r="I1053" s="2">
        <f t="shared" si="543"/>
        <v>-3.614497912580758E-2</v>
      </c>
      <c r="J1053" s="2">
        <f t="shared" si="544"/>
        <v>-3.6931447232157966E-2</v>
      </c>
      <c r="K1053" s="15">
        <f t="shared" si="545"/>
        <v>-5.2999999999999999E-2</v>
      </c>
      <c r="L1053" s="15">
        <f t="shared" si="546"/>
        <v>-830</v>
      </c>
      <c r="M1053" s="15">
        <f t="shared" si="547"/>
        <v>5.2999999999999999E-2</v>
      </c>
      <c r="N1053" s="15">
        <f t="shared" si="548"/>
        <v>830</v>
      </c>
      <c r="O1053" s="15">
        <f t="shared" si="549"/>
        <v>-1.0950937654333782E-3</v>
      </c>
      <c r="P1053" s="15">
        <f t="shared" si="550"/>
        <v>36.878612686961802</v>
      </c>
      <c r="Q1053" s="15">
        <f t="shared" si="531"/>
        <v>28.869463843659055</v>
      </c>
      <c r="R1053" s="15">
        <f t="shared" si="532"/>
        <v>30.087644249331042</v>
      </c>
      <c r="S1053" s="15">
        <f t="shared" si="551"/>
        <v>31.348831513765155</v>
      </c>
      <c r="T1053" s="15">
        <f t="shared" si="552"/>
        <v>32.294341356765081</v>
      </c>
      <c r="U1053" s="15">
        <f t="shared" si="553"/>
        <v>31.348831513765155</v>
      </c>
      <c r="V1053" s="15">
        <f t="shared" si="554"/>
        <v>32.294341356765081</v>
      </c>
      <c r="W1053" s="2">
        <f t="shared" si="533"/>
        <v>31.348831513765155</v>
      </c>
      <c r="X1053" s="15">
        <f t="shared" si="555"/>
        <v>42.279949106763937</v>
      </c>
      <c r="Y1053" s="15">
        <f t="shared" si="534"/>
        <v>195.65342763839209</v>
      </c>
      <c r="Z1053" s="15">
        <f t="shared" si="535"/>
        <v>-199.34657236160791</v>
      </c>
      <c r="AA1053" s="2">
        <f t="shared" si="556"/>
        <v>42.279949106763937</v>
      </c>
      <c r="AB1053" s="15">
        <f t="shared" si="536"/>
        <v>174.07168140609821</v>
      </c>
      <c r="AC1053" s="15">
        <f t="shared" si="557"/>
        <v>5.5297811731966533</v>
      </c>
      <c r="AD1053" s="15">
        <f t="shared" si="558"/>
        <v>-190.00573803539578</v>
      </c>
      <c r="AE1053" s="15">
        <f t="shared" si="559"/>
        <v>0</v>
      </c>
      <c r="AF1053" s="2">
        <f t="shared" si="537"/>
        <v>7.1925673566203593E-2</v>
      </c>
      <c r="AG1053" s="2">
        <f t="shared" si="538"/>
        <v>0.33226587943798819</v>
      </c>
      <c r="AH1053" s="15">
        <f t="shared" si="539"/>
        <v>0.24161100234195215</v>
      </c>
      <c r="AI1053" s="15">
        <f t="shared" si="540"/>
        <v>-0.40007721229730464</v>
      </c>
      <c r="AJ1053" s="2">
        <f t="shared" si="560"/>
        <v>0.17191100234195217</v>
      </c>
      <c r="AK1053" s="2">
        <f t="shared" si="561"/>
        <v>-0.46977721229730462</v>
      </c>
    </row>
    <row r="1054" spans="4:37">
      <c r="D1054" s="13">
        <f t="shared" si="541"/>
        <v>21.06</v>
      </c>
      <c r="E1054" s="2">
        <v>-8.4600000000000009</v>
      </c>
      <c r="F1054" s="14">
        <f t="shared" si="529"/>
        <v>408.26400831223316</v>
      </c>
      <c r="G1054" s="14">
        <f t="shared" si="530"/>
        <v>-26768.094070485189</v>
      </c>
      <c r="H1054" s="2">
        <f t="shared" si="542"/>
        <v>2.2435048161368824E-3</v>
      </c>
      <c r="I1054" s="2">
        <f t="shared" si="543"/>
        <v>-2.9600796516836992E-2</v>
      </c>
      <c r="J1054" s="2">
        <f t="shared" si="544"/>
        <v>-3.1844301332973876E-2</v>
      </c>
      <c r="K1054" s="15">
        <f t="shared" si="545"/>
        <v>-5.2999999999999999E-2</v>
      </c>
      <c r="L1054" s="15">
        <f t="shared" si="546"/>
        <v>-830</v>
      </c>
      <c r="M1054" s="15">
        <f t="shared" si="547"/>
        <v>5.2999999999999999E-2</v>
      </c>
      <c r="N1054" s="15">
        <f t="shared" si="548"/>
        <v>830</v>
      </c>
      <c r="O1054" s="15">
        <f t="shared" si="549"/>
        <v>-8.1296207292334529E-4</v>
      </c>
      <c r="P1054" s="15">
        <f t="shared" si="550"/>
        <v>59.906751025580462</v>
      </c>
      <c r="Q1054" s="15">
        <f t="shared" si="531"/>
        <v>47.142313305151532</v>
      </c>
      <c r="R1054" s="15">
        <f t="shared" si="532"/>
        <v>48.611065480759244</v>
      </c>
      <c r="S1054" s="15">
        <f t="shared" si="551"/>
        <v>53.635469260633457</v>
      </c>
      <c r="T1054" s="15">
        <f t="shared" si="552"/>
        <v>54.682151429208403</v>
      </c>
      <c r="U1054" s="15">
        <f t="shared" si="553"/>
        <v>53.635469260633457</v>
      </c>
      <c r="V1054" s="15">
        <f t="shared" si="554"/>
        <v>54.682151429208403</v>
      </c>
      <c r="W1054" s="2">
        <f t="shared" si="533"/>
        <v>53.635469260633457</v>
      </c>
      <c r="X1054" s="15">
        <f t="shared" si="555"/>
        <v>62.628532703500298</v>
      </c>
      <c r="Y1054" s="15">
        <f t="shared" si="534"/>
        <v>195.90778493335131</v>
      </c>
      <c r="Z1054" s="15">
        <f t="shared" si="535"/>
        <v>-199.09221506664869</v>
      </c>
      <c r="AA1054" s="2">
        <f t="shared" si="556"/>
        <v>62.628532703500298</v>
      </c>
      <c r="AB1054" s="15">
        <f t="shared" si="536"/>
        <v>180.34296317104526</v>
      </c>
      <c r="AC1054" s="15">
        <f t="shared" si="557"/>
        <v>6.271281764947048</v>
      </c>
      <c r="AD1054" s="15">
        <f t="shared" si="558"/>
        <v>-190.00573803539581</v>
      </c>
      <c r="AE1054" s="15">
        <f t="shared" si="559"/>
        <v>0</v>
      </c>
      <c r="AF1054" s="2">
        <f t="shared" si="537"/>
        <v>7.9716711205009422E-2</v>
      </c>
      <c r="AG1054" s="2">
        <f t="shared" si="538"/>
        <v>0.3221523814590706</v>
      </c>
      <c r="AH1054" s="15">
        <f t="shared" si="539"/>
        <v>-5.0439903925153969E-2</v>
      </c>
      <c r="AI1054" s="15">
        <f t="shared" si="540"/>
        <v>-0.61127258559444897</v>
      </c>
      <c r="AJ1054" s="2">
        <f t="shared" si="560"/>
        <v>-0.13503990392515397</v>
      </c>
      <c r="AK1054" s="2">
        <f t="shared" si="561"/>
        <v>-0.69587258559444898</v>
      </c>
    </row>
    <row r="1055" spans="4:37">
      <c r="D1055" s="13">
        <f t="shared" si="541"/>
        <v>21.080000000000002</v>
      </c>
      <c r="E1055" s="2">
        <v>-8.43</v>
      </c>
      <c r="F1055" s="14">
        <f t="shared" si="529"/>
        <v>581.49323095334785</v>
      </c>
      <c r="G1055" s="14">
        <f t="shared" si="530"/>
        <v>-21079.407269628922</v>
      </c>
      <c r="H1055" s="2">
        <f t="shared" si="542"/>
        <v>3.7793220435492032E-3</v>
      </c>
      <c r="I1055" s="2">
        <f t="shared" si="543"/>
        <v>-2.3301205731697704E-2</v>
      </c>
      <c r="J1055" s="2">
        <f t="shared" si="544"/>
        <v>-2.7080527775246908E-2</v>
      </c>
      <c r="K1055" s="15">
        <f t="shared" si="545"/>
        <v>-5.2999999999999999E-2</v>
      </c>
      <c r="L1055" s="15">
        <f t="shared" si="546"/>
        <v>-830</v>
      </c>
      <c r="M1055" s="15">
        <f t="shared" si="547"/>
        <v>5.2999999999999999E-2</v>
      </c>
      <c r="N1055" s="15">
        <f t="shared" si="548"/>
        <v>830</v>
      </c>
      <c r="O1055" s="15">
        <f t="shared" si="549"/>
        <v>-4.9299871756890634E-4</v>
      </c>
      <c r="P1055" s="15">
        <f t="shared" si="550"/>
        <v>83.737486917914936</v>
      </c>
      <c r="Q1055" s="15">
        <f t="shared" si="531"/>
        <v>66.289539131097456</v>
      </c>
      <c r="R1055" s="15">
        <f t="shared" si="532"/>
        <v>67.534350565065225</v>
      </c>
      <c r="S1055" s="15">
        <f t="shared" si="551"/>
        <v>77.127123220233159</v>
      </c>
      <c r="T1055" s="15">
        <f t="shared" si="552"/>
        <v>78.20129977699554</v>
      </c>
      <c r="U1055" s="15">
        <f t="shared" si="553"/>
        <v>77.127123220233159</v>
      </c>
      <c r="V1055" s="15">
        <f t="shared" si="554"/>
        <v>78.20129977699554</v>
      </c>
      <c r="W1055" s="2">
        <f t="shared" si="533"/>
        <v>77.127123220233159</v>
      </c>
      <c r="X1055" s="15">
        <f t="shared" si="555"/>
        <v>81.683626934408167</v>
      </c>
      <c r="Y1055" s="15">
        <f t="shared" si="534"/>
        <v>196.14597361123765</v>
      </c>
      <c r="Z1055" s="15">
        <f t="shared" si="535"/>
        <v>-198.85402638876235</v>
      </c>
      <c r="AA1055" s="2">
        <f t="shared" si="556"/>
        <v>81.683626934408167</v>
      </c>
      <c r="AB1055" s="15">
        <f t="shared" si="536"/>
        <v>186.953326868727</v>
      </c>
      <c r="AC1055" s="15">
        <f t="shared" si="557"/>
        <v>6.6103636976817484</v>
      </c>
      <c r="AD1055" s="15">
        <f t="shared" si="558"/>
        <v>-190.00573803539578</v>
      </c>
      <c r="AE1055" s="15">
        <f t="shared" si="559"/>
        <v>0</v>
      </c>
      <c r="AF1055" s="2">
        <f t="shared" si="537"/>
        <v>8.0124825643875824E-2</v>
      </c>
      <c r="AG1055" s="2">
        <f t="shared" si="538"/>
        <v>0.30780669705485814</v>
      </c>
      <c r="AH1055" s="15">
        <f t="shared" si="539"/>
        <v>-0.52847024884586802</v>
      </c>
      <c r="AI1055" s="15">
        <f t="shared" si="540"/>
        <v>-0.8232958548267888</v>
      </c>
      <c r="AJ1055" s="2">
        <f t="shared" si="560"/>
        <v>-0.61277024884586806</v>
      </c>
      <c r="AK1055" s="2">
        <f t="shared" si="561"/>
        <v>-0.90759585482678884</v>
      </c>
    </row>
    <row r="1056" spans="4:37">
      <c r="D1056" s="13">
        <f t="shared" si="541"/>
        <v>21.1</v>
      </c>
      <c r="E1056" s="2">
        <v>-8.7899999999999991</v>
      </c>
      <c r="F1056" s="14">
        <f t="shared" si="529"/>
        <v>746.38067370287285</v>
      </c>
      <c r="G1056" s="14">
        <f t="shared" si="530"/>
        <v>-15686.755976510296</v>
      </c>
      <c r="H1056" s="2">
        <f t="shared" si="542"/>
        <v>5.2404256960164337E-3</v>
      </c>
      <c r="I1056" s="2">
        <f t="shared" si="543"/>
        <v>-1.7329418444387422E-2</v>
      </c>
      <c r="J1056" s="2">
        <f t="shared" si="544"/>
        <v>-2.2569844140403854E-2</v>
      </c>
      <c r="K1056" s="15">
        <f t="shared" si="545"/>
        <v>-5.2999999999999999E-2</v>
      </c>
      <c r="L1056" s="15">
        <f t="shared" si="546"/>
        <v>-830</v>
      </c>
      <c r="M1056" s="15">
        <f t="shared" si="547"/>
        <v>5.2999999999999999E-2</v>
      </c>
      <c r="N1056" s="15">
        <f t="shared" si="548"/>
        <v>830</v>
      </c>
      <c r="O1056" s="15">
        <f t="shared" si="549"/>
        <v>-1.5573526360554944E-4</v>
      </c>
      <c r="P1056" s="15">
        <f t="shared" si="550"/>
        <v>105.76475480859087</v>
      </c>
      <c r="Q1056" s="15">
        <f t="shared" si="531"/>
        <v>84.258332130583497</v>
      </c>
      <c r="R1056" s="15">
        <f t="shared" si="532"/>
        <v>84.754960993934233</v>
      </c>
      <c r="S1056" s="15">
        <f t="shared" si="551"/>
        <v>99.475968375915542</v>
      </c>
      <c r="T1056" s="15">
        <f t="shared" si="552"/>
        <v>100.47024718308357</v>
      </c>
      <c r="U1056" s="15">
        <f t="shared" si="553"/>
        <v>99.475968375915542</v>
      </c>
      <c r="V1056" s="15">
        <f t="shared" si="554"/>
        <v>100.47024718308357</v>
      </c>
      <c r="W1056" s="2">
        <f t="shared" si="533"/>
        <v>99.475968375915542</v>
      </c>
      <c r="X1056" s="15">
        <f t="shared" si="555"/>
        <v>99.726361473780386</v>
      </c>
      <c r="Y1056" s="15">
        <f t="shared" si="534"/>
        <v>196.3715077929798</v>
      </c>
      <c r="Z1056" s="15">
        <f t="shared" si="535"/>
        <v>-198.6284922070202</v>
      </c>
      <c r="AA1056" s="2">
        <f t="shared" si="556"/>
        <v>99.726361473780386</v>
      </c>
      <c r="AB1056" s="15">
        <f t="shared" si="536"/>
        <v>193.24211330140236</v>
      </c>
      <c r="AC1056" s="15">
        <f t="shared" si="557"/>
        <v>6.2887864326753515</v>
      </c>
      <c r="AD1056" s="15">
        <f t="shared" si="558"/>
        <v>-190.00573803539581</v>
      </c>
      <c r="AE1056" s="15">
        <f t="shared" si="559"/>
        <v>0</v>
      </c>
      <c r="AF1056" s="2">
        <f t="shared" si="537"/>
        <v>7.1940829785304944E-2</v>
      </c>
      <c r="AG1056" s="2">
        <f t="shared" si="538"/>
        <v>0.28937203167617015</v>
      </c>
      <c r="AH1056" s="15">
        <f t="shared" si="539"/>
        <v>-0.87950306507453391</v>
      </c>
      <c r="AI1056" s="15">
        <f t="shared" si="540"/>
        <v>-1.0201706830420108</v>
      </c>
      <c r="AJ1056" s="2">
        <f t="shared" si="560"/>
        <v>-0.96740306507453389</v>
      </c>
      <c r="AK1056" s="2">
        <f t="shared" si="561"/>
        <v>-1.1080706830420108</v>
      </c>
    </row>
    <row r="1057" spans="4:37">
      <c r="D1057" s="13">
        <f t="shared" si="541"/>
        <v>21.12</v>
      </c>
      <c r="E1057" s="2">
        <v>-7.3</v>
      </c>
      <c r="F1057" s="14">
        <f t="shared" si="529"/>
        <v>886.47638218857946</v>
      </c>
      <c r="G1057" s="14">
        <f t="shared" si="530"/>
        <v>-10663.031129286792</v>
      </c>
      <c r="H1057" s="2">
        <f t="shared" si="542"/>
        <v>6.4969800256662802E-3</v>
      </c>
      <c r="I1057" s="2">
        <f t="shared" si="543"/>
        <v>-1.1766640718124034E-2</v>
      </c>
      <c r="J1057" s="2">
        <f t="shared" si="544"/>
        <v>-1.8263620743790315E-2</v>
      </c>
      <c r="K1057" s="15">
        <f t="shared" si="545"/>
        <v>-5.2999999999999999E-2</v>
      </c>
      <c r="L1057" s="15">
        <f t="shared" si="546"/>
        <v>-830</v>
      </c>
      <c r="M1057" s="15">
        <f t="shared" si="547"/>
        <v>5.2999999999999999E-2</v>
      </c>
      <c r="N1057" s="15">
        <f t="shared" si="548"/>
        <v>830</v>
      </c>
      <c r="O1057" s="15">
        <f t="shared" si="549"/>
        <v>1.6512118704115064E-4</v>
      </c>
      <c r="P1057" s="15">
        <f t="shared" si="550"/>
        <v>124.10443323705253</v>
      </c>
      <c r="Q1057" s="15">
        <f t="shared" si="531"/>
        <v>99.469194481616768</v>
      </c>
      <c r="R1057" s="15">
        <f t="shared" si="532"/>
        <v>98.851328064683443</v>
      </c>
      <c r="S1057" s="15">
        <f t="shared" si="551"/>
        <v>118.69605457282999</v>
      </c>
      <c r="T1057" s="15">
        <f t="shared" si="552"/>
        <v>119.52968601981192</v>
      </c>
      <c r="U1057" s="15">
        <f t="shared" si="553"/>
        <v>118.69605457282999</v>
      </c>
      <c r="V1057" s="15">
        <f t="shared" si="554"/>
        <v>119.52968601981192</v>
      </c>
      <c r="W1057" s="2">
        <f t="shared" si="533"/>
        <v>118.69605457282999</v>
      </c>
      <c r="X1057" s="15">
        <f t="shared" si="555"/>
        <v>116.95125506023454</v>
      </c>
      <c r="Y1057" s="15">
        <f t="shared" si="534"/>
        <v>196.5868189628105</v>
      </c>
      <c r="Z1057" s="15">
        <f t="shared" si="535"/>
        <v>-198.4131810371895</v>
      </c>
      <c r="AA1057" s="2">
        <f t="shared" si="556"/>
        <v>116.95125506023454</v>
      </c>
      <c r="AB1057" s="15">
        <f t="shared" si="536"/>
        <v>198.65049196562492</v>
      </c>
      <c r="AC1057" s="15">
        <f t="shared" si="557"/>
        <v>5.4083786642225675</v>
      </c>
      <c r="AD1057" s="15">
        <f t="shared" si="558"/>
        <v>-190.00573803539581</v>
      </c>
      <c r="AE1057" s="15">
        <f t="shared" si="559"/>
        <v>0</v>
      </c>
      <c r="AF1057" s="2">
        <f t="shared" si="537"/>
        <v>5.8836173884435933E-2</v>
      </c>
      <c r="AG1057" s="2">
        <f t="shared" si="538"/>
        <v>0.26690574095016867</v>
      </c>
      <c r="AH1057" s="15">
        <f t="shared" si="539"/>
        <v>-0.93799802478323446</v>
      </c>
      <c r="AI1057" s="15">
        <f t="shared" si="540"/>
        <v>-1.2264583895581396</v>
      </c>
      <c r="AJ1057" s="2">
        <f t="shared" si="560"/>
        <v>-1.0109980247832344</v>
      </c>
      <c r="AK1057" s="2">
        <f t="shared" si="561"/>
        <v>-1.2994583895581395</v>
      </c>
    </row>
    <row r="1058" spans="4:37">
      <c r="D1058" s="13">
        <f t="shared" si="541"/>
        <v>21.14</v>
      </c>
      <c r="E1058" s="2">
        <v>-7.45</v>
      </c>
      <c r="F1058" s="14">
        <f t="shared" si="529"/>
        <v>997.06377593455181</v>
      </c>
      <c r="G1058" s="14">
        <f t="shared" si="530"/>
        <v>-6079.3553023042223</v>
      </c>
      <c r="H1058" s="2">
        <f t="shared" si="542"/>
        <v>7.5100378849572704E-3</v>
      </c>
      <c r="I1058" s="2">
        <f t="shared" si="543"/>
        <v>-6.6917202995181333E-3</v>
      </c>
      <c r="J1058" s="2">
        <f t="shared" si="544"/>
        <v>-1.4201758184475404E-2</v>
      </c>
      <c r="K1058" s="15">
        <f t="shared" si="545"/>
        <v>-5.2999999999999999E-2</v>
      </c>
      <c r="L1058" s="15">
        <f t="shared" si="546"/>
        <v>-830</v>
      </c>
      <c r="M1058" s="15">
        <f t="shared" si="547"/>
        <v>5.2999999999999999E-2</v>
      </c>
      <c r="N1058" s="15">
        <f t="shared" si="548"/>
        <v>830</v>
      </c>
      <c r="O1058" s="15">
        <f t="shared" si="549"/>
        <v>4.4105887399128064E-4</v>
      </c>
      <c r="P1058" s="15">
        <f t="shared" si="550"/>
        <v>138.55198861493341</v>
      </c>
      <c r="Q1058" s="15">
        <f t="shared" si="531"/>
        <v>111.63186421574179</v>
      </c>
      <c r="R1058" s="15">
        <f t="shared" si="532"/>
        <v>109.78922765988173</v>
      </c>
      <c r="S1058" s="15">
        <f t="shared" si="551"/>
        <v>134.19165147508278</v>
      </c>
      <c r="T1058" s="15">
        <f t="shared" si="552"/>
        <v>134.84954662820422</v>
      </c>
      <c r="U1058" s="15">
        <f t="shared" si="553"/>
        <v>134.19165147508278</v>
      </c>
      <c r="V1058" s="15">
        <f t="shared" si="554"/>
        <v>134.84954662820422</v>
      </c>
      <c r="W1058" s="2">
        <f t="shared" si="533"/>
        <v>134.19165147508278</v>
      </c>
      <c r="X1058" s="15">
        <f t="shared" si="555"/>
        <v>133.1987052974942</v>
      </c>
      <c r="Y1058" s="15">
        <f t="shared" si="534"/>
        <v>196.78991209077623</v>
      </c>
      <c r="Z1058" s="15">
        <f t="shared" si="535"/>
        <v>-198.21008790922377</v>
      </c>
      <c r="AA1058" s="2">
        <f t="shared" si="556"/>
        <v>133.1987052974942</v>
      </c>
      <c r="AB1058" s="15">
        <f t="shared" si="536"/>
        <v>203.01082910547552</v>
      </c>
      <c r="AC1058" s="15">
        <f t="shared" si="557"/>
        <v>4.3603371398505999</v>
      </c>
      <c r="AD1058" s="15">
        <f t="shared" si="558"/>
        <v>-190.00573803539581</v>
      </c>
      <c r="AE1058" s="15">
        <f t="shared" si="559"/>
        <v>0</v>
      </c>
      <c r="AF1058" s="2">
        <f t="shared" si="537"/>
        <v>4.6598719184673135E-2</v>
      </c>
      <c r="AG1058" s="2">
        <f t="shared" si="538"/>
        <v>0.24058630091042138</v>
      </c>
      <c r="AH1058" s="15">
        <f t="shared" si="539"/>
        <v>-0.69452905205403992</v>
      </c>
      <c r="AI1058" s="15">
        <f t="shared" si="540"/>
        <v>-1.4054856144165839</v>
      </c>
      <c r="AJ1058" s="2">
        <f t="shared" si="560"/>
        <v>-0.76902905205403993</v>
      </c>
      <c r="AK1058" s="2">
        <f t="shared" si="561"/>
        <v>-1.4799856144165839</v>
      </c>
    </row>
    <row r="1059" spans="4:37">
      <c r="D1059" s="13">
        <f t="shared" si="541"/>
        <v>21.16</v>
      </c>
      <c r="E1059" s="2">
        <v>-9.81</v>
      </c>
      <c r="F1059" s="14">
        <f t="shared" si="529"/>
        <v>1085.913505880111</v>
      </c>
      <c r="G1059" s="14">
        <f t="shared" si="530"/>
        <v>-1999.6652965116232</v>
      </c>
      <c r="H1059" s="2">
        <f t="shared" si="542"/>
        <v>8.3375618948455035E-3</v>
      </c>
      <c r="I1059" s="2">
        <f t="shared" si="543"/>
        <v>-2.1751272665179655E-3</v>
      </c>
      <c r="J1059" s="2">
        <f t="shared" si="544"/>
        <v>-1.051268916136347E-2</v>
      </c>
      <c r="K1059" s="15">
        <f t="shared" si="545"/>
        <v>-5.2999999999999999E-2</v>
      </c>
      <c r="L1059" s="15">
        <f t="shared" si="546"/>
        <v>-830</v>
      </c>
      <c r="M1059" s="15">
        <f t="shared" si="547"/>
        <v>5.2999999999999999E-2</v>
      </c>
      <c r="N1059" s="15">
        <f t="shared" si="548"/>
        <v>830</v>
      </c>
      <c r="O1059" s="15">
        <f t="shared" si="549"/>
        <v>6.6352505459590407E-4</v>
      </c>
      <c r="P1059" s="15">
        <f t="shared" si="550"/>
        <v>150.41112206889215</v>
      </c>
      <c r="Q1059" s="15">
        <f t="shared" si="531"/>
        <v>121.70194083670319</v>
      </c>
      <c r="R1059" s="15">
        <f t="shared" si="532"/>
        <v>118.69236266024365</v>
      </c>
      <c r="S1059" s="15">
        <f t="shared" si="551"/>
        <v>146.84934754501734</v>
      </c>
      <c r="T1059" s="15">
        <f t="shared" si="552"/>
        <v>147.37775694813476</v>
      </c>
      <c r="U1059" s="15">
        <f t="shared" si="553"/>
        <v>146.84934754501734</v>
      </c>
      <c r="V1059" s="15">
        <f t="shared" si="554"/>
        <v>147.37775694813476</v>
      </c>
      <c r="W1059" s="2">
        <f t="shared" si="533"/>
        <v>146.84934754501734</v>
      </c>
      <c r="X1059" s="15">
        <f t="shared" si="555"/>
        <v>147.95498138994193</v>
      </c>
      <c r="Y1059" s="15">
        <f t="shared" si="534"/>
        <v>196.97436554193183</v>
      </c>
      <c r="Z1059" s="15">
        <f t="shared" si="535"/>
        <v>-198.02563445806817</v>
      </c>
      <c r="AA1059" s="2">
        <f t="shared" si="556"/>
        <v>147.95498138994193</v>
      </c>
      <c r="AB1059" s="15">
        <f t="shared" si="536"/>
        <v>206.57260362935034</v>
      </c>
      <c r="AC1059" s="15">
        <f t="shared" si="557"/>
        <v>3.5617745238748171</v>
      </c>
      <c r="AD1059" s="15">
        <f t="shared" si="558"/>
        <v>-190.00573803539581</v>
      </c>
      <c r="AE1059" s="15">
        <f t="shared" si="559"/>
        <v>0</v>
      </c>
      <c r="AF1059" s="2">
        <f t="shared" si="537"/>
        <v>3.9526574345698291E-2</v>
      </c>
      <c r="AG1059" s="2">
        <f t="shared" si="538"/>
        <v>0.21107300238959542</v>
      </c>
      <c r="AH1059" s="15">
        <f t="shared" si="539"/>
        <v>-0.34660179345670877</v>
      </c>
      <c r="AI1059" s="15">
        <f t="shared" si="540"/>
        <v>-1.5458442376660102</v>
      </c>
      <c r="AJ1059" s="2">
        <f t="shared" si="560"/>
        <v>-0.44470179345670879</v>
      </c>
      <c r="AK1059" s="2">
        <f t="shared" si="561"/>
        <v>-1.6439442376660103</v>
      </c>
    </row>
    <row r="1060" spans="4:37">
      <c r="D1060" s="13">
        <f t="shared" si="541"/>
        <v>21.18</v>
      </c>
      <c r="E1060" s="2">
        <v>-7.98</v>
      </c>
      <c r="F1060" s="14">
        <f t="shared" si="529"/>
        <v>1165.6177586452238</v>
      </c>
      <c r="G1060" s="14">
        <f t="shared" si="530"/>
        <v>1519.749783721212</v>
      </c>
      <c r="H1060" s="2">
        <f t="shared" si="542"/>
        <v>9.0751001273340088E-3</v>
      </c>
      <c r="I1060" s="2">
        <f t="shared" si="543"/>
        <v>1.7212944515824645E-3</v>
      </c>
      <c r="J1060" s="2">
        <f t="shared" si="544"/>
        <v>-7.3538056757515447E-3</v>
      </c>
      <c r="K1060" s="15">
        <f t="shared" si="545"/>
        <v>-5.2999999999999999E-2</v>
      </c>
      <c r="L1060" s="15">
        <f t="shared" si="546"/>
        <v>-830</v>
      </c>
      <c r="M1060" s="15">
        <f t="shared" si="547"/>
        <v>5.2999999999999999E-2</v>
      </c>
      <c r="N1060" s="15">
        <f t="shared" si="548"/>
        <v>830</v>
      </c>
      <c r="O1060" s="15">
        <f t="shared" si="549"/>
        <v>8.4524824458951688E-4</v>
      </c>
      <c r="P1060" s="15">
        <f t="shared" si="550"/>
        <v>161.30509690179204</v>
      </c>
      <c r="Q1060" s="15">
        <f t="shared" si="531"/>
        <v>130.9713273051733</v>
      </c>
      <c r="R1060" s="15">
        <f t="shared" si="532"/>
        <v>126.85942186856384</v>
      </c>
      <c r="S1060" s="15">
        <f t="shared" si="551"/>
        <v>158.13063325424662</v>
      </c>
      <c r="T1060" s="15">
        <f t="shared" si="552"/>
        <v>158.59522917022824</v>
      </c>
      <c r="U1060" s="15">
        <f t="shared" si="553"/>
        <v>158.13063325424662</v>
      </c>
      <c r="V1060" s="15">
        <f t="shared" si="554"/>
        <v>158.59522917022824</v>
      </c>
      <c r="W1060" s="2">
        <f t="shared" si="533"/>
        <v>158.13063325424662</v>
      </c>
      <c r="X1060" s="15">
        <f t="shared" si="555"/>
        <v>160.59051533238963</v>
      </c>
      <c r="Y1060" s="15">
        <f t="shared" si="534"/>
        <v>197.13230971621243</v>
      </c>
      <c r="Z1060" s="15">
        <f t="shared" si="535"/>
        <v>-197.86769028378757</v>
      </c>
      <c r="AA1060" s="2">
        <f t="shared" si="556"/>
        <v>160.59051533238963</v>
      </c>
      <c r="AB1060" s="15">
        <f t="shared" si="536"/>
        <v>209.74706727689576</v>
      </c>
      <c r="AC1060" s="15">
        <f t="shared" si="557"/>
        <v>3.1744636475454229</v>
      </c>
      <c r="AD1060" s="15">
        <f t="shared" si="558"/>
        <v>-190.00573803539581</v>
      </c>
      <c r="AE1060" s="15">
        <f t="shared" si="559"/>
        <v>0</v>
      </c>
      <c r="AF1060" s="2">
        <f t="shared" si="537"/>
        <v>3.7233369781509637E-2</v>
      </c>
      <c r="AG1060" s="2">
        <f t="shared" si="538"/>
        <v>0.17856916942044759</v>
      </c>
      <c r="AH1060" s="15">
        <f t="shared" si="539"/>
        <v>-0.18032462991953999</v>
      </c>
      <c r="AI1060" s="15">
        <f t="shared" si="540"/>
        <v>-1.7045390592487735</v>
      </c>
      <c r="AJ1060" s="2">
        <f t="shared" si="560"/>
        <v>-0.26012462991954</v>
      </c>
      <c r="AK1060" s="2">
        <f t="shared" si="561"/>
        <v>-1.7843390592487736</v>
      </c>
    </row>
    <row r="1061" spans="4:37">
      <c r="D1061" s="13">
        <f t="shared" si="541"/>
        <v>21.2</v>
      </c>
      <c r="E1061" s="2">
        <v>-5.83</v>
      </c>
      <c r="F1061" s="14">
        <f t="shared" si="529"/>
        <v>1243.4092026949552</v>
      </c>
      <c r="G1061" s="14">
        <f t="shared" si="530"/>
        <v>4425.2428026244879</v>
      </c>
      <c r="H1061" s="2">
        <f t="shared" si="542"/>
        <v>9.7768031255714774E-3</v>
      </c>
      <c r="I1061" s="2">
        <f t="shared" si="543"/>
        <v>4.9384402822198817E-3</v>
      </c>
      <c r="J1061" s="2">
        <f t="shared" si="544"/>
        <v>-4.8383628433515957E-3</v>
      </c>
      <c r="K1061" s="15">
        <f t="shared" si="545"/>
        <v>-5.2999999999999999E-2</v>
      </c>
      <c r="L1061" s="15">
        <f t="shared" si="546"/>
        <v>-830</v>
      </c>
      <c r="M1061" s="15">
        <f t="shared" si="547"/>
        <v>5.2999999999999999E-2</v>
      </c>
      <c r="N1061" s="15">
        <f t="shared" si="548"/>
        <v>830</v>
      </c>
      <c r="O1061" s="15">
        <f t="shared" si="549"/>
        <v>1.0072106755867321E-3</v>
      </c>
      <c r="P1061" s="15">
        <f t="shared" si="550"/>
        <v>171.884012019701</v>
      </c>
      <c r="Q1061" s="15">
        <f t="shared" si="531"/>
        <v>139.99559992965388</v>
      </c>
      <c r="R1061" s="15">
        <f t="shared" si="532"/>
        <v>134.77388745754297</v>
      </c>
      <c r="S1061" s="15">
        <f t="shared" si="551"/>
        <v>168.86378803515905</v>
      </c>
      <c r="T1061" s="15">
        <f t="shared" si="552"/>
        <v>169.30055849935266</v>
      </c>
      <c r="U1061" s="15">
        <f t="shared" si="553"/>
        <v>168.86378803515905</v>
      </c>
      <c r="V1061" s="15">
        <f t="shared" si="554"/>
        <v>169.30055849935266</v>
      </c>
      <c r="W1061" s="2">
        <f t="shared" si="533"/>
        <v>168.86378803515905</v>
      </c>
      <c r="X1061" s="15">
        <f t="shared" si="555"/>
        <v>170.65228666198942</v>
      </c>
      <c r="Y1061" s="15">
        <f t="shared" si="534"/>
        <v>197.25808185783242</v>
      </c>
      <c r="Z1061" s="15">
        <f t="shared" si="535"/>
        <v>-197.74191814216758</v>
      </c>
      <c r="AA1061" s="2">
        <f t="shared" si="556"/>
        <v>170.65228666198942</v>
      </c>
      <c r="AB1061" s="15">
        <f t="shared" si="536"/>
        <v>212.76729126143772</v>
      </c>
      <c r="AC1061" s="15">
        <f t="shared" si="557"/>
        <v>3.020223984541957</v>
      </c>
      <c r="AD1061" s="15">
        <f t="shared" si="558"/>
        <v>-190.00573803539581</v>
      </c>
      <c r="AE1061" s="15">
        <f t="shared" si="559"/>
        <v>0</v>
      </c>
      <c r="AF1061" s="2">
        <f t="shared" si="537"/>
        <v>3.5796990633659535E-2</v>
      </c>
      <c r="AG1061" s="2">
        <f t="shared" si="538"/>
        <v>0.14314541364329414</v>
      </c>
      <c r="AH1061" s="15">
        <f t="shared" si="539"/>
        <v>-0.2464592834162781</v>
      </c>
      <c r="AI1061" s="15">
        <f t="shared" si="540"/>
        <v>-1.8378365184665739</v>
      </c>
      <c r="AJ1061" s="2">
        <f t="shared" si="560"/>
        <v>-0.30475928341627812</v>
      </c>
      <c r="AK1061" s="2">
        <f t="shared" si="561"/>
        <v>-1.8961365184665739</v>
      </c>
    </row>
    <row r="1062" spans="4:37">
      <c r="D1062" s="13">
        <f t="shared" si="541"/>
        <v>21.22</v>
      </c>
      <c r="E1062" s="2">
        <v>-6.22</v>
      </c>
      <c r="F1062" s="14">
        <f t="shared" si="529"/>
        <v>1316.9537212304272</v>
      </c>
      <c r="G1062" s="14">
        <f t="shared" si="530"/>
        <v>6671.4006748798001</v>
      </c>
      <c r="H1062" s="2">
        <f t="shared" si="542"/>
        <v>1.0423046996525331E-2</v>
      </c>
      <c r="I1062" s="2">
        <f t="shared" si="543"/>
        <v>7.4259876801613944E-3</v>
      </c>
      <c r="J1062" s="2">
        <f t="shared" si="544"/>
        <v>-2.9970593163639366E-3</v>
      </c>
      <c r="K1062" s="15">
        <f t="shared" si="545"/>
        <v>-5.2999999999999999E-2</v>
      </c>
      <c r="L1062" s="15">
        <f t="shared" si="546"/>
        <v>-830</v>
      </c>
      <c r="M1062" s="15">
        <f t="shared" si="547"/>
        <v>5.2999999999999999E-2</v>
      </c>
      <c r="N1062" s="15">
        <f t="shared" si="548"/>
        <v>830</v>
      </c>
      <c r="O1062" s="15">
        <f t="shared" si="549"/>
        <v>1.1613037360225457E-3</v>
      </c>
      <c r="P1062" s="15">
        <f t="shared" si="550"/>
        <v>181.5301679058546</v>
      </c>
      <c r="Q1062" s="15">
        <f t="shared" si="531"/>
        <v>148.29167128493461</v>
      </c>
      <c r="R1062" s="15">
        <f t="shared" si="532"/>
        <v>141.93245686411615</v>
      </c>
      <c r="S1062" s="15">
        <f t="shared" si="551"/>
        <v>178.74864745657536</v>
      </c>
      <c r="T1062" s="15">
        <f t="shared" si="552"/>
        <v>179.14640149740032</v>
      </c>
      <c r="U1062" s="15">
        <f t="shared" si="553"/>
        <v>178.74864745657536</v>
      </c>
      <c r="V1062" s="15">
        <f t="shared" si="554"/>
        <v>179.14640149740032</v>
      </c>
      <c r="W1062" s="2">
        <f t="shared" si="533"/>
        <v>178.74864745657536</v>
      </c>
      <c r="X1062" s="15">
        <f t="shared" si="555"/>
        <v>178.01750076994006</v>
      </c>
      <c r="Y1062" s="15">
        <f t="shared" si="534"/>
        <v>197.35014703418182</v>
      </c>
      <c r="Z1062" s="15">
        <f t="shared" si="535"/>
        <v>-197.64985296581818</v>
      </c>
      <c r="AA1062" s="2">
        <f t="shared" si="556"/>
        <v>178.01750076994006</v>
      </c>
      <c r="AB1062" s="15">
        <f t="shared" si="536"/>
        <v>215.54881171071693</v>
      </c>
      <c r="AC1062" s="15">
        <f t="shared" si="557"/>
        <v>2.7815204492792134</v>
      </c>
      <c r="AD1062" s="15">
        <f t="shared" si="558"/>
        <v>-190.00573803539581</v>
      </c>
      <c r="AE1062" s="15">
        <f t="shared" si="559"/>
        <v>0</v>
      </c>
      <c r="AF1062" s="2">
        <f t="shared" si="537"/>
        <v>3.1461412038694792E-2</v>
      </c>
      <c r="AG1062" s="2">
        <f t="shared" si="538"/>
        <v>0.10560932615085714</v>
      </c>
      <c r="AH1062" s="15">
        <f t="shared" si="539"/>
        <v>-0.44786611820012434</v>
      </c>
      <c r="AI1062" s="15">
        <f t="shared" si="540"/>
        <v>-1.9157722307771294</v>
      </c>
      <c r="AJ1062" s="2">
        <f t="shared" si="560"/>
        <v>-0.51006611820012437</v>
      </c>
      <c r="AK1062" s="2">
        <f t="shared" si="561"/>
        <v>-1.9779722307771295</v>
      </c>
    </row>
    <row r="1063" spans="4:37">
      <c r="D1063" s="13">
        <f t="shared" si="541"/>
        <v>21.240000000000002</v>
      </c>
      <c r="E1063" s="2">
        <v>-3.62</v>
      </c>
      <c r="F1063" s="14">
        <f t="shared" si="529"/>
        <v>1376.7905765133469</v>
      </c>
      <c r="G1063" s="14">
        <f t="shared" si="530"/>
        <v>8225.1895440553453</v>
      </c>
      <c r="H1063" s="2">
        <f t="shared" si="542"/>
        <v>1.0939464700912196E-2</v>
      </c>
      <c r="I1063" s="2">
        <f t="shared" si="543"/>
        <v>9.1470657111272051E-3</v>
      </c>
      <c r="J1063" s="2">
        <f t="shared" si="544"/>
        <v>-1.7923989897849907E-3</v>
      </c>
      <c r="K1063" s="15">
        <f t="shared" si="545"/>
        <v>-5.2999999999999999E-2</v>
      </c>
      <c r="L1063" s="15">
        <f t="shared" si="546"/>
        <v>-830</v>
      </c>
      <c r="M1063" s="15">
        <f t="shared" si="547"/>
        <v>5.2999999999999999E-2</v>
      </c>
      <c r="N1063" s="15">
        <f t="shared" si="548"/>
        <v>830</v>
      </c>
      <c r="O1063" s="15">
        <f t="shared" si="549"/>
        <v>1.3032180446592417E-3</v>
      </c>
      <c r="P1063" s="15">
        <f t="shared" si="550"/>
        <v>188.87043446255791</v>
      </c>
      <c r="Q1063" s="15">
        <f t="shared" si="531"/>
        <v>154.71146214863526</v>
      </c>
      <c r="R1063" s="15">
        <f t="shared" si="532"/>
        <v>147.28564922455033</v>
      </c>
      <c r="S1063" s="15">
        <f t="shared" si="551"/>
        <v>186.64770327749963</v>
      </c>
      <c r="T1063" s="15">
        <f t="shared" si="552"/>
        <v>186.9623124489151</v>
      </c>
      <c r="U1063" s="15">
        <f t="shared" si="553"/>
        <v>186.64770327749963</v>
      </c>
      <c r="V1063" s="15">
        <f t="shared" si="554"/>
        <v>186.9623124489151</v>
      </c>
      <c r="W1063" s="2">
        <f t="shared" si="533"/>
        <v>186.64770327749963</v>
      </c>
      <c r="X1063" s="15">
        <f t="shared" si="555"/>
        <v>182.83614207625584</v>
      </c>
      <c r="Y1063" s="15">
        <f t="shared" si="534"/>
        <v>197.41038005051075</v>
      </c>
      <c r="Z1063" s="15">
        <f t="shared" si="535"/>
        <v>-197.58961994948925</v>
      </c>
      <c r="AA1063" s="2">
        <f t="shared" si="556"/>
        <v>182.83614207625584</v>
      </c>
      <c r="AB1063" s="15">
        <f t="shared" si="536"/>
        <v>217.77154289577521</v>
      </c>
      <c r="AC1063" s="15">
        <f t="shared" si="557"/>
        <v>2.2227311850582794</v>
      </c>
      <c r="AD1063" s="15">
        <f t="shared" si="558"/>
        <v>-190.00573803539581</v>
      </c>
      <c r="AE1063" s="15">
        <f t="shared" si="559"/>
        <v>0</v>
      </c>
      <c r="AF1063" s="2">
        <f t="shared" si="537"/>
        <v>2.2285217476751416E-2</v>
      </c>
      <c r="AG1063" s="2">
        <f t="shared" si="538"/>
        <v>6.6498476945723944E-2</v>
      </c>
      <c r="AH1063" s="15">
        <f t="shared" si="539"/>
        <v>-0.67813438659342695</v>
      </c>
      <c r="AI1063" s="15">
        <f t="shared" si="540"/>
        <v>-1.9953126897361919</v>
      </c>
      <c r="AJ1063" s="2">
        <f t="shared" si="560"/>
        <v>-0.71433438659342696</v>
      </c>
      <c r="AK1063" s="2">
        <f t="shared" si="561"/>
        <v>-2.0315126897361919</v>
      </c>
    </row>
    <row r="1064" spans="4:37">
      <c r="D1064" s="13">
        <f t="shared" si="541"/>
        <v>21.26</v>
      </c>
      <c r="E1064" s="2">
        <v>-2.48</v>
      </c>
      <c r="F1064" s="14">
        <f t="shared" si="529"/>
        <v>1412.2640785783697</v>
      </c>
      <c r="G1064" s="14">
        <f t="shared" si="530"/>
        <v>9061.9798449258615</v>
      </c>
      <c r="H1064" s="2">
        <f t="shared" si="542"/>
        <v>1.1242726941539617E-2</v>
      </c>
      <c r="I1064" s="2">
        <f t="shared" si="543"/>
        <v>1.0074060567137189E-2</v>
      </c>
      <c r="J1064" s="2">
        <f t="shared" si="544"/>
        <v>-1.168666374402428E-3</v>
      </c>
      <c r="K1064" s="15">
        <f t="shared" si="545"/>
        <v>-5.2999999999999999E-2</v>
      </c>
      <c r="L1064" s="15">
        <f t="shared" si="546"/>
        <v>-830</v>
      </c>
      <c r="M1064" s="15">
        <f t="shared" si="547"/>
        <v>5.2999999999999999E-2</v>
      </c>
      <c r="N1064" s="15">
        <f t="shared" si="548"/>
        <v>830</v>
      </c>
      <c r="O1064" s="15">
        <f t="shared" si="549"/>
        <v>1.4166226969581329E-3</v>
      </c>
      <c r="P1064" s="15">
        <f t="shared" si="550"/>
        <v>192.5916431937971</v>
      </c>
      <c r="Q1064" s="15">
        <f t="shared" si="531"/>
        <v>158.10648603114421</v>
      </c>
      <c r="R1064" s="15">
        <f t="shared" si="532"/>
        <v>149.87454418883902</v>
      </c>
      <c r="S1064" s="15">
        <f t="shared" si="551"/>
        <v>191.28636176411891</v>
      </c>
      <c r="T1064" s="15">
        <f t="shared" si="552"/>
        <v>191.46962135058379</v>
      </c>
      <c r="U1064" s="15">
        <f t="shared" si="553"/>
        <v>191.28636176411891</v>
      </c>
      <c r="V1064" s="15">
        <f t="shared" si="554"/>
        <v>191.46962135058379</v>
      </c>
      <c r="W1064" s="2">
        <f t="shared" si="533"/>
        <v>191.28636176411891</v>
      </c>
      <c r="X1064" s="15">
        <f t="shared" si="555"/>
        <v>185.3310725377861</v>
      </c>
      <c r="Y1064" s="15">
        <f t="shared" si="534"/>
        <v>197.44156668127988</v>
      </c>
      <c r="Z1064" s="15">
        <f t="shared" si="535"/>
        <v>-197.55843331872012</v>
      </c>
      <c r="AA1064" s="2">
        <f t="shared" si="556"/>
        <v>185.3310725377861</v>
      </c>
      <c r="AB1064" s="15">
        <f t="shared" si="536"/>
        <v>219.0768243254534</v>
      </c>
      <c r="AC1064" s="15">
        <f t="shared" si="557"/>
        <v>1.3052814296781889</v>
      </c>
      <c r="AD1064" s="15">
        <f t="shared" si="558"/>
        <v>-190.00573803539581</v>
      </c>
      <c r="AE1064" s="15">
        <f t="shared" si="559"/>
        <v>0</v>
      </c>
      <c r="AF1064" s="2">
        <f t="shared" si="537"/>
        <v>9.2770685459132203E-3</v>
      </c>
      <c r="AG1064" s="2">
        <f t="shared" si="538"/>
        <v>2.6201008655274444E-2</v>
      </c>
      <c r="AH1064" s="15">
        <f t="shared" si="539"/>
        <v>-0.74505064052272241</v>
      </c>
      <c r="AI1064" s="15">
        <f t="shared" si="540"/>
        <v>-2.0344341393087593</v>
      </c>
      <c r="AJ1064" s="2">
        <f t="shared" si="560"/>
        <v>-0.76985064052272245</v>
      </c>
      <c r="AK1064" s="2">
        <f t="shared" si="561"/>
        <v>-2.0592341393087592</v>
      </c>
    </row>
    <row r="1065" spans="4:37">
      <c r="D1065" s="13">
        <f t="shared" si="541"/>
        <v>21.28</v>
      </c>
      <c r="E1065" s="2">
        <v>-3.53</v>
      </c>
      <c r="F1065" s="14">
        <f t="shared" si="529"/>
        <v>1418.2849358772071</v>
      </c>
      <c r="G1065" s="14">
        <f t="shared" si="530"/>
        <v>9168.344855645224</v>
      </c>
      <c r="H1065" s="2">
        <f t="shared" si="542"/>
        <v>1.1292977625222436E-2</v>
      </c>
      <c r="I1065" s="2">
        <f t="shared" si="543"/>
        <v>1.0191943325382868E-2</v>
      </c>
      <c r="J1065" s="2">
        <f t="shared" si="544"/>
        <v>-1.1010342998395671E-3</v>
      </c>
      <c r="K1065" s="15">
        <f t="shared" si="545"/>
        <v>-5.2999999999999999E-2</v>
      </c>
      <c r="L1065" s="15">
        <f t="shared" si="546"/>
        <v>-830</v>
      </c>
      <c r="M1065" s="15">
        <f t="shared" si="547"/>
        <v>5.2999999999999999E-2</v>
      </c>
      <c r="N1065" s="15">
        <f t="shared" si="548"/>
        <v>830</v>
      </c>
      <c r="O1065" s="15">
        <f t="shared" si="549"/>
        <v>1.4832186882682442E-3</v>
      </c>
      <c r="P1065" s="15">
        <f t="shared" si="550"/>
        <v>192.27127516430215</v>
      </c>
      <c r="Q1065" s="15">
        <f t="shared" si="531"/>
        <v>158.04752762800817</v>
      </c>
      <c r="R1065" s="15">
        <f t="shared" si="532"/>
        <v>149.44234415110282</v>
      </c>
      <c r="S1065" s="15">
        <f t="shared" si="551"/>
        <v>192.05498947009863</v>
      </c>
      <c r="T1065" s="15">
        <f t="shared" si="552"/>
        <v>192.08521231666919</v>
      </c>
      <c r="U1065" s="15">
        <f t="shared" si="553"/>
        <v>192.05498947009863</v>
      </c>
      <c r="V1065" s="15">
        <f t="shared" si="554"/>
        <v>192.08521231666919</v>
      </c>
      <c r="W1065" s="2">
        <f t="shared" si="533"/>
        <v>192.05498947009863</v>
      </c>
      <c r="X1065" s="15">
        <f t="shared" si="555"/>
        <v>185.60160083603753</v>
      </c>
      <c r="Y1065" s="15">
        <f t="shared" si="534"/>
        <v>197.44494828500802</v>
      </c>
      <c r="Z1065" s="15">
        <f t="shared" si="535"/>
        <v>-197.55505171499198</v>
      </c>
      <c r="AA1065" s="2">
        <f t="shared" si="556"/>
        <v>185.60160083603753</v>
      </c>
      <c r="AB1065" s="15">
        <f t="shared" si="536"/>
        <v>219.29311001965692</v>
      </c>
      <c r="AC1065" s="15">
        <f t="shared" si="557"/>
        <v>0.21628569420352051</v>
      </c>
      <c r="AD1065" s="15">
        <f t="shared" si="558"/>
        <v>-190.00573803539581</v>
      </c>
      <c r="AE1065" s="15">
        <f t="shared" si="559"/>
        <v>0</v>
      </c>
      <c r="AF1065" s="2">
        <f t="shared" si="537"/>
        <v>-4.0471841793325684E-3</v>
      </c>
      <c r="AG1065" s="2">
        <f t="shared" si="538"/>
        <v>-1.4412732830706494E-2</v>
      </c>
      <c r="AH1065" s="15">
        <f t="shared" si="539"/>
        <v>-0.60765141583343651</v>
      </c>
      <c r="AI1065" s="15">
        <f t="shared" si="540"/>
        <v>-2.0269400092893344</v>
      </c>
      <c r="AJ1065" s="2">
        <f t="shared" si="560"/>
        <v>-0.64295141583343651</v>
      </c>
      <c r="AK1065" s="2">
        <f t="shared" si="561"/>
        <v>-2.0622400092893343</v>
      </c>
    </row>
    <row r="1066" spans="4:37">
      <c r="D1066" s="13">
        <f t="shared" si="541"/>
        <v>21.3</v>
      </c>
      <c r="E1066" s="2">
        <v>-2.66</v>
      </c>
      <c r="F1066" s="14">
        <f t="shared" si="529"/>
        <v>1397.7000224121039</v>
      </c>
      <c r="G1066" s="14">
        <f t="shared" si="530"/>
        <v>8543.2834630204288</v>
      </c>
      <c r="H1066" s="2">
        <f t="shared" si="542"/>
        <v>1.1112220109064364E-2</v>
      </c>
      <c r="I1066" s="2">
        <f t="shared" si="543"/>
        <v>9.4997039197529699E-3</v>
      </c>
      <c r="J1066" s="2">
        <f t="shared" si="544"/>
        <v>-1.6125161893113943E-3</v>
      </c>
      <c r="K1066" s="15">
        <f t="shared" si="545"/>
        <v>-5.2999999999999999E-2</v>
      </c>
      <c r="L1066" s="15">
        <f t="shared" si="546"/>
        <v>-830</v>
      </c>
      <c r="M1066" s="15">
        <f t="shared" si="547"/>
        <v>5.2999999999999999E-2</v>
      </c>
      <c r="N1066" s="15">
        <f t="shared" si="548"/>
        <v>830</v>
      </c>
      <c r="O1066" s="15">
        <f t="shared" si="549"/>
        <v>1.4942536726663836E-3</v>
      </c>
      <c r="P1066" s="15">
        <f t="shared" si="550"/>
        <v>188.51214215340042</v>
      </c>
      <c r="Q1066" s="15">
        <f t="shared" si="531"/>
        <v>154.99070902645803</v>
      </c>
      <c r="R1066" s="15">
        <f t="shared" si="532"/>
        <v>146.49089774055298</v>
      </c>
      <c r="S1066" s="15">
        <f t="shared" si="551"/>
        <v>189.29014678934769</v>
      </c>
      <c r="T1066" s="15">
        <f t="shared" si="552"/>
        <v>189.18151668819559</v>
      </c>
      <c r="U1066" s="15">
        <f t="shared" si="553"/>
        <v>188.51214215340042</v>
      </c>
      <c r="V1066" s="15">
        <f t="shared" si="554"/>
        <v>188.51214215340042</v>
      </c>
      <c r="W1066" s="2">
        <f t="shared" si="533"/>
        <v>188.51214215340042</v>
      </c>
      <c r="X1066" s="15">
        <f t="shared" si="555"/>
        <v>183.55567327815024</v>
      </c>
      <c r="Y1066" s="15">
        <f t="shared" si="534"/>
        <v>197.41937419053443</v>
      </c>
      <c r="Z1066" s="15">
        <f t="shared" si="535"/>
        <v>-197.58062580946557</v>
      </c>
      <c r="AA1066" s="2">
        <f t="shared" si="556"/>
        <v>183.55567327815024</v>
      </c>
      <c r="AB1066" s="15">
        <f t="shared" si="536"/>
        <v>219.29311001965692</v>
      </c>
      <c r="AC1066" s="15">
        <f t="shared" si="557"/>
        <v>0</v>
      </c>
      <c r="AD1066" s="15">
        <f t="shared" si="558"/>
        <v>-190.00573803539581</v>
      </c>
      <c r="AE1066" s="15">
        <f t="shared" si="559"/>
        <v>0</v>
      </c>
      <c r="AF1066" s="2">
        <f t="shared" si="537"/>
        <v>-1.402856743647456E-2</v>
      </c>
      <c r="AG1066" s="2">
        <f t="shared" si="538"/>
        <v>-5.4811207732283353E-2</v>
      </c>
      <c r="AH1066" s="15">
        <f t="shared" si="539"/>
        <v>-0.3904869098807624</v>
      </c>
      <c r="AI1066" s="15">
        <f t="shared" si="540"/>
        <v>-2.0129074808683516</v>
      </c>
      <c r="AJ1066" s="2">
        <f t="shared" si="560"/>
        <v>-0.41708690988076241</v>
      </c>
      <c r="AK1066" s="2">
        <f t="shared" si="561"/>
        <v>-2.0395074808683518</v>
      </c>
    </row>
    <row r="1067" spans="4:37">
      <c r="D1067" s="13">
        <f t="shared" si="541"/>
        <v>21.32</v>
      </c>
      <c r="E1067" s="2">
        <v>-4.43</v>
      </c>
      <c r="F1067" s="14">
        <f t="shared" si="529"/>
        <v>1360.4389497886543</v>
      </c>
      <c r="G1067" s="14">
        <f t="shared" si="530"/>
        <v>7195.951377283026</v>
      </c>
      <c r="H1067" s="2">
        <f t="shared" si="542"/>
        <v>1.0777633105082991E-2</v>
      </c>
      <c r="I1067" s="2">
        <f t="shared" si="543"/>
        <v>8.0078118470169879E-3</v>
      </c>
      <c r="J1067" s="2">
        <f t="shared" si="544"/>
        <v>-2.769821258066003E-3</v>
      </c>
      <c r="K1067" s="15">
        <f t="shared" si="545"/>
        <v>-5.2999999999999999E-2</v>
      </c>
      <c r="L1067" s="15">
        <f t="shared" si="546"/>
        <v>-830</v>
      </c>
      <c r="M1067" s="15">
        <f t="shared" si="547"/>
        <v>5.2999999999999999E-2</v>
      </c>
      <c r="N1067" s="15">
        <f t="shared" si="548"/>
        <v>830</v>
      </c>
      <c r="O1067" s="15">
        <f t="shared" si="549"/>
        <v>1.4942536726663836E-3</v>
      </c>
      <c r="P1067" s="15">
        <f t="shared" si="550"/>
        <v>181.9542368753655</v>
      </c>
      <c r="Q1067" s="15">
        <f t="shared" si="531"/>
        <v>149.59893756197656</v>
      </c>
      <c r="R1067" s="15">
        <f t="shared" si="532"/>
        <v>141.39481522563941</v>
      </c>
      <c r="S1067" s="15">
        <f t="shared" si="551"/>
        <v>183.38812982794011</v>
      </c>
      <c r="T1067" s="15">
        <f t="shared" si="552"/>
        <v>183.19676038090779</v>
      </c>
      <c r="U1067" s="15">
        <f t="shared" si="553"/>
        <v>181.9542368753655</v>
      </c>
      <c r="V1067" s="15">
        <f t="shared" si="554"/>
        <v>181.9542368753655</v>
      </c>
      <c r="W1067" s="2">
        <f t="shared" si="533"/>
        <v>181.9542368753655</v>
      </c>
      <c r="X1067" s="15">
        <f t="shared" si="555"/>
        <v>178.9264530031318</v>
      </c>
      <c r="Y1067" s="15">
        <f t="shared" si="534"/>
        <v>197.36150893709669</v>
      </c>
      <c r="Z1067" s="15">
        <f t="shared" si="535"/>
        <v>-197.63849106290331</v>
      </c>
      <c r="AA1067" s="2">
        <f t="shared" si="556"/>
        <v>178.9264530031318</v>
      </c>
      <c r="AB1067" s="15">
        <f t="shared" si="536"/>
        <v>219.29311001965692</v>
      </c>
      <c r="AC1067" s="15">
        <f t="shared" si="557"/>
        <v>0</v>
      </c>
      <c r="AD1067" s="15">
        <f t="shared" si="558"/>
        <v>-190.00573803539581</v>
      </c>
      <c r="AE1067" s="15">
        <f t="shared" si="559"/>
        <v>0</v>
      </c>
      <c r="AF1067" s="2">
        <f t="shared" si="537"/>
        <v>-1.943013296166277E-2</v>
      </c>
      <c r="AG1067" s="2">
        <f t="shared" si="538"/>
        <v>-9.4377999541314844E-2</v>
      </c>
      <c r="AH1067" s="15">
        <f t="shared" si="539"/>
        <v>-0.1496696426380586</v>
      </c>
      <c r="AI1067" s="15">
        <f t="shared" si="540"/>
        <v>-1.943771700034798</v>
      </c>
      <c r="AJ1067" s="2">
        <f t="shared" si="560"/>
        <v>-0.1939696426380586</v>
      </c>
      <c r="AK1067" s="2">
        <f t="shared" si="561"/>
        <v>-1.9880717000347981</v>
      </c>
    </row>
    <row r="1068" spans="4:37">
      <c r="D1068" s="13">
        <f t="shared" si="541"/>
        <v>21.34</v>
      </c>
      <c r="E1068" s="2">
        <v>-11.39</v>
      </c>
      <c r="F1068" s="14">
        <f t="shared" si="529"/>
        <v>1317.1051161208613</v>
      </c>
      <c r="G1068" s="14">
        <f t="shared" si="530"/>
        <v>5153.5324795330944</v>
      </c>
      <c r="H1068" s="2">
        <f t="shared" si="542"/>
        <v>1.0372228610280037E-2</v>
      </c>
      <c r="I1068" s="2">
        <f t="shared" si="543"/>
        <v>5.7467050818298827E-3</v>
      </c>
      <c r="J1068" s="2">
        <f t="shared" si="544"/>
        <v>-4.6255235284501546E-3</v>
      </c>
      <c r="K1068" s="15">
        <f t="shared" si="545"/>
        <v>-5.2999999999999999E-2</v>
      </c>
      <c r="L1068" s="15">
        <f t="shared" si="546"/>
        <v>-830</v>
      </c>
      <c r="M1068" s="15">
        <f t="shared" si="547"/>
        <v>5.2999999999999999E-2</v>
      </c>
      <c r="N1068" s="15">
        <f t="shared" si="548"/>
        <v>830</v>
      </c>
      <c r="O1068" s="15">
        <f t="shared" si="549"/>
        <v>1.4942536726663836E-3</v>
      </c>
      <c r="P1068" s="15">
        <f t="shared" si="550"/>
        <v>174.00830877722763</v>
      </c>
      <c r="Q1068" s="15">
        <f t="shared" si="531"/>
        <v>143.06596299739127</v>
      </c>
      <c r="R1068" s="15">
        <f t="shared" si="532"/>
        <v>135.22011407810854</v>
      </c>
      <c r="S1068" s="15">
        <f t="shared" si="551"/>
        <v>175.73192665143617</v>
      </c>
      <c r="T1068" s="15">
        <f t="shared" si="552"/>
        <v>175.5217185113143</v>
      </c>
      <c r="U1068" s="15">
        <f t="shared" si="553"/>
        <v>174.00830877722763</v>
      </c>
      <c r="V1068" s="15">
        <f t="shared" si="554"/>
        <v>174.00830877722763</v>
      </c>
      <c r="W1068" s="2">
        <f t="shared" si="533"/>
        <v>174.00830877722763</v>
      </c>
      <c r="X1068" s="15">
        <f t="shared" si="555"/>
        <v>171.5036439215952</v>
      </c>
      <c r="Y1068" s="15">
        <f t="shared" si="534"/>
        <v>197.26872382357749</v>
      </c>
      <c r="Z1068" s="15">
        <f t="shared" si="535"/>
        <v>-197.73127617642251</v>
      </c>
      <c r="AA1068" s="2">
        <f t="shared" si="556"/>
        <v>171.5036439215952</v>
      </c>
      <c r="AB1068" s="15">
        <f t="shared" si="536"/>
        <v>219.29311001965692</v>
      </c>
      <c r="AC1068" s="15">
        <f t="shared" si="557"/>
        <v>0</v>
      </c>
      <c r="AD1068" s="15">
        <f t="shared" si="558"/>
        <v>-190.00573803539581</v>
      </c>
      <c r="AE1068" s="15">
        <f t="shared" si="559"/>
        <v>0</v>
      </c>
      <c r="AF1068" s="2">
        <f t="shared" si="537"/>
        <v>-2.1110316518632596E-2</v>
      </c>
      <c r="AG1068" s="2">
        <f t="shared" si="538"/>
        <v>-0.13173267697739569</v>
      </c>
      <c r="AH1068" s="15">
        <f t="shared" si="539"/>
        <v>-1.8348713058924382E-2</v>
      </c>
      <c r="AI1068" s="15">
        <f t="shared" si="540"/>
        <v>-1.7916960435732854</v>
      </c>
      <c r="AJ1068" s="2">
        <f t="shared" si="560"/>
        <v>-0.13224871305892438</v>
      </c>
      <c r="AK1068" s="2">
        <f t="shared" si="561"/>
        <v>-1.9055960435732855</v>
      </c>
    </row>
    <row r="1069" spans="4:37">
      <c r="D1069" s="13">
        <f t="shared" si="541"/>
        <v>21.36</v>
      </c>
      <c r="E1069" s="2">
        <v>-18.63</v>
      </c>
      <c r="F1069" s="14">
        <f t="shared" si="529"/>
        <v>1272.8771533723309</v>
      </c>
      <c r="G1069" s="14">
        <f t="shared" si="530"/>
        <v>2466.3550060967805</v>
      </c>
      <c r="H1069" s="2">
        <f t="shared" si="542"/>
        <v>9.9378182601332944E-3</v>
      </c>
      <c r="I1069" s="2">
        <f t="shared" si="543"/>
        <v>2.7722414592226919E-3</v>
      </c>
      <c r="J1069" s="2">
        <f t="shared" si="544"/>
        <v>-7.1655768009106025E-3</v>
      </c>
      <c r="K1069" s="15">
        <f t="shared" si="545"/>
        <v>-5.2999999999999999E-2</v>
      </c>
      <c r="L1069" s="15">
        <f t="shared" si="546"/>
        <v>-830</v>
      </c>
      <c r="M1069" s="15">
        <f t="shared" si="547"/>
        <v>5.2999999999999999E-2</v>
      </c>
      <c r="N1069" s="15">
        <f t="shared" si="548"/>
        <v>830</v>
      </c>
      <c r="O1069" s="15">
        <f t="shared" si="549"/>
        <v>1.4942536726663836E-3</v>
      </c>
      <c r="P1069" s="15">
        <f t="shared" si="550"/>
        <v>165.49386591435146</v>
      </c>
      <c r="Q1069" s="15">
        <f t="shared" si="531"/>
        <v>136.06556757878434</v>
      </c>
      <c r="R1069" s="15">
        <f t="shared" si="532"/>
        <v>128.60362580050781</v>
      </c>
      <c r="S1069" s="15">
        <f t="shared" si="551"/>
        <v>167.32324007701024</v>
      </c>
      <c r="T1069" s="15">
        <f t="shared" si="552"/>
        <v>167.12593126690911</v>
      </c>
      <c r="U1069" s="15">
        <f t="shared" si="553"/>
        <v>165.49386591435146</v>
      </c>
      <c r="V1069" s="15">
        <f t="shared" si="554"/>
        <v>165.49386591435146</v>
      </c>
      <c r="W1069" s="2">
        <f t="shared" si="533"/>
        <v>165.49386591435146</v>
      </c>
      <c r="X1069" s="15">
        <f t="shared" si="555"/>
        <v>161.34343083175341</v>
      </c>
      <c r="Y1069" s="15">
        <f t="shared" si="534"/>
        <v>197.14172115995447</v>
      </c>
      <c r="Z1069" s="15">
        <f t="shared" si="535"/>
        <v>-197.85827884004553</v>
      </c>
      <c r="AA1069" s="2">
        <f t="shared" si="556"/>
        <v>161.34343083175341</v>
      </c>
      <c r="AB1069" s="15">
        <f t="shared" si="536"/>
        <v>219.29311001965692</v>
      </c>
      <c r="AC1069" s="15">
        <f t="shared" si="557"/>
        <v>0</v>
      </c>
      <c r="AD1069" s="15">
        <f t="shared" si="558"/>
        <v>-190.00573803539581</v>
      </c>
      <c r="AE1069" s="15">
        <f t="shared" si="559"/>
        <v>0</v>
      </c>
      <c r="AF1069" s="2">
        <f t="shared" si="537"/>
        <v>-2.233071849604169E-2</v>
      </c>
      <c r="AG1069" s="2">
        <f t="shared" si="538"/>
        <v>-0.16571368528332339</v>
      </c>
      <c r="AH1069" s="15">
        <f t="shared" si="539"/>
        <v>-0.10369148468198564</v>
      </c>
      <c r="AI1069" s="15">
        <f t="shared" si="540"/>
        <v>-1.6064047870194855</v>
      </c>
      <c r="AJ1069" s="2">
        <f t="shared" si="560"/>
        <v>-0.28999148468198566</v>
      </c>
      <c r="AK1069" s="2">
        <f t="shared" si="561"/>
        <v>-1.7927047870194854</v>
      </c>
    </row>
    <row r="1070" spans="4:37">
      <c r="D1070" s="13">
        <f t="shared" si="541"/>
        <v>21.38</v>
      </c>
      <c r="E1070" s="2">
        <v>-21.74</v>
      </c>
      <c r="F1070" s="14">
        <f t="shared" si="529"/>
        <v>1223.9518462150511</v>
      </c>
      <c r="G1070" s="14">
        <f t="shared" si="530"/>
        <v>-802.84519066654798</v>
      </c>
      <c r="H1070" s="2">
        <f t="shared" si="542"/>
        <v>9.4471102117449114E-3</v>
      </c>
      <c r="I1070" s="2">
        <f t="shared" si="543"/>
        <v>-8.4630171440217721E-4</v>
      </c>
      <c r="J1070" s="2">
        <f t="shared" si="544"/>
        <v>-1.0293411926147088E-2</v>
      </c>
      <c r="K1070" s="15">
        <f t="shared" si="545"/>
        <v>-5.2999999999999999E-2</v>
      </c>
      <c r="L1070" s="15">
        <f t="shared" si="546"/>
        <v>-830</v>
      </c>
      <c r="M1070" s="15">
        <f t="shared" si="547"/>
        <v>5.2999999999999999E-2</v>
      </c>
      <c r="N1070" s="15">
        <f t="shared" si="548"/>
        <v>830</v>
      </c>
      <c r="O1070" s="15">
        <f t="shared" si="549"/>
        <v>1.4942536726663836E-3</v>
      </c>
      <c r="P1070" s="15">
        <f t="shared" si="550"/>
        <v>155.87598816593913</v>
      </c>
      <c r="Q1070" s="15">
        <f t="shared" si="531"/>
        <v>128.15795126013265</v>
      </c>
      <c r="R1070" s="15">
        <f t="shared" si="532"/>
        <v>121.12966932412711</v>
      </c>
      <c r="S1070" s="15">
        <f t="shared" si="551"/>
        <v>157.92159495583203</v>
      </c>
      <c r="T1070" s="15">
        <f t="shared" si="552"/>
        <v>157.73228685696512</v>
      </c>
      <c r="U1070" s="15">
        <f t="shared" si="553"/>
        <v>155.87598816593913</v>
      </c>
      <c r="V1070" s="15">
        <f t="shared" si="554"/>
        <v>155.87598816593913</v>
      </c>
      <c r="W1070" s="2">
        <f t="shared" si="533"/>
        <v>155.87598816593913</v>
      </c>
      <c r="X1070" s="15">
        <f t="shared" si="555"/>
        <v>148.83209033080746</v>
      </c>
      <c r="Y1070" s="15">
        <f t="shared" si="534"/>
        <v>196.98532940369265</v>
      </c>
      <c r="Z1070" s="15">
        <f t="shared" si="535"/>
        <v>-198.01467059630735</v>
      </c>
      <c r="AA1070" s="2">
        <f t="shared" si="556"/>
        <v>148.83209033080746</v>
      </c>
      <c r="AB1070" s="15">
        <f t="shared" si="536"/>
        <v>219.29311001965695</v>
      </c>
      <c r="AC1070" s="15">
        <f t="shared" si="557"/>
        <v>0</v>
      </c>
      <c r="AD1070" s="15">
        <f t="shared" si="558"/>
        <v>-190.00573803539581</v>
      </c>
      <c r="AE1070" s="15">
        <f t="shared" si="559"/>
        <v>0</v>
      </c>
      <c r="AF1070" s="2">
        <f t="shared" si="537"/>
        <v>-2.674008634279661E-2</v>
      </c>
      <c r="AG1070" s="2">
        <f t="shared" si="538"/>
        <v>-0.19614063207916352</v>
      </c>
      <c r="AH1070" s="15">
        <f t="shared" si="539"/>
        <v>-0.33724529999350583</v>
      </c>
      <c r="AI1070" s="15">
        <f t="shared" si="540"/>
        <v>-1.436289892564524</v>
      </c>
      <c r="AJ1070" s="2">
        <f t="shared" si="560"/>
        <v>-0.55464529999350587</v>
      </c>
      <c r="AK1070" s="2">
        <f t="shared" si="561"/>
        <v>-1.653689892564524</v>
      </c>
    </row>
    <row r="1071" spans="4:37">
      <c r="D1071" s="13">
        <f t="shared" si="541"/>
        <v>21.400000000000002</v>
      </c>
      <c r="E1071" s="2">
        <v>-20.51</v>
      </c>
      <c r="F1071" s="14">
        <f t="shared" si="529"/>
        <v>1160.6088778591945</v>
      </c>
      <c r="G1071" s="14">
        <f t="shared" si="530"/>
        <v>-4593.015748753106</v>
      </c>
      <c r="H1071" s="2">
        <f t="shared" si="542"/>
        <v>8.8269506852984344E-3</v>
      </c>
      <c r="I1071" s="2">
        <f t="shared" si="543"/>
        <v>-5.0417123296591943E-3</v>
      </c>
      <c r="J1071" s="2">
        <f t="shared" si="544"/>
        <v>-1.3868663014957629E-2</v>
      </c>
      <c r="K1071" s="15">
        <f t="shared" si="545"/>
        <v>-5.2999999999999999E-2</v>
      </c>
      <c r="L1071" s="15">
        <f t="shared" si="546"/>
        <v>-830</v>
      </c>
      <c r="M1071" s="15">
        <f t="shared" si="547"/>
        <v>5.2999999999999999E-2</v>
      </c>
      <c r="N1071" s="15">
        <f t="shared" si="548"/>
        <v>830</v>
      </c>
      <c r="O1071" s="15">
        <f t="shared" si="549"/>
        <v>1.4942536726663836E-3</v>
      </c>
      <c r="P1071" s="15">
        <f t="shared" si="550"/>
        <v>143.72086144758819</v>
      </c>
      <c r="Q1071" s="15">
        <f t="shared" si="531"/>
        <v>118.16426232920628</v>
      </c>
      <c r="R1071" s="15">
        <f t="shared" si="532"/>
        <v>111.68404208345606</v>
      </c>
      <c r="S1071" s="15">
        <f t="shared" si="551"/>
        <v>146.27698268139491</v>
      </c>
      <c r="T1071" s="15">
        <f t="shared" si="552"/>
        <v>146.08529674910955</v>
      </c>
      <c r="U1071" s="15">
        <f t="shared" si="553"/>
        <v>143.72086144758819</v>
      </c>
      <c r="V1071" s="15">
        <f t="shared" si="554"/>
        <v>143.72086144758819</v>
      </c>
      <c r="W1071" s="2">
        <f t="shared" si="533"/>
        <v>143.72086144758819</v>
      </c>
      <c r="X1071" s="15">
        <f t="shared" si="555"/>
        <v>134.5310859755653</v>
      </c>
      <c r="Y1071" s="15">
        <f t="shared" si="534"/>
        <v>196.80656684925211</v>
      </c>
      <c r="Z1071" s="15">
        <f t="shared" si="535"/>
        <v>-198.19343315074789</v>
      </c>
      <c r="AA1071" s="2">
        <f t="shared" si="556"/>
        <v>134.5310859755653</v>
      </c>
      <c r="AB1071" s="15">
        <f t="shared" si="536"/>
        <v>219.29311001965695</v>
      </c>
      <c r="AC1071" s="15">
        <f t="shared" si="557"/>
        <v>0</v>
      </c>
      <c r="AD1071" s="15">
        <f t="shared" si="558"/>
        <v>-190.00573803539584</v>
      </c>
      <c r="AE1071" s="15">
        <f t="shared" si="559"/>
        <v>0</v>
      </c>
      <c r="AF1071" s="2">
        <f t="shared" si="537"/>
        <v>-3.5275866301851089E-2</v>
      </c>
      <c r="AG1071" s="2">
        <f t="shared" si="538"/>
        <v>-0.22340042944653823</v>
      </c>
      <c r="AH1071" s="15">
        <f t="shared" si="539"/>
        <v>-0.51633269591194253</v>
      </c>
      <c r="AI1071" s="15">
        <f t="shared" si="540"/>
        <v>-1.2896898441729476</v>
      </c>
      <c r="AJ1071" s="2">
        <f t="shared" si="560"/>
        <v>-0.72143269591194259</v>
      </c>
      <c r="AK1071" s="2">
        <f t="shared" si="561"/>
        <v>-1.4947898441729477</v>
      </c>
    </row>
    <row r="1072" spans="4:37">
      <c r="D1072" s="13">
        <f t="shared" si="541"/>
        <v>21.42</v>
      </c>
      <c r="E1072" s="2">
        <v>-15.28</v>
      </c>
      <c r="F1072" s="14">
        <f t="shared" si="529"/>
        <v>1075.2565943114464</v>
      </c>
      <c r="G1072" s="14">
        <f t="shared" si="530"/>
        <v>-8851.0746507419226</v>
      </c>
      <c r="H1072" s="2">
        <f t="shared" si="542"/>
        <v>8.0203908746521689E-3</v>
      </c>
      <c r="I1072" s="2">
        <f t="shared" si="543"/>
        <v>-9.7555233265965869E-3</v>
      </c>
      <c r="J1072" s="2">
        <f t="shared" si="544"/>
        <v>-1.7775914201248758E-2</v>
      </c>
      <c r="K1072" s="15">
        <f t="shared" si="545"/>
        <v>-5.2999999999999999E-2</v>
      </c>
      <c r="L1072" s="15">
        <f t="shared" si="546"/>
        <v>-830</v>
      </c>
      <c r="M1072" s="15">
        <f t="shared" si="547"/>
        <v>5.2999999999999999E-2</v>
      </c>
      <c r="N1072" s="15">
        <f t="shared" si="548"/>
        <v>830</v>
      </c>
      <c r="O1072" s="15">
        <f t="shared" si="549"/>
        <v>1.4942536726663836E-3</v>
      </c>
      <c r="P1072" s="15">
        <f t="shared" si="550"/>
        <v>127.9122891589214</v>
      </c>
      <c r="Q1072" s="15">
        <f t="shared" si="531"/>
        <v>105.16678747306324</v>
      </c>
      <c r="R1072" s="15">
        <f t="shared" si="532"/>
        <v>99.399358878918747</v>
      </c>
      <c r="S1072" s="15">
        <f t="shared" si="551"/>
        <v>131.19002690868547</v>
      </c>
      <c r="T1072" s="15">
        <f t="shared" si="552"/>
        <v>131.01824382005844</v>
      </c>
      <c r="U1072" s="15">
        <f t="shared" si="553"/>
        <v>127.9122891589214</v>
      </c>
      <c r="V1072" s="15">
        <f t="shared" si="554"/>
        <v>127.9122891589214</v>
      </c>
      <c r="W1072" s="2">
        <f t="shared" si="533"/>
        <v>127.9122891589214</v>
      </c>
      <c r="X1072" s="15">
        <f t="shared" si="555"/>
        <v>118.9020812304008</v>
      </c>
      <c r="Y1072" s="15">
        <f t="shared" si="534"/>
        <v>196.61120428993758</v>
      </c>
      <c r="Z1072" s="15">
        <f t="shared" si="535"/>
        <v>-198.38879571006242</v>
      </c>
      <c r="AA1072" s="2">
        <f t="shared" si="556"/>
        <v>118.9020812304008</v>
      </c>
      <c r="AB1072" s="15">
        <f t="shared" si="536"/>
        <v>219.29311001965695</v>
      </c>
      <c r="AC1072" s="15">
        <f t="shared" si="557"/>
        <v>0</v>
      </c>
      <c r="AD1072" s="15">
        <f t="shared" si="558"/>
        <v>-190.00573803539584</v>
      </c>
      <c r="AE1072" s="15">
        <f t="shared" si="559"/>
        <v>0</v>
      </c>
      <c r="AF1072" s="2">
        <f t="shared" si="537"/>
        <v>-4.5380114762775453E-2</v>
      </c>
      <c r="AG1072" s="2">
        <f t="shared" si="538"/>
        <v>-0.24798067024720102</v>
      </c>
      <c r="AH1072" s="15">
        <f t="shared" si="539"/>
        <v>-0.4940921501804949</v>
      </c>
      <c r="AI1072" s="15">
        <f t="shared" si="540"/>
        <v>-1.1683342358933331</v>
      </c>
      <c r="AJ1072" s="2">
        <f t="shared" si="560"/>
        <v>-0.64689215018049495</v>
      </c>
      <c r="AK1072" s="2">
        <f t="shared" si="561"/>
        <v>-1.3211342358933331</v>
      </c>
    </row>
    <row r="1073" spans="4:37">
      <c r="D1073" s="13">
        <f t="shared" si="541"/>
        <v>21.44</v>
      </c>
      <c r="E1073" s="2">
        <v>-6.49</v>
      </c>
      <c r="F1073" s="14">
        <f t="shared" si="529"/>
        <v>968.65294892885481</v>
      </c>
      <c r="G1073" s="14">
        <f t="shared" si="530"/>
        <v>-13532.937877652341</v>
      </c>
      <c r="H1073" s="2">
        <f t="shared" si="542"/>
        <v>7.0348080705139489E-3</v>
      </c>
      <c r="I1073" s="2">
        <f t="shared" si="543"/>
        <v>-1.4938936554613145E-2</v>
      </c>
      <c r="J1073" s="2">
        <f t="shared" si="544"/>
        <v>-2.1973744625127092E-2</v>
      </c>
      <c r="K1073" s="15">
        <f t="shared" si="545"/>
        <v>-5.2999999999999999E-2</v>
      </c>
      <c r="L1073" s="15">
        <f t="shared" si="546"/>
        <v>-830</v>
      </c>
      <c r="M1073" s="15">
        <f t="shared" si="547"/>
        <v>5.2999999999999999E-2</v>
      </c>
      <c r="N1073" s="15">
        <f t="shared" si="548"/>
        <v>830</v>
      </c>
      <c r="O1073" s="15">
        <f t="shared" si="549"/>
        <v>1.4942536726663836E-3</v>
      </c>
      <c r="P1073" s="15">
        <f t="shared" si="550"/>
        <v>108.59486619781228</v>
      </c>
      <c r="Q1073" s="15">
        <f t="shared" si="531"/>
        <v>89.284409568355542</v>
      </c>
      <c r="R1073" s="15">
        <f t="shared" si="532"/>
        <v>84.38798295755187</v>
      </c>
      <c r="S1073" s="15">
        <f t="shared" si="551"/>
        <v>112.52830543257586</v>
      </c>
      <c r="T1073" s="15">
        <f t="shared" si="552"/>
        <v>112.44038105516832</v>
      </c>
      <c r="U1073" s="15">
        <f t="shared" si="553"/>
        <v>108.59486619781228</v>
      </c>
      <c r="V1073" s="15">
        <f t="shared" si="554"/>
        <v>108.59486619781228</v>
      </c>
      <c r="W1073" s="2">
        <f t="shared" si="533"/>
        <v>108.59486619781228</v>
      </c>
      <c r="X1073" s="15">
        <f t="shared" si="555"/>
        <v>102.11075953488745</v>
      </c>
      <c r="Y1073" s="15">
        <f t="shared" si="534"/>
        <v>196.40131276874365</v>
      </c>
      <c r="Z1073" s="15">
        <f t="shared" si="535"/>
        <v>-198.59868723125635</v>
      </c>
      <c r="AA1073" s="2">
        <f t="shared" si="556"/>
        <v>102.11075953488745</v>
      </c>
      <c r="AB1073" s="15">
        <f t="shared" si="536"/>
        <v>219.29311001965692</v>
      </c>
      <c r="AC1073" s="15">
        <f t="shared" si="557"/>
        <v>0</v>
      </c>
      <c r="AD1073" s="15">
        <f t="shared" si="558"/>
        <v>-190.00573803539584</v>
      </c>
      <c r="AE1073" s="15">
        <f t="shared" si="559"/>
        <v>0</v>
      </c>
      <c r="AF1073" s="2">
        <f t="shared" si="537"/>
        <v>-5.3178165651046549E-2</v>
      </c>
      <c r="AG1073" s="2">
        <f t="shared" si="538"/>
        <v>-0.27036065255445474</v>
      </c>
      <c r="AH1073" s="15">
        <f t="shared" si="539"/>
        <v>-0.28571293864661484</v>
      </c>
      <c r="AI1073" s="15">
        <f t="shared" si="540"/>
        <v>-1.0696639948320481</v>
      </c>
      <c r="AJ1073" s="2">
        <f t="shared" si="560"/>
        <v>-0.35061293864661486</v>
      </c>
      <c r="AK1073" s="2">
        <f t="shared" si="561"/>
        <v>-1.1345639948320481</v>
      </c>
    </row>
    <row r="1074" spans="4:37">
      <c r="D1074" s="13">
        <f t="shared" si="541"/>
        <v>21.46</v>
      </c>
      <c r="E1074" s="2">
        <v>6.25</v>
      </c>
      <c r="F1074" s="14">
        <f t="shared" si="529"/>
        <v>849.35240430091199</v>
      </c>
      <c r="G1074" s="14">
        <f t="shared" si="530"/>
        <v>-18603.435142702296</v>
      </c>
      <c r="H1074" s="2">
        <f t="shared" si="542"/>
        <v>5.9376270150334242E-3</v>
      </c>
      <c r="I1074" s="2">
        <f t="shared" si="543"/>
        <v>-2.0552748489648408E-2</v>
      </c>
      <c r="J1074" s="2">
        <f t="shared" si="544"/>
        <v>-2.6490375504681831E-2</v>
      </c>
      <c r="K1074" s="15">
        <f t="shared" si="545"/>
        <v>-5.2999999999999999E-2</v>
      </c>
      <c r="L1074" s="15">
        <f t="shared" si="546"/>
        <v>-830</v>
      </c>
      <c r="M1074" s="15">
        <f t="shared" si="547"/>
        <v>5.2999999999999999E-2</v>
      </c>
      <c r="N1074" s="15">
        <f t="shared" si="548"/>
        <v>830</v>
      </c>
      <c r="O1074" s="15">
        <f t="shared" si="549"/>
        <v>1.4942536726663836E-3</v>
      </c>
      <c r="P1074" s="15">
        <f t="shared" si="550"/>
        <v>87.090117510393995</v>
      </c>
      <c r="Q1074" s="15">
        <f t="shared" si="531"/>
        <v>71.603658565130957</v>
      </c>
      <c r="R1074" s="15">
        <f t="shared" si="532"/>
        <v>67.676858120079132</v>
      </c>
      <c r="S1074" s="15">
        <f t="shared" si="551"/>
        <v>91.37505240157293</v>
      </c>
      <c r="T1074" s="15">
        <f t="shared" si="552"/>
        <v>91.441342449490222</v>
      </c>
      <c r="U1074" s="15">
        <f t="shared" si="553"/>
        <v>87.090117510393995</v>
      </c>
      <c r="V1074" s="15">
        <f t="shared" si="554"/>
        <v>87.090117510393995</v>
      </c>
      <c r="W1074" s="2">
        <f t="shared" si="533"/>
        <v>87.090117510393995</v>
      </c>
      <c r="X1074" s="15">
        <f t="shared" si="555"/>
        <v>84.044236016668492</v>
      </c>
      <c r="Y1074" s="15">
        <f t="shared" si="534"/>
        <v>196.17548122476592</v>
      </c>
      <c r="Z1074" s="15">
        <f t="shared" si="535"/>
        <v>-198.82451877523408</v>
      </c>
      <c r="AA1074" s="2">
        <f t="shared" si="556"/>
        <v>84.044236016668492</v>
      </c>
      <c r="AB1074" s="15">
        <f t="shared" si="536"/>
        <v>219.29311001965692</v>
      </c>
      <c r="AC1074" s="15">
        <f t="shared" si="557"/>
        <v>0</v>
      </c>
      <c r="AD1074" s="15">
        <f t="shared" si="558"/>
        <v>-190.00573803539584</v>
      </c>
      <c r="AE1074" s="15">
        <f t="shared" si="559"/>
        <v>0</v>
      </c>
      <c r="AF1074" s="2">
        <f t="shared" si="537"/>
        <v>-5.6539939897005925E-2</v>
      </c>
      <c r="AG1074" s="2">
        <f t="shared" si="538"/>
        <v>-0.29102054094907148</v>
      </c>
      <c r="AH1074" s="15">
        <f t="shared" si="539"/>
        <v>-5.0464485949321514E-2</v>
      </c>
      <c r="AI1074" s="15">
        <f t="shared" si="540"/>
        <v>-0.99632484462962623</v>
      </c>
      <c r="AJ1074" s="2">
        <f t="shared" si="560"/>
        <v>1.2035514050678486E-2</v>
      </c>
      <c r="AK1074" s="2">
        <f t="shared" si="561"/>
        <v>-0.93382484462962623</v>
      </c>
    </row>
    <row r="1075" spans="4:37">
      <c r="D1075" s="13">
        <f t="shared" si="541"/>
        <v>21.48</v>
      </c>
      <c r="E1075" s="2">
        <v>20.51</v>
      </c>
      <c r="F1075" s="14">
        <f t="shared" si="529"/>
        <v>727.50476151944918</v>
      </c>
      <c r="G1075" s="14">
        <f t="shared" si="530"/>
        <v>-24033.977351818918</v>
      </c>
      <c r="H1075" s="2">
        <f t="shared" si="542"/>
        <v>4.8083965429788662E-3</v>
      </c>
      <c r="I1075" s="2">
        <f t="shared" si="543"/>
        <v>-2.6564982041644914E-2</v>
      </c>
      <c r="J1075" s="2">
        <f t="shared" si="544"/>
        <v>-3.137337858462378E-2</v>
      </c>
      <c r="K1075" s="15">
        <f t="shared" si="545"/>
        <v>-5.2999999999999999E-2</v>
      </c>
      <c r="L1075" s="15">
        <f t="shared" si="546"/>
        <v>-830</v>
      </c>
      <c r="M1075" s="15">
        <f t="shared" si="547"/>
        <v>5.2999999999999999E-2</v>
      </c>
      <c r="N1075" s="15">
        <f t="shared" si="548"/>
        <v>830</v>
      </c>
      <c r="O1075" s="15">
        <f t="shared" si="549"/>
        <v>1.4942536726663836E-3</v>
      </c>
      <c r="P1075" s="15">
        <f t="shared" si="550"/>
        <v>64.957200258124658</v>
      </c>
      <c r="Q1075" s="15">
        <f t="shared" si="531"/>
        <v>53.406440611065747</v>
      </c>
      <c r="R1075" s="15">
        <f t="shared" si="532"/>
        <v>50.477589781894665</v>
      </c>
      <c r="S1075" s="15">
        <f t="shared" si="551"/>
        <v>69.26448688259471</v>
      </c>
      <c r="T1075" s="15">
        <f t="shared" si="552"/>
        <v>69.518895885731766</v>
      </c>
      <c r="U1075" s="15">
        <f t="shared" si="553"/>
        <v>64.957200258124658</v>
      </c>
      <c r="V1075" s="15">
        <f t="shared" si="554"/>
        <v>64.957200258124658</v>
      </c>
      <c r="W1075" s="2">
        <f t="shared" si="533"/>
        <v>64.957200258124658</v>
      </c>
      <c r="X1075" s="15">
        <f t="shared" si="555"/>
        <v>64.512223696900691</v>
      </c>
      <c r="Y1075" s="15">
        <f t="shared" si="534"/>
        <v>195.93133107076881</v>
      </c>
      <c r="Z1075" s="15">
        <f t="shared" si="535"/>
        <v>-199.06866892923119</v>
      </c>
      <c r="AA1075" s="2">
        <f t="shared" si="556"/>
        <v>64.512223696900691</v>
      </c>
      <c r="AB1075" s="15">
        <f t="shared" si="536"/>
        <v>219.29311001965692</v>
      </c>
      <c r="AC1075" s="15">
        <f t="shared" si="557"/>
        <v>0</v>
      </c>
      <c r="AD1075" s="15">
        <f t="shared" si="558"/>
        <v>-190.00573803539581</v>
      </c>
      <c r="AE1075" s="15">
        <f t="shared" si="559"/>
        <v>0</v>
      </c>
      <c r="AF1075" s="2">
        <f t="shared" si="537"/>
        <v>-5.6383107308449865E-2</v>
      </c>
      <c r="AG1075" s="2">
        <f t="shared" si="538"/>
        <v>-0.31020281425057916</v>
      </c>
      <c r="AH1075" s="15">
        <f t="shared" si="539"/>
        <v>6.6147744804926134E-2</v>
      </c>
      <c r="AI1075" s="15">
        <f t="shared" si="540"/>
        <v>-0.92190248552113729</v>
      </c>
      <c r="AJ1075" s="2">
        <f t="shared" si="560"/>
        <v>0.27124774480492614</v>
      </c>
      <c r="AK1075" s="2">
        <f t="shared" si="561"/>
        <v>-0.71680248552113723</v>
      </c>
    </row>
    <row r="1076" spans="4:37">
      <c r="D1076" s="13">
        <f t="shared" si="541"/>
        <v>21.5</v>
      </c>
      <c r="E1076" s="2">
        <v>31.87</v>
      </c>
      <c r="F1076" s="14">
        <f t="shared" si="529"/>
        <v>608.61059378010145</v>
      </c>
      <c r="G1076" s="14">
        <f t="shared" si="530"/>
        <v>-29793.794455723139</v>
      </c>
      <c r="H1076" s="2">
        <f t="shared" si="542"/>
        <v>3.6907505253801921E-3</v>
      </c>
      <c r="I1076" s="2">
        <f t="shared" si="543"/>
        <v>-3.2941406475245148E-2</v>
      </c>
      <c r="J1076" s="2">
        <f t="shared" si="544"/>
        <v>-3.6632157000625339E-2</v>
      </c>
      <c r="K1076" s="15">
        <f t="shared" si="545"/>
        <v>-5.2999999999999999E-2</v>
      </c>
      <c r="L1076" s="15">
        <f t="shared" si="546"/>
        <v>-830</v>
      </c>
      <c r="M1076" s="15">
        <f t="shared" si="547"/>
        <v>5.2999999999999999E-2</v>
      </c>
      <c r="N1076" s="15">
        <f t="shared" si="548"/>
        <v>830</v>
      </c>
      <c r="O1076" s="15">
        <f t="shared" si="549"/>
        <v>1.4942536726663836E-3</v>
      </c>
      <c r="P1076" s="15">
        <f t="shared" si="550"/>
        <v>43.051338313190648</v>
      </c>
      <c r="Q1076" s="15">
        <f t="shared" si="531"/>
        <v>35.395902743864582</v>
      </c>
      <c r="R1076" s="15">
        <f t="shared" si="532"/>
        <v>33.454763849108382</v>
      </c>
      <c r="S1076" s="15">
        <f t="shared" si="551"/>
        <v>47.21454433702408</v>
      </c>
      <c r="T1076" s="15">
        <f t="shared" si="552"/>
        <v>47.654430926923808</v>
      </c>
      <c r="U1076" s="15">
        <f t="shared" si="553"/>
        <v>43.051338313190648</v>
      </c>
      <c r="V1076" s="15">
        <f t="shared" si="554"/>
        <v>43.051338313190648</v>
      </c>
      <c r="W1076" s="2">
        <f t="shared" si="533"/>
        <v>43.051338313190648</v>
      </c>
      <c r="X1076" s="15">
        <f t="shared" si="555"/>
        <v>43.477110032894458</v>
      </c>
      <c r="Y1076" s="15">
        <f t="shared" si="534"/>
        <v>195.66839214996872</v>
      </c>
      <c r="Z1076" s="15">
        <f t="shared" si="535"/>
        <v>-199.33160785003128</v>
      </c>
      <c r="AA1076" s="2">
        <f t="shared" si="556"/>
        <v>43.477110032894458</v>
      </c>
      <c r="AB1076" s="15">
        <f t="shared" si="536"/>
        <v>219.29311001965692</v>
      </c>
      <c r="AC1076" s="15">
        <f t="shared" si="557"/>
        <v>0</v>
      </c>
      <c r="AD1076" s="15">
        <f t="shared" si="558"/>
        <v>-190.00573803539584</v>
      </c>
      <c r="AE1076" s="15">
        <f t="shared" si="559"/>
        <v>0</v>
      </c>
      <c r="AF1076" s="2">
        <f t="shared" si="537"/>
        <v>-5.5381494451417546E-2</v>
      </c>
      <c r="AG1076" s="2">
        <f t="shared" si="538"/>
        <v>-0.32743962910944424</v>
      </c>
      <c r="AH1076" s="15">
        <f t="shared" si="539"/>
        <v>3.401354089830555E-2</v>
      </c>
      <c r="AI1076" s="15">
        <f t="shared" si="540"/>
        <v>-0.80177900036537153</v>
      </c>
      <c r="AJ1076" s="2">
        <f t="shared" si="560"/>
        <v>0.35271354089830553</v>
      </c>
      <c r="AK1076" s="2">
        <f t="shared" si="561"/>
        <v>-0.48307900036537155</v>
      </c>
    </row>
    <row r="1077" spans="4:37">
      <c r="D1077" s="13">
        <f t="shared" si="541"/>
        <v>21.52</v>
      </c>
      <c r="E1077" s="2">
        <v>37.58</v>
      </c>
      <c r="F1077" s="14">
        <f t="shared" si="529"/>
        <v>491.75414831667388</v>
      </c>
      <c r="G1077" s="14">
        <f t="shared" si="530"/>
        <v>-35837.166999758912</v>
      </c>
      <c r="H1077" s="2">
        <f t="shared" si="542"/>
        <v>2.5791661136011874E-3</v>
      </c>
      <c r="I1077" s="2">
        <f t="shared" si="543"/>
        <v>-3.9631471609850116E-2</v>
      </c>
      <c r="J1077" s="2">
        <f t="shared" si="544"/>
        <v>-4.2210637723451301E-2</v>
      </c>
      <c r="K1077" s="15">
        <f t="shared" si="545"/>
        <v>-5.2999999999999999E-2</v>
      </c>
      <c r="L1077" s="15">
        <f t="shared" si="546"/>
        <v>-830</v>
      </c>
      <c r="M1077" s="15">
        <f t="shared" si="547"/>
        <v>5.2999999999999999E-2</v>
      </c>
      <c r="N1077" s="15">
        <f t="shared" si="548"/>
        <v>830</v>
      </c>
      <c r="O1077" s="15">
        <f t="shared" si="549"/>
        <v>1.4942536726663836E-3</v>
      </c>
      <c r="P1077" s="15">
        <f t="shared" si="550"/>
        <v>21.264283842322154</v>
      </c>
      <c r="Q1077" s="15">
        <f t="shared" si="531"/>
        <v>17.483045877116282</v>
      </c>
      <c r="R1077" s="15">
        <f t="shared" si="532"/>
        <v>16.524262014575584</v>
      </c>
      <c r="S1077" s="15">
        <f t="shared" si="551"/>
        <v>25.311058862138395</v>
      </c>
      <c r="T1077" s="15">
        <f t="shared" si="552"/>
        <v>25.932668171096378</v>
      </c>
      <c r="U1077" s="15">
        <f t="shared" si="553"/>
        <v>21.264283842322154</v>
      </c>
      <c r="V1077" s="15">
        <f t="shared" si="554"/>
        <v>21.264283842322154</v>
      </c>
      <c r="W1077" s="2">
        <f t="shared" si="533"/>
        <v>21.264283842322154</v>
      </c>
      <c r="X1077" s="15">
        <f t="shared" si="555"/>
        <v>21.163187141590608</v>
      </c>
      <c r="Y1077" s="15">
        <f t="shared" si="534"/>
        <v>195.38946811382743</v>
      </c>
      <c r="Z1077" s="15">
        <f t="shared" si="535"/>
        <v>-199.61053188617257</v>
      </c>
      <c r="AA1077" s="2">
        <f t="shared" si="556"/>
        <v>21.163187141590608</v>
      </c>
      <c r="AB1077" s="15">
        <f t="shared" si="536"/>
        <v>219.29311001965692</v>
      </c>
      <c r="AC1077" s="15">
        <f t="shared" si="557"/>
        <v>0</v>
      </c>
      <c r="AD1077" s="15">
        <f t="shared" si="558"/>
        <v>-190.00573803539581</v>
      </c>
      <c r="AE1077" s="15">
        <f t="shared" si="559"/>
        <v>0</v>
      </c>
      <c r="AF1077" s="2">
        <f t="shared" si="537"/>
        <v>-5.5776946726482923E-2</v>
      </c>
      <c r="AG1077" s="2">
        <f t="shared" si="538"/>
        <v>-0.34156688435105254</v>
      </c>
      <c r="AH1077" s="15">
        <f t="shared" si="539"/>
        <v>-7.3558768404843988E-2</v>
      </c>
      <c r="AI1077" s="15">
        <f t="shared" si="540"/>
        <v>-0.61094652379546233</v>
      </c>
      <c r="AJ1077" s="2">
        <f t="shared" si="560"/>
        <v>0.30224123159515598</v>
      </c>
      <c r="AK1077" s="2">
        <f t="shared" si="561"/>
        <v>-0.23514652379546236</v>
      </c>
    </row>
    <row r="1078" spans="4:37">
      <c r="D1078" s="13">
        <f t="shared" si="541"/>
        <v>21.54</v>
      </c>
      <c r="E1078" s="2">
        <v>38.18</v>
      </c>
      <c r="F1078" s="14">
        <f t="shared" si="529"/>
        <v>372.42206146224498</v>
      </c>
      <c r="G1078" s="14">
        <f t="shared" si="530"/>
        <v>-42095.881292361039</v>
      </c>
      <c r="H1078" s="2">
        <f t="shared" si="542"/>
        <v>1.441041835579353E-3</v>
      </c>
      <c r="I1078" s="2">
        <f t="shared" si="543"/>
        <v>-4.6559864076348136E-2</v>
      </c>
      <c r="J1078" s="2">
        <f t="shared" si="544"/>
        <v>-4.8000905911927488E-2</v>
      </c>
      <c r="K1078" s="15">
        <f t="shared" si="545"/>
        <v>-5.2999999999999999E-2</v>
      </c>
      <c r="L1078" s="15">
        <f t="shared" si="546"/>
        <v>-830</v>
      </c>
      <c r="M1078" s="15">
        <f t="shared" si="547"/>
        <v>5.2999999999999999E-2</v>
      </c>
      <c r="N1078" s="15">
        <f t="shared" si="548"/>
        <v>830</v>
      </c>
      <c r="O1078" s="15">
        <f t="shared" si="549"/>
        <v>1.4942536726663836E-3</v>
      </c>
      <c r="P1078" s="15">
        <f t="shared" si="550"/>
        <v>-1.0429520069057998</v>
      </c>
      <c r="Q1078" s="15">
        <f t="shared" si="531"/>
        <v>-0.85749315234748902</v>
      </c>
      <c r="R1078" s="15">
        <f t="shared" si="532"/>
        <v>-0.81046755952524252</v>
      </c>
      <c r="S1078" s="15">
        <f t="shared" si="551"/>
        <v>3.009096807212039</v>
      </c>
      <c r="T1078" s="15">
        <f t="shared" si="552"/>
        <v>3.8324903088685502</v>
      </c>
      <c r="U1078" s="15">
        <f t="shared" si="553"/>
        <v>-0.85749315234748902</v>
      </c>
      <c r="V1078" s="15">
        <f t="shared" si="554"/>
        <v>-0.81046755952524252</v>
      </c>
      <c r="W1078" s="2">
        <f t="shared" si="533"/>
        <v>-0.81046755952524252</v>
      </c>
      <c r="X1078" s="15">
        <f t="shared" si="555"/>
        <v>-1.9978856123141391</v>
      </c>
      <c r="Y1078" s="15">
        <f t="shared" si="534"/>
        <v>195.09995470440361</v>
      </c>
      <c r="Z1078" s="15">
        <f t="shared" si="535"/>
        <v>-199.90004529559639</v>
      </c>
      <c r="AA1078" s="2">
        <f t="shared" si="556"/>
        <v>-1.9978856123141391</v>
      </c>
      <c r="AB1078" s="15">
        <f t="shared" si="536"/>
        <v>219.06062557227636</v>
      </c>
      <c r="AC1078" s="15">
        <f t="shared" si="557"/>
        <v>-0.23248444738055696</v>
      </c>
      <c r="AD1078" s="15">
        <f t="shared" si="558"/>
        <v>-190.00573803539581</v>
      </c>
      <c r="AE1078" s="15">
        <f t="shared" si="559"/>
        <v>0</v>
      </c>
      <c r="AF1078" s="2">
        <f t="shared" si="537"/>
        <v>-5.825563680238665E-2</v>
      </c>
      <c r="AG1078" s="2">
        <f t="shared" si="538"/>
        <v>-0.35127236229874936</v>
      </c>
      <c r="AH1078" s="15">
        <f t="shared" si="539"/>
        <v>-0.15251482224360194</v>
      </c>
      <c r="AI1078" s="15">
        <f t="shared" si="540"/>
        <v>-0.35960127097422401</v>
      </c>
      <c r="AJ1078" s="2">
        <f t="shared" si="560"/>
        <v>0.22928517775639803</v>
      </c>
      <c r="AK1078" s="2">
        <f t="shared" si="561"/>
        <v>2.2198729025775965E-2</v>
      </c>
    </row>
    <row r="1079" spans="4:37">
      <c r="D1079" s="13">
        <f t="shared" si="541"/>
        <v>21.56</v>
      </c>
      <c r="E1079" s="2">
        <v>31.75</v>
      </c>
      <c r="F1079" s="14">
        <f t="shared" si="529"/>
        <v>246.76090592131305</v>
      </c>
      <c r="G1079" s="14">
        <f t="shared" si="530"/>
        <v>-48477.725042513892</v>
      </c>
      <c r="H1079" s="2">
        <f t="shared" si="542"/>
        <v>2.4970679069514362E-4</v>
      </c>
      <c r="I1079" s="2">
        <f t="shared" si="543"/>
        <v>-5.3624697140875123E-2</v>
      </c>
      <c r="J1079" s="2">
        <f t="shared" si="544"/>
        <v>-5.3874403931570267E-2</v>
      </c>
      <c r="K1079" s="15">
        <f t="shared" si="545"/>
        <v>-5.2999999999999999E-2</v>
      </c>
      <c r="L1079" s="15">
        <f t="shared" si="546"/>
        <v>-830</v>
      </c>
      <c r="M1079" s="15">
        <f t="shared" si="547"/>
        <v>5.2999999999999999E-2</v>
      </c>
      <c r="N1079" s="15">
        <f t="shared" si="548"/>
        <v>830</v>
      </c>
      <c r="O1079" s="15">
        <f t="shared" si="549"/>
        <v>1.4823922212694163E-3</v>
      </c>
      <c r="P1079" s="15">
        <f t="shared" si="550"/>
        <v>-24.160634439255745</v>
      </c>
      <c r="Q1079" s="15">
        <f t="shared" si="531"/>
        <v>-19.859790690806349</v>
      </c>
      <c r="R1079" s="15">
        <f t="shared" si="532"/>
        <v>-18.779074590216439</v>
      </c>
      <c r="S1079" s="15">
        <f t="shared" si="551"/>
        <v>-20.007395909084337</v>
      </c>
      <c r="T1079" s="15">
        <f t="shared" si="552"/>
        <v>-18.955648392598423</v>
      </c>
      <c r="U1079" s="15">
        <f t="shared" si="553"/>
        <v>-20.007395909084337</v>
      </c>
      <c r="V1079" s="15">
        <f t="shared" si="554"/>
        <v>-18.955648392598423</v>
      </c>
      <c r="W1079" s="2">
        <f t="shared" si="533"/>
        <v>-18.955648392598423</v>
      </c>
      <c r="X1079" s="15">
        <f t="shared" si="555"/>
        <v>-25.491877690885254</v>
      </c>
      <c r="Y1079" s="15">
        <f t="shared" si="534"/>
        <v>194.80627980342149</v>
      </c>
      <c r="Z1079" s="15">
        <f t="shared" si="535"/>
        <v>-200.19372019657851</v>
      </c>
      <c r="AA1079" s="2">
        <f t="shared" si="556"/>
        <v>-25.491877690885254</v>
      </c>
      <c r="AB1079" s="15">
        <f t="shared" si="536"/>
        <v>213.85563952561904</v>
      </c>
      <c r="AC1079" s="15">
        <f t="shared" si="557"/>
        <v>-5.204986046657325</v>
      </c>
      <c r="AD1079" s="15">
        <f t="shared" si="558"/>
        <v>-190.00573803539581</v>
      </c>
      <c r="AE1079" s="15">
        <f t="shared" si="559"/>
        <v>0</v>
      </c>
      <c r="AF1079" s="2">
        <f t="shared" si="537"/>
        <v>-6.5806831745368888E-2</v>
      </c>
      <c r="AG1079" s="2">
        <f t="shared" si="538"/>
        <v>-0.35521094415394938</v>
      </c>
      <c r="AH1079" s="15">
        <f t="shared" si="539"/>
        <v>-0.1146372301804965</v>
      </c>
      <c r="AI1079" s="15">
        <f t="shared" si="540"/>
        <v>-3.4256914545778727E-2</v>
      </c>
      <c r="AJ1079" s="2">
        <f t="shared" si="560"/>
        <v>0.20286276981950352</v>
      </c>
      <c r="AK1079" s="2">
        <f t="shared" si="561"/>
        <v>0.28324308545422128</v>
      </c>
    </row>
    <row r="1080" spans="4:37">
      <c r="D1080" s="13">
        <f t="shared" si="541"/>
        <v>21.580000000000002</v>
      </c>
      <c r="E1080" s="2">
        <v>19.079999999999998</v>
      </c>
      <c r="F1080" s="14">
        <f t="shared" si="529"/>
        <v>101.87145825274283</v>
      </c>
      <c r="G1080" s="14">
        <f t="shared" si="530"/>
        <v>-54866.285281903212</v>
      </c>
      <c r="H1080" s="2">
        <f t="shared" si="542"/>
        <v>-1.0907044896689639E-3</v>
      </c>
      <c r="I1080" s="2">
        <f t="shared" si="543"/>
        <v>-6.0697619579493232E-2</v>
      </c>
      <c r="J1080" s="2">
        <f t="shared" si="544"/>
        <v>-5.9606915089824269E-2</v>
      </c>
      <c r="K1080" s="15">
        <f t="shared" si="545"/>
        <v>-5.2999999999999999E-2</v>
      </c>
      <c r="L1080" s="15">
        <f t="shared" si="546"/>
        <v>-830</v>
      </c>
      <c r="M1080" s="15">
        <f t="shared" si="547"/>
        <v>5.2999999999999999E-2</v>
      </c>
      <c r="N1080" s="15">
        <f t="shared" si="548"/>
        <v>830</v>
      </c>
      <c r="O1080" s="15">
        <f t="shared" si="549"/>
        <v>1.2168317086848591E-3</v>
      </c>
      <c r="P1080" s="15">
        <f t="shared" si="550"/>
        <v>-45.227709487734927</v>
      </c>
      <c r="Q1080" s="15">
        <f t="shared" si="531"/>
        <v>-36.986053728097048</v>
      </c>
      <c r="R1080" s="15">
        <f t="shared" si="532"/>
        <v>-35.325838568447239</v>
      </c>
      <c r="S1080" s="15">
        <f t="shared" si="551"/>
        <v>-40.528035168138388</v>
      </c>
      <c r="T1080" s="15">
        <f t="shared" si="552"/>
        <v>-39.371403958037895</v>
      </c>
      <c r="U1080" s="15">
        <f t="shared" si="553"/>
        <v>-40.528035168138388</v>
      </c>
      <c r="V1080" s="15">
        <f t="shared" si="554"/>
        <v>-39.371403958037895</v>
      </c>
      <c r="W1080" s="2">
        <f t="shared" si="533"/>
        <v>-39.371403958037895</v>
      </c>
      <c r="X1080" s="15">
        <f t="shared" si="555"/>
        <v>-48.421922323901263</v>
      </c>
      <c r="Y1080" s="15">
        <f t="shared" si="534"/>
        <v>194.51965424550878</v>
      </c>
      <c r="Z1080" s="15">
        <f t="shared" si="535"/>
        <v>-200.48034575449122</v>
      </c>
      <c r="AA1080" s="2">
        <f t="shared" si="556"/>
        <v>-48.421922323901263</v>
      </c>
      <c r="AB1080" s="15">
        <f t="shared" si="536"/>
        <v>207.999333995922</v>
      </c>
      <c r="AC1080" s="15">
        <f t="shared" si="557"/>
        <v>-5.856305529697039</v>
      </c>
      <c r="AD1080" s="15">
        <f t="shared" si="558"/>
        <v>-190.00573803539581</v>
      </c>
      <c r="AE1080" s="15">
        <f t="shared" si="559"/>
        <v>0</v>
      </c>
      <c r="AF1080" s="2">
        <f t="shared" si="537"/>
        <v>-7.3780040163861027E-2</v>
      </c>
      <c r="AG1080" s="2">
        <f t="shared" si="538"/>
        <v>-0.35208129970786162</v>
      </c>
      <c r="AH1080" s="15">
        <f t="shared" si="539"/>
        <v>-0.13365496825962012</v>
      </c>
      <c r="AI1080" s="15">
        <f t="shared" si="540"/>
        <v>0.34722135915457386</v>
      </c>
      <c r="AJ1080" s="2">
        <f t="shared" si="560"/>
        <v>5.7145031740379854E-2</v>
      </c>
      <c r="AK1080" s="2">
        <f t="shared" si="561"/>
        <v>0.53802135915457383</v>
      </c>
    </row>
    <row r="1081" spans="4:37">
      <c r="D1081" s="13">
        <f t="shared" si="541"/>
        <v>21.6</v>
      </c>
      <c r="E1081" s="2">
        <v>5.68</v>
      </c>
      <c r="F1081" s="14">
        <f t="shared" si="529"/>
        <v>-60.775372372615038</v>
      </c>
      <c r="G1081" s="14">
        <f t="shared" si="530"/>
        <v>-61129.188831996908</v>
      </c>
      <c r="H1081" s="2">
        <f t="shared" si="542"/>
        <v>-2.5642716264388634E-3</v>
      </c>
      <c r="I1081" s="2">
        <f t="shared" si="543"/>
        <v>-6.7632130440821531E-2</v>
      </c>
      <c r="J1081" s="2">
        <f t="shared" si="544"/>
        <v>-6.5067858814382665E-2</v>
      </c>
      <c r="K1081" s="15">
        <f t="shared" si="545"/>
        <v>-5.2999999999999999E-2</v>
      </c>
      <c r="L1081" s="15">
        <f t="shared" si="546"/>
        <v>-830</v>
      </c>
      <c r="M1081" s="15">
        <f t="shared" si="547"/>
        <v>5.2999999999999999E-2</v>
      </c>
      <c r="N1081" s="15">
        <f t="shared" si="548"/>
        <v>830</v>
      </c>
      <c r="O1081" s="15">
        <f t="shared" si="549"/>
        <v>9.180406102309289E-4</v>
      </c>
      <c r="P1081" s="15">
        <f t="shared" si="550"/>
        <v>-68.253319838727933</v>
      </c>
      <c r="Q1081" s="15">
        <f t="shared" si="531"/>
        <v>-55.495591761543814</v>
      </c>
      <c r="R1081" s="15">
        <f t="shared" si="532"/>
        <v>-53.60578989377241</v>
      </c>
      <c r="S1081" s="15">
        <f t="shared" si="551"/>
        <v>-63.05527242687532</v>
      </c>
      <c r="T1081" s="15">
        <f t="shared" si="552"/>
        <v>-61.815251539943361</v>
      </c>
      <c r="U1081" s="15">
        <f t="shared" si="553"/>
        <v>-63.05527242687532</v>
      </c>
      <c r="V1081" s="15">
        <f t="shared" si="554"/>
        <v>-61.815251539943361</v>
      </c>
      <c r="W1081" s="2">
        <f t="shared" si="533"/>
        <v>-61.815251539943361</v>
      </c>
      <c r="X1081" s="15">
        <f t="shared" si="555"/>
        <v>-70.265697222134847</v>
      </c>
      <c r="Y1081" s="15">
        <f t="shared" si="534"/>
        <v>194.24660705928088</v>
      </c>
      <c r="Z1081" s="15">
        <f t="shared" si="535"/>
        <v>-200.75339294071912</v>
      </c>
      <c r="AA1081" s="2">
        <f t="shared" si="556"/>
        <v>-70.265697222134847</v>
      </c>
      <c r="AB1081" s="15">
        <f t="shared" si="536"/>
        <v>201.5612656971374</v>
      </c>
      <c r="AC1081" s="15">
        <f t="shared" si="557"/>
        <v>-6.4380682987846001</v>
      </c>
      <c r="AD1081" s="15">
        <f t="shared" si="558"/>
        <v>-190.00573803539578</v>
      </c>
      <c r="AE1081" s="15">
        <f t="shared" si="559"/>
        <v>0</v>
      </c>
      <c r="AF1081" s="2">
        <f t="shared" si="537"/>
        <v>-7.9673329099099174E-2</v>
      </c>
      <c r="AG1081" s="2">
        <f t="shared" si="538"/>
        <v>-0.34136978642496818</v>
      </c>
      <c r="AH1081" s="15">
        <f t="shared" si="539"/>
        <v>0.14789497774686078</v>
      </c>
      <c r="AI1081" s="15">
        <f t="shared" si="540"/>
        <v>0.72392996913475827</v>
      </c>
      <c r="AJ1081" s="2">
        <f t="shared" si="560"/>
        <v>0.20469497774686077</v>
      </c>
      <c r="AK1081" s="2">
        <f t="shared" si="561"/>
        <v>0.78072996913475823</v>
      </c>
    </row>
    <row r="1082" spans="4:37">
      <c r="D1082" s="13">
        <f t="shared" si="541"/>
        <v>21.62</v>
      </c>
      <c r="E1082" s="2">
        <v>-7.5</v>
      </c>
      <c r="F1082" s="14">
        <f t="shared" si="529"/>
        <v>-230.80523290508586</v>
      </c>
      <c r="G1082" s="14">
        <f t="shared" si="530"/>
        <v>-67131.675593202061</v>
      </c>
      <c r="H1082" s="2">
        <f t="shared" si="542"/>
        <v>-4.0860709373373525E-3</v>
      </c>
      <c r="I1082" s="2">
        <f t="shared" si="543"/>
        <v>-7.4278783049725003E-2</v>
      </c>
      <c r="J1082" s="2">
        <f t="shared" si="544"/>
        <v>-7.0192712112387645E-2</v>
      </c>
      <c r="K1082" s="15">
        <f t="shared" si="545"/>
        <v>-5.2999999999999999E-2</v>
      </c>
      <c r="L1082" s="15">
        <f t="shared" si="546"/>
        <v>-830</v>
      </c>
      <c r="M1082" s="15">
        <f t="shared" si="547"/>
        <v>5.2999999999999999E-2</v>
      </c>
      <c r="N1082" s="15">
        <f t="shared" si="548"/>
        <v>830</v>
      </c>
      <c r="O1082" s="15">
        <f t="shared" si="549"/>
        <v>5.8956773784396132E-4</v>
      </c>
      <c r="P1082" s="15">
        <f t="shared" si="550"/>
        <v>-91.642518033553756</v>
      </c>
      <c r="Q1082" s="15">
        <f t="shared" si="531"/>
        <v>-74.045947207397532</v>
      </c>
      <c r="R1082" s="15">
        <f t="shared" si="532"/>
        <v>-72.416708404609039</v>
      </c>
      <c r="S1082" s="15">
        <f t="shared" si="551"/>
        <v>-86.240368535384661</v>
      </c>
      <c r="T1082" s="15">
        <f t="shared" si="552"/>
        <v>-84.99372161557443</v>
      </c>
      <c r="U1082" s="15">
        <f t="shared" si="553"/>
        <v>-86.240368535384661</v>
      </c>
      <c r="V1082" s="15">
        <f t="shared" si="554"/>
        <v>-84.99372161557443</v>
      </c>
      <c r="W1082" s="2">
        <f t="shared" si="533"/>
        <v>-84.99372161557443</v>
      </c>
      <c r="X1082" s="15">
        <f t="shared" si="555"/>
        <v>-90.765110414154776</v>
      </c>
      <c r="Y1082" s="15">
        <f t="shared" si="534"/>
        <v>193.99036439438061</v>
      </c>
      <c r="Z1082" s="15">
        <f t="shared" si="535"/>
        <v>-201.00963560561939</v>
      </c>
      <c r="AA1082" s="2">
        <f t="shared" si="556"/>
        <v>-90.765110414154776</v>
      </c>
      <c r="AB1082" s="15">
        <f t="shared" si="536"/>
        <v>194.91246927915807</v>
      </c>
      <c r="AC1082" s="15">
        <f t="shared" si="557"/>
        <v>-6.6487964179793266</v>
      </c>
      <c r="AD1082" s="15">
        <f t="shared" si="558"/>
        <v>-190.00573803539578</v>
      </c>
      <c r="AE1082" s="15">
        <f t="shared" si="559"/>
        <v>0</v>
      </c>
      <c r="AF1082" s="2">
        <f t="shared" si="537"/>
        <v>-7.8802810719896837E-2</v>
      </c>
      <c r="AG1082" s="2">
        <f t="shared" si="538"/>
        <v>-0.32329547446537898</v>
      </c>
      <c r="AH1082" s="15">
        <f t="shared" si="539"/>
        <v>0.56248152435893461</v>
      </c>
      <c r="AI1082" s="15">
        <f t="shared" si="540"/>
        <v>1.0835012268241684</v>
      </c>
      <c r="AJ1082" s="2">
        <f t="shared" si="560"/>
        <v>0.4874815243589346</v>
      </c>
      <c r="AK1082" s="2">
        <f t="shared" si="561"/>
        <v>1.0085012268241684</v>
      </c>
    </row>
    <row r="1083" spans="4:37">
      <c r="D1083" s="13">
        <f t="shared" si="541"/>
        <v>21.64</v>
      </c>
      <c r="E1083" s="2">
        <v>-22.25</v>
      </c>
      <c r="F1083" s="14">
        <f t="shared" si="529"/>
        <v>-390.74538530018492</v>
      </c>
      <c r="G1083" s="14">
        <f t="shared" si="530"/>
        <v>-72742.688912750542</v>
      </c>
      <c r="H1083" s="2">
        <f t="shared" si="542"/>
        <v>-5.5163570035688175E-3</v>
      </c>
      <c r="I1083" s="2">
        <f t="shared" si="543"/>
        <v>-8.0491984890226562E-2</v>
      </c>
      <c r="J1083" s="2">
        <f t="shared" si="544"/>
        <v>-7.497562788665775E-2</v>
      </c>
      <c r="K1083" s="15">
        <f t="shared" si="545"/>
        <v>-5.2999999999999999E-2</v>
      </c>
      <c r="L1083" s="15">
        <f t="shared" si="546"/>
        <v>-830</v>
      </c>
      <c r="M1083" s="15">
        <f t="shared" si="547"/>
        <v>5.2999999999999999E-2</v>
      </c>
      <c r="N1083" s="15">
        <f t="shared" si="548"/>
        <v>830</v>
      </c>
      <c r="O1083" s="15">
        <f t="shared" si="549"/>
        <v>2.503434308041997E-4</v>
      </c>
      <c r="P1083" s="15">
        <f t="shared" si="550"/>
        <v>-113.02732851371114</v>
      </c>
      <c r="Q1083" s="15">
        <f t="shared" si="531"/>
        <v>-90.737299004989055</v>
      </c>
      <c r="R1083" s="15">
        <f t="shared" si="532"/>
        <v>-89.884140686326461</v>
      </c>
      <c r="S1083" s="15">
        <f t="shared" si="551"/>
        <v>-107.91880209891291</v>
      </c>
      <c r="T1083" s="15">
        <f t="shared" si="552"/>
        <v>-106.77835678285206</v>
      </c>
      <c r="U1083" s="15">
        <f t="shared" si="553"/>
        <v>-107.91880209891291</v>
      </c>
      <c r="V1083" s="15">
        <f t="shared" si="554"/>
        <v>-106.77835678285206</v>
      </c>
      <c r="W1083" s="2">
        <f t="shared" si="533"/>
        <v>-106.77835678285206</v>
      </c>
      <c r="X1083" s="15">
        <f t="shared" si="555"/>
        <v>-109.8967735112352</v>
      </c>
      <c r="Y1083" s="15">
        <f t="shared" si="534"/>
        <v>193.75121860566711</v>
      </c>
      <c r="Z1083" s="15">
        <f t="shared" si="535"/>
        <v>-201.24878139433289</v>
      </c>
      <c r="AA1083" s="2">
        <f t="shared" si="556"/>
        <v>-109.8967735112352</v>
      </c>
      <c r="AB1083" s="15">
        <f t="shared" si="536"/>
        <v>188.66349754829901</v>
      </c>
      <c r="AC1083" s="15">
        <f t="shared" si="557"/>
        <v>-6.2489717308590684</v>
      </c>
      <c r="AD1083" s="15">
        <f t="shared" si="558"/>
        <v>-190.00573803539578</v>
      </c>
      <c r="AE1083" s="15">
        <f t="shared" si="559"/>
        <v>0</v>
      </c>
      <c r="AF1083" s="2">
        <f t="shared" si="537"/>
        <v>-7.014338276959349E-2</v>
      </c>
      <c r="AG1083" s="2">
        <f t="shared" si="538"/>
        <v>-0.29802470958477689</v>
      </c>
      <c r="AH1083" s="15">
        <f t="shared" si="539"/>
        <v>0.88930237043943838</v>
      </c>
      <c r="AI1083" s="15">
        <f t="shared" si="540"/>
        <v>1.4435752612360488</v>
      </c>
      <c r="AJ1083" s="2">
        <f t="shared" si="560"/>
        <v>0.66680237043943835</v>
      </c>
      <c r="AK1083" s="2">
        <f t="shared" si="561"/>
        <v>1.2210752612360489</v>
      </c>
    </row>
    <row r="1084" spans="4:37">
      <c r="D1084" s="13">
        <f t="shared" si="541"/>
        <v>21.66</v>
      </c>
      <c r="E1084" s="2">
        <v>-34.83</v>
      </c>
      <c r="F1084" s="14">
        <f t="shared" si="529"/>
        <v>-525.70257329845788</v>
      </c>
      <c r="G1084" s="14">
        <f t="shared" si="530"/>
        <v>-77835.968138254029</v>
      </c>
      <c r="H1084" s="2">
        <f t="shared" si="542"/>
        <v>-6.7355164446109474E-3</v>
      </c>
      <c r="I1084" s="2">
        <f t="shared" si="543"/>
        <v>-8.6131537836319105E-2</v>
      </c>
      <c r="J1084" s="2">
        <f t="shared" si="544"/>
        <v>-7.9396021391708163E-2</v>
      </c>
      <c r="K1084" s="15">
        <f t="shared" si="545"/>
        <v>-5.2999999999999999E-2</v>
      </c>
      <c r="L1084" s="15">
        <f t="shared" si="546"/>
        <v>-830</v>
      </c>
      <c r="M1084" s="15">
        <f t="shared" si="547"/>
        <v>5.2999999999999999E-2</v>
      </c>
      <c r="N1084" s="15">
        <f t="shared" si="548"/>
        <v>830</v>
      </c>
      <c r="O1084" s="15">
        <f t="shared" si="549"/>
        <v>-6.8481657504937225E-5</v>
      </c>
      <c r="P1084" s="15">
        <f t="shared" si="550"/>
        <v>-130.6738818272778</v>
      </c>
      <c r="Q1084" s="15">
        <f t="shared" si="531"/>
        <v>-104.27354807343394</v>
      </c>
      <c r="R1084" s="15">
        <f t="shared" si="532"/>
        <v>-104.54336181124454</v>
      </c>
      <c r="S1084" s="15">
        <f t="shared" si="551"/>
        <v>-126.2956718776057</v>
      </c>
      <c r="T1084" s="15">
        <f t="shared" si="552"/>
        <v>-125.34732998401226</v>
      </c>
      <c r="U1084" s="15">
        <f t="shared" si="553"/>
        <v>-126.2956718776057</v>
      </c>
      <c r="V1084" s="15">
        <f t="shared" si="554"/>
        <v>-125.34732998401226</v>
      </c>
      <c r="W1084" s="2">
        <f t="shared" si="533"/>
        <v>-125.34732998401226</v>
      </c>
      <c r="X1084" s="15">
        <f t="shared" si="555"/>
        <v>-127.57834753143685</v>
      </c>
      <c r="Y1084" s="15">
        <f t="shared" si="534"/>
        <v>193.5301989304146</v>
      </c>
      <c r="Z1084" s="15">
        <f t="shared" si="535"/>
        <v>-201.4698010695854</v>
      </c>
      <c r="AA1084" s="2">
        <f t="shared" si="556"/>
        <v>-127.57834753143685</v>
      </c>
      <c r="AB1084" s="15">
        <f t="shared" si="536"/>
        <v>183.33694570503349</v>
      </c>
      <c r="AC1084" s="15">
        <f t="shared" si="557"/>
        <v>-5.3265518432655199</v>
      </c>
      <c r="AD1084" s="15">
        <f t="shared" si="558"/>
        <v>-190.00573803539578</v>
      </c>
      <c r="AE1084" s="15">
        <f t="shared" si="559"/>
        <v>0</v>
      </c>
      <c r="AF1084" s="2">
        <f t="shared" si="537"/>
        <v>-5.6816644519530037E-2</v>
      </c>
      <c r="AG1084" s="2">
        <f t="shared" si="538"/>
        <v>-0.26593058502447742</v>
      </c>
      <c r="AH1084" s="15">
        <f t="shared" si="539"/>
        <v>0.94273568987305079</v>
      </c>
      <c r="AI1084" s="15">
        <f t="shared" si="540"/>
        <v>1.7658371947938889</v>
      </c>
      <c r="AJ1084" s="2">
        <f t="shared" si="560"/>
        <v>0.59443568987305073</v>
      </c>
      <c r="AK1084" s="2">
        <f t="shared" si="561"/>
        <v>1.4175371947938888</v>
      </c>
    </row>
    <row r="1085" spans="4:37">
      <c r="D1085" s="13">
        <f t="shared" si="541"/>
        <v>21.68</v>
      </c>
      <c r="E1085" s="2">
        <v>-42.76</v>
      </c>
      <c r="F1085" s="14">
        <f t="shared" si="529"/>
        <v>-631.04525507930566</v>
      </c>
      <c r="G1085" s="14">
        <f t="shared" si="530"/>
        <v>-82297.730973631726</v>
      </c>
      <c r="H1085" s="2">
        <f t="shared" si="542"/>
        <v>-7.7037992074572128E-3</v>
      </c>
      <c r="I1085" s="2">
        <f t="shared" si="543"/>
        <v>-9.1071400631041535E-2</v>
      </c>
      <c r="J1085" s="2">
        <f t="shared" si="544"/>
        <v>-8.336760142358432E-2</v>
      </c>
      <c r="K1085" s="15">
        <f t="shared" si="545"/>
        <v>-5.2999999999999999E-2</v>
      </c>
      <c r="L1085" s="15">
        <f t="shared" si="546"/>
        <v>-830</v>
      </c>
      <c r="M1085" s="15">
        <f t="shared" si="547"/>
        <v>5.2999999999999999E-2</v>
      </c>
      <c r="N1085" s="15">
        <f t="shared" si="548"/>
        <v>830</v>
      </c>
      <c r="O1085" s="15">
        <f t="shared" si="549"/>
        <v>-3.4024450665113854E-4</v>
      </c>
      <c r="P1085" s="15">
        <f t="shared" si="550"/>
        <v>-144.32567213579907</v>
      </c>
      <c r="Q1085" s="15">
        <f t="shared" si="531"/>
        <v>-114.58047217813092</v>
      </c>
      <c r="R1085" s="15">
        <f t="shared" si="532"/>
        <v>-116.06112380147646</v>
      </c>
      <c r="S1085" s="15">
        <f t="shared" si="551"/>
        <v>-140.8330310746266</v>
      </c>
      <c r="T1085" s="15">
        <f t="shared" si="552"/>
        <v>-140.09520960430905</v>
      </c>
      <c r="U1085" s="15">
        <f t="shared" si="553"/>
        <v>-140.8330310746266</v>
      </c>
      <c r="V1085" s="15">
        <f t="shared" si="554"/>
        <v>-140.09520960430905</v>
      </c>
      <c r="W1085" s="2">
        <f t="shared" si="533"/>
        <v>-140.09520960430905</v>
      </c>
      <c r="X1085" s="15">
        <f t="shared" si="555"/>
        <v>-143.46466765894147</v>
      </c>
      <c r="Y1085" s="15">
        <f t="shared" si="534"/>
        <v>193.33161992882077</v>
      </c>
      <c r="Z1085" s="15">
        <f t="shared" si="535"/>
        <v>-201.66838007117923</v>
      </c>
      <c r="AA1085" s="2">
        <f t="shared" si="556"/>
        <v>-143.46466765894147</v>
      </c>
      <c r="AB1085" s="15">
        <f t="shared" si="536"/>
        <v>179.10648317354347</v>
      </c>
      <c r="AC1085" s="15">
        <f t="shared" si="557"/>
        <v>-4.2304625314900193</v>
      </c>
      <c r="AD1085" s="15">
        <f t="shared" si="558"/>
        <v>-190.00573803539581</v>
      </c>
      <c r="AE1085" s="15">
        <f t="shared" si="559"/>
        <v>0</v>
      </c>
      <c r="AF1085" s="2">
        <f t="shared" si="537"/>
        <v>-4.4017751586583262E-2</v>
      </c>
      <c r="AG1085" s="2">
        <f t="shared" si="538"/>
        <v>-0.22805569444776558</v>
      </c>
      <c r="AH1085" s="15">
        <f t="shared" si="539"/>
        <v>0.73375946574881612</v>
      </c>
      <c r="AI1085" s="15">
        <f t="shared" si="540"/>
        <v>2.0216518628772988</v>
      </c>
      <c r="AJ1085" s="2">
        <f t="shared" si="560"/>
        <v>0.30615946574881614</v>
      </c>
      <c r="AK1085" s="2">
        <f t="shared" si="561"/>
        <v>1.5940518628772988</v>
      </c>
    </row>
    <row r="1086" spans="4:37">
      <c r="D1086" s="13">
        <f t="shared" si="541"/>
        <v>21.7</v>
      </c>
      <c r="E1086" s="2">
        <v>-43.68</v>
      </c>
      <c r="F1086" s="14">
        <f t="shared" si="529"/>
        <v>-713.20961573846523</v>
      </c>
      <c r="G1086" s="14">
        <f t="shared" si="530"/>
        <v>-86038.008138373596</v>
      </c>
      <c r="H1086" s="2">
        <f t="shared" si="542"/>
        <v>-8.4679461450946313E-3</v>
      </c>
      <c r="I1086" s="2">
        <f t="shared" si="543"/>
        <v>-9.5212256551940239E-2</v>
      </c>
      <c r="J1086" s="2">
        <f t="shared" si="544"/>
        <v>-8.6744310406845604E-2</v>
      </c>
      <c r="K1086" s="15">
        <f t="shared" si="545"/>
        <v>-5.2999999999999999E-2</v>
      </c>
      <c r="L1086" s="15">
        <f t="shared" si="546"/>
        <v>-830</v>
      </c>
      <c r="M1086" s="15">
        <f t="shared" si="547"/>
        <v>5.2999999999999999E-2</v>
      </c>
      <c r="N1086" s="15">
        <f t="shared" si="548"/>
        <v>830</v>
      </c>
      <c r="O1086" s="15">
        <f t="shared" si="549"/>
        <v>-5.5608443172715932E-4</v>
      </c>
      <c r="P1086" s="15">
        <f t="shared" si="550"/>
        <v>-155.07248958200245</v>
      </c>
      <c r="Q1086" s="15">
        <f t="shared" si="531"/>
        <v>-122.6162310365755</v>
      </c>
      <c r="R1086" s="15">
        <f t="shared" si="532"/>
        <v>-125.21653181189558</v>
      </c>
      <c r="S1086" s="15">
        <f t="shared" si="551"/>
        <v>-152.30688816996951</v>
      </c>
      <c r="T1086" s="15">
        <f t="shared" si="552"/>
        <v>-151.7339038792833</v>
      </c>
      <c r="U1086" s="15">
        <f t="shared" si="553"/>
        <v>-152.30688816996951</v>
      </c>
      <c r="V1086" s="15">
        <f t="shared" si="554"/>
        <v>-151.7339038792833</v>
      </c>
      <c r="W1086" s="2">
        <f t="shared" si="533"/>
        <v>-151.7339038792833</v>
      </c>
      <c r="X1086" s="15">
        <f t="shared" si="555"/>
        <v>-156.97150359198659</v>
      </c>
      <c r="Y1086" s="15">
        <f t="shared" si="534"/>
        <v>193.16278447965772</v>
      </c>
      <c r="Z1086" s="15">
        <f t="shared" si="535"/>
        <v>-201.83721552034228</v>
      </c>
      <c r="AA1086" s="2">
        <f t="shared" si="556"/>
        <v>-156.97150359198659</v>
      </c>
      <c r="AB1086" s="15">
        <f t="shared" si="536"/>
        <v>175.76789747082435</v>
      </c>
      <c r="AC1086" s="15">
        <f t="shared" si="557"/>
        <v>-3.338585702719115</v>
      </c>
      <c r="AD1086" s="15">
        <f t="shared" si="558"/>
        <v>-190.00573803539581</v>
      </c>
      <c r="AE1086" s="15">
        <f t="shared" si="559"/>
        <v>0</v>
      </c>
      <c r="AF1086" s="2">
        <f t="shared" si="537"/>
        <v>-3.5558481668369876E-2</v>
      </c>
      <c r="AG1086" s="2">
        <f t="shared" si="538"/>
        <v>-0.18602989764210476</v>
      </c>
      <c r="AH1086" s="15">
        <f t="shared" si="539"/>
        <v>0.42515993570243976</v>
      </c>
      <c r="AI1086" s="15">
        <f t="shared" si="540"/>
        <v>2.180927817688783</v>
      </c>
      <c r="AJ1086" s="2">
        <f t="shared" si="560"/>
        <v>-1.164006429756026E-2</v>
      </c>
      <c r="AK1086" s="2">
        <f t="shared" si="561"/>
        <v>1.7441278176887829</v>
      </c>
    </row>
    <row r="1087" spans="4:37">
      <c r="D1087" s="13">
        <f t="shared" si="541"/>
        <v>21.72</v>
      </c>
      <c r="E1087" s="2">
        <v>-36.24</v>
      </c>
      <c r="F1087" s="14">
        <f t="shared" si="529"/>
        <v>-783.67985440431278</v>
      </c>
      <c r="G1087" s="14">
        <f t="shared" si="530"/>
        <v>-89000.675288747501</v>
      </c>
      <c r="H1087" s="2">
        <f t="shared" si="542"/>
        <v>-9.1149340434085804E-3</v>
      </c>
      <c r="I1087" s="2">
        <f t="shared" si="543"/>
        <v>-9.8492406001018953E-2</v>
      </c>
      <c r="J1087" s="2">
        <f t="shared" si="544"/>
        <v>-8.9377471957610366E-2</v>
      </c>
      <c r="K1087" s="15">
        <f t="shared" si="545"/>
        <v>-5.2999999999999999E-2</v>
      </c>
      <c r="L1087" s="15">
        <f t="shared" si="546"/>
        <v>-830</v>
      </c>
      <c r="M1087" s="15">
        <f t="shared" si="547"/>
        <v>5.2999999999999999E-2</v>
      </c>
      <c r="N1087" s="15">
        <f t="shared" si="548"/>
        <v>830</v>
      </c>
      <c r="O1087" s="15">
        <f t="shared" si="549"/>
        <v>-7.2642043696793251E-4</v>
      </c>
      <c r="P1087" s="15">
        <f t="shared" si="550"/>
        <v>-164.41486668623671</v>
      </c>
      <c r="Q1087" s="15">
        <f t="shared" si="531"/>
        <v>-129.59110688407267</v>
      </c>
      <c r="R1087" s="15">
        <f t="shared" si="532"/>
        <v>-133.19283568385285</v>
      </c>
      <c r="S1087" s="15">
        <f t="shared" si="551"/>
        <v>-162.06725638263671</v>
      </c>
      <c r="T1087" s="15">
        <f t="shared" si="552"/>
        <v>-161.58815307822096</v>
      </c>
      <c r="U1087" s="15">
        <f t="shared" si="553"/>
        <v>-162.06725638263671</v>
      </c>
      <c r="V1087" s="15">
        <f t="shared" si="554"/>
        <v>-161.58815307822096</v>
      </c>
      <c r="W1087" s="2">
        <f t="shared" si="533"/>
        <v>-161.58815307822096</v>
      </c>
      <c r="X1087" s="15">
        <f t="shared" si="555"/>
        <v>-167.50414979504563</v>
      </c>
      <c r="Y1087" s="15">
        <f t="shared" si="534"/>
        <v>193.03112640211947</v>
      </c>
      <c r="Z1087" s="15">
        <f t="shared" si="535"/>
        <v>-201.96887359788053</v>
      </c>
      <c r="AA1087" s="2">
        <f t="shared" si="556"/>
        <v>-167.50414979504563</v>
      </c>
      <c r="AB1087" s="15">
        <f t="shared" si="536"/>
        <v>172.9411838628086</v>
      </c>
      <c r="AC1087" s="15">
        <f t="shared" si="557"/>
        <v>-2.8267136080157513</v>
      </c>
      <c r="AD1087" s="15">
        <f t="shared" si="558"/>
        <v>-190.00573803539584</v>
      </c>
      <c r="AE1087" s="15">
        <f t="shared" si="559"/>
        <v>0</v>
      </c>
      <c r="AF1087" s="2">
        <f t="shared" si="537"/>
        <v>-3.1817120291827837E-2</v>
      </c>
      <c r="AG1087" s="2">
        <f t="shared" si="538"/>
        <v>-0.14198504726576672</v>
      </c>
      <c r="AH1087" s="15">
        <f t="shared" si="539"/>
        <v>0.21398060270324024</v>
      </c>
      <c r="AI1087" s="15">
        <f t="shared" si="540"/>
        <v>2.2235572199450218</v>
      </c>
      <c r="AJ1087" s="2">
        <f t="shared" si="560"/>
        <v>-0.14841939729675976</v>
      </c>
      <c r="AK1087" s="2">
        <f t="shared" si="561"/>
        <v>1.8611572199450217</v>
      </c>
    </row>
    <row r="1088" spans="4:37">
      <c r="D1088" s="13">
        <f t="shared" si="541"/>
        <v>21.740000000000002</v>
      </c>
      <c r="E1088" s="2">
        <v>-26.4</v>
      </c>
      <c r="F1088" s="14">
        <f t="shared" si="529"/>
        <v>-850.23204441410303</v>
      </c>
      <c r="G1088" s="14">
        <f t="shared" si="530"/>
        <v>-91165.021839941197</v>
      </c>
      <c r="H1088" s="2">
        <f t="shared" si="542"/>
        <v>-9.7042480913824367E-3</v>
      </c>
      <c r="I1088" s="2">
        <f t="shared" si="543"/>
        <v>-0.10088920224812691</v>
      </c>
      <c r="J1088" s="2">
        <f t="shared" si="544"/>
        <v>-9.1184954156744463E-2</v>
      </c>
      <c r="K1088" s="15">
        <f t="shared" si="545"/>
        <v>-5.2999999999999999E-2</v>
      </c>
      <c r="L1088" s="15">
        <f t="shared" si="546"/>
        <v>-830</v>
      </c>
      <c r="M1088" s="15">
        <f t="shared" si="547"/>
        <v>5.2999999999999999E-2</v>
      </c>
      <c r="N1088" s="15">
        <f t="shared" si="548"/>
        <v>830</v>
      </c>
      <c r="O1088" s="15">
        <f t="shared" si="549"/>
        <v>-8.7064051900955126E-4</v>
      </c>
      <c r="P1088" s="15">
        <f t="shared" si="550"/>
        <v>-173.13870841850854</v>
      </c>
      <c r="Q1088" s="15">
        <f t="shared" si="531"/>
        <v>-136.10185834865393</v>
      </c>
      <c r="R1088" s="15">
        <f t="shared" si="532"/>
        <v>-140.64807927945387</v>
      </c>
      <c r="S1088" s="15">
        <f t="shared" si="551"/>
        <v>-170.99582351066596</v>
      </c>
      <c r="T1088" s="15">
        <f t="shared" si="552"/>
        <v>-170.56397395570997</v>
      </c>
      <c r="U1088" s="15">
        <f t="shared" si="553"/>
        <v>-170.99582351066596</v>
      </c>
      <c r="V1088" s="15">
        <f t="shared" si="554"/>
        <v>-170.56397395570997</v>
      </c>
      <c r="W1088" s="2">
        <f t="shared" si="533"/>
        <v>-170.56397395570997</v>
      </c>
      <c r="X1088" s="15">
        <f t="shared" si="555"/>
        <v>-174.73407859158203</v>
      </c>
      <c r="Y1088" s="15">
        <f t="shared" si="534"/>
        <v>192.94075229216278</v>
      </c>
      <c r="Z1088" s="15">
        <f t="shared" si="535"/>
        <v>-202.05924770783722</v>
      </c>
      <c r="AA1088" s="2">
        <f t="shared" si="556"/>
        <v>-174.73407859158203</v>
      </c>
      <c r="AB1088" s="15">
        <f t="shared" si="536"/>
        <v>170.36644940001008</v>
      </c>
      <c r="AC1088" s="15">
        <f t="shared" si="557"/>
        <v>-2.5747344627985171</v>
      </c>
      <c r="AD1088" s="15">
        <f t="shared" si="558"/>
        <v>-190.00573803539584</v>
      </c>
      <c r="AE1088" s="15">
        <f t="shared" si="559"/>
        <v>0</v>
      </c>
      <c r="AF1088" s="2">
        <f t="shared" si="537"/>
        <v>-2.9552480019571538E-2</v>
      </c>
      <c r="AG1088" s="2">
        <f t="shared" si="538"/>
        <v>-9.7694577445028463E-2</v>
      </c>
      <c r="AH1088" s="15">
        <f t="shared" si="539"/>
        <v>0.25386478040975008</v>
      </c>
      <c r="AI1088" s="15">
        <f t="shared" si="540"/>
        <v>2.2054897621288063</v>
      </c>
      <c r="AJ1088" s="2">
        <f t="shared" si="560"/>
        <v>-1.0135219590249933E-2</v>
      </c>
      <c r="AK1088" s="2">
        <f t="shared" si="561"/>
        <v>1.9414897621288063</v>
      </c>
    </row>
    <row r="1089" spans="4:37">
      <c r="D1089" s="13">
        <f t="shared" si="541"/>
        <v>21.76</v>
      </c>
      <c r="E1089" s="2">
        <v>-18.059999999999999</v>
      </c>
      <c r="F1089" s="14">
        <f t="shared" si="529"/>
        <v>-910.81740016611673</v>
      </c>
      <c r="G1089" s="14">
        <f t="shared" si="530"/>
        <v>-92534.042076768528</v>
      </c>
      <c r="H1089" s="2">
        <f t="shared" si="542"/>
        <v>-1.0220131203564659E-2</v>
      </c>
      <c r="I1089" s="2">
        <f t="shared" si="543"/>
        <v>-0.10240588783360928</v>
      </c>
      <c r="J1089" s="2">
        <f t="shared" si="544"/>
        <v>-9.2185756630044621E-2</v>
      </c>
      <c r="K1089" s="15">
        <f t="shared" si="545"/>
        <v>-5.2999999999999999E-2</v>
      </c>
      <c r="L1089" s="15">
        <f t="shared" si="546"/>
        <v>-830</v>
      </c>
      <c r="M1089" s="15">
        <f t="shared" si="547"/>
        <v>5.2999999999999999E-2</v>
      </c>
      <c r="N1089" s="15">
        <f t="shared" si="548"/>
        <v>830</v>
      </c>
      <c r="O1089" s="15">
        <f t="shared" si="549"/>
        <v>-1.0020045222135614E-3</v>
      </c>
      <c r="P1089" s="15">
        <f t="shared" si="550"/>
        <v>-180.6752829544815</v>
      </c>
      <c r="Q1089" s="15">
        <f t="shared" si="531"/>
        <v>-141.68076191272081</v>
      </c>
      <c r="R1089" s="15">
        <f t="shared" si="532"/>
        <v>-147.14115563916189</v>
      </c>
      <c r="S1089" s="15">
        <f t="shared" si="551"/>
        <v>-178.79585732140208</v>
      </c>
      <c r="T1089" s="15">
        <f t="shared" si="552"/>
        <v>-178.42137091508911</v>
      </c>
      <c r="U1089" s="15">
        <f t="shared" si="553"/>
        <v>-178.79585732140208</v>
      </c>
      <c r="V1089" s="15">
        <f t="shared" si="554"/>
        <v>-178.42137091508911</v>
      </c>
      <c r="W1089" s="2">
        <f t="shared" si="533"/>
        <v>-178.42137091508911</v>
      </c>
      <c r="X1089" s="15">
        <f t="shared" si="555"/>
        <v>-178.73728848478265</v>
      </c>
      <c r="Y1089" s="15">
        <f t="shared" si="534"/>
        <v>192.89071216849777</v>
      </c>
      <c r="Z1089" s="15">
        <f t="shared" si="535"/>
        <v>-202.10928783150223</v>
      </c>
      <c r="AA1089" s="2">
        <f t="shared" si="556"/>
        <v>-178.73728848478265</v>
      </c>
      <c r="AB1089" s="15">
        <f t="shared" si="536"/>
        <v>168.11253736061764</v>
      </c>
      <c r="AC1089" s="15">
        <f t="shared" si="557"/>
        <v>-2.2539120393924463</v>
      </c>
      <c r="AD1089" s="15">
        <f t="shared" si="558"/>
        <v>-190.00573803539584</v>
      </c>
      <c r="AE1089" s="15">
        <f t="shared" si="559"/>
        <v>0</v>
      </c>
      <c r="AF1089" s="2">
        <f t="shared" si="537"/>
        <v>-2.4170217599590461E-2</v>
      </c>
      <c r="AG1089" s="2">
        <f t="shared" si="538"/>
        <v>-5.3973981103209001E-2</v>
      </c>
      <c r="AH1089" s="15">
        <f t="shared" si="539"/>
        <v>0.49566571528139897</v>
      </c>
      <c r="AI1089" s="15">
        <f t="shared" si="540"/>
        <v>2.1665698720531399</v>
      </c>
      <c r="AJ1089" s="2">
        <f t="shared" si="560"/>
        <v>0.31506571528139898</v>
      </c>
      <c r="AK1089" s="2">
        <f t="shared" si="561"/>
        <v>1.9859698720531398</v>
      </c>
    </row>
    <row r="1090" spans="4:37">
      <c r="D1090" s="13">
        <f t="shared" si="541"/>
        <v>21.78</v>
      </c>
      <c r="E1090" s="2">
        <v>-8.3699999999999992</v>
      </c>
      <c r="F1090" s="14">
        <f t="shared" si="529"/>
        <v>-955.03362796775423</v>
      </c>
      <c r="G1090" s="14">
        <f t="shared" si="530"/>
        <v>-93124.312159656722</v>
      </c>
      <c r="H1090" s="2">
        <f t="shared" si="542"/>
        <v>-1.0582627009932084E-2</v>
      </c>
      <c r="I1090" s="2">
        <f t="shared" si="543"/>
        <v>-0.10306044542886775</v>
      </c>
      <c r="J1090" s="2">
        <f t="shared" si="544"/>
        <v>-9.2477818418935667E-2</v>
      </c>
      <c r="K1090" s="15">
        <f t="shared" si="545"/>
        <v>-5.2999999999999999E-2</v>
      </c>
      <c r="L1090" s="15">
        <f t="shared" si="546"/>
        <v>-830</v>
      </c>
      <c r="M1090" s="15">
        <f t="shared" si="547"/>
        <v>5.2999999999999999E-2</v>
      </c>
      <c r="N1090" s="15">
        <f t="shared" si="548"/>
        <v>830</v>
      </c>
      <c r="O1090" s="15">
        <f t="shared" si="549"/>
        <v>-1.1170000344274591E-3</v>
      </c>
      <c r="P1090" s="15">
        <f t="shared" si="550"/>
        <v>-185.52628871989063</v>
      </c>
      <c r="Q1090" s="15">
        <f t="shared" si="531"/>
        <v>-145.17564507771698</v>
      </c>
      <c r="R1090" s="15">
        <f t="shared" si="532"/>
        <v>-151.42667916045863</v>
      </c>
      <c r="S1090" s="15">
        <f t="shared" si="551"/>
        <v>-184.20352465391903</v>
      </c>
      <c r="T1090" s="15">
        <f t="shared" si="552"/>
        <v>-183.94253138628713</v>
      </c>
      <c r="U1090" s="15">
        <f t="shared" si="553"/>
        <v>-184.20352465391903</v>
      </c>
      <c r="V1090" s="15">
        <f t="shared" si="554"/>
        <v>-183.94253138628713</v>
      </c>
      <c r="W1090" s="2">
        <f t="shared" si="533"/>
        <v>-183.94253138628713</v>
      </c>
      <c r="X1090" s="15">
        <f t="shared" si="555"/>
        <v>-179.90553564034684</v>
      </c>
      <c r="Y1090" s="15">
        <f t="shared" si="534"/>
        <v>192.87610907905321</v>
      </c>
      <c r="Z1090" s="15">
        <f t="shared" si="535"/>
        <v>-202.12389092094679</v>
      </c>
      <c r="AA1090" s="2">
        <f t="shared" si="556"/>
        <v>-179.90553564034684</v>
      </c>
      <c r="AB1090" s="15">
        <f t="shared" si="536"/>
        <v>166.52878002701414</v>
      </c>
      <c r="AC1090" s="15">
        <f t="shared" si="557"/>
        <v>-1.5837573336035007</v>
      </c>
      <c r="AD1090" s="15">
        <f t="shared" si="558"/>
        <v>-190.00573803539584</v>
      </c>
      <c r="AE1090" s="15">
        <f t="shared" si="559"/>
        <v>0</v>
      </c>
      <c r="AF1090" s="2">
        <f t="shared" si="537"/>
        <v>-1.357913323942809E-2</v>
      </c>
      <c r="AG1090" s="2">
        <f t="shared" si="538"/>
        <v>-1.1481778422637756E-2</v>
      </c>
      <c r="AH1090" s="15">
        <f t="shared" si="539"/>
        <v>0.71191997076016555</v>
      </c>
      <c r="AI1090" s="15">
        <f t="shared" si="540"/>
        <v>2.0826503960039844</v>
      </c>
      <c r="AJ1090" s="2">
        <f t="shared" si="560"/>
        <v>0.62821997076016556</v>
      </c>
      <c r="AK1090" s="2">
        <f t="shared" si="561"/>
        <v>1.9989503960039845</v>
      </c>
    </row>
    <row r="1091" spans="4:37">
      <c r="D1091" s="13">
        <f t="shared" si="541"/>
        <v>21.8</v>
      </c>
      <c r="E1091" s="2">
        <v>2.66</v>
      </c>
      <c r="F1091" s="14">
        <f t="shared" ref="F1091:F1154" si="562">-$B$2*E1091/100+AB1090+$B$2*(4*H1090/$B$12/$B$12+4*AF1090/$B$12+AH1090)+$B$32*(2*H1090/$B$12+AF1090)</f>
        <v>-972.06213045447646</v>
      </c>
      <c r="G1091" s="14">
        <f t="shared" ref="G1091:G1154" si="563">-$B$3*E1091/100+AD1090+$B$3*(4*I1090/$B$12/$B$12+4*AG1090/$B$12+AI1090)</f>
        <v>-92966.034099983459</v>
      </c>
      <c r="H1091" s="2">
        <f t="shared" si="542"/>
        <v>-1.0709023249804597E-2</v>
      </c>
      <c r="I1091" s="2">
        <f t="shared" si="543"/>
        <v>-0.10288591835506933</v>
      </c>
      <c r="J1091" s="2">
        <f t="shared" si="544"/>
        <v>-9.2176895105264736E-2</v>
      </c>
      <c r="K1091" s="15">
        <f t="shared" si="545"/>
        <v>-5.2999999999999999E-2</v>
      </c>
      <c r="L1091" s="15">
        <f t="shared" si="546"/>
        <v>-830</v>
      </c>
      <c r="M1091" s="15">
        <f t="shared" si="547"/>
        <v>5.2999999999999999E-2</v>
      </c>
      <c r="N1091" s="15">
        <f t="shared" si="548"/>
        <v>830</v>
      </c>
      <c r="O1091" s="15">
        <f t="shared" si="549"/>
        <v>-1.1978039800194743E-3</v>
      </c>
      <c r="P1091" s="15">
        <f t="shared" si="550"/>
        <v>-186.41989768778839</v>
      </c>
      <c r="Q1091" s="15">
        <f t="shared" ref="Q1091:Q1154" si="564">(H1091-O1091)*((H1091-$B$5)*$B$30+$B$4)/(M1091-O1091)</f>
        <v>-145.65741440062709</v>
      </c>
      <c r="R1091" s="15">
        <f t="shared" ref="R1091:R1154" si="565">(H1091-O1091)*($B$30*(H1091+$B$5)-$B$4)/(K1091-O1091)</f>
        <v>-152.39338484562992</v>
      </c>
      <c r="S1091" s="15">
        <f t="shared" si="551"/>
        <v>-185.95815309682175</v>
      </c>
      <c r="T1091" s="15">
        <f t="shared" si="552"/>
        <v>-185.86766792865265</v>
      </c>
      <c r="U1091" s="15">
        <f t="shared" si="553"/>
        <v>-185.95815309682175</v>
      </c>
      <c r="V1091" s="15">
        <f t="shared" si="554"/>
        <v>-185.86766792865265</v>
      </c>
      <c r="W1091" s="2">
        <f t="shared" ref="W1091:W1154" si="566">IF(H1091&gt;=H1090,MIN(U1091,$B$4+(H1091-$B$5)*$B$30),MAX(V1091,-$B$4+(H1091+$B$5)*$B$30))</f>
        <v>-185.86766792865265</v>
      </c>
      <c r="X1091" s="15">
        <f t="shared" si="555"/>
        <v>-178.70184238566313</v>
      </c>
      <c r="Y1091" s="15">
        <f t="shared" ref="Y1091:Y1154" si="567">$B$11*(J1091-$B$9)+$B$10</f>
        <v>192.89115524473675</v>
      </c>
      <c r="Z1091" s="15">
        <f t="shared" ref="Z1091:Z1154" si="568">$B$11*(J1091+$B$9)-$B$10</f>
        <v>-202.10884475526325</v>
      </c>
      <c r="AA1091" s="2">
        <f t="shared" si="556"/>
        <v>-178.70184238566313</v>
      </c>
      <c r="AB1091" s="15">
        <f t="shared" ref="AB1091:AB1154" si="569">$B$29*H1091-$B$31*J1091-W1091+AA1091</f>
        <v>165.97655026787837</v>
      </c>
      <c r="AC1091" s="15">
        <f t="shared" si="557"/>
        <v>-0.55222975913576988</v>
      </c>
      <c r="AD1091" s="15">
        <f t="shared" si="558"/>
        <v>-190.00573803539581</v>
      </c>
      <c r="AE1091" s="15">
        <f t="shared" si="559"/>
        <v>0</v>
      </c>
      <c r="AF1091" s="2">
        <f t="shared" ref="AF1091:AF1154" si="570">-AF1090+2/$B$12*(H1091-H1090)+AC1091/($B$2+$B$12*$B$32/2)*$B$12/2</f>
        <v>4.1656440451030971E-4</v>
      </c>
      <c r="AG1091" s="2">
        <f t="shared" ref="AG1091:AG1154" si="571">-AG1090+2/$B$12*(I1091-I1090)+AE1091/$B$3*$B$12/2</f>
        <v>2.8934485802479704E-2</v>
      </c>
      <c r="AH1091" s="15">
        <f t="shared" ref="AH1091:AH1154" si="572">-AH1090-4/$B$12*AF1090+4/$B$12/$B$12*(H1091-H1090)+AC1091/($B$2+$B$12*$B$32/2)*$B$12/2</f>
        <v>0.73942133355265272</v>
      </c>
      <c r="AI1091" s="15">
        <f t="shared" ref="AI1091:AI1154" si="573">-AI1090-4/$B$12*AG1090+4/$B$12/$B$12*(I1091-I1090)+AE1091/$B$3</f>
        <v>1.9589760265077616</v>
      </c>
      <c r="AJ1091" s="2">
        <f t="shared" si="560"/>
        <v>0.76602133355265267</v>
      </c>
      <c r="AK1091" s="2">
        <f t="shared" si="561"/>
        <v>1.9855760265077615</v>
      </c>
    </row>
    <row r="1092" spans="4:37">
      <c r="D1092" s="13">
        <f t="shared" ref="D1092:D1155" si="574">IF(ROW(D1091)&lt;=$B$13,ROW(D1091)*$B$12," ")</f>
        <v>21.82</v>
      </c>
      <c r="E1092" s="2">
        <v>11.24</v>
      </c>
      <c r="F1092" s="14">
        <f t="shared" si="562"/>
        <v>-957.76963516028729</v>
      </c>
      <c r="G1092" s="14">
        <f t="shared" si="563"/>
        <v>-92100.319670767451</v>
      </c>
      <c r="H1092" s="2">
        <f t="shared" ref="H1092:H1155" si="575">$B$39*F1092+$B$40*G1092</f>
        <v>-1.0568732436050872E-2</v>
      </c>
      <c r="I1092" s="2">
        <f t="shared" ref="I1092:I1155" si="576">$B$40*F1092+$B$41*G1092</f>
        <v>-0.10192764889437128</v>
      </c>
      <c r="J1092" s="2">
        <f t="shared" ref="J1092:J1155" si="577">I1092-H1092</f>
        <v>-9.1358916458320408E-2</v>
      </c>
      <c r="K1092" s="15">
        <f t="shared" ref="K1092:K1155" si="578">IF(H1092&lt;K1091,H1092,K1091)</f>
        <v>-5.2999999999999999E-2</v>
      </c>
      <c r="L1092" s="15">
        <f t="shared" ref="L1092:L1155" si="579">IF(W1091&lt;L1091,W1091,L1091)</f>
        <v>-830</v>
      </c>
      <c r="M1092" s="15">
        <f t="shared" ref="M1092:M1155" si="580">IF(H1092&gt;M1091,H1092,M1091)</f>
        <v>5.2999999999999999E-2</v>
      </c>
      <c r="N1092" s="15">
        <f t="shared" ref="N1092:N1155" si="581">IF(W1091&gt;N1091,W1091,N1091)</f>
        <v>830</v>
      </c>
      <c r="O1092" s="15">
        <f t="shared" ref="O1092:O1155" si="582">H1091-W1091/$B$29</f>
        <v>-1.2259789677304817E-3</v>
      </c>
      <c r="P1092" s="15">
        <f t="shared" ref="P1092:P1155" si="583">$B$29*(H1092-O1092)</f>
        <v>-183.11796797907965</v>
      </c>
      <c r="Q1092" s="15">
        <f t="shared" si="564"/>
        <v>-143.00314215296262</v>
      </c>
      <c r="R1092" s="15">
        <f t="shared" si="565"/>
        <v>-149.77560606839359</v>
      </c>
      <c r="S1092" s="15">
        <f t="shared" ref="S1092:S1155" si="584">W1091+(N1092-W1091)*(H1092-H1091)/(M1092-H1091)</f>
        <v>-183.6306708043835</v>
      </c>
      <c r="T1092" s="15">
        <f t="shared" ref="T1092:T1155" si="585">W1091+(W1091-L1092)*(H1092-H1091)/(H1091-K1092)</f>
        <v>-183.73090363575992</v>
      </c>
      <c r="U1092" s="15">
        <f t="shared" ref="U1092:U1155" si="586">MEDIAN(P1092,Q1092,S1092)</f>
        <v>-183.11796797907965</v>
      </c>
      <c r="V1092" s="15">
        <f t="shared" ref="V1092:V1155" si="587">MEDIAN(P1092,R1092,T1092)</f>
        <v>-183.11796797907965</v>
      </c>
      <c r="W1092" s="2">
        <f t="shared" si="566"/>
        <v>-183.11796797907965</v>
      </c>
      <c r="X1092" s="15">
        <f t="shared" ref="X1092:X1155" si="588">$B$31*(J1092-J1091)+AA1091</f>
        <v>-175.42992779788582</v>
      </c>
      <c r="Y1092" s="15">
        <f t="shared" si="567"/>
        <v>192.93205417708398</v>
      </c>
      <c r="Z1092" s="15">
        <f t="shared" si="568"/>
        <v>-202.06794582291602</v>
      </c>
      <c r="AA1092" s="2">
        <f t="shared" ref="AA1092:AA1155" si="589">MEDIAN(X1092:Z1092)</f>
        <v>-175.42992779788582</v>
      </c>
      <c r="AB1092" s="15">
        <f t="shared" si="569"/>
        <v>165.97655026787837</v>
      </c>
      <c r="AC1092" s="15">
        <f t="shared" ref="AC1092:AC1155" si="590">AB1092-AB1091</f>
        <v>0</v>
      </c>
      <c r="AD1092" s="15">
        <f t="shared" ref="AD1092:AD1155" si="591">$B$31*J1092-AA1092</f>
        <v>-190.00573803539581</v>
      </c>
      <c r="AE1092" s="15">
        <f t="shared" ref="AE1092:AE1155" si="592">AD1092-AD1091</f>
        <v>0</v>
      </c>
      <c r="AF1092" s="2">
        <f t="shared" si="570"/>
        <v>1.3612516970862227E-2</v>
      </c>
      <c r="AG1092" s="2">
        <f t="shared" si="571"/>
        <v>6.6892460267324982E-2</v>
      </c>
      <c r="AH1092" s="15">
        <f t="shared" si="572"/>
        <v>0.58017392308253901</v>
      </c>
      <c r="AI1092" s="15">
        <f t="shared" si="573"/>
        <v>1.836821419976765</v>
      </c>
      <c r="AJ1092" s="2">
        <f t="shared" ref="AJ1092:AJ1155" si="593">AH1092+E1092/100</f>
        <v>0.69257392308253896</v>
      </c>
      <c r="AK1092" s="2">
        <f t="shared" ref="AK1092:AK1155" si="594">AI1092+E1092/100</f>
        <v>1.949221419976765</v>
      </c>
    </row>
    <row r="1093" spans="4:37">
      <c r="D1093" s="13">
        <f t="shared" si="574"/>
        <v>21.84</v>
      </c>
      <c r="E1093" s="2">
        <v>16.03</v>
      </c>
      <c r="F1093" s="14">
        <f t="shared" si="562"/>
        <v>-917.89552085617538</v>
      </c>
      <c r="G1093" s="14">
        <f t="shared" si="563"/>
        <v>-90569.938530359781</v>
      </c>
      <c r="H1093" s="2">
        <f t="shared" si="575"/>
        <v>-1.0207648046386235E-2</v>
      </c>
      <c r="I1093" s="2">
        <f t="shared" si="576"/>
        <v>-0.10023315168423154</v>
      </c>
      <c r="J1093" s="2">
        <f t="shared" si="577"/>
        <v>-9.0025503637845311E-2</v>
      </c>
      <c r="K1093" s="15">
        <f t="shared" si="578"/>
        <v>-5.2999999999999999E-2</v>
      </c>
      <c r="L1093" s="15">
        <f t="shared" si="579"/>
        <v>-830</v>
      </c>
      <c r="M1093" s="15">
        <f t="shared" si="580"/>
        <v>5.2999999999999999E-2</v>
      </c>
      <c r="N1093" s="15">
        <f t="shared" si="581"/>
        <v>830</v>
      </c>
      <c r="O1093" s="15">
        <f t="shared" si="582"/>
        <v>-1.2259789677304817E-3</v>
      </c>
      <c r="P1093" s="15">
        <f t="shared" si="583"/>
        <v>-176.04071394165277</v>
      </c>
      <c r="Q1093" s="15">
        <f t="shared" si="564"/>
        <v>-137.47627017892233</v>
      </c>
      <c r="R1093" s="15">
        <f t="shared" si="565"/>
        <v>-143.98698781069922</v>
      </c>
      <c r="S1093" s="15">
        <f t="shared" si="584"/>
        <v>-177.36323496636757</v>
      </c>
      <c r="T1093" s="15">
        <f t="shared" si="585"/>
        <v>-177.61308874432046</v>
      </c>
      <c r="U1093" s="15">
        <f t="shared" si="586"/>
        <v>-176.04071394165277</v>
      </c>
      <c r="V1093" s="15">
        <f t="shared" si="587"/>
        <v>-176.04071394165277</v>
      </c>
      <c r="W1093" s="2">
        <f t="shared" si="566"/>
        <v>-176.04071394165277</v>
      </c>
      <c r="X1093" s="15">
        <f t="shared" si="588"/>
        <v>-170.09627651598544</v>
      </c>
      <c r="Y1093" s="15">
        <f t="shared" si="567"/>
        <v>192.99872481810775</v>
      </c>
      <c r="Z1093" s="15">
        <f t="shared" si="568"/>
        <v>-202.00127518189225</v>
      </c>
      <c r="AA1093" s="2">
        <f t="shared" si="589"/>
        <v>-170.09627651598544</v>
      </c>
      <c r="AB1093" s="15">
        <f t="shared" si="569"/>
        <v>165.97655026787834</v>
      </c>
      <c r="AC1093" s="15">
        <f t="shared" si="590"/>
        <v>0</v>
      </c>
      <c r="AD1093" s="15">
        <f t="shared" si="591"/>
        <v>-190.00573803539578</v>
      </c>
      <c r="AE1093" s="15">
        <f t="shared" si="592"/>
        <v>0</v>
      </c>
      <c r="AF1093" s="2">
        <f t="shared" si="570"/>
        <v>2.2495921995601444E-2</v>
      </c>
      <c r="AG1093" s="2">
        <f t="shared" si="571"/>
        <v>0.10255726074664923</v>
      </c>
      <c r="AH1093" s="15">
        <f t="shared" si="572"/>
        <v>0.30816657939138281</v>
      </c>
      <c r="AI1093" s="15">
        <f t="shared" si="573"/>
        <v>1.7296586279556614</v>
      </c>
      <c r="AJ1093" s="2">
        <f t="shared" si="593"/>
        <v>0.46846657939138281</v>
      </c>
      <c r="AK1093" s="2">
        <f t="shared" si="594"/>
        <v>1.8899586279556613</v>
      </c>
    </row>
    <row r="1094" spans="4:37">
      <c r="D1094" s="13">
        <f t="shared" si="574"/>
        <v>21.86</v>
      </c>
      <c r="E1094" s="2">
        <v>18.54</v>
      </c>
      <c r="F1094" s="14">
        <f t="shared" si="562"/>
        <v>-864.47180201363767</v>
      </c>
      <c r="G1094" s="14">
        <f t="shared" si="563"/>
        <v>-88414.82828388807</v>
      </c>
      <c r="H1094" s="2">
        <f t="shared" si="575"/>
        <v>-9.7202778381025035E-3</v>
      </c>
      <c r="I1094" s="2">
        <f t="shared" si="576"/>
        <v>-9.7847023667301414E-2</v>
      </c>
      <c r="J1094" s="2">
        <f t="shared" si="577"/>
        <v>-8.812674582919891E-2</v>
      </c>
      <c r="K1094" s="15">
        <f t="shared" si="578"/>
        <v>-5.2999999999999999E-2</v>
      </c>
      <c r="L1094" s="15">
        <f t="shared" si="579"/>
        <v>-830</v>
      </c>
      <c r="M1094" s="15">
        <f t="shared" si="580"/>
        <v>5.2999999999999999E-2</v>
      </c>
      <c r="N1094" s="15">
        <f t="shared" si="581"/>
        <v>830</v>
      </c>
      <c r="O1094" s="15">
        <f t="shared" si="582"/>
        <v>-1.2259789677304817E-3</v>
      </c>
      <c r="P1094" s="15">
        <f t="shared" si="583"/>
        <v>-166.48825785929162</v>
      </c>
      <c r="Q1094" s="15">
        <f t="shared" si="564"/>
        <v>-130.01642748772403</v>
      </c>
      <c r="R1094" s="15">
        <f t="shared" si="565"/>
        <v>-136.17385557159088</v>
      </c>
      <c r="S1094" s="15">
        <f t="shared" si="584"/>
        <v>-168.28351544668851</v>
      </c>
      <c r="T1094" s="15">
        <f t="shared" si="585"/>
        <v>-168.59264766567838</v>
      </c>
      <c r="U1094" s="15">
        <f t="shared" si="586"/>
        <v>-166.48825785929162</v>
      </c>
      <c r="V1094" s="15">
        <f t="shared" si="587"/>
        <v>-166.48825785929162</v>
      </c>
      <c r="W1094" s="2">
        <f t="shared" si="566"/>
        <v>-166.48825785929162</v>
      </c>
      <c r="X1094" s="15">
        <f t="shared" si="588"/>
        <v>-162.50124528139983</v>
      </c>
      <c r="Y1094" s="15">
        <f t="shared" si="567"/>
        <v>193.09366270854005</v>
      </c>
      <c r="Z1094" s="15">
        <f t="shared" si="568"/>
        <v>-201.90633729145995</v>
      </c>
      <c r="AA1094" s="2">
        <f t="shared" si="589"/>
        <v>-162.50124528139983</v>
      </c>
      <c r="AB1094" s="15">
        <f t="shared" si="569"/>
        <v>165.97655026787837</v>
      </c>
      <c r="AC1094" s="15">
        <f t="shared" si="590"/>
        <v>0</v>
      </c>
      <c r="AD1094" s="15">
        <f t="shared" si="591"/>
        <v>-190.00573803539581</v>
      </c>
      <c r="AE1094" s="15">
        <f t="shared" si="592"/>
        <v>0</v>
      </c>
      <c r="AF1094" s="2">
        <f t="shared" si="570"/>
        <v>2.6241098832771696E-2</v>
      </c>
      <c r="AG1094" s="2">
        <f t="shared" si="571"/>
        <v>0.1360555409463633</v>
      </c>
      <c r="AH1094" s="15">
        <f t="shared" si="572"/>
        <v>6.6351104325642396E-2</v>
      </c>
      <c r="AI1094" s="15">
        <f t="shared" si="573"/>
        <v>1.6201693920157467</v>
      </c>
      <c r="AJ1094" s="2">
        <f t="shared" si="593"/>
        <v>0.25175110432564241</v>
      </c>
      <c r="AK1094" s="2">
        <f t="shared" si="594"/>
        <v>1.8055693920157467</v>
      </c>
    </row>
    <row r="1095" spans="4:37">
      <c r="D1095" s="13">
        <f t="shared" si="574"/>
        <v>21.88</v>
      </c>
      <c r="E1095" s="2">
        <v>18.75</v>
      </c>
      <c r="F1095" s="14">
        <f t="shared" si="562"/>
        <v>-807.74457919231088</v>
      </c>
      <c r="G1095" s="14">
        <f t="shared" si="563"/>
        <v>-85674.387056290696</v>
      </c>
      <c r="H1095" s="2">
        <f t="shared" si="575"/>
        <v>-9.1872863331558946E-3</v>
      </c>
      <c r="I1095" s="2">
        <f t="shared" si="576"/>
        <v>-9.4813203762857651E-2</v>
      </c>
      <c r="J1095" s="2">
        <f t="shared" si="577"/>
        <v>-8.5625917429701756E-2</v>
      </c>
      <c r="K1095" s="15">
        <f t="shared" si="578"/>
        <v>-5.2999999999999999E-2</v>
      </c>
      <c r="L1095" s="15">
        <f t="shared" si="579"/>
        <v>-830</v>
      </c>
      <c r="M1095" s="15">
        <f t="shared" si="580"/>
        <v>5.2999999999999999E-2</v>
      </c>
      <c r="N1095" s="15">
        <f t="shared" si="581"/>
        <v>830</v>
      </c>
      <c r="O1095" s="15">
        <f t="shared" si="582"/>
        <v>-1.2259789677304817E-3</v>
      </c>
      <c r="P1095" s="15">
        <f t="shared" si="583"/>
        <v>-156.0416243623381</v>
      </c>
      <c r="Q1095" s="15">
        <f t="shared" si="564"/>
        <v>-121.85829078780489</v>
      </c>
      <c r="R1095" s="15">
        <f t="shared" si="565"/>
        <v>-127.62935892471158</v>
      </c>
      <c r="S1095" s="15">
        <f t="shared" si="584"/>
        <v>-158.02018669434864</v>
      </c>
      <c r="T1095" s="15">
        <f t="shared" si="585"/>
        <v>-158.3170842858932</v>
      </c>
      <c r="U1095" s="15">
        <f t="shared" si="586"/>
        <v>-156.0416243623381</v>
      </c>
      <c r="V1095" s="15">
        <f t="shared" si="587"/>
        <v>-156.0416243623381</v>
      </c>
      <c r="W1095" s="2">
        <f t="shared" si="566"/>
        <v>-156.0416243623381</v>
      </c>
      <c r="X1095" s="15">
        <f t="shared" si="588"/>
        <v>-152.49793168341122</v>
      </c>
      <c r="Y1095" s="15">
        <f t="shared" si="567"/>
        <v>193.2187041285149</v>
      </c>
      <c r="Z1095" s="15">
        <f t="shared" si="568"/>
        <v>-201.7812958714851</v>
      </c>
      <c r="AA1095" s="2">
        <f t="shared" si="589"/>
        <v>-152.49793168341122</v>
      </c>
      <c r="AB1095" s="15">
        <f t="shared" si="569"/>
        <v>165.97655026787837</v>
      </c>
      <c r="AC1095" s="15">
        <f t="shared" si="590"/>
        <v>0</v>
      </c>
      <c r="AD1095" s="15">
        <f t="shared" si="591"/>
        <v>-190.00573803539581</v>
      </c>
      <c r="AE1095" s="15">
        <f t="shared" si="592"/>
        <v>0</v>
      </c>
      <c r="AF1095" s="2">
        <f t="shared" si="570"/>
        <v>2.7058051661889189E-2</v>
      </c>
      <c r="AG1095" s="2">
        <f t="shared" si="571"/>
        <v>0.16732644949801301</v>
      </c>
      <c r="AH1095" s="15">
        <f t="shared" si="572"/>
        <v>1.5344178586107482E-2</v>
      </c>
      <c r="AI1095" s="15">
        <f t="shared" si="573"/>
        <v>1.5069214631492258</v>
      </c>
      <c r="AJ1095" s="2">
        <f t="shared" si="593"/>
        <v>0.20284417858610748</v>
      </c>
      <c r="AK1095" s="2">
        <f t="shared" si="594"/>
        <v>1.6944214631492258</v>
      </c>
    </row>
    <row r="1096" spans="4:37">
      <c r="D1096" s="13">
        <f t="shared" si="574"/>
        <v>21.900000000000002</v>
      </c>
      <c r="E1096" s="2">
        <v>16.239999999999998</v>
      </c>
      <c r="F1096" s="14">
        <f t="shared" si="562"/>
        <v>-750.04009051067885</v>
      </c>
      <c r="G1096" s="14">
        <f t="shared" si="563"/>
        <v>-82389.006101959618</v>
      </c>
      <c r="H1096" s="2">
        <f t="shared" si="575"/>
        <v>-8.6280644269391207E-3</v>
      </c>
      <c r="I1096" s="2">
        <f t="shared" si="576"/>
        <v>-9.1176458362463908E-2</v>
      </c>
      <c r="J1096" s="2">
        <f t="shared" si="577"/>
        <v>-8.2548393935524794E-2</v>
      </c>
      <c r="K1096" s="15">
        <f t="shared" si="578"/>
        <v>-5.2999999999999999E-2</v>
      </c>
      <c r="L1096" s="15">
        <f t="shared" si="579"/>
        <v>-830</v>
      </c>
      <c r="M1096" s="15">
        <f t="shared" si="580"/>
        <v>5.2999999999999999E-2</v>
      </c>
      <c r="N1096" s="15">
        <f t="shared" si="581"/>
        <v>830</v>
      </c>
      <c r="O1096" s="15">
        <f t="shared" si="582"/>
        <v>-1.2259789677304817E-3</v>
      </c>
      <c r="P1096" s="15">
        <f t="shared" si="583"/>
        <v>-145.08087500048933</v>
      </c>
      <c r="Q1096" s="15">
        <f t="shared" si="564"/>
        <v>-113.29866326247911</v>
      </c>
      <c r="R1096" s="15">
        <f t="shared" si="565"/>
        <v>-118.66435730989349</v>
      </c>
      <c r="S1096" s="15">
        <f t="shared" si="584"/>
        <v>-147.17460170708202</v>
      </c>
      <c r="T1096" s="15">
        <f t="shared" si="585"/>
        <v>-147.43927458777773</v>
      </c>
      <c r="U1096" s="15">
        <f t="shared" si="586"/>
        <v>-145.08087500048933</v>
      </c>
      <c r="V1096" s="15">
        <f t="shared" si="587"/>
        <v>-145.08087500048933</v>
      </c>
      <c r="W1096" s="2">
        <f t="shared" si="566"/>
        <v>-145.08087500048933</v>
      </c>
      <c r="X1096" s="15">
        <f t="shared" si="588"/>
        <v>-140.18783770670336</v>
      </c>
      <c r="Y1096" s="15">
        <f t="shared" si="567"/>
        <v>193.37258030322377</v>
      </c>
      <c r="Z1096" s="15">
        <f t="shared" si="568"/>
        <v>-201.62741969677623</v>
      </c>
      <c r="AA1096" s="2">
        <f t="shared" si="589"/>
        <v>-140.18783770670336</v>
      </c>
      <c r="AB1096" s="15">
        <f t="shared" si="569"/>
        <v>165.97655026787839</v>
      </c>
      <c r="AC1096" s="15">
        <f t="shared" si="590"/>
        <v>0</v>
      </c>
      <c r="AD1096" s="15">
        <f t="shared" si="591"/>
        <v>-190.00573803539584</v>
      </c>
      <c r="AE1096" s="15">
        <f t="shared" si="592"/>
        <v>0</v>
      </c>
      <c r="AF1096" s="2">
        <f t="shared" si="570"/>
        <v>2.8864138959788198E-2</v>
      </c>
      <c r="AG1096" s="2">
        <f t="shared" si="571"/>
        <v>0.19634809054136126</v>
      </c>
      <c r="AH1096" s="15">
        <f t="shared" si="572"/>
        <v>0.16526455120379335</v>
      </c>
      <c r="AI1096" s="15">
        <f t="shared" si="573"/>
        <v>1.3952426411855967</v>
      </c>
      <c r="AJ1096" s="2">
        <f t="shared" si="593"/>
        <v>0.32766455120379334</v>
      </c>
      <c r="AK1096" s="2">
        <f t="shared" si="594"/>
        <v>1.5576426411855966</v>
      </c>
    </row>
    <row r="1097" spans="4:37">
      <c r="D1097" s="13">
        <f t="shared" si="574"/>
        <v>21.92</v>
      </c>
      <c r="E1097" s="2">
        <v>9.3000000000000007</v>
      </c>
      <c r="F1097" s="14">
        <f t="shared" si="562"/>
        <v>-685.07973800353022</v>
      </c>
      <c r="G1097" s="14">
        <f t="shared" si="563"/>
        <v>-78597.350796801707</v>
      </c>
      <c r="H1097" s="2">
        <f t="shared" si="575"/>
        <v>-7.9953338763084185E-3</v>
      </c>
      <c r="I1097" s="2">
        <f t="shared" si="576"/>
        <v>-8.6979349703879355E-2</v>
      </c>
      <c r="J1097" s="2">
        <f t="shared" si="577"/>
        <v>-7.8984015827570933E-2</v>
      </c>
      <c r="K1097" s="15">
        <f t="shared" si="578"/>
        <v>-5.2999999999999999E-2</v>
      </c>
      <c r="L1097" s="15">
        <f t="shared" si="579"/>
        <v>-830</v>
      </c>
      <c r="M1097" s="15">
        <f t="shared" si="580"/>
        <v>5.2999999999999999E-2</v>
      </c>
      <c r="N1097" s="15">
        <f t="shared" si="581"/>
        <v>830</v>
      </c>
      <c r="O1097" s="15">
        <f t="shared" si="582"/>
        <v>-1.2259789677304817E-3</v>
      </c>
      <c r="P1097" s="15">
        <f t="shared" si="583"/>
        <v>-132.67935620812756</v>
      </c>
      <c r="Q1097" s="15">
        <f t="shared" si="564"/>
        <v>-103.61388915566205</v>
      </c>
      <c r="R1097" s="15">
        <f t="shared" si="565"/>
        <v>-108.52092346889128</v>
      </c>
      <c r="S1097" s="15">
        <f t="shared" si="584"/>
        <v>-135.06979539437992</v>
      </c>
      <c r="T1097" s="15">
        <f t="shared" si="585"/>
        <v>-135.31413281307962</v>
      </c>
      <c r="U1097" s="15">
        <f t="shared" si="586"/>
        <v>-132.67935620812756</v>
      </c>
      <c r="V1097" s="15">
        <f t="shared" si="587"/>
        <v>-132.67935620812756</v>
      </c>
      <c r="W1097" s="2">
        <f t="shared" si="566"/>
        <v>-132.67935620812756</v>
      </c>
      <c r="X1097" s="15">
        <f t="shared" si="588"/>
        <v>-125.93032527488792</v>
      </c>
      <c r="Y1097" s="15">
        <f t="shared" si="567"/>
        <v>193.55079920862144</v>
      </c>
      <c r="Z1097" s="15">
        <f t="shared" si="568"/>
        <v>-201.44920079137856</v>
      </c>
      <c r="AA1097" s="2">
        <f t="shared" si="589"/>
        <v>-125.93032527488792</v>
      </c>
      <c r="AB1097" s="15">
        <f t="shared" si="569"/>
        <v>165.97655026787834</v>
      </c>
      <c r="AC1097" s="15">
        <f t="shared" si="590"/>
        <v>0</v>
      </c>
      <c r="AD1097" s="15">
        <f t="shared" si="591"/>
        <v>-190.00573803539578</v>
      </c>
      <c r="AE1097" s="15">
        <f t="shared" si="592"/>
        <v>0</v>
      </c>
      <c r="AF1097" s="2">
        <f t="shared" si="570"/>
        <v>3.4408916103282026E-2</v>
      </c>
      <c r="AG1097" s="2">
        <f t="shared" si="571"/>
        <v>0.22336277531709403</v>
      </c>
      <c r="AH1097" s="15">
        <f t="shared" si="572"/>
        <v>0.38921316314558929</v>
      </c>
      <c r="AI1097" s="15">
        <f t="shared" si="573"/>
        <v>1.3062258363876751</v>
      </c>
      <c r="AJ1097" s="2">
        <f t="shared" si="593"/>
        <v>0.48221316314558932</v>
      </c>
      <c r="AK1097" s="2">
        <f t="shared" si="594"/>
        <v>1.3992258363876751</v>
      </c>
    </row>
    <row r="1098" spans="4:37">
      <c r="D1098" s="13">
        <f t="shared" si="574"/>
        <v>21.94</v>
      </c>
      <c r="E1098" s="2">
        <v>-0.84</v>
      </c>
      <c r="F1098" s="14">
        <f t="shared" si="562"/>
        <v>-603.60984393048693</v>
      </c>
      <c r="G1098" s="14">
        <f t="shared" si="563"/>
        <v>-74332.574190544226</v>
      </c>
      <c r="H1098" s="2">
        <f t="shared" si="575"/>
        <v>-7.218597540651692E-3</v>
      </c>
      <c r="I1098" s="2">
        <f t="shared" si="576"/>
        <v>-8.2258239580427911E-2</v>
      </c>
      <c r="J1098" s="2">
        <f t="shared" si="577"/>
        <v>-7.5039642039776214E-2</v>
      </c>
      <c r="K1098" s="15">
        <f t="shared" si="578"/>
        <v>-5.2999999999999999E-2</v>
      </c>
      <c r="L1098" s="15">
        <f t="shared" si="579"/>
        <v>-830</v>
      </c>
      <c r="M1098" s="15">
        <f t="shared" si="580"/>
        <v>5.2999999999999999E-2</v>
      </c>
      <c r="N1098" s="15">
        <f t="shared" si="581"/>
        <v>830</v>
      </c>
      <c r="O1098" s="15">
        <f t="shared" si="582"/>
        <v>-1.2259789677304817E-3</v>
      </c>
      <c r="P1098" s="15">
        <f t="shared" si="583"/>
        <v>-117.45532402925572</v>
      </c>
      <c r="Q1098" s="15">
        <f t="shared" si="564"/>
        <v>-91.724916916382895</v>
      </c>
      <c r="R1098" s="15">
        <f t="shared" si="565"/>
        <v>-96.068903213534583</v>
      </c>
      <c r="S1098" s="15">
        <f t="shared" si="584"/>
        <v>-120.4202539451606</v>
      </c>
      <c r="T1098" s="15">
        <f t="shared" si="585"/>
        <v>-120.64428677448146</v>
      </c>
      <c r="U1098" s="15">
        <f t="shared" si="586"/>
        <v>-117.45532402925572</v>
      </c>
      <c r="V1098" s="15">
        <f t="shared" si="587"/>
        <v>-117.45532402925572</v>
      </c>
      <c r="W1098" s="2">
        <f t="shared" si="566"/>
        <v>-117.45532402925572</v>
      </c>
      <c r="X1098" s="15">
        <f t="shared" si="588"/>
        <v>-110.15283012370904</v>
      </c>
      <c r="Y1098" s="15">
        <f t="shared" si="567"/>
        <v>193.7480178980112</v>
      </c>
      <c r="Z1098" s="15">
        <f t="shared" si="568"/>
        <v>-201.2519821019888</v>
      </c>
      <c r="AA1098" s="2">
        <f t="shared" si="589"/>
        <v>-110.15283012370904</v>
      </c>
      <c r="AB1098" s="15">
        <f t="shared" si="569"/>
        <v>165.97655026787837</v>
      </c>
      <c r="AC1098" s="15">
        <f t="shared" si="590"/>
        <v>0</v>
      </c>
      <c r="AD1098" s="15">
        <f t="shared" si="591"/>
        <v>-190.00573803539581</v>
      </c>
      <c r="AE1098" s="15">
        <f t="shared" si="592"/>
        <v>0</v>
      </c>
      <c r="AF1098" s="2">
        <f t="shared" si="570"/>
        <v>4.3264717462390613E-2</v>
      </c>
      <c r="AG1098" s="2">
        <f t="shared" si="571"/>
        <v>0.24874823702805038</v>
      </c>
      <c r="AH1098" s="15">
        <f t="shared" si="572"/>
        <v>0.4963669727652702</v>
      </c>
      <c r="AI1098" s="15">
        <f t="shared" si="573"/>
        <v>1.2323203347079641</v>
      </c>
      <c r="AJ1098" s="2">
        <f t="shared" si="593"/>
        <v>0.48796697276527018</v>
      </c>
      <c r="AK1098" s="2">
        <f t="shared" si="594"/>
        <v>1.2239203347079641</v>
      </c>
    </row>
    <row r="1099" spans="4:37">
      <c r="D1099" s="13">
        <f t="shared" si="574"/>
        <v>21.96</v>
      </c>
      <c r="E1099" s="2">
        <v>-7.59</v>
      </c>
      <c r="F1099" s="14">
        <f t="shared" si="562"/>
        <v>-501.63242119461245</v>
      </c>
      <c r="G1099" s="14">
        <f t="shared" si="563"/>
        <v>-69627.213263791884</v>
      </c>
      <c r="H1099" s="2">
        <f t="shared" si="575"/>
        <v>-6.2680214711245104E-3</v>
      </c>
      <c r="I1099" s="2">
        <f t="shared" si="576"/>
        <v>-7.7048988218668554E-2</v>
      </c>
      <c r="J1099" s="2">
        <f t="shared" si="577"/>
        <v>-7.0780966747544041E-2</v>
      </c>
      <c r="K1099" s="15">
        <f t="shared" si="578"/>
        <v>-5.2999999999999999E-2</v>
      </c>
      <c r="L1099" s="15">
        <f t="shared" si="579"/>
        <v>-830</v>
      </c>
      <c r="M1099" s="15">
        <f t="shared" si="580"/>
        <v>5.2999999999999999E-2</v>
      </c>
      <c r="N1099" s="15">
        <f t="shared" si="581"/>
        <v>830</v>
      </c>
      <c r="O1099" s="15">
        <f t="shared" si="582"/>
        <v>-1.2259789677304817E-3</v>
      </c>
      <c r="P1099" s="15">
        <f t="shared" si="583"/>
        <v>-98.824033066522958</v>
      </c>
      <c r="Q1099" s="15">
        <f t="shared" si="564"/>
        <v>-77.175098679314715</v>
      </c>
      <c r="R1099" s="15">
        <f t="shared" si="565"/>
        <v>-80.830022362155304</v>
      </c>
      <c r="S1099" s="15">
        <f t="shared" si="584"/>
        <v>-102.49934041704445</v>
      </c>
      <c r="T1099" s="15">
        <f t="shared" si="585"/>
        <v>-102.66049728605526</v>
      </c>
      <c r="U1099" s="15">
        <f t="shared" si="586"/>
        <v>-98.824033066522958</v>
      </c>
      <c r="V1099" s="15">
        <f t="shared" si="587"/>
        <v>-98.824033066522958</v>
      </c>
      <c r="W1099" s="2">
        <f t="shared" si="566"/>
        <v>-98.824033066522958</v>
      </c>
      <c r="X1099" s="15">
        <f t="shared" si="588"/>
        <v>-93.118128954780346</v>
      </c>
      <c r="Y1099" s="15">
        <f t="shared" si="567"/>
        <v>193.96095166262279</v>
      </c>
      <c r="Z1099" s="15">
        <f t="shared" si="568"/>
        <v>-201.03904833737721</v>
      </c>
      <c r="AA1099" s="2">
        <f t="shared" si="589"/>
        <v>-93.118128954780346</v>
      </c>
      <c r="AB1099" s="15">
        <f t="shared" si="569"/>
        <v>165.97655026787839</v>
      </c>
      <c r="AC1099" s="15">
        <f t="shared" si="590"/>
        <v>0</v>
      </c>
      <c r="AD1099" s="15">
        <f t="shared" si="591"/>
        <v>-190.00573803539584</v>
      </c>
      <c r="AE1099" s="15">
        <f t="shared" si="592"/>
        <v>0</v>
      </c>
      <c r="AF1099" s="2">
        <f t="shared" si="570"/>
        <v>5.1792889490327544E-2</v>
      </c>
      <c r="AG1099" s="2">
        <f t="shared" si="571"/>
        <v>0.27217689914788534</v>
      </c>
      <c r="AH1099" s="15">
        <f t="shared" si="572"/>
        <v>0.35645023002842358</v>
      </c>
      <c r="AI1099" s="15">
        <f t="shared" si="573"/>
        <v>1.110545877275527</v>
      </c>
      <c r="AJ1099" s="2">
        <f t="shared" si="593"/>
        <v>0.28055023002842361</v>
      </c>
      <c r="AK1099" s="2">
        <f t="shared" si="594"/>
        <v>1.0346458772755269</v>
      </c>
    </row>
    <row r="1100" spans="4:37">
      <c r="D1100" s="13">
        <f t="shared" si="574"/>
        <v>21.98</v>
      </c>
      <c r="E1100" s="2">
        <v>-10.73</v>
      </c>
      <c r="F1100" s="14">
        <f t="shared" si="562"/>
        <v>-384.80283399047221</v>
      </c>
      <c r="G1100" s="14">
        <f t="shared" si="563"/>
        <v>-64525.304821220365</v>
      </c>
      <c r="H1100" s="2">
        <f t="shared" si="575"/>
        <v>-5.1888921912871672E-3</v>
      </c>
      <c r="I1100" s="2">
        <f t="shared" si="576"/>
        <v>-7.1400509280957425E-2</v>
      </c>
      <c r="J1100" s="2">
        <f t="shared" si="577"/>
        <v>-6.6211617089670258E-2</v>
      </c>
      <c r="K1100" s="15">
        <f t="shared" si="578"/>
        <v>-5.2999999999999999E-2</v>
      </c>
      <c r="L1100" s="15">
        <f t="shared" si="579"/>
        <v>-830</v>
      </c>
      <c r="M1100" s="15">
        <f t="shared" si="580"/>
        <v>5.2999999999999999E-2</v>
      </c>
      <c r="N1100" s="15">
        <f t="shared" si="581"/>
        <v>830</v>
      </c>
      <c r="O1100" s="15">
        <f t="shared" si="582"/>
        <v>-1.2259789677304817E-3</v>
      </c>
      <c r="P1100" s="15">
        <f t="shared" si="583"/>
        <v>-77.673099181711038</v>
      </c>
      <c r="Q1100" s="15">
        <f t="shared" si="564"/>
        <v>-60.657604310093518</v>
      </c>
      <c r="R1100" s="15">
        <f t="shared" si="565"/>
        <v>-63.530278505931719</v>
      </c>
      <c r="S1100" s="15">
        <f t="shared" si="584"/>
        <v>-81.912363248305283</v>
      </c>
      <c r="T1100" s="15">
        <f t="shared" si="585"/>
        <v>-81.939804761407316</v>
      </c>
      <c r="U1100" s="15">
        <f t="shared" si="586"/>
        <v>-77.673099181711038</v>
      </c>
      <c r="V1100" s="15">
        <f t="shared" si="587"/>
        <v>-77.673099181711038</v>
      </c>
      <c r="W1100" s="2">
        <f t="shared" si="566"/>
        <v>-77.673099181711038</v>
      </c>
      <c r="X1100" s="15">
        <f t="shared" si="588"/>
        <v>-74.840730323285214</v>
      </c>
      <c r="Y1100" s="15">
        <f t="shared" si="567"/>
        <v>194.1894191455165</v>
      </c>
      <c r="Z1100" s="15">
        <f t="shared" si="568"/>
        <v>-200.8105808544835</v>
      </c>
      <c r="AA1100" s="2">
        <f t="shared" si="589"/>
        <v>-74.840730323285214</v>
      </c>
      <c r="AB1100" s="15">
        <f t="shared" si="569"/>
        <v>165.97655026787837</v>
      </c>
      <c r="AC1100" s="15">
        <f t="shared" si="590"/>
        <v>0</v>
      </c>
      <c r="AD1100" s="15">
        <f t="shared" si="591"/>
        <v>-190.00573803539581</v>
      </c>
      <c r="AE1100" s="15">
        <f t="shared" si="592"/>
        <v>0</v>
      </c>
      <c r="AF1100" s="2">
        <f t="shared" si="570"/>
        <v>5.6120038493406778E-2</v>
      </c>
      <c r="AG1100" s="2">
        <f t="shared" si="571"/>
        <v>0.29267099462322765</v>
      </c>
      <c r="AH1100" s="15">
        <f t="shared" si="572"/>
        <v>7.6264670279499569E-2</v>
      </c>
      <c r="AI1100" s="15">
        <f t="shared" si="573"/>
        <v>0.93886367025869788</v>
      </c>
      <c r="AJ1100" s="2">
        <f t="shared" si="593"/>
        <v>-3.1035329720500437E-2</v>
      </c>
      <c r="AK1100" s="2">
        <f t="shared" si="594"/>
        <v>0.83156367025869793</v>
      </c>
    </row>
    <row r="1101" spans="4:37">
      <c r="D1101" s="13">
        <f t="shared" si="574"/>
        <v>22</v>
      </c>
      <c r="E1101" s="2">
        <v>-14.68</v>
      </c>
      <c r="F1101" s="14">
        <f t="shared" si="562"/>
        <v>-264.35701928680709</v>
      </c>
      <c r="G1101" s="14">
        <f t="shared" si="563"/>
        <v>-59084.676457355694</v>
      </c>
      <c r="H1101" s="2">
        <f t="shared" si="575"/>
        <v>-4.0701677952599772E-3</v>
      </c>
      <c r="I1101" s="2">
        <f t="shared" si="576"/>
        <v>-6.5377164965195508E-2</v>
      </c>
      <c r="J1101" s="2">
        <f t="shared" si="577"/>
        <v>-6.1306997169935533E-2</v>
      </c>
      <c r="K1101" s="15">
        <f t="shared" si="578"/>
        <v>-5.2999999999999999E-2</v>
      </c>
      <c r="L1101" s="15">
        <f t="shared" si="579"/>
        <v>-830</v>
      </c>
      <c r="M1101" s="15">
        <f t="shared" si="580"/>
        <v>5.2999999999999999E-2</v>
      </c>
      <c r="N1101" s="15">
        <f t="shared" si="581"/>
        <v>830</v>
      </c>
      <c r="O1101" s="15">
        <f t="shared" si="582"/>
        <v>-1.2259789677304817E-3</v>
      </c>
      <c r="P1101" s="15">
        <f t="shared" si="583"/>
        <v>-55.746101019578113</v>
      </c>
      <c r="Q1101" s="15">
        <f t="shared" si="564"/>
        <v>-43.534054558135395</v>
      </c>
      <c r="R1101" s="15">
        <f t="shared" si="565"/>
        <v>-45.595777182887296</v>
      </c>
      <c r="S1101" s="15">
        <f t="shared" si="584"/>
        <v>-60.222413983338555</v>
      </c>
      <c r="T1101" s="15">
        <f t="shared" si="585"/>
        <v>-60.069523437340379</v>
      </c>
      <c r="U1101" s="15">
        <f t="shared" si="586"/>
        <v>-55.746101019578113</v>
      </c>
      <c r="V1101" s="15">
        <f t="shared" si="587"/>
        <v>-55.746101019578113</v>
      </c>
      <c r="W1101" s="2">
        <f t="shared" si="566"/>
        <v>-55.746101019578113</v>
      </c>
      <c r="X1101" s="15">
        <f t="shared" si="588"/>
        <v>-55.222250644346317</v>
      </c>
      <c r="Y1101" s="15">
        <f t="shared" si="567"/>
        <v>194.43465014150323</v>
      </c>
      <c r="Z1101" s="15">
        <f t="shared" si="568"/>
        <v>-200.56534985849677</v>
      </c>
      <c r="AA1101" s="2">
        <f t="shared" si="589"/>
        <v>-55.222250644346317</v>
      </c>
      <c r="AB1101" s="15">
        <f t="shared" si="569"/>
        <v>165.97655026787839</v>
      </c>
      <c r="AC1101" s="15">
        <f t="shared" si="590"/>
        <v>0</v>
      </c>
      <c r="AD1101" s="15">
        <f t="shared" si="591"/>
        <v>-190.00573803539584</v>
      </c>
      <c r="AE1101" s="15">
        <f t="shared" si="592"/>
        <v>0</v>
      </c>
      <c r="AF1101" s="2">
        <f t="shared" si="570"/>
        <v>5.5752401109312226E-2</v>
      </c>
      <c r="AG1101" s="2">
        <f t="shared" si="571"/>
        <v>0.30966343695296394</v>
      </c>
      <c r="AH1101" s="15">
        <f t="shared" si="572"/>
        <v>-0.11302840868895458</v>
      </c>
      <c r="AI1101" s="15">
        <f t="shared" si="573"/>
        <v>0.76038056271493559</v>
      </c>
      <c r="AJ1101" s="2">
        <f t="shared" si="593"/>
        <v>-0.25982840868895457</v>
      </c>
      <c r="AK1101" s="2">
        <f t="shared" si="594"/>
        <v>0.61358056271493555</v>
      </c>
    </row>
    <row r="1102" spans="4:37">
      <c r="D1102" s="13">
        <f t="shared" si="574"/>
        <v>22.02</v>
      </c>
      <c r="E1102" s="2">
        <v>-17.010000000000002</v>
      </c>
      <c r="F1102" s="14">
        <f t="shared" si="562"/>
        <v>-148.63551631771873</v>
      </c>
      <c r="G1102" s="14">
        <f t="shared" si="563"/>
        <v>-53371.769090913658</v>
      </c>
      <c r="H1102" s="2">
        <f t="shared" si="575"/>
        <v>-2.9786881329368557E-3</v>
      </c>
      <c r="I1102" s="2">
        <f t="shared" si="576"/>
        <v>-5.9052747614430759E-2</v>
      </c>
      <c r="J1102" s="2">
        <f t="shared" si="577"/>
        <v>-5.6074059481493903E-2</v>
      </c>
      <c r="K1102" s="15">
        <f t="shared" si="578"/>
        <v>-5.2999999999999999E-2</v>
      </c>
      <c r="L1102" s="15">
        <f t="shared" si="579"/>
        <v>-830</v>
      </c>
      <c r="M1102" s="15">
        <f t="shared" si="580"/>
        <v>5.2999999999999999E-2</v>
      </c>
      <c r="N1102" s="15">
        <f t="shared" si="581"/>
        <v>830</v>
      </c>
      <c r="O1102" s="15">
        <f t="shared" si="582"/>
        <v>-1.2259789677304817E-3</v>
      </c>
      <c r="P1102" s="15">
        <f t="shared" si="583"/>
        <v>-34.353099638044931</v>
      </c>
      <c r="Q1102" s="15">
        <f t="shared" si="564"/>
        <v>-26.827521324917004</v>
      </c>
      <c r="R1102" s="15">
        <f t="shared" si="565"/>
        <v>-28.098041800048335</v>
      </c>
      <c r="S1102" s="15">
        <f t="shared" si="584"/>
        <v>-38.806009679507319</v>
      </c>
      <c r="T1102" s="15">
        <f t="shared" si="585"/>
        <v>-38.474789303744259</v>
      </c>
      <c r="U1102" s="15">
        <f t="shared" si="586"/>
        <v>-34.353099638044931</v>
      </c>
      <c r="V1102" s="15">
        <f t="shared" si="587"/>
        <v>-34.353099638044931</v>
      </c>
      <c r="W1102" s="2">
        <f t="shared" si="566"/>
        <v>-34.353099638044931</v>
      </c>
      <c r="X1102" s="15">
        <f t="shared" si="588"/>
        <v>-34.290499890579795</v>
      </c>
      <c r="Y1102" s="15">
        <f t="shared" si="567"/>
        <v>194.6962970259253</v>
      </c>
      <c r="Z1102" s="15">
        <f t="shared" si="568"/>
        <v>-200.3037029740747</v>
      </c>
      <c r="AA1102" s="2">
        <f t="shared" si="589"/>
        <v>-34.290499890579795</v>
      </c>
      <c r="AB1102" s="15">
        <f t="shared" si="569"/>
        <v>165.97655026787839</v>
      </c>
      <c r="AC1102" s="15">
        <f t="shared" si="590"/>
        <v>0</v>
      </c>
      <c r="AD1102" s="15">
        <f t="shared" si="591"/>
        <v>-190.00573803539584</v>
      </c>
      <c r="AE1102" s="15">
        <f t="shared" si="592"/>
        <v>0</v>
      </c>
      <c r="AF1102" s="2">
        <f t="shared" si="570"/>
        <v>5.3395565122999929E-2</v>
      </c>
      <c r="AG1102" s="2">
        <f t="shared" si="571"/>
        <v>0.322778298123511</v>
      </c>
      <c r="AH1102" s="15">
        <f t="shared" si="572"/>
        <v>-0.1226551899422752</v>
      </c>
      <c r="AI1102" s="15">
        <f t="shared" si="573"/>
        <v>0.55110555433977026</v>
      </c>
      <c r="AJ1102" s="2">
        <f t="shared" si="593"/>
        <v>-0.29275518994227523</v>
      </c>
      <c r="AK1102" s="2">
        <f t="shared" si="594"/>
        <v>0.38100555433977024</v>
      </c>
    </row>
    <row r="1103" spans="4:37">
      <c r="D1103" s="13">
        <f t="shared" si="574"/>
        <v>22.04</v>
      </c>
      <c r="E1103" s="2">
        <v>-15.1</v>
      </c>
      <c r="F1103" s="14">
        <f t="shared" si="562"/>
        <v>-38.508186576788496</v>
      </c>
      <c r="G1103" s="14">
        <f t="shared" si="563"/>
        <v>-47464.279724909298</v>
      </c>
      <c r="H1103" s="2">
        <f t="shared" si="575"/>
        <v>-1.9238480945930666E-3</v>
      </c>
      <c r="I1103" s="2">
        <f t="shared" si="576"/>
        <v>-5.2513246811158924E-2</v>
      </c>
      <c r="J1103" s="2">
        <f t="shared" si="577"/>
        <v>-5.0589398716565856E-2</v>
      </c>
      <c r="K1103" s="15">
        <f t="shared" si="578"/>
        <v>-5.2999999999999999E-2</v>
      </c>
      <c r="L1103" s="15">
        <f t="shared" si="579"/>
        <v>-830</v>
      </c>
      <c r="M1103" s="15">
        <f t="shared" si="580"/>
        <v>5.2999999999999999E-2</v>
      </c>
      <c r="N1103" s="15">
        <f t="shared" si="581"/>
        <v>830</v>
      </c>
      <c r="O1103" s="15">
        <f t="shared" si="582"/>
        <v>-1.2259789677304817E-3</v>
      </c>
      <c r="P1103" s="15">
        <f t="shared" si="583"/>
        <v>-13.678234886506665</v>
      </c>
      <c r="Q1103" s="15">
        <f t="shared" si="564"/>
        <v>-10.68180577506295</v>
      </c>
      <c r="R1103" s="15">
        <f t="shared" si="565"/>
        <v>-11.187683779378935</v>
      </c>
      <c r="S1103" s="15">
        <f t="shared" si="584"/>
        <v>-18.065575096570218</v>
      </c>
      <c r="T1103" s="15">
        <f t="shared" si="585"/>
        <v>-17.5746471033254</v>
      </c>
      <c r="U1103" s="15">
        <f t="shared" si="586"/>
        <v>-13.678234886506665</v>
      </c>
      <c r="V1103" s="15">
        <f t="shared" si="587"/>
        <v>-13.678234886506665</v>
      </c>
      <c r="W1103" s="2">
        <f t="shared" si="566"/>
        <v>-13.678234886506665</v>
      </c>
      <c r="X1103" s="15">
        <f t="shared" si="588"/>
        <v>-12.351856830867607</v>
      </c>
      <c r="Y1103" s="15">
        <f t="shared" si="567"/>
        <v>194.9705300641717</v>
      </c>
      <c r="Z1103" s="15">
        <f t="shared" si="568"/>
        <v>-200.0294699358283</v>
      </c>
      <c r="AA1103" s="2">
        <f t="shared" si="589"/>
        <v>-12.351856830867607</v>
      </c>
      <c r="AB1103" s="15">
        <f t="shared" si="569"/>
        <v>165.97655026787837</v>
      </c>
      <c r="AC1103" s="15">
        <f t="shared" si="590"/>
        <v>0</v>
      </c>
      <c r="AD1103" s="15">
        <f t="shared" si="591"/>
        <v>-190.00573803539581</v>
      </c>
      <c r="AE1103" s="15">
        <f t="shared" si="592"/>
        <v>0</v>
      </c>
      <c r="AF1103" s="2">
        <f t="shared" si="570"/>
        <v>5.2088438711378977E-2</v>
      </c>
      <c r="AG1103" s="2">
        <f t="shared" si="571"/>
        <v>0.33117178220367249</v>
      </c>
      <c r="AH1103" s="15">
        <f t="shared" si="572"/>
        <v>-8.0574512198197112E-3</v>
      </c>
      <c r="AI1103" s="15">
        <f t="shared" si="573"/>
        <v>0.2882428536763797</v>
      </c>
      <c r="AJ1103" s="2">
        <f t="shared" si="593"/>
        <v>-0.15905745121981971</v>
      </c>
      <c r="AK1103" s="2">
        <f t="shared" si="594"/>
        <v>0.1372428536763797</v>
      </c>
    </row>
    <row r="1104" spans="4:37">
      <c r="D1104" s="13">
        <f t="shared" si="574"/>
        <v>22.06</v>
      </c>
      <c r="E1104" s="2">
        <v>-11.42</v>
      </c>
      <c r="F1104" s="14">
        <f t="shared" si="562"/>
        <v>70.973446957247532</v>
      </c>
      <c r="G1104" s="14">
        <f t="shared" si="563"/>
        <v>-41454.615931581451</v>
      </c>
      <c r="H1104" s="2">
        <f t="shared" si="575"/>
        <v>-8.7050669011493357E-4</v>
      </c>
      <c r="I1104" s="2">
        <f t="shared" si="576"/>
        <v>-4.5860727830024234E-2</v>
      </c>
      <c r="J1104" s="2">
        <f t="shared" si="577"/>
        <v>-4.4990221139909303E-2</v>
      </c>
      <c r="K1104" s="15">
        <f t="shared" si="578"/>
        <v>-5.2999999999999999E-2</v>
      </c>
      <c r="L1104" s="15">
        <f t="shared" si="579"/>
        <v>-830</v>
      </c>
      <c r="M1104" s="15">
        <f t="shared" si="580"/>
        <v>5.2999999999999999E-2</v>
      </c>
      <c r="N1104" s="15">
        <f t="shared" si="581"/>
        <v>830</v>
      </c>
      <c r="O1104" s="15">
        <f t="shared" si="582"/>
        <v>-1.2259789677304817E-3</v>
      </c>
      <c r="P1104" s="15">
        <f t="shared" si="583"/>
        <v>6.9672566412647425</v>
      </c>
      <c r="Q1104" s="15">
        <f t="shared" si="564"/>
        <v>5.4409712104318562</v>
      </c>
      <c r="R1104" s="15">
        <f t="shared" si="565"/>
        <v>5.6986493329736208</v>
      </c>
      <c r="S1104" s="15">
        <f t="shared" si="584"/>
        <v>2.5020082627432956</v>
      </c>
      <c r="T1104" s="15">
        <f t="shared" si="585"/>
        <v>3.1567356916055473</v>
      </c>
      <c r="U1104" s="15">
        <f t="shared" si="586"/>
        <v>5.4409712104318562</v>
      </c>
      <c r="V1104" s="15">
        <f t="shared" si="587"/>
        <v>5.6986493329736208</v>
      </c>
      <c r="W1104" s="2">
        <f t="shared" si="566"/>
        <v>5.4409712104318562</v>
      </c>
      <c r="X1104" s="15">
        <f t="shared" si="588"/>
        <v>10.044853475758604</v>
      </c>
      <c r="Y1104" s="15">
        <f t="shared" si="567"/>
        <v>195.25048894300454</v>
      </c>
      <c r="Z1104" s="15">
        <f t="shared" si="568"/>
        <v>-199.74951105699546</v>
      </c>
      <c r="AA1104" s="2">
        <f t="shared" si="589"/>
        <v>10.044853475758604</v>
      </c>
      <c r="AB1104" s="15">
        <f t="shared" si="569"/>
        <v>167.50283569871127</v>
      </c>
      <c r="AC1104" s="15">
        <f t="shared" si="590"/>
        <v>1.5262854308328997</v>
      </c>
      <c r="AD1104" s="15">
        <f t="shared" si="591"/>
        <v>-190.00573803539581</v>
      </c>
      <c r="AE1104" s="15">
        <f t="shared" si="592"/>
        <v>0</v>
      </c>
      <c r="AF1104" s="2">
        <f t="shared" si="570"/>
        <v>5.4691047788359426E-2</v>
      </c>
      <c r="AG1104" s="2">
        <f t="shared" si="571"/>
        <v>0.33408011590979658</v>
      </c>
      <c r="AH1104" s="15">
        <f t="shared" si="572"/>
        <v>0.12522909977727875</v>
      </c>
      <c r="AI1104" s="15">
        <f t="shared" si="573"/>
        <v>2.5905169360243008E-3</v>
      </c>
      <c r="AJ1104" s="2">
        <f t="shared" si="593"/>
        <v>1.1029099777278756E-2</v>
      </c>
      <c r="AK1104" s="2">
        <f t="shared" si="594"/>
        <v>-0.1116094830639757</v>
      </c>
    </row>
    <row r="1105" spans="4:37">
      <c r="D1105" s="13">
        <f t="shared" si="574"/>
        <v>22.080000000000002</v>
      </c>
      <c r="E1105" s="2">
        <v>-6.13</v>
      </c>
      <c r="F1105" s="14">
        <f t="shared" si="562"/>
        <v>189.88741447321405</v>
      </c>
      <c r="G1105" s="14">
        <f t="shared" si="563"/>
        <v>-35445.468552156628</v>
      </c>
      <c r="H1105" s="2">
        <f t="shared" si="575"/>
        <v>2.5583270944503733E-4</v>
      </c>
      <c r="I1105" s="2">
        <f t="shared" si="576"/>
        <v>-3.920845710322881E-2</v>
      </c>
      <c r="J1105" s="2">
        <f t="shared" si="577"/>
        <v>-3.9464289812673845E-2</v>
      </c>
      <c r="K1105" s="15">
        <f t="shared" si="578"/>
        <v>-5.2999999999999999E-2</v>
      </c>
      <c r="L1105" s="15">
        <f t="shared" si="579"/>
        <v>-830</v>
      </c>
      <c r="M1105" s="15">
        <f t="shared" si="580"/>
        <v>5.2999999999999999E-2</v>
      </c>
      <c r="N1105" s="15">
        <f t="shared" si="581"/>
        <v>830</v>
      </c>
      <c r="O1105" s="15">
        <f t="shared" si="582"/>
        <v>-1.1481072620757426E-3</v>
      </c>
      <c r="P1105" s="15">
        <f t="shared" si="583"/>
        <v>27.517223441807285</v>
      </c>
      <c r="Q1105" s="15">
        <f t="shared" si="564"/>
        <v>21.520053706076247</v>
      </c>
      <c r="R1105" s="15">
        <f t="shared" si="565"/>
        <v>22.473049966601771</v>
      </c>
      <c r="S1105" s="15">
        <f t="shared" si="584"/>
        <v>22.681078617088467</v>
      </c>
      <c r="T1105" s="15">
        <f t="shared" si="585"/>
        <v>23.491982684631651</v>
      </c>
      <c r="U1105" s="15">
        <f t="shared" si="586"/>
        <v>22.681078617088467</v>
      </c>
      <c r="V1105" s="15">
        <f t="shared" si="587"/>
        <v>23.491982684631651</v>
      </c>
      <c r="W1105" s="2">
        <f t="shared" si="566"/>
        <v>22.681078617088467</v>
      </c>
      <c r="X1105" s="15">
        <f t="shared" si="588"/>
        <v>32.14857878470044</v>
      </c>
      <c r="Y1105" s="15">
        <f t="shared" si="567"/>
        <v>195.52678550936631</v>
      </c>
      <c r="Z1105" s="15">
        <f t="shared" si="568"/>
        <v>-199.47321449063369</v>
      </c>
      <c r="AA1105" s="2">
        <f t="shared" si="589"/>
        <v>32.14857878470044</v>
      </c>
      <c r="AB1105" s="15">
        <f t="shared" si="569"/>
        <v>172.33898052343008</v>
      </c>
      <c r="AC1105" s="15">
        <f t="shared" si="590"/>
        <v>4.836144824718815</v>
      </c>
      <c r="AD1105" s="15">
        <f t="shared" si="591"/>
        <v>-190.00573803539584</v>
      </c>
      <c r="AE1105" s="15">
        <f t="shared" si="592"/>
        <v>0</v>
      </c>
      <c r="AF1105" s="2">
        <f t="shared" si="570"/>
        <v>6.2522574766803202E-2</v>
      </c>
      <c r="AG1105" s="2">
        <f t="shared" si="571"/>
        <v>0.33114695676974581</v>
      </c>
      <c r="AH1105" s="15">
        <f t="shared" si="572"/>
        <v>0.20453502074970878</v>
      </c>
      <c r="AI1105" s="15">
        <f t="shared" si="573"/>
        <v>-0.29590643094108771</v>
      </c>
      <c r="AJ1105" s="2">
        <f t="shared" si="593"/>
        <v>0.14323502074970879</v>
      </c>
      <c r="AK1105" s="2">
        <f t="shared" si="594"/>
        <v>-0.35720643094108773</v>
      </c>
    </row>
    <row r="1106" spans="4:37">
      <c r="D1106" s="13">
        <f t="shared" si="574"/>
        <v>22.1</v>
      </c>
      <c r="E1106" s="2">
        <v>1.17</v>
      </c>
      <c r="F1106" s="14">
        <f t="shared" si="562"/>
        <v>329.82967856887052</v>
      </c>
      <c r="G1106" s="14">
        <f t="shared" si="563"/>
        <v>-29544.656487870598</v>
      </c>
      <c r="H1106" s="2">
        <f t="shared" si="575"/>
        <v>1.5412413981988186E-3</v>
      </c>
      <c r="I1106" s="2">
        <f t="shared" si="576"/>
        <v>-3.2675322480395799E-2</v>
      </c>
      <c r="J1106" s="2">
        <f t="shared" si="577"/>
        <v>-3.4216563878594619E-2</v>
      </c>
      <c r="K1106" s="15">
        <f t="shared" si="578"/>
        <v>-5.2999999999999999E-2</v>
      </c>
      <c r="L1106" s="15">
        <f t="shared" si="579"/>
        <v>-830</v>
      </c>
      <c r="M1106" s="15">
        <f t="shared" si="580"/>
        <v>5.2999999999999999E-2</v>
      </c>
      <c r="N1106" s="15">
        <f t="shared" si="581"/>
        <v>830</v>
      </c>
      <c r="O1106" s="15">
        <f t="shared" si="582"/>
        <v>-9.0136517918192527E-4</v>
      </c>
      <c r="P1106" s="15">
        <f t="shared" si="583"/>
        <v>47.875088916662577</v>
      </c>
      <c r="Q1106" s="15">
        <f t="shared" si="564"/>
        <v>37.612469600473801</v>
      </c>
      <c r="R1106" s="15">
        <f t="shared" si="565"/>
        <v>38.913945945007839</v>
      </c>
      <c r="S1106" s="15">
        <f t="shared" si="584"/>
        <v>42.355950919542188</v>
      </c>
      <c r="T1106" s="15">
        <f t="shared" si="585"/>
        <v>43.261803984208036</v>
      </c>
      <c r="U1106" s="15">
        <f t="shared" si="586"/>
        <v>42.355950919542188</v>
      </c>
      <c r="V1106" s="15">
        <f t="shared" si="587"/>
        <v>43.261803984208036</v>
      </c>
      <c r="W1106" s="2">
        <f t="shared" si="566"/>
        <v>42.355950919542188</v>
      </c>
      <c r="X1106" s="15">
        <f t="shared" si="588"/>
        <v>53.139482521017342</v>
      </c>
      <c r="Y1106" s="15">
        <f t="shared" si="567"/>
        <v>195.78917180607027</v>
      </c>
      <c r="Z1106" s="15">
        <f t="shared" si="568"/>
        <v>-199.21082819392973</v>
      </c>
      <c r="AA1106" s="2">
        <f t="shared" si="589"/>
        <v>53.139482521017342</v>
      </c>
      <c r="AB1106" s="15">
        <f t="shared" si="569"/>
        <v>177.85811852055048</v>
      </c>
      <c r="AC1106" s="15">
        <f t="shared" si="590"/>
        <v>5.5191379971203958</v>
      </c>
      <c r="AD1106" s="15">
        <f t="shared" si="591"/>
        <v>-190.00573803539584</v>
      </c>
      <c r="AE1106" s="15">
        <f t="shared" si="592"/>
        <v>0</v>
      </c>
      <c r="AF1106" s="2">
        <f t="shared" si="570"/>
        <v>7.1244750545241972E-2</v>
      </c>
      <c r="AG1106" s="2">
        <f t="shared" si="571"/>
        <v>0.32216650551355519</v>
      </c>
      <c r="AH1106" s="15">
        <f t="shared" si="572"/>
        <v>0.15026336986412978</v>
      </c>
      <c r="AI1106" s="15">
        <f t="shared" si="573"/>
        <v>-0.60213869467797565</v>
      </c>
      <c r="AJ1106" s="2">
        <f t="shared" si="593"/>
        <v>0.16196336986412976</v>
      </c>
      <c r="AK1106" s="2">
        <f t="shared" si="594"/>
        <v>-0.59043869467797561</v>
      </c>
    </row>
    <row r="1107" spans="4:37">
      <c r="D1107" s="13">
        <f t="shared" si="574"/>
        <v>22.12</v>
      </c>
      <c r="E1107" s="2">
        <v>4.57</v>
      </c>
      <c r="F1107" s="14">
        <f t="shared" si="562"/>
        <v>488.1380509900045</v>
      </c>
      <c r="G1107" s="14">
        <f t="shared" si="563"/>
        <v>-23857.104353668637</v>
      </c>
      <c r="H1107" s="2">
        <f t="shared" si="575"/>
        <v>2.9615174813007752E-3</v>
      </c>
      <c r="I1107" s="2">
        <f t="shared" si="576"/>
        <v>-2.63774981014861E-2</v>
      </c>
      <c r="J1107" s="2">
        <f t="shared" si="577"/>
        <v>-2.9339015582786874E-2</v>
      </c>
      <c r="K1107" s="15">
        <f t="shared" si="578"/>
        <v>-5.2999999999999999E-2</v>
      </c>
      <c r="L1107" s="15">
        <f t="shared" si="579"/>
        <v>-830</v>
      </c>
      <c r="M1107" s="15">
        <f t="shared" si="580"/>
        <v>5.2999999999999999E-2</v>
      </c>
      <c r="N1107" s="15">
        <f t="shared" si="581"/>
        <v>830</v>
      </c>
      <c r="O1107" s="15">
        <f t="shared" si="582"/>
        <v>-6.1977650585945615E-4</v>
      </c>
      <c r="P1107" s="15">
        <f t="shared" si="583"/>
        <v>70.19336214834054</v>
      </c>
      <c r="Q1107" s="15">
        <f t="shared" si="564"/>
        <v>55.436150671351015</v>
      </c>
      <c r="R1107" s="15">
        <f t="shared" si="565"/>
        <v>56.748020742513717</v>
      </c>
      <c r="S1107" s="15">
        <f t="shared" si="584"/>
        <v>64.095146253869615</v>
      </c>
      <c r="T1107" s="15">
        <f t="shared" si="585"/>
        <v>65.072454271510381</v>
      </c>
      <c r="U1107" s="15">
        <f t="shared" si="586"/>
        <v>64.095146253869615</v>
      </c>
      <c r="V1107" s="15">
        <f t="shared" si="587"/>
        <v>65.072454271510381</v>
      </c>
      <c r="W1107" s="2">
        <f t="shared" si="566"/>
        <v>64.095146253869615</v>
      </c>
      <c r="X1107" s="15">
        <f t="shared" si="588"/>
        <v>72.649675704248324</v>
      </c>
      <c r="Y1107" s="15">
        <f t="shared" si="567"/>
        <v>196.03304922086065</v>
      </c>
      <c r="Z1107" s="15">
        <f t="shared" si="568"/>
        <v>-198.96695077913935</v>
      </c>
      <c r="AA1107" s="2">
        <f t="shared" si="589"/>
        <v>72.649675704248324</v>
      </c>
      <c r="AB1107" s="15">
        <f t="shared" si="569"/>
        <v>183.95633441502139</v>
      </c>
      <c r="AC1107" s="15">
        <f t="shared" si="590"/>
        <v>6.0982158944709113</v>
      </c>
      <c r="AD1107" s="15">
        <f t="shared" si="591"/>
        <v>-190.00573803539584</v>
      </c>
      <c r="AE1107" s="15">
        <f t="shared" si="592"/>
        <v>0</v>
      </c>
      <c r="AF1107" s="2">
        <f t="shared" si="570"/>
        <v>7.6557683422596584E-2</v>
      </c>
      <c r="AG1107" s="2">
        <f t="shared" si="571"/>
        <v>0.30761593237741469</v>
      </c>
      <c r="AH1107" s="15">
        <f t="shared" si="572"/>
        <v>-0.1906778222353149</v>
      </c>
      <c r="AI1107" s="15">
        <f t="shared" si="573"/>
        <v>-0.8529186189360729</v>
      </c>
      <c r="AJ1107" s="2">
        <f t="shared" si="593"/>
        <v>-0.14497782223531491</v>
      </c>
      <c r="AK1107" s="2">
        <f t="shared" si="594"/>
        <v>-0.80721861893607294</v>
      </c>
    </row>
    <row r="1108" spans="4:37">
      <c r="D1108" s="13">
        <f t="shared" si="574"/>
        <v>22.14</v>
      </c>
      <c r="E1108" s="2">
        <v>1.97</v>
      </c>
      <c r="F1108" s="14">
        <f t="shared" si="562"/>
        <v>651.99139933488868</v>
      </c>
      <c r="G1108" s="14">
        <f t="shared" si="563"/>
        <v>-18471.202922283668</v>
      </c>
      <c r="H1108" s="2">
        <f t="shared" si="575"/>
        <v>4.4143850128583184E-3</v>
      </c>
      <c r="I1108" s="2">
        <f t="shared" si="576"/>
        <v>-2.0413213918398489E-2</v>
      </c>
      <c r="J1108" s="2">
        <f t="shared" si="577"/>
        <v>-2.4827598931256807E-2</v>
      </c>
      <c r="K1108" s="15">
        <f t="shared" si="578"/>
        <v>-5.2999999999999999E-2</v>
      </c>
      <c r="L1108" s="15">
        <f t="shared" si="579"/>
        <v>-830</v>
      </c>
      <c r="M1108" s="15">
        <f t="shared" si="580"/>
        <v>5.2999999999999999E-2</v>
      </c>
      <c r="N1108" s="15">
        <f t="shared" si="581"/>
        <v>830</v>
      </c>
      <c r="O1108" s="15">
        <f t="shared" si="582"/>
        <v>-3.0864304185583774E-4</v>
      </c>
      <c r="P1108" s="15">
        <f t="shared" si="583"/>
        <v>92.571349872397448</v>
      </c>
      <c r="Q1108" s="15">
        <f t="shared" si="564"/>
        <v>73.536167152760413</v>
      </c>
      <c r="R1108" s="15">
        <f t="shared" si="565"/>
        <v>74.397652892612456</v>
      </c>
      <c r="S1108" s="15">
        <f t="shared" si="584"/>
        <v>86.333196615493733</v>
      </c>
      <c r="T1108" s="15">
        <f t="shared" si="585"/>
        <v>87.307558400296742</v>
      </c>
      <c r="U1108" s="15">
        <f t="shared" si="586"/>
        <v>86.333196615493733</v>
      </c>
      <c r="V1108" s="15">
        <f t="shared" si="587"/>
        <v>87.307558400296742</v>
      </c>
      <c r="W1108" s="2">
        <f t="shared" si="566"/>
        <v>86.333196615493733</v>
      </c>
      <c r="X1108" s="15">
        <f t="shared" si="588"/>
        <v>90.695342310368588</v>
      </c>
      <c r="Y1108" s="15">
        <f t="shared" si="567"/>
        <v>196.25862005343717</v>
      </c>
      <c r="Z1108" s="15">
        <f t="shared" si="568"/>
        <v>-198.74137994656283</v>
      </c>
      <c r="AA1108" s="2">
        <f t="shared" si="589"/>
        <v>90.695342310368588</v>
      </c>
      <c r="AB1108" s="15">
        <f t="shared" si="569"/>
        <v>190.19448767192512</v>
      </c>
      <c r="AC1108" s="15">
        <f t="shared" si="590"/>
        <v>6.238153256903729</v>
      </c>
      <c r="AD1108" s="15">
        <f t="shared" si="591"/>
        <v>-190.00573803539584</v>
      </c>
      <c r="AE1108" s="15">
        <f t="shared" si="592"/>
        <v>0</v>
      </c>
      <c r="AF1108" s="2">
        <f t="shared" si="570"/>
        <v>7.4636411832498389E-2</v>
      </c>
      <c r="AG1108" s="2">
        <f t="shared" si="571"/>
        <v>0.28881248593134645</v>
      </c>
      <c r="AH1108" s="15">
        <f t="shared" si="572"/>
        <v>-0.58627620460922791</v>
      </c>
      <c r="AI1108" s="15">
        <f t="shared" si="573"/>
        <v>-1.0274260256707493</v>
      </c>
      <c r="AJ1108" s="2">
        <f t="shared" si="593"/>
        <v>-0.56657620460922786</v>
      </c>
      <c r="AK1108" s="2">
        <f t="shared" si="594"/>
        <v>-1.0077260256707492</v>
      </c>
    </row>
    <row r="1109" spans="4:37">
      <c r="D1109" s="13">
        <f t="shared" si="574"/>
        <v>22.16</v>
      </c>
      <c r="E1109" s="2">
        <v>-1.05</v>
      </c>
      <c r="F1109" s="14">
        <f t="shared" si="562"/>
        <v>804.04824571128802</v>
      </c>
      <c r="G1109" s="14">
        <f t="shared" si="563"/>
        <v>-13454.796860140166</v>
      </c>
      <c r="H1109" s="2">
        <f t="shared" si="575"/>
        <v>5.763279808688104E-3</v>
      </c>
      <c r="I1109" s="2">
        <f t="shared" si="576"/>
        <v>-1.4858123607196252E-2</v>
      </c>
      <c r="J1109" s="2">
        <f t="shared" si="577"/>
        <v>-2.0621403415884358E-2</v>
      </c>
      <c r="K1109" s="15">
        <f t="shared" si="578"/>
        <v>-5.2999999999999999E-2</v>
      </c>
      <c r="L1109" s="15">
        <f t="shared" si="579"/>
        <v>-830</v>
      </c>
      <c r="M1109" s="15">
        <f t="shared" si="580"/>
        <v>5.2999999999999999E-2</v>
      </c>
      <c r="N1109" s="15">
        <f t="shared" si="581"/>
        <v>830</v>
      </c>
      <c r="O1109" s="15">
        <f t="shared" si="582"/>
        <v>9.6300834963930146E-6</v>
      </c>
      <c r="P1109" s="15">
        <f t="shared" si="583"/>
        <v>112.77153461375754</v>
      </c>
      <c r="Q1109" s="15">
        <f t="shared" si="564"/>
        <v>90.120700788348401</v>
      </c>
      <c r="R1109" s="15">
        <f t="shared" si="565"/>
        <v>90.087956931355691</v>
      </c>
      <c r="S1109" s="15">
        <f t="shared" si="584"/>
        <v>106.97980737018344</v>
      </c>
      <c r="T1109" s="15">
        <f t="shared" si="585"/>
        <v>107.86154843679937</v>
      </c>
      <c r="U1109" s="15">
        <f t="shared" si="586"/>
        <v>106.97980737018344</v>
      </c>
      <c r="V1109" s="15">
        <f t="shared" si="587"/>
        <v>107.86154843679937</v>
      </c>
      <c r="W1109" s="2">
        <f t="shared" si="566"/>
        <v>106.97980737018344</v>
      </c>
      <c r="X1109" s="15">
        <f t="shared" si="588"/>
        <v>107.52012437185839</v>
      </c>
      <c r="Y1109" s="15">
        <f t="shared" si="567"/>
        <v>196.46892982920579</v>
      </c>
      <c r="Z1109" s="15">
        <f t="shared" si="568"/>
        <v>-198.53107017079421</v>
      </c>
      <c r="AA1109" s="2">
        <f t="shared" si="589"/>
        <v>107.52012437185839</v>
      </c>
      <c r="AB1109" s="15">
        <f t="shared" si="569"/>
        <v>195.9862149154992</v>
      </c>
      <c r="AC1109" s="15">
        <f t="shared" si="590"/>
        <v>5.791727243574087</v>
      </c>
      <c r="AD1109" s="15">
        <f t="shared" si="591"/>
        <v>-190.00573803539584</v>
      </c>
      <c r="AE1109" s="15">
        <f t="shared" si="592"/>
        <v>0</v>
      </c>
      <c r="AF1109" s="2">
        <f t="shared" si="570"/>
        <v>6.5737657943258657E-2</v>
      </c>
      <c r="AG1109" s="2">
        <f t="shared" si="571"/>
        <v>0.2666965451888772</v>
      </c>
      <c r="AH1109" s="15">
        <f t="shared" si="572"/>
        <v>-0.84657361339981807</v>
      </c>
      <c r="AI1109" s="15">
        <f t="shared" si="573"/>
        <v>-1.1841680485761827</v>
      </c>
      <c r="AJ1109" s="2">
        <f t="shared" si="593"/>
        <v>-0.85707361339981802</v>
      </c>
      <c r="AK1109" s="2">
        <f t="shared" si="594"/>
        <v>-1.1946680485761827</v>
      </c>
    </row>
    <row r="1110" spans="4:37">
      <c r="D1110" s="13">
        <f t="shared" si="574"/>
        <v>22.18</v>
      </c>
      <c r="E1110" s="2">
        <v>-2.6</v>
      </c>
      <c r="F1110" s="14">
        <f t="shared" si="562"/>
        <v>931.53945131030457</v>
      </c>
      <c r="G1110" s="14">
        <f t="shared" si="563"/>
        <v>-8866.0142954840885</v>
      </c>
      <c r="H1110" s="2">
        <f t="shared" si="575"/>
        <v>6.9073649675509934E-3</v>
      </c>
      <c r="I1110" s="2">
        <f t="shared" si="576"/>
        <v>-9.7769743756790754E-3</v>
      </c>
      <c r="J1110" s="2">
        <f t="shared" si="577"/>
        <v>-1.6684339343230069E-2</v>
      </c>
      <c r="K1110" s="15">
        <f t="shared" si="578"/>
        <v>-5.2999999999999999E-2</v>
      </c>
      <c r="L1110" s="15">
        <f t="shared" si="579"/>
        <v>-830</v>
      </c>
      <c r="M1110" s="15">
        <f t="shared" si="580"/>
        <v>5.2999999999999999E-2</v>
      </c>
      <c r="N1110" s="15">
        <f t="shared" si="581"/>
        <v>830</v>
      </c>
      <c r="O1110" s="15">
        <f t="shared" si="582"/>
        <v>3.0512637143384654E-4</v>
      </c>
      <c r="P1110" s="15">
        <f t="shared" si="583"/>
        <v>129.40387648389608</v>
      </c>
      <c r="Q1110" s="15">
        <f t="shared" si="564"/>
        <v>103.99224170084305</v>
      </c>
      <c r="R1110" s="15">
        <f t="shared" si="565"/>
        <v>102.8017079744488</v>
      </c>
      <c r="S1110" s="15">
        <f t="shared" si="584"/>
        <v>124.49153698637522</v>
      </c>
      <c r="T1110" s="15">
        <f t="shared" si="585"/>
        <v>125.22223181035132</v>
      </c>
      <c r="U1110" s="15">
        <f t="shared" si="586"/>
        <v>124.49153698637522</v>
      </c>
      <c r="V1110" s="15">
        <f t="shared" si="587"/>
        <v>125.22223181035132</v>
      </c>
      <c r="W1110" s="2">
        <f t="shared" si="566"/>
        <v>124.49153698637522</v>
      </c>
      <c r="X1110" s="15">
        <f t="shared" si="588"/>
        <v>123.26838066247555</v>
      </c>
      <c r="Y1110" s="15">
        <f t="shared" si="567"/>
        <v>196.6657830328385</v>
      </c>
      <c r="Z1110" s="15">
        <f t="shared" si="568"/>
        <v>-198.3342169671615</v>
      </c>
      <c r="AA1110" s="2">
        <f t="shared" si="589"/>
        <v>123.26838066247555</v>
      </c>
      <c r="AB1110" s="15">
        <f t="shared" si="569"/>
        <v>200.89855441302007</v>
      </c>
      <c r="AC1110" s="15">
        <f t="shared" si="590"/>
        <v>4.9123394975208612</v>
      </c>
      <c r="AD1110" s="15">
        <f t="shared" si="591"/>
        <v>-190.00573803539584</v>
      </c>
      <c r="AE1110" s="15">
        <f t="shared" si="592"/>
        <v>0</v>
      </c>
      <c r="AF1110" s="2">
        <f t="shared" si="570"/>
        <v>5.3322694588409894E-2</v>
      </c>
      <c r="AG1110" s="2">
        <f t="shared" si="571"/>
        <v>0.24141837796284049</v>
      </c>
      <c r="AH1110" s="15">
        <f t="shared" si="572"/>
        <v>-0.85545454997764026</v>
      </c>
      <c r="AI1110" s="15">
        <f t="shared" si="573"/>
        <v>-1.3436486740274844</v>
      </c>
      <c r="AJ1110" s="2">
        <f t="shared" si="593"/>
        <v>-0.88145454997764028</v>
      </c>
      <c r="AK1110" s="2">
        <f t="shared" si="594"/>
        <v>-1.3696486740274845</v>
      </c>
    </row>
    <row r="1111" spans="4:37">
      <c r="D1111" s="13">
        <f t="shared" si="574"/>
        <v>22.2</v>
      </c>
      <c r="E1111" s="2">
        <v>-2.27</v>
      </c>
      <c r="F1111" s="14">
        <f t="shared" si="562"/>
        <v>1031.6202095603992</v>
      </c>
      <c r="G1111" s="14">
        <f t="shared" si="563"/>
        <v>-4762.6372534779084</v>
      </c>
      <c r="H1111" s="2">
        <f t="shared" si="575"/>
        <v>7.8226396841663114E-3</v>
      </c>
      <c r="I1111" s="2">
        <f t="shared" si="576"/>
        <v>-5.2337905915279233E-3</v>
      </c>
      <c r="J1111" s="2">
        <f t="shared" si="577"/>
        <v>-1.3056430275694236E-2</v>
      </c>
      <c r="K1111" s="15">
        <f t="shared" si="578"/>
        <v>-5.2999999999999999E-2</v>
      </c>
      <c r="L1111" s="15">
        <f t="shared" si="579"/>
        <v>-830</v>
      </c>
      <c r="M1111" s="15">
        <f t="shared" si="580"/>
        <v>5.2999999999999999E-2</v>
      </c>
      <c r="N1111" s="15">
        <f t="shared" si="581"/>
        <v>830</v>
      </c>
      <c r="O1111" s="15">
        <f t="shared" si="582"/>
        <v>5.5575593763389046E-4</v>
      </c>
      <c r="P1111" s="15">
        <f t="shared" si="583"/>
        <v>142.43092143203546</v>
      </c>
      <c r="Q1111" s="15">
        <f t="shared" si="564"/>
        <v>115.00811228109802</v>
      </c>
      <c r="R1111" s="15">
        <f t="shared" si="565"/>
        <v>112.62120016839377</v>
      </c>
      <c r="S1111" s="15">
        <f t="shared" si="584"/>
        <v>138.50102154068441</v>
      </c>
      <c r="T1111" s="15">
        <f t="shared" si="585"/>
        <v>139.07441793098235</v>
      </c>
      <c r="U1111" s="15">
        <f t="shared" si="586"/>
        <v>138.50102154068441</v>
      </c>
      <c r="V1111" s="15">
        <f t="shared" si="587"/>
        <v>139.07441793098235</v>
      </c>
      <c r="W1111" s="2">
        <f t="shared" si="566"/>
        <v>138.50102154068441</v>
      </c>
      <c r="X1111" s="15">
        <f t="shared" si="588"/>
        <v>137.78001693261888</v>
      </c>
      <c r="Y1111" s="15">
        <f t="shared" si="567"/>
        <v>196.84717848621528</v>
      </c>
      <c r="Z1111" s="15">
        <f t="shared" si="568"/>
        <v>-198.15282151378472</v>
      </c>
      <c r="AA1111" s="2">
        <f t="shared" si="589"/>
        <v>137.78001693261888</v>
      </c>
      <c r="AB1111" s="15">
        <f t="shared" si="569"/>
        <v>204.82845430437112</v>
      </c>
      <c r="AC1111" s="15">
        <f t="shared" si="590"/>
        <v>3.9298998913510559</v>
      </c>
      <c r="AD1111" s="15">
        <f t="shared" si="591"/>
        <v>-190.00573803539584</v>
      </c>
      <c r="AE1111" s="15">
        <f t="shared" si="592"/>
        <v>0</v>
      </c>
      <c r="AF1111" s="2">
        <f t="shared" si="570"/>
        <v>4.192627318235586E-2</v>
      </c>
      <c r="AG1111" s="2">
        <f t="shared" si="571"/>
        <v>0.2129000004522747</v>
      </c>
      <c r="AH1111" s="15">
        <f t="shared" si="572"/>
        <v>-0.65261570544192282</v>
      </c>
      <c r="AI1111" s="15">
        <f t="shared" si="573"/>
        <v>-1.508189077029094</v>
      </c>
      <c r="AJ1111" s="2">
        <f t="shared" si="593"/>
        <v>-0.67531570544192288</v>
      </c>
      <c r="AK1111" s="2">
        <f t="shared" si="594"/>
        <v>-1.5308890770290939</v>
      </c>
    </row>
    <row r="1112" spans="4:37">
      <c r="D1112" s="13">
        <f t="shared" si="574"/>
        <v>22.22</v>
      </c>
      <c r="E1112" s="2">
        <v>-1.05</v>
      </c>
      <c r="F1112" s="14">
        <f t="shared" si="562"/>
        <v>1110.678465560838</v>
      </c>
      <c r="G1112" s="14">
        <f t="shared" si="563"/>
        <v>-1203.0092792022012</v>
      </c>
      <c r="H1112" s="2">
        <f t="shared" si="575"/>
        <v>8.5565546369796124E-3</v>
      </c>
      <c r="I1112" s="2">
        <f t="shared" si="576"/>
        <v>-1.2929016157680118E-3</v>
      </c>
      <c r="J1112" s="2">
        <f t="shared" si="577"/>
        <v>-9.8494562527476244E-3</v>
      </c>
      <c r="K1112" s="15">
        <f t="shared" si="578"/>
        <v>-5.2999999999999999E-2</v>
      </c>
      <c r="L1112" s="15">
        <f t="shared" si="579"/>
        <v>-830</v>
      </c>
      <c r="M1112" s="15">
        <f t="shared" si="580"/>
        <v>5.2999999999999999E-2</v>
      </c>
      <c r="N1112" s="15">
        <f t="shared" si="581"/>
        <v>830</v>
      </c>
      <c r="O1112" s="15">
        <f t="shared" si="582"/>
        <v>7.5626103413139242E-4</v>
      </c>
      <c r="P1112" s="15">
        <f t="shared" si="583"/>
        <v>152.88575461582511</v>
      </c>
      <c r="Q1112" s="15">
        <f t="shared" si="564"/>
        <v>123.92381974409824</v>
      </c>
      <c r="R1112" s="15">
        <f t="shared" si="565"/>
        <v>120.43701637383856</v>
      </c>
      <c r="S1112" s="15">
        <f t="shared" si="584"/>
        <v>149.73455613851141</v>
      </c>
      <c r="T1112" s="15">
        <f t="shared" si="585"/>
        <v>150.18741636364214</v>
      </c>
      <c r="U1112" s="15">
        <f t="shared" si="586"/>
        <v>149.73455613851141</v>
      </c>
      <c r="V1112" s="15">
        <f t="shared" si="587"/>
        <v>150.18741636364214</v>
      </c>
      <c r="W1112" s="2">
        <f t="shared" si="566"/>
        <v>149.73455613851141</v>
      </c>
      <c r="X1112" s="15">
        <f t="shared" si="588"/>
        <v>150.60791302440532</v>
      </c>
      <c r="Y1112" s="15">
        <f t="shared" si="567"/>
        <v>197.00752718736263</v>
      </c>
      <c r="Z1112" s="15">
        <f t="shared" si="568"/>
        <v>-197.99247281263737</v>
      </c>
      <c r="AA1112" s="2">
        <f t="shared" si="589"/>
        <v>150.60791302440532</v>
      </c>
      <c r="AB1112" s="15">
        <f t="shared" si="569"/>
        <v>207.97965278168479</v>
      </c>
      <c r="AC1112" s="15">
        <f t="shared" si="590"/>
        <v>3.1511984773136703</v>
      </c>
      <c r="AD1112" s="15">
        <f t="shared" si="591"/>
        <v>-190.00573803539581</v>
      </c>
      <c r="AE1112" s="15">
        <f t="shared" si="592"/>
        <v>0</v>
      </c>
      <c r="AF1112" s="2">
        <f t="shared" si="570"/>
        <v>3.4449311566127336E-2</v>
      </c>
      <c r="AG1112" s="2">
        <f t="shared" si="571"/>
        <v>0.18118889712371644</v>
      </c>
      <c r="AH1112" s="15">
        <f t="shared" si="572"/>
        <v>-0.39050531342908745</v>
      </c>
      <c r="AI1112" s="15">
        <f t="shared" si="573"/>
        <v>-1.6629212558267312</v>
      </c>
      <c r="AJ1112" s="2">
        <f t="shared" si="593"/>
        <v>-0.40100531342908746</v>
      </c>
      <c r="AK1112" s="2">
        <f t="shared" si="594"/>
        <v>-1.6734212558267312</v>
      </c>
    </row>
    <row r="1113" spans="4:37">
      <c r="D1113" s="13">
        <f t="shared" si="574"/>
        <v>22.240000000000002</v>
      </c>
      <c r="E1113" s="2">
        <v>-2.2999999999999998</v>
      </c>
      <c r="F1113" s="14">
        <f t="shared" si="562"/>
        <v>1178.7045538923987</v>
      </c>
      <c r="G1113" s="14">
        <f t="shared" si="563"/>
        <v>1760.1900429758837</v>
      </c>
      <c r="H1113" s="2">
        <f t="shared" si="575"/>
        <v>9.1846405992306278E-3</v>
      </c>
      <c r="I1113" s="2">
        <f t="shared" si="576"/>
        <v>1.9877528820495642E-3</v>
      </c>
      <c r="J1113" s="2">
        <f t="shared" si="577"/>
        <v>-7.1968877171810636E-3</v>
      </c>
      <c r="K1113" s="15">
        <f t="shared" si="578"/>
        <v>-5.2999999999999999E-2</v>
      </c>
      <c r="L1113" s="15">
        <f t="shared" si="579"/>
        <v>-830</v>
      </c>
      <c r="M1113" s="15">
        <f t="shared" si="580"/>
        <v>5.2999999999999999E-2</v>
      </c>
      <c r="N1113" s="15">
        <f t="shared" si="581"/>
        <v>830</v>
      </c>
      <c r="O1113" s="15">
        <f t="shared" si="582"/>
        <v>9.1703646664739735E-4</v>
      </c>
      <c r="P1113" s="15">
        <f t="shared" si="583"/>
        <v>162.04504099863132</v>
      </c>
      <c r="Q1113" s="15">
        <f t="shared" si="564"/>
        <v>131.75347492755014</v>
      </c>
      <c r="R1113" s="15">
        <f t="shared" si="565"/>
        <v>127.27167292083871</v>
      </c>
      <c r="S1113" s="15">
        <f t="shared" si="584"/>
        <v>159.34823870528575</v>
      </c>
      <c r="T1113" s="15">
        <f t="shared" si="585"/>
        <v>159.73117672703859</v>
      </c>
      <c r="U1113" s="15">
        <f t="shared" si="586"/>
        <v>159.34823870528575</v>
      </c>
      <c r="V1113" s="15">
        <f t="shared" si="587"/>
        <v>159.73117672703859</v>
      </c>
      <c r="W1113" s="2">
        <f t="shared" si="566"/>
        <v>159.34823870528575</v>
      </c>
      <c r="X1113" s="15">
        <f t="shared" si="588"/>
        <v>161.21818716667156</v>
      </c>
      <c r="Y1113" s="15">
        <f t="shared" si="567"/>
        <v>197.14015561414095</v>
      </c>
      <c r="Z1113" s="15">
        <f t="shared" si="568"/>
        <v>-197.85984438585905</v>
      </c>
      <c r="AA1113" s="2">
        <f t="shared" si="589"/>
        <v>161.21818716667156</v>
      </c>
      <c r="AB1113" s="15">
        <f t="shared" si="569"/>
        <v>210.67645507503036</v>
      </c>
      <c r="AC1113" s="15">
        <f t="shared" si="590"/>
        <v>2.69680229334557</v>
      </c>
      <c r="AD1113" s="15">
        <f t="shared" si="591"/>
        <v>-190.00573803539581</v>
      </c>
      <c r="AE1113" s="15">
        <f t="shared" si="592"/>
        <v>0</v>
      </c>
      <c r="AF1113" s="2">
        <f t="shared" si="570"/>
        <v>3.0913074709490847E-2</v>
      </c>
      <c r="AG1113" s="2">
        <f t="shared" si="571"/>
        <v>0.14687655265804117</v>
      </c>
      <c r="AH1113" s="15">
        <f t="shared" si="572"/>
        <v>-0.21594358723570889</v>
      </c>
      <c r="AI1113" s="15">
        <f t="shared" si="573"/>
        <v>-1.7683131907407912</v>
      </c>
      <c r="AJ1113" s="2">
        <f t="shared" si="593"/>
        <v>-0.23894358723570888</v>
      </c>
      <c r="AK1113" s="2">
        <f t="shared" si="594"/>
        <v>-1.7913131907407911</v>
      </c>
    </row>
    <row r="1114" spans="4:37">
      <c r="D1114" s="13">
        <f t="shared" si="574"/>
        <v>22.26</v>
      </c>
      <c r="E1114" s="2">
        <v>-5.47</v>
      </c>
      <c r="F1114" s="14">
        <f t="shared" si="562"/>
        <v>1242.5193480841406</v>
      </c>
      <c r="G1114" s="14">
        <f t="shared" si="563"/>
        <v>4088.5246164872815</v>
      </c>
      <c r="H1114" s="2">
        <f t="shared" si="575"/>
        <v>9.7583814217235398E-3</v>
      </c>
      <c r="I1114" s="2">
        <f t="shared" si="576"/>
        <v>4.5658829006351501E-3</v>
      </c>
      <c r="J1114" s="2">
        <f t="shared" si="577"/>
        <v>-5.1924985210883897E-3</v>
      </c>
      <c r="K1114" s="15">
        <f t="shared" si="578"/>
        <v>-5.2999999999999999E-2</v>
      </c>
      <c r="L1114" s="15">
        <f t="shared" si="579"/>
        <v>-830</v>
      </c>
      <c r="M1114" s="15">
        <f t="shared" si="580"/>
        <v>5.2999999999999999E-2</v>
      </c>
      <c r="N1114" s="15">
        <f t="shared" si="581"/>
        <v>830</v>
      </c>
      <c r="O1114" s="15">
        <f t="shared" si="582"/>
        <v>1.0546284203895185E-3</v>
      </c>
      <c r="P1114" s="15">
        <f t="shared" si="583"/>
        <v>170.59355882614682</v>
      </c>
      <c r="Q1114" s="15">
        <f t="shared" si="564"/>
        <v>139.07138925814974</v>
      </c>
      <c r="R1114" s="15">
        <f t="shared" si="565"/>
        <v>133.64470725659982</v>
      </c>
      <c r="S1114" s="15">
        <f t="shared" si="584"/>
        <v>168.1300973592808</v>
      </c>
      <c r="T1114" s="15">
        <f t="shared" si="585"/>
        <v>168.47636852539614</v>
      </c>
      <c r="U1114" s="15">
        <f t="shared" si="586"/>
        <v>168.1300973592808</v>
      </c>
      <c r="V1114" s="15">
        <f t="shared" si="587"/>
        <v>168.47636852539614</v>
      </c>
      <c r="W1114" s="2">
        <f t="shared" si="566"/>
        <v>168.1300973592808</v>
      </c>
      <c r="X1114" s="15">
        <f t="shared" si="588"/>
        <v>169.23574395104225</v>
      </c>
      <c r="Y1114" s="15">
        <f t="shared" si="567"/>
        <v>197.24037507394559</v>
      </c>
      <c r="Z1114" s="15">
        <f t="shared" si="568"/>
        <v>-197.75962492605441</v>
      </c>
      <c r="AA1114" s="2">
        <f t="shared" si="589"/>
        <v>169.23574395104225</v>
      </c>
      <c r="AB1114" s="15">
        <f t="shared" si="569"/>
        <v>213.13991654189638</v>
      </c>
      <c r="AC1114" s="15">
        <f t="shared" si="590"/>
        <v>2.463461466866022</v>
      </c>
      <c r="AD1114" s="15">
        <f t="shared" si="591"/>
        <v>-190.00573803539581</v>
      </c>
      <c r="AE1114" s="15">
        <f t="shared" si="592"/>
        <v>0</v>
      </c>
      <c r="AF1114" s="2">
        <f t="shared" si="570"/>
        <v>2.8793830898574995E-2</v>
      </c>
      <c r="AG1114" s="2">
        <f t="shared" si="571"/>
        <v>0.11093644920051743</v>
      </c>
      <c r="AH1114" s="15">
        <f t="shared" si="572"/>
        <v>-0.22693030637456543</v>
      </c>
      <c r="AI1114" s="15">
        <f t="shared" si="573"/>
        <v>-1.8256971550115857</v>
      </c>
      <c r="AJ1114" s="2">
        <f t="shared" si="593"/>
        <v>-0.28163030637456543</v>
      </c>
      <c r="AK1114" s="2">
        <f t="shared" si="594"/>
        <v>-1.8803971550115857</v>
      </c>
    </row>
    <row r="1115" spans="4:37">
      <c r="D1115" s="13">
        <f t="shared" si="574"/>
        <v>22.28</v>
      </c>
      <c r="E1115" s="2">
        <v>-8.07</v>
      </c>
      <c r="F1115" s="14">
        <f t="shared" si="562"/>
        <v>1301.3628079396267</v>
      </c>
      <c r="G1115" s="14">
        <f t="shared" si="563"/>
        <v>5759.0952141945108</v>
      </c>
      <c r="H1115" s="2">
        <f t="shared" si="575"/>
        <v>1.0271109285380822E-2</v>
      </c>
      <c r="I1115" s="2">
        <f t="shared" si="576"/>
        <v>6.4161279328938427E-3</v>
      </c>
      <c r="J1115" s="2">
        <f t="shared" si="577"/>
        <v>-3.8549813524869792E-3</v>
      </c>
      <c r="K1115" s="15">
        <f t="shared" si="578"/>
        <v>-5.2999999999999999E-2</v>
      </c>
      <c r="L1115" s="15">
        <f t="shared" si="579"/>
        <v>-830</v>
      </c>
      <c r="M1115" s="15">
        <f t="shared" si="580"/>
        <v>5.2999999999999999E-2</v>
      </c>
      <c r="N1115" s="15">
        <f t="shared" si="581"/>
        <v>830</v>
      </c>
      <c r="O1115" s="15">
        <f t="shared" si="582"/>
        <v>1.1803152299234999E-3</v>
      </c>
      <c r="P1115" s="15">
        <f t="shared" si="583"/>
        <v>178.1795634869635</v>
      </c>
      <c r="Q1115" s="15">
        <f t="shared" si="564"/>
        <v>145.60796924003438</v>
      </c>
      <c r="R1115" s="15">
        <f t="shared" si="565"/>
        <v>139.26384580838163</v>
      </c>
      <c r="S1115" s="15">
        <f t="shared" si="584"/>
        <v>175.97807235091341</v>
      </c>
      <c r="T1115" s="15">
        <f t="shared" si="585"/>
        <v>176.28469122989188</v>
      </c>
      <c r="U1115" s="15">
        <f t="shared" si="586"/>
        <v>175.97807235091341</v>
      </c>
      <c r="V1115" s="15">
        <f t="shared" si="587"/>
        <v>176.28469122989188</v>
      </c>
      <c r="W1115" s="2">
        <f t="shared" si="566"/>
        <v>175.97807235091341</v>
      </c>
      <c r="X1115" s="15">
        <f t="shared" si="588"/>
        <v>174.58581262544789</v>
      </c>
      <c r="Y1115" s="15">
        <f t="shared" si="567"/>
        <v>197.30725093237564</v>
      </c>
      <c r="Z1115" s="15">
        <f t="shared" si="568"/>
        <v>-197.69274906762436</v>
      </c>
      <c r="AA1115" s="2">
        <f t="shared" si="589"/>
        <v>174.58581262544789</v>
      </c>
      <c r="AB1115" s="15">
        <f t="shared" si="569"/>
        <v>215.34140767794651</v>
      </c>
      <c r="AC1115" s="15">
        <f t="shared" si="590"/>
        <v>2.201491136050123</v>
      </c>
      <c r="AD1115" s="15">
        <f t="shared" si="591"/>
        <v>-190.00573803539581</v>
      </c>
      <c r="AE1115" s="15">
        <f t="shared" si="592"/>
        <v>0</v>
      </c>
      <c r="AF1115" s="2">
        <f t="shared" si="570"/>
        <v>2.4563700861140077E-2</v>
      </c>
      <c r="AG1115" s="2">
        <f t="shared" si="571"/>
        <v>7.4088054025351846E-2</v>
      </c>
      <c r="AH1115" s="15">
        <f t="shared" si="572"/>
        <v>-0.4024724913736254</v>
      </c>
      <c r="AI1115" s="15">
        <f t="shared" si="573"/>
        <v>-1.8591423625049721</v>
      </c>
      <c r="AJ1115" s="2">
        <f t="shared" si="593"/>
        <v>-0.48317249137362539</v>
      </c>
      <c r="AK1115" s="2">
        <f t="shared" si="594"/>
        <v>-1.9398423625049721</v>
      </c>
    </row>
    <row r="1116" spans="4:37">
      <c r="D1116" s="13">
        <f t="shared" si="574"/>
        <v>22.3</v>
      </c>
      <c r="E1116" s="2">
        <v>-7.45</v>
      </c>
      <c r="F1116" s="14">
        <f t="shared" si="562"/>
        <v>1347.1937922709287</v>
      </c>
      <c r="G1116" s="14">
        <f t="shared" si="563"/>
        <v>6757.4765613999489</v>
      </c>
      <c r="H1116" s="2">
        <f t="shared" si="575"/>
        <v>1.0660083630686889E-2</v>
      </c>
      <c r="I1116" s="2">
        <f t="shared" si="576"/>
        <v>7.5222532034543094E-3</v>
      </c>
      <c r="J1116" s="2">
        <f t="shared" si="577"/>
        <v>-3.1378304272325795E-3</v>
      </c>
      <c r="K1116" s="15">
        <f t="shared" si="578"/>
        <v>-5.2999999999999999E-2</v>
      </c>
      <c r="L1116" s="15">
        <f t="shared" si="579"/>
        <v>-830</v>
      </c>
      <c r="M1116" s="15">
        <f t="shared" si="580"/>
        <v>5.2999999999999999E-2</v>
      </c>
      <c r="N1116" s="15">
        <f t="shared" si="581"/>
        <v>830</v>
      </c>
      <c r="O1116" s="15">
        <f t="shared" si="582"/>
        <v>1.292636206252586E-3</v>
      </c>
      <c r="P1116" s="15">
        <f t="shared" si="583"/>
        <v>183.60196951891234</v>
      </c>
      <c r="Q1116" s="15">
        <f t="shared" si="564"/>
        <v>150.3650697276631</v>
      </c>
      <c r="R1116" s="15">
        <f t="shared" si="565"/>
        <v>143.20508093849145</v>
      </c>
      <c r="S1116" s="15">
        <f t="shared" si="584"/>
        <v>181.93183681491988</v>
      </c>
      <c r="T1116" s="15">
        <f t="shared" si="585"/>
        <v>182.1625642383564</v>
      </c>
      <c r="U1116" s="15">
        <f t="shared" si="586"/>
        <v>181.93183681491988</v>
      </c>
      <c r="V1116" s="15">
        <f t="shared" si="587"/>
        <v>182.1625642383564</v>
      </c>
      <c r="W1116" s="2">
        <f t="shared" si="566"/>
        <v>181.93183681491988</v>
      </c>
      <c r="X1116" s="15">
        <f t="shared" si="588"/>
        <v>177.45441632646549</v>
      </c>
      <c r="Y1116" s="15">
        <f t="shared" si="567"/>
        <v>197.34310847863838</v>
      </c>
      <c r="Z1116" s="15">
        <f t="shared" si="568"/>
        <v>-197.65689152136162</v>
      </c>
      <c r="AA1116" s="2">
        <f t="shared" si="589"/>
        <v>177.45441632646549</v>
      </c>
      <c r="AB1116" s="15">
        <f t="shared" si="569"/>
        <v>217.01154038193894</v>
      </c>
      <c r="AC1116" s="15">
        <f t="shared" si="590"/>
        <v>1.6701327039924365</v>
      </c>
      <c r="AD1116" s="15">
        <f t="shared" si="591"/>
        <v>-190.00573803539581</v>
      </c>
      <c r="AE1116" s="15">
        <f t="shared" si="592"/>
        <v>0</v>
      </c>
      <c r="AF1116" s="2">
        <f t="shared" si="570"/>
        <v>1.591529873006552E-2</v>
      </c>
      <c r="AG1116" s="2">
        <f t="shared" si="571"/>
        <v>3.6524473030694823E-2</v>
      </c>
      <c r="AH1116" s="15">
        <f t="shared" si="572"/>
        <v>-0.6189426627331206</v>
      </c>
      <c r="AI1116" s="15">
        <f t="shared" si="573"/>
        <v>-1.8972157369607299</v>
      </c>
      <c r="AJ1116" s="2">
        <f t="shared" si="593"/>
        <v>-0.69344266273312061</v>
      </c>
      <c r="AK1116" s="2">
        <f t="shared" si="594"/>
        <v>-1.9717157369607299</v>
      </c>
    </row>
    <row r="1117" spans="4:37">
      <c r="D1117" s="13">
        <f t="shared" si="574"/>
        <v>22.32</v>
      </c>
      <c r="E1117" s="2">
        <v>-2.69</v>
      </c>
      <c r="F1117" s="14">
        <f t="shared" si="562"/>
        <v>1369.517799344158</v>
      </c>
      <c r="G1117" s="14">
        <f t="shared" si="563"/>
        <v>7069.1342432995225</v>
      </c>
      <c r="H1117" s="2">
        <f t="shared" si="575"/>
        <v>1.0843568699480711E-2</v>
      </c>
      <c r="I1117" s="2">
        <f t="shared" si="576"/>
        <v>7.8678191571874383E-3</v>
      </c>
      <c r="J1117" s="2">
        <f t="shared" si="577"/>
        <v>-2.9757495422932725E-3</v>
      </c>
      <c r="K1117" s="15">
        <f t="shared" si="578"/>
        <v>-5.2999999999999999E-2</v>
      </c>
      <c r="L1117" s="15">
        <f t="shared" si="579"/>
        <v>-830</v>
      </c>
      <c r="M1117" s="15">
        <f t="shared" si="580"/>
        <v>5.2999999999999999E-2</v>
      </c>
      <c r="N1117" s="15">
        <f t="shared" si="581"/>
        <v>830</v>
      </c>
      <c r="O1117" s="15">
        <f t="shared" si="582"/>
        <v>1.3778470584970993E-3</v>
      </c>
      <c r="P1117" s="15">
        <f t="shared" si="583"/>
        <v>185.5281441632788</v>
      </c>
      <c r="Q1117" s="15">
        <f t="shared" si="564"/>
        <v>152.19336107347686</v>
      </c>
      <c r="R1117" s="15">
        <f t="shared" si="565"/>
        <v>144.48069180754246</v>
      </c>
      <c r="S1117" s="15">
        <f t="shared" si="584"/>
        <v>184.7403173623988</v>
      </c>
      <c r="T1117" s="15">
        <f t="shared" si="585"/>
        <v>184.84848995301192</v>
      </c>
      <c r="U1117" s="15">
        <f t="shared" si="586"/>
        <v>184.7403173623988</v>
      </c>
      <c r="V1117" s="15">
        <f t="shared" si="587"/>
        <v>184.84848995301192</v>
      </c>
      <c r="W1117" s="2">
        <f t="shared" si="566"/>
        <v>184.7403173623988</v>
      </c>
      <c r="X1117" s="15">
        <f t="shared" si="588"/>
        <v>178.10273986622272</v>
      </c>
      <c r="Y1117" s="15">
        <f t="shared" si="567"/>
        <v>197.35121252288533</v>
      </c>
      <c r="Z1117" s="15">
        <f t="shared" si="568"/>
        <v>-197.64878747711467</v>
      </c>
      <c r="AA1117" s="2">
        <f t="shared" si="589"/>
        <v>178.10273986622272</v>
      </c>
      <c r="AB1117" s="15">
        <f t="shared" si="569"/>
        <v>217.79936718281894</v>
      </c>
      <c r="AC1117" s="15">
        <f t="shared" si="590"/>
        <v>0.78782680087999779</v>
      </c>
      <c r="AD1117" s="15">
        <f t="shared" si="591"/>
        <v>-190.00573803539581</v>
      </c>
      <c r="AE1117" s="15">
        <f t="shared" si="592"/>
        <v>0</v>
      </c>
      <c r="AF1117" s="2">
        <f t="shared" si="570"/>
        <v>3.1792562562106101E-3</v>
      </c>
      <c r="AG1117" s="2">
        <f t="shared" si="571"/>
        <v>-1.9678776573819334E-3</v>
      </c>
      <c r="AH1117" s="15">
        <f t="shared" si="572"/>
        <v>-0.72852034723487025</v>
      </c>
      <c r="AI1117" s="15">
        <f t="shared" si="573"/>
        <v>-1.9520193318469463</v>
      </c>
      <c r="AJ1117" s="2">
        <f t="shared" si="593"/>
        <v>-0.75542034723487028</v>
      </c>
      <c r="AK1117" s="2">
        <f t="shared" si="594"/>
        <v>-1.9789193318469462</v>
      </c>
    </row>
    <row r="1118" spans="4:37">
      <c r="D1118" s="13">
        <f t="shared" si="574"/>
        <v>22.34</v>
      </c>
      <c r="E1118" s="2">
        <v>3.74</v>
      </c>
      <c r="F1118" s="14">
        <f t="shared" si="562"/>
        <v>1361.7575692384021</v>
      </c>
      <c r="G1118" s="14">
        <f t="shared" si="563"/>
        <v>6676.5619657341995</v>
      </c>
      <c r="H1118" s="2">
        <f t="shared" si="575"/>
        <v>1.0770050303255778E-2</v>
      </c>
      <c r="I1118" s="2">
        <f t="shared" si="576"/>
        <v>7.4332324855610867E-3</v>
      </c>
      <c r="J1118" s="2">
        <f t="shared" si="577"/>
        <v>-3.3368178176946912E-3</v>
      </c>
      <c r="K1118" s="15">
        <f t="shared" si="578"/>
        <v>-5.2999999999999999E-2</v>
      </c>
      <c r="L1118" s="15">
        <f t="shared" si="579"/>
        <v>-830</v>
      </c>
      <c r="M1118" s="15">
        <f t="shared" si="580"/>
        <v>5.2999999999999999E-2</v>
      </c>
      <c r="N1118" s="15">
        <f t="shared" si="581"/>
        <v>830</v>
      </c>
      <c r="O1118" s="15">
        <f t="shared" si="582"/>
        <v>1.418042303439955E-3</v>
      </c>
      <c r="P1118" s="15">
        <f t="shared" si="583"/>
        <v>183.29935679639013</v>
      </c>
      <c r="Q1118" s="15">
        <f t="shared" si="564"/>
        <v>150.48220320580785</v>
      </c>
      <c r="R1118" s="15">
        <f t="shared" si="565"/>
        <v>142.6395789206195</v>
      </c>
      <c r="S1118" s="15">
        <f t="shared" si="584"/>
        <v>183.61502151660122</v>
      </c>
      <c r="T1118" s="15">
        <f t="shared" si="585"/>
        <v>183.57180372450327</v>
      </c>
      <c r="U1118" s="15">
        <f t="shared" si="586"/>
        <v>183.29935679639013</v>
      </c>
      <c r="V1118" s="15">
        <f t="shared" si="587"/>
        <v>183.29935679639013</v>
      </c>
      <c r="W1118" s="2">
        <f t="shared" si="566"/>
        <v>183.29935679639013</v>
      </c>
      <c r="X1118" s="15">
        <f t="shared" si="588"/>
        <v>176.65846676461703</v>
      </c>
      <c r="Y1118" s="15">
        <f t="shared" si="567"/>
        <v>197.33315910911526</v>
      </c>
      <c r="Z1118" s="15">
        <f t="shared" si="568"/>
        <v>-197.66684089088474</v>
      </c>
      <c r="AA1118" s="2">
        <f t="shared" si="589"/>
        <v>176.65846676461703</v>
      </c>
      <c r="AB1118" s="15">
        <f t="shared" si="569"/>
        <v>217.79936718281891</v>
      </c>
      <c r="AC1118" s="15">
        <f t="shared" si="590"/>
        <v>0</v>
      </c>
      <c r="AD1118" s="15">
        <f t="shared" si="591"/>
        <v>-190.00573803539581</v>
      </c>
      <c r="AE1118" s="15">
        <f t="shared" si="592"/>
        <v>0</v>
      </c>
      <c r="AF1118" s="2">
        <f t="shared" si="570"/>
        <v>-1.0531095878703902E-2</v>
      </c>
      <c r="AG1118" s="2">
        <f t="shared" si="571"/>
        <v>-4.1490789505253228E-2</v>
      </c>
      <c r="AH1118" s="15">
        <f t="shared" si="572"/>
        <v>-0.64251486625658105</v>
      </c>
      <c r="AI1118" s="15">
        <f t="shared" si="573"/>
        <v>-2.0002718529401831</v>
      </c>
      <c r="AJ1118" s="2">
        <f t="shared" si="593"/>
        <v>-0.60511486625658106</v>
      </c>
      <c r="AK1118" s="2">
        <f t="shared" si="594"/>
        <v>-1.962871852940183</v>
      </c>
    </row>
    <row r="1119" spans="4:37">
      <c r="D1119" s="13">
        <f t="shared" si="574"/>
        <v>22.36</v>
      </c>
      <c r="E1119" s="2">
        <v>10.49</v>
      </c>
      <c r="F1119" s="14">
        <f t="shared" si="562"/>
        <v>1325.990597417448</v>
      </c>
      <c r="G1119" s="14">
        <f t="shared" si="563"/>
        <v>5563.6038211104078</v>
      </c>
      <c r="H1119" s="2">
        <f t="shared" si="575"/>
        <v>1.0455056955850747E-2</v>
      </c>
      <c r="I1119" s="2">
        <f t="shared" si="576"/>
        <v>6.2006903196170464E-3</v>
      </c>
      <c r="J1119" s="2">
        <f t="shared" si="577"/>
        <v>-4.2543666362337001E-3</v>
      </c>
      <c r="K1119" s="15">
        <f t="shared" si="578"/>
        <v>-5.2999999999999999E-2</v>
      </c>
      <c r="L1119" s="15">
        <f t="shared" si="579"/>
        <v>-830</v>
      </c>
      <c r="M1119" s="15">
        <f t="shared" si="580"/>
        <v>5.2999999999999999E-2</v>
      </c>
      <c r="N1119" s="15">
        <f t="shared" si="581"/>
        <v>830</v>
      </c>
      <c r="O1119" s="15">
        <f t="shared" si="582"/>
        <v>1.418042303439955E-3</v>
      </c>
      <c r="P1119" s="15">
        <f t="shared" si="583"/>
        <v>177.12548718725151</v>
      </c>
      <c r="Q1119" s="15">
        <f t="shared" si="564"/>
        <v>145.4136775037752</v>
      </c>
      <c r="R1119" s="15">
        <f t="shared" si="565"/>
        <v>137.8352076628602</v>
      </c>
      <c r="S1119" s="15">
        <f t="shared" si="584"/>
        <v>178.47561436158924</v>
      </c>
      <c r="T1119" s="15">
        <f t="shared" si="585"/>
        <v>178.29414581093849</v>
      </c>
      <c r="U1119" s="15">
        <f t="shared" si="586"/>
        <v>177.12548718725151</v>
      </c>
      <c r="V1119" s="15">
        <f t="shared" si="587"/>
        <v>177.12548718725151</v>
      </c>
      <c r="W1119" s="2">
        <f t="shared" si="566"/>
        <v>177.12548718725151</v>
      </c>
      <c r="X1119" s="15">
        <f t="shared" si="588"/>
        <v>172.98827149046099</v>
      </c>
      <c r="Y1119" s="15">
        <f t="shared" si="567"/>
        <v>197.28728166818831</v>
      </c>
      <c r="Z1119" s="15">
        <f t="shared" si="568"/>
        <v>-197.71271833181169</v>
      </c>
      <c r="AA1119" s="2">
        <f t="shared" si="589"/>
        <v>172.98827149046099</v>
      </c>
      <c r="AB1119" s="15">
        <f t="shared" si="569"/>
        <v>217.79936718281891</v>
      </c>
      <c r="AC1119" s="15">
        <f t="shared" si="590"/>
        <v>0</v>
      </c>
      <c r="AD1119" s="15">
        <f t="shared" si="591"/>
        <v>-190.00573803539578</v>
      </c>
      <c r="AE1119" s="15">
        <f t="shared" si="592"/>
        <v>0</v>
      </c>
      <c r="AF1119" s="2">
        <f t="shared" si="570"/>
        <v>-2.0968238861799233E-2</v>
      </c>
      <c r="AG1119" s="2">
        <f t="shared" si="571"/>
        <v>-8.1763427089150797E-2</v>
      </c>
      <c r="AH1119" s="15">
        <f t="shared" si="572"/>
        <v>-0.40119943205295217</v>
      </c>
      <c r="AI1119" s="15">
        <f t="shared" si="573"/>
        <v>-2.0269919054495755</v>
      </c>
      <c r="AJ1119" s="2">
        <f t="shared" si="593"/>
        <v>-0.29629943205295217</v>
      </c>
      <c r="AK1119" s="2">
        <f t="shared" si="594"/>
        <v>-1.9220919054495755</v>
      </c>
    </row>
    <row r="1120" spans="4:37">
      <c r="D1120" s="13">
        <f t="shared" si="574"/>
        <v>22.38</v>
      </c>
      <c r="E1120" s="2">
        <v>18.510000000000002</v>
      </c>
      <c r="F1120" s="14">
        <f t="shared" si="562"/>
        <v>1272.8796883002688</v>
      </c>
      <c r="G1120" s="14">
        <f t="shared" si="563"/>
        <v>3719.7855905247688</v>
      </c>
      <c r="H1120" s="2">
        <f t="shared" si="575"/>
        <v>9.9807706453932683E-3</v>
      </c>
      <c r="I1120" s="2">
        <f t="shared" si="576"/>
        <v>4.1589697711353337E-3</v>
      </c>
      <c r="J1120" s="2">
        <f t="shared" si="577"/>
        <v>-5.8218008742579345E-3</v>
      </c>
      <c r="K1120" s="15">
        <f t="shared" si="578"/>
        <v>-5.2999999999999999E-2</v>
      </c>
      <c r="L1120" s="15">
        <f t="shared" si="579"/>
        <v>-830</v>
      </c>
      <c r="M1120" s="15">
        <f t="shared" si="580"/>
        <v>5.2999999999999999E-2</v>
      </c>
      <c r="N1120" s="15">
        <f t="shared" si="581"/>
        <v>830</v>
      </c>
      <c r="O1120" s="15">
        <f t="shared" si="582"/>
        <v>1.418042303439955E-3</v>
      </c>
      <c r="P1120" s="15">
        <f t="shared" si="583"/>
        <v>167.82947550228494</v>
      </c>
      <c r="Q1120" s="15">
        <f t="shared" si="564"/>
        <v>137.78198504271222</v>
      </c>
      <c r="R1120" s="15">
        <f t="shared" si="565"/>
        <v>130.60125324229071</v>
      </c>
      <c r="S1120" s="15">
        <f t="shared" si="584"/>
        <v>169.84731446641001</v>
      </c>
      <c r="T1120" s="15">
        <f t="shared" si="585"/>
        <v>169.59786284333089</v>
      </c>
      <c r="U1120" s="15">
        <f t="shared" si="586"/>
        <v>167.82947550228494</v>
      </c>
      <c r="V1120" s="15">
        <f t="shared" si="587"/>
        <v>167.82947550228494</v>
      </c>
      <c r="W1120" s="2">
        <f t="shared" si="566"/>
        <v>167.82947550228494</v>
      </c>
      <c r="X1120" s="15">
        <f t="shared" si="588"/>
        <v>166.71853453836405</v>
      </c>
      <c r="Y1120" s="15">
        <f t="shared" si="567"/>
        <v>197.2089099562871</v>
      </c>
      <c r="Z1120" s="15">
        <f t="shared" si="568"/>
        <v>-197.7910900437129</v>
      </c>
      <c r="AA1120" s="2">
        <f t="shared" si="589"/>
        <v>166.71853453836405</v>
      </c>
      <c r="AB1120" s="15">
        <f t="shared" si="569"/>
        <v>217.79936718281891</v>
      </c>
      <c r="AC1120" s="15">
        <f t="shared" si="590"/>
        <v>0</v>
      </c>
      <c r="AD1120" s="15">
        <f t="shared" si="591"/>
        <v>-190.00573803539578</v>
      </c>
      <c r="AE1120" s="15">
        <f t="shared" si="592"/>
        <v>0</v>
      </c>
      <c r="AF1120" s="2">
        <f t="shared" si="570"/>
        <v>-2.6460392183948595E-2</v>
      </c>
      <c r="AG1120" s="2">
        <f t="shared" si="571"/>
        <v>-0.12240862775902048</v>
      </c>
      <c r="AH1120" s="15">
        <f t="shared" si="572"/>
        <v>-0.14801590016198318</v>
      </c>
      <c r="AI1120" s="15">
        <f t="shared" si="573"/>
        <v>-2.0375281615373915</v>
      </c>
      <c r="AJ1120" s="2">
        <f t="shared" si="593"/>
        <v>3.7084099838016832E-2</v>
      </c>
      <c r="AK1120" s="2">
        <f t="shared" si="594"/>
        <v>-1.8524281615373914</v>
      </c>
    </row>
    <row r="1121" spans="4:37">
      <c r="D1121" s="13">
        <f t="shared" si="574"/>
        <v>22.400000000000002</v>
      </c>
      <c r="E1121" s="2">
        <v>26.37</v>
      </c>
      <c r="F1121" s="14">
        <f t="shared" si="562"/>
        <v>1213.2490220045299</v>
      </c>
      <c r="G1121" s="14">
        <f t="shared" si="563"/>
        <v>1142.6012217856701</v>
      </c>
      <c r="H1121" s="2">
        <f t="shared" si="575"/>
        <v>9.4308954963421895E-3</v>
      </c>
      <c r="I1121" s="2">
        <f t="shared" si="576"/>
        <v>1.3056690307201755E-3</v>
      </c>
      <c r="J1121" s="2">
        <f t="shared" si="577"/>
        <v>-8.1252264656220142E-3</v>
      </c>
      <c r="K1121" s="15">
        <f t="shared" si="578"/>
        <v>-5.2999999999999999E-2</v>
      </c>
      <c r="L1121" s="15">
        <f t="shared" si="579"/>
        <v>-830</v>
      </c>
      <c r="M1121" s="15">
        <f t="shared" si="580"/>
        <v>5.2999999999999999E-2</v>
      </c>
      <c r="N1121" s="15">
        <f t="shared" si="581"/>
        <v>830</v>
      </c>
      <c r="O1121" s="15">
        <f t="shared" si="582"/>
        <v>1.418042303439955E-3</v>
      </c>
      <c r="P1121" s="15">
        <f t="shared" si="583"/>
        <v>157.0519225808838</v>
      </c>
      <c r="Q1121" s="15">
        <f t="shared" si="564"/>
        <v>128.93400031911511</v>
      </c>
      <c r="R1121" s="15">
        <f t="shared" si="565"/>
        <v>122.2143956047541</v>
      </c>
      <c r="S1121" s="15">
        <f t="shared" si="584"/>
        <v>159.36556014819874</v>
      </c>
      <c r="T1121" s="15">
        <f t="shared" si="585"/>
        <v>159.11758414327517</v>
      </c>
      <c r="U1121" s="15">
        <f t="shared" si="586"/>
        <v>157.0519225808838</v>
      </c>
      <c r="V1121" s="15">
        <f t="shared" si="587"/>
        <v>157.0519225808838</v>
      </c>
      <c r="W1121" s="2">
        <f t="shared" si="566"/>
        <v>157.0519225808838</v>
      </c>
      <c r="X1121" s="15">
        <f t="shared" si="588"/>
        <v>157.50483217290773</v>
      </c>
      <c r="Y1121" s="15">
        <f t="shared" si="567"/>
        <v>197.09373867671889</v>
      </c>
      <c r="Z1121" s="15">
        <f t="shared" si="568"/>
        <v>-197.90626132328111</v>
      </c>
      <c r="AA1121" s="2">
        <f t="shared" si="589"/>
        <v>157.50483217290773</v>
      </c>
      <c r="AB1121" s="15">
        <f t="shared" si="569"/>
        <v>217.79936718281888</v>
      </c>
      <c r="AC1121" s="15">
        <f t="shared" si="590"/>
        <v>0</v>
      </c>
      <c r="AD1121" s="15">
        <f t="shared" si="591"/>
        <v>-190.00573803539578</v>
      </c>
      <c r="AE1121" s="15">
        <f t="shared" si="592"/>
        <v>0</v>
      </c>
      <c r="AF1121" s="2">
        <f t="shared" si="570"/>
        <v>-2.8527122721159284E-2</v>
      </c>
      <c r="AG1121" s="2">
        <f t="shared" si="571"/>
        <v>-0.16292144628249536</v>
      </c>
      <c r="AH1121" s="15">
        <f t="shared" si="572"/>
        <v>-5.8657153559085629E-2</v>
      </c>
      <c r="AI1121" s="15">
        <f t="shared" si="573"/>
        <v>-2.0137536908100948</v>
      </c>
      <c r="AJ1121" s="2">
        <f t="shared" si="593"/>
        <v>0.20504284644091436</v>
      </c>
      <c r="AK1121" s="2">
        <f t="shared" si="594"/>
        <v>-1.7500536908100948</v>
      </c>
    </row>
    <row r="1122" spans="4:37">
      <c r="D1122" s="13">
        <f t="shared" si="574"/>
        <v>22.42</v>
      </c>
      <c r="E1122" s="2">
        <v>31.1</v>
      </c>
      <c r="F1122" s="14">
        <f t="shared" si="562"/>
        <v>1151.3535957462598</v>
      </c>
      <c r="G1122" s="14">
        <f t="shared" si="563"/>
        <v>-2156.7174756450627</v>
      </c>
      <c r="H1122" s="2">
        <f t="shared" si="575"/>
        <v>8.8387541501003478E-3</v>
      </c>
      <c r="I1122" s="2">
        <f t="shared" si="576"/>
        <v>-2.3466398883237403E-3</v>
      </c>
      <c r="J1122" s="2">
        <f t="shared" si="577"/>
        <v>-1.1185394038424088E-2</v>
      </c>
      <c r="K1122" s="15">
        <f t="shared" si="578"/>
        <v>-5.2999999999999999E-2</v>
      </c>
      <c r="L1122" s="15">
        <f t="shared" si="579"/>
        <v>-830</v>
      </c>
      <c r="M1122" s="15">
        <f t="shared" si="580"/>
        <v>5.2999999999999999E-2</v>
      </c>
      <c r="N1122" s="15">
        <f t="shared" si="581"/>
        <v>830</v>
      </c>
      <c r="O1122" s="15">
        <f t="shared" si="582"/>
        <v>1.418042303439955E-3</v>
      </c>
      <c r="P1122" s="15">
        <f t="shared" si="583"/>
        <v>145.44595219454371</v>
      </c>
      <c r="Q1122" s="15">
        <f t="shared" si="564"/>
        <v>119.40591454400881</v>
      </c>
      <c r="R1122" s="15">
        <f t="shared" si="565"/>
        <v>113.1828814859586</v>
      </c>
      <c r="S1122" s="15">
        <f t="shared" si="584"/>
        <v>147.90598338719758</v>
      </c>
      <c r="T1122" s="15">
        <f t="shared" si="585"/>
        <v>147.68998327822095</v>
      </c>
      <c r="U1122" s="15">
        <f t="shared" si="586"/>
        <v>145.44595219454371</v>
      </c>
      <c r="V1122" s="15">
        <f t="shared" si="587"/>
        <v>145.44595219454371</v>
      </c>
      <c r="W1122" s="2">
        <f t="shared" si="566"/>
        <v>145.44595219454371</v>
      </c>
      <c r="X1122" s="15">
        <f t="shared" si="588"/>
        <v>145.26416188169944</v>
      </c>
      <c r="Y1122" s="15">
        <f t="shared" si="567"/>
        <v>196.94073029807879</v>
      </c>
      <c r="Z1122" s="15">
        <f t="shared" si="568"/>
        <v>-198.05926970192121</v>
      </c>
      <c r="AA1122" s="2">
        <f t="shared" si="589"/>
        <v>145.26416188169944</v>
      </c>
      <c r="AB1122" s="15">
        <f t="shared" si="569"/>
        <v>217.79936718281888</v>
      </c>
      <c r="AC1122" s="15">
        <f t="shared" si="590"/>
        <v>0</v>
      </c>
      <c r="AD1122" s="15">
        <f t="shared" si="591"/>
        <v>-190.00573803539578</v>
      </c>
      <c r="AE1122" s="15">
        <f t="shared" si="592"/>
        <v>0</v>
      </c>
      <c r="AF1122" s="2">
        <f t="shared" si="570"/>
        <v>-3.0687011903024881E-2</v>
      </c>
      <c r="AG1122" s="2">
        <f t="shared" si="571"/>
        <v>-0.20230944562189621</v>
      </c>
      <c r="AH1122" s="15">
        <f t="shared" si="572"/>
        <v>-0.15733176462747434</v>
      </c>
      <c r="AI1122" s="15">
        <f t="shared" si="573"/>
        <v>-1.9250462431299908</v>
      </c>
      <c r="AJ1122" s="2">
        <f t="shared" si="593"/>
        <v>0.15366823537252566</v>
      </c>
      <c r="AK1122" s="2">
        <f t="shared" si="594"/>
        <v>-1.6140462431299909</v>
      </c>
    </row>
    <row r="1123" spans="4:37">
      <c r="D1123" s="13">
        <f t="shared" si="574"/>
        <v>22.44</v>
      </c>
      <c r="E1123" s="2">
        <v>34.92</v>
      </c>
      <c r="F1123" s="14">
        <f t="shared" si="562"/>
        <v>1083.0139913145217</v>
      </c>
      <c r="G1123" s="14">
        <f t="shared" si="563"/>
        <v>-6148.2338206025915</v>
      </c>
      <c r="H1123" s="2">
        <f t="shared" si="575"/>
        <v>8.173019133846637E-3</v>
      </c>
      <c r="I1123" s="2">
        <f t="shared" si="576"/>
        <v>-6.7649798053840754E-3</v>
      </c>
      <c r="J1123" s="2">
        <f t="shared" si="577"/>
        <v>-1.4937998939230712E-2</v>
      </c>
      <c r="K1123" s="15">
        <f t="shared" si="578"/>
        <v>-5.2999999999999999E-2</v>
      </c>
      <c r="L1123" s="15">
        <f t="shared" si="579"/>
        <v>-830</v>
      </c>
      <c r="M1123" s="15">
        <f t="shared" si="580"/>
        <v>5.2999999999999999E-2</v>
      </c>
      <c r="N1123" s="15">
        <f t="shared" si="581"/>
        <v>830</v>
      </c>
      <c r="O1123" s="15">
        <f t="shared" si="582"/>
        <v>1.418042303439955E-3</v>
      </c>
      <c r="P1123" s="15">
        <f t="shared" si="583"/>
        <v>132.39754587597096</v>
      </c>
      <c r="Q1123" s="15">
        <f t="shared" si="564"/>
        <v>108.69364055973872</v>
      </c>
      <c r="R1123" s="15">
        <f t="shared" si="565"/>
        <v>103.02889504871312</v>
      </c>
      <c r="S1123" s="15">
        <f t="shared" si="584"/>
        <v>135.12623427509681</v>
      </c>
      <c r="T1123" s="15">
        <f t="shared" si="585"/>
        <v>134.94463250005893</v>
      </c>
      <c r="U1123" s="15">
        <f t="shared" si="586"/>
        <v>132.39754587597096</v>
      </c>
      <c r="V1123" s="15">
        <f t="shared" si="587"/>
        <v>132.39754587597096</v>
      </c>
      <c r="W1123" s="2">
        <f t="shared" si="566"/>
        <v>132.39754587597096</v>
      </c>
      <c r="X1123" s="15">
        <f t="shared" si="588"/>
        <v>130.25374227847294</v>
      </c>
      <c r="Y1123" s="15">
        <f t="shared" si="567"/>
        <v>196.75310005303845</v>
      </c>
      <c r="Z1123" s="15">
        <f t="shared" si="568"/>
        <v>-198.24689994696155</v>
      </c>
      <c r="AA1123" s="2">
        <f t="shared" si="589"/>
        <v>130.25374227847294</v>
      </c>
      <c r="AB1123" s="15">
        <f t="shared" si="569"/>
        <v>217.79936718281891</v>
      </c>
      <c r="AC1123" s="15">
        <f t="shared" si="590"/>
        <v>0</v>
      </c>
      <c r="AD1123" s="15">
        <f t="shared" si="591"/>
        <v>-190.00573803539578</v>
      </c>
      <c r="AE1123" s="15">
        <f t="shared" si="592"/>
        <v>0</v>
      </c>
      <c r="AF1123" s="2">
        <f t="shared" si="570"/>
        <v>-3.5886489722346204E-2</v>
      </c>
      <c r="AG1123" s="2">
        <f t="shared" si="571"/>
        <v>-0.23952454608413729</v>
      </c>
      <c r="AH1123" s="15">
        <f t="shared" si="572"/>
        <v>-0.3626160173046582</v>
      </c>
      <c r="AI1123" s="15">
        <f t="shared" si="573"/>
        <v>-1.7964638030941202</v>
      </c>
      <c r="AJ1123" s="2">
        <f t="shared" si="593"/>
        <v>-1.341601730465819E-2</v>
      </c>
      <c r="AK1123" s="2">
        <f t="shared" si="594"/>
        <v>-1.4472638030941203</v>
      </c>
    </row>
    <row r="1124" spans="4:37">
      <c r="D1124" s="13">
        <f t="shared" si="574"/>
        <v>22.46</v>
      </c>
      <c r="E1124" s="2">
        <v>37.700000000000003</v>
      </c>
      <c r="F1124" s="14">
        <f t="shared" si="562"/>
        <v>999.69140467483328</v>
      </c>
      <c r="G1124" s="14">
        <f t="shared" si="563"/>
        <v>-10785.541134674004</v>
      </c>
      <c r="H1124" s="2">
        <f t="shared" si="575"/>
        <v>7.3691811092864009E-3</v>
      </c>
      <c r="I1124" s="2">
        <f t="shared" si="576"/>
        <v>-1.1898301338757584E-2</v>
      </c>
      <c r="J1124" s="2">
        <f t="shared" si="577"/>
        <v>-1.9267482448043986E-2</v>
      </c>
      <c r="K1124" s="15">
        <f t="shared" si="578"/>
        <v>-5.2999999999999999E-2</v>
      </c>
      <c r="L1124" s="15">
        <f t="shared" si="579"/>
        <v>-830</v>
      </c>
      <c r="M1124" s="15">
        <f t="shared" si="580"/>
        <v>5.2999999999999999E-2</v>
      </c>
      <c r="N1124" s="15">
        <f t="shared" si="581"/>
        <v>830</v>
      </c>
      <c r="O1124" s="15">
        <f t="shared" si="582"/>
        <v>1.418042303439955E-3</v>
      </c>
      <c r="P1124" s="15">
        <f t="shared" si="583"/>
        <v>116.64232059459034</v>
      </c>
      <c r="Q1124" s="15">
        <f t="shared" si="564"/>
        <v>95.759165208689978</v>
      </c>
      <c r="R1124" s="15">
        <f t="shared" si="565"/>
        <v>90.768520876031417</v>
      </c>
      <c r="S1124" s="15">
        <f t="shared" si="584"/>
        <v>119.8881292742646</v>
      </c>
      <c r="T1124" s="15">
        <f t="shared" si="585"/>
        <v>119.75125584366282</v>
      </c>
      <c r="U1124" s="15">
        <f t="shared" si="586"/>
        <v>116.64232059459034</v>
      </c>
      <c r="V1124" s="15">
        <f t="shared" si="587"/>
        <v>116.64232059459034</v>
      </c>
      <c r="W1124" s="2">
        <f t="shared" si="566"/>
        <v>116.64232059459034</v>
      </c>
      <c r="X1124" s="15">
        <f t="shared" si="588"/>
        <v>112.93580824321984</v>
      </c>
      <c r="Y1124" s="15">
        <f t="shared" si="567"/>
        <v>196.5366258775978</v>
      </c>
      <c r="Z1124" s="15">
        <f t="shared" si="568"/>
        <v>-198.4633741224022</v>
      </c>
      <c r="AA1124" s="2">
        <f t="shared" si="589"/>
        <v>112.93580824321984</v>
      </c>
      <c r="AB1124" s="15">
        <f t="shared" si="569"/>
        <v>217.79936718281891</v>
      </c>
      <c r="AC1124" s="15">
        <f t="shared" si="590"/>
        <v>0</v>
      </c>
      <c r="AD1124" s="15">
        <f t="shared" si="591"/>
        <v>-190.00573803539578</v>
      </c>
      <c r="AE1124" s="15">
        <f t="shared" si="592"/>
        <v>0</v>
      </c>
      <c r="AF1124" s="2">
        <f t="shared" si="570"/>
        <v>-4.4497312733677408E-2</v>
      </c>
      <c r="AG1124" s="2">
        <f t="shared" si="571"/>
        <v>-0.27380760725321363</v>
      </c>
      <c r="AH1124" s="15">
        <f t="shared" si="572"/>
        <v>-0.49846628382846259</v>
      </c>
      <c r="AI1124" s="15">
        <f t="shared" si="573"/>
        <v>-1.6318423138135145</v>
      </c>
      <c r="AJ1124" s="2">
        <f t="shared" si="593"/>
        <v>-0.12146628382846258</v>
      </c>
      <c r="AK1124" s="2">
        <f t="shared" si="594"/>
        <v>-1.2548423138135145</v>
      </c>
    </row>
    <row r="1125" spans="4:37">
      <c r="D1125" s="13">
        <f t="shared" si="574"/>
        <v>22.48</v>
      </c>
      <c r="E1125" s="2">
        <v>35.76</v>
      </c>
      <c r="F1125" s="14">
        <f t="shared" si="562"/>
        <v>895.93775450473765</v>
      </c>
      <c r="G1125" s="14">
        <f t="shared" si="563"/>
        <v>-16006.063681718282</v>
      </c>
      <c r="H1125" s="2">
        <f t="shared" si="575"/>
        <v>6.3872098439590221E-3</v>
      </c>
      <c r="I1125" s="2">
        <f t="shared" si="576"/>
        <v>-1.7677560666308014E-2</v>
      </c>
      <c r="J1125" s="2">
        <f t="shared" si="577"/>
        <v>-2.4064770510267036E-2</v>
      </c>
      <c r="K1125" s="15">
        <f t="shared" si="578"/>
        <v>-5.2999999999999999E-2</v>
      </c>
      <c r="L1125" s="15">
        <f t="shared" si="579"/>
        <v>-830</v>
      </c>
      <c r="M1125" s="15">
        <f t="shared" si="580"/>
        <v>5.2999999999999999E-2</v>
      </c>
      <c r="N1125" s="15">
        <f t="shared" si="581"/>
        <v>830</v>
      </c>
      <c r="O1125" s="15">
        <f t="shared" si="582"/>
        <v>1.418042303439955E-3</v>
      </c>
      <c r="P1125" s="15">
        <f t="shared" si="583"/>
        <v>97.395683794173721</v>
      </c>
      <c r="Q1125" s="15">
        <f t="shared" si="564"/>
        <v>79.958366118893522</v>
      </c>
      <c r="R1125" s="15">
        <f t="shared" si="565"/>
        <v>75.791206078909369</v>
      </c>
      <c r="S1125" s="15">
        <f t="shared" si="584"/>
        <v>101.29092519766724</v>
      </c>
      <c r="T1125" s="15">
        <f t="shared" si="585"/>
        <v>101.24413992879823</v>
      </c>
      <c r="U1125" s="15">
        <f t="shared" si="586"/>
        <v>97.395683794173721</v>
      </c>
      <c r="V1125" s="15">
        <f t="shared" si="587"/>
        <v>97.395683794173721</v>
      </c>
      <c r="W1125" s="2">
        <f t="shared" si="566"/>
        <v>97.395683794173721</v>
      </c>
      <c r="X1125" s="15">
        <f t="shared" si="588"/>
        <v>93.746655994327639</v>
      </c>
      <c r="Y1125" s="15">
        <f t="shared" si="567"/>
        <v>196.29676147448666</v>
      </c>
      <c r="Z1125" s="15">
        <f t="shared" si="568"/>
        <v>-198.70323852551334</v>
      </c>
      <c r="AA1125" s="2">
        <f t="shared" si="589"/>
        <v>93.746655994327639</v>
      </c>
      <c r="AB1125" s="15">
        <f t="shared" si="569"/>
        <v>217.79936718281891</v>
      </c>
      <c r="AC1125" s="15">
        <f t="shared" si="590"/>
        <v>0</v>
      </c>
      <c r="AD1125" s="15">
        <f t="shared" si="591"/>
        <v>-190.00573803539578</v>
      </c>
      <c r="AE1125" s="15">
        <f t="shared" si="592"/>
        <v>0</v>
      </c>
      <c r="AF1125" s="2">
        <f t="shared" si="570"/>
        <v>-5.3699813799060483E-2</v>
      </c>
      <c r="AG1125" s="2">
        <f t="shared" si="571"/>
        <v>-0.30411832550182938</v>
      </c>
      <c r="AH1125" s="15">
        <f t="shared" si="572"/>
        <v>-0.42178382270984294</v>
      </c>
      <c r="AI1125" s="15">
        <f t="shared" si="573"/>
        <v>-1.3992295110480555</v>
      </c>
      <c r="AJ1125" s="2">
        <f t="shared" si="593"/>
        <v>-6.4183822709842964E-2</v>
      </c>
      <c r="AK1125" s="2">
        <f t="shared" si="594"/>
        <v>-1.0416295110480556</v>
      </c>
    </row>
    <row r="1126" spans="4:37">
      <c r="D1126" s="13">
        <f t="shared" si="574"/>
        <v>22.5</v>
      </c>
      <c r="E1126" s="2">
        <v>27.33</v>
      </c>
      <c r="F1126" s="14">
        <f t="shared" si="562"/>
        <v>774.93107130692488</v>
      </c>
      <c r="G1126" s="14">
        <f t="shared" si="563"/>
        <v>-21724.467852739861</v>
      </c>
      <c r="H1126" s="2">
        <f t="shared" si="575"/>
        <v>5.2546293316238684E-3</v>
      </c>
      <c r="I1126" s="2">
        <f t="shared" si="576"/>
        <v>-2.4008240415280269E-2</v>
      </c>
      <c r="J1126" s="2">
        <f t="shared" si="577"/>
        <v>-2.9262869746904136E-2</v>
      </c>
      <c r="K1126" s="15">
        <f t="shared" si="578"/>
        <v>-5.2999999999999999E-2</v>
      </c>
      <c r="L1126" s="15">
        <f t="shared" si="579"/>
        <v>-830</v>
      </c>
      <c r="M1126" s="15">
        <f t="shared" si="580"/>
        <v>5.2999999999999999E-2</v>
      </c>
      <c r="N1126" s="15">
        <f t="shared" si="581"/>
        <v>830</v>
      </c>
      <c r="O1126" s="15">
        <f t="shared" si="582"/>
        <v>1.418042303439955E-3</v>
      </c>
      <c r="P1126" s="15">
        <f t="shared" si="583"/>
        <v>75.197105752404696</v>
      </c>
      <c r="Q1126" s="15">
        <f t="shared" si="564"/>
        <v>61.734129055846424</v>
      </c>
      <c r="R1126" s="15">
        <f t="shared" si="565"/>
        <v>58.516754712275883</v>
      </c>
      <c r="S1126" s="15">
        <f t="shared" si="584"/>
        <v>79.595132292971485</v>
      </c>
      <c r="T1126" s="15">
        <f t="shared" si="585"/>
        <v>79.709210874350916</v>
      </c>
      <c r="U1126" s="15">
        <f t="shared" si="586"/>
        <v>75.197105752404696</v>
      </c>
      <c r="V1126" s="15">
        <f t="shared" si="587"/>
        <v>75.197105752404696</v>
      </c>
      <c r="W1126" s="2">
        <f t="shared" si="566"/>
        <v>75.197105752404696</v>
      </c>
      <c r="X1126" s="15">
        <f t="shared" si="588"/>
        <v>72.954259047779232</v>
      </c>
      <c r="Y1126" s="15">
        <f t="shared" si="567"/>
        <v>196.03685651265479</v>
      </c>
      <c r="Z1126" s="15">
        <f t="shared" si="568"/>
        <v>-198.96314348734521</v>
      </c>
      <c r="AA1126" s="2">
        <f t="shared" si="589"/>
        <v>72.954259047779232</v>
      </c>
      <c r="AB1126" s="15">
        <f t="shared" si="569"/>
        <v>217.79936718281888</v>
      </c>
      <c r="AC1126" s="15">
        <f t="shared" si="590"/>
        <v>0</v>
      </c>
      <c r="AD1126" s="15">
        <f t="shared" si="591"/>
        <v>-190.00573803539578</v>
      </c>
      <c r="AE1126" s="15">
        <f t="shared" si="592"/>
        <v>0</v>
      </c>
      <c r="AF1126" s="2">
        <f t="shared" si="570"/>
        <v>-5.9558237434454889E-2</v>
      </c>
      <c r="AG1126" s="2">
        <f t="shared" si="571"/>
        <v>-0.32894964939539606</v>
      </c>
      <c r="AH1126" s="15">
        <f t="shared" si="572"/>
        <v>-0.16405854082959692</v>
      </c>
      <c r="AI1126" s="15">
        <f t="shared" si="573"/>
        <v>-1.0839028783086206</v>
      </c>
      <c r="AJ1126" s="2">
        <f t="shared" si="593"/>
        <v>0.10924145917040307</v>
      </c>
      <c r="AK1126" s="2">
        <f t="shared" si="594"/>
        <v>-0.81060287830862066</v>
      </c>
    </row>
    <row r="1127" spans="4:37">
      <c r="D1127" s="13">
        <f t="shared" si="574"/>
        <v>22.52</v>
      </c>
      <c r="E1127" s="2">
        <v>14.86</v>
      </c>
      <c r="F1127" s="14">
        <f t="shared" si="562"/>
        <v>647.10990302876417</v>
      </c>
      <c r="G1127" s="14">
        <f t="shared" si="563"/>
        <v>-27829.441059952544</v>
      </c>
      <c r="H1127" s="2">
        <f t="shared" si="575"/>
        <v>4.0560570581653207E-3</v>
      </c>
      <c r="I1127" s="2">
        <f t="shared" si="576"/>
        <v>-3.0766832778451193E-2</v>
      </c>
      <c r="J1127" s="2">
        <f t="shared" si="577"/>
        <v>-3.4822889836616515E-2</v>
      </c>
      <c r="K1127" s="15">
        <f t="shared" si="578"/>
        <v>-5.2999999999999999E-2</v>
      </c>
      <c r="L1127" s="15">
        <f t="shared" si="579"/>
        <v>-830</v>
      </c>
      <c r="M1127" s="15">
        <f t="shared" si="580"/>
        <v>5.2999999999999999E-2</v>
      </c>
      <c r="N1127" s="15">
        <f t="shared" si="581"/>
        <v>830</v>
      </c>
      <c r="O1127" s="15">
        <f t="shared" si="582"/>
        <v>1.4180423034399555E-3</v>
      </c>
      <c r="P1127" s="15">
        <f t="shared" si="583"/>
        <v>51.705089192617159</v>
      </c>
      <c r="Q1127" s="15">
        <f t="shared" si="564"/>
        <v>42.448025321227249</v>
      </c>
      <c r="R1127" s="15">
        <f t="shared" si="565"/>
        <v>40.235777579298258</v>
      </c>
      <c r="S1127" s="15">
        <f t="shared" si="584"/>
        <v>56.248968827149966</v>
      </c>
      <c r="T1127" s="15">
        <f t="shared" si="585"/>
        <v>56.572935185744015</v>
      </c>
      <c r="U1127" s="15">
        <f t="shared" si="586"/>
        <v>51.705089192617159</v>
      </c>
      <c r="V1127" s="15">
        <f t="shared" si="587"/>
        <v>51.705089192617159</v>
      </c>
      <c r="W1127" s="2">
        <f t="shared" si="566"/>
        <v>51.705089192617159</v>
      </c>
      <c r="X1127" s="15">
        <f t="shared" si="588"/>
        <v>50.714178688929721</v>
      </c>
      <c r="Y1127" s="15">
        <f t="shared" si="567"/>
        <v>195.75885550816918</v>
      </c>
      <c r="Z1127" s="15">
        <f t="shared" si="568"/>
        <v>-199.24114449183082</v>
      </c>
      <c r="AA1127" s="2">
        <f t="shared" si="589"/>
        <v>50.714178688929721</v>
      </c>
      <c r="AB1127" s="15">
        <f t="shared" si="569"/>
        <v>217.79936718281891</v>
      </c>
      <c r="AC1127" s="15">
        <f t="shared" si="590"/>
        <v>0</v>
      </c>
      <c r="AD1127" s="15">
        <f t="shared" si="591"/>
        <v>-190.00573803539578</v>
      </c>
      <c r="AE1127" s="15">
        <f t="shared" si="592"/>
        <v>0</v>
      </c>
      <c r="AF1127" s="2">
        <f t="shared" si="570"/>
        <v>-6.0298989911399883E-2</v>
      </c>
      <c r="AG1127" s="2">
        <f t="shared" si="571"/>
        <v>-0.34690958692169638</v>
      </c>
      <c r="AH1127" s="15">
        <f t="shared" si="572"/>
        <v>8.9983293135098563E-2</v>
      </c>
      <c r="AI1127" s="15">
        <f t="shared" si="573"/>
        <v>-0.71209087432141871</v>
      </c>
      <c r="AJ1127" s="2">
        <f t="shared" si="593"/>
        <v>0.23858329313509855</v>
      </c>
      <c r="AK1127" s="2">
        <f t="shared" si="594"/>
        <v>-0.56349087432141876</v>
      </c>
    </row>
    <row r="1128" spans="4:37">
      <c r="D1128" s="13">
        <f t="shared" si="574"/>
        <v>22.54</v>
      </c>
      <c r="E1128" s="2">
        <v>4.46</v>
      </c>
      <c r="F1128" s="14">
        <f t="shared" si="562"/>
        <v>522.59810219858957</v>
      </c>
      <c r="G1128" s="14">
        <f t="shared" si="563"/>
        <v>-34192.629981920923</v>
      </c>
      <c r="H1128" s="2">
        <f t="shared" si="575"/>
        <v>2.8742581354113117E-3</v>
      </c>
      <c r="I1128" s="2">
        <f t="shared" si="576"/>
        <v>-3.7810987775862032E-2</v>
      </c>
      <c r="J1128" s="2">
        <f t="shared" si="577"/>
        <v>-4.0685245911273343E-2</v>
      </c>
      <c r="K1128" s="15">
        <f t="shared" si="578"/>
        <v>-5.2999999999999999E-2</v>
      </c>
      <c r="L1128" s="15">
        <f t="shared" si="579"/>
        <v>-830</v>
      </c>
      <c r="M1128" s="15">
        <f t="shared" si="580"/>
        <v>5.2999999999999999E-2</v>
      </c>
      <c r="N1128" s="15">
        <f t="shared" si="581"/>
        <v>830</v>
      </c>
      <c r="O1128" s="15">
        <f t="shared" si="582"/>
        <v>1.4180423034399555E-3</v>
      </c>
      <c r="P1128" s="15">
        <f t="shared" si="583"/>
        <v>28.541830306638584</v>
      </c>
      <c r="Q1128" s="15">
        <f t="shared" si="564"/>
        <v>23.431819855430383</v>
      </c>
      <c r="R1128" s="15">
        <f t="shared" si="565"/>
        <v>22.210632528760083</v>
      </c>
      <c r="S1128" s="15">
        <f t="shared" si="584"/>
        <v>32.912404502906419</v>
      </c>
      <c r="T1128" s="15">
        <f t="shared" si="585"/>
        <v>33.442380931296086</v>
      </c>
      <c r="U1128" s="15">
        <f t="shared" si="586"/>
        <v>28.541830306638584</v>
      </c>
      <c r="V1128" s="15">
        <f t="shared" si="587"/>
        <v>28.541830306638584</v>
      </c>
      <c r="W1128" s="2">
        <f t="shared" si="566"/>
        <v>28.541830306638584</v>
      </c>
      <c r="X1128" s="15">
        <f t="shared" si="588"/>
        <v>27.264754390302407</v>
      </c>
      <c r="Y1128" s="15">
        <f t="shared" si="567"/>
        <v>195.46573770443632</v>
      </c>
      <c r="Z1128" s="15">
        <f t="shared" si="568"/>
        <v>-199.53426229556368</v>
      </c>
      <c r="AA1128" s="2">
        <f t="shared" si="589"/>
        <v>27.264754390302407</v>
      </c>
      <c r="AB1128" s="15">
        <f t="shared" si="569"/>
        <v>217.79936718281891</v>
      </c>
      <c r="AC1128" s="15">
        <f t="shared" si="590"/>
        <v>0</v>
      </c>
      <c r="AD1128" s="15">
        <f t="shared" si="591"/>
        <v>-190.00573803539578</v>
      </c>
      <c r="AE1128" s="15">
        <f t="shared" si="592"/>
        <v>0</v>
      </c>
      <c r="AF1128" s="2">
        <f t="shared" si="570"/>
        <v>-5.7880902364001022E-2</v>
      </c>
      <c r="AG1128" s="2">
        <f t="shared" si="571"/>
        <v>-0.35750591281938748</v>
      </c>
      <c r="AH1128" s="15">
        <f t="shared" si="572"/>
        <v>0.15182546160478694</v>
      </c>
      <c r="AI1128" s="15">
        <f t="shared" si="573"/>
        <v>-0.34754171544769008</v>
      </c>
      <c r="AJ1128" s="2">
        <f t="shared" si="593"/>
        <v>0.19642546160478694</v>
      </c>
      <c r="AK1128" s="2">
        <f t="shared" si="594"/>
        <v>-0.30294171544769011</v>
      </c>
    </row>
    <row r="1129" spans="4:37">
      <c r="D1129" s="13">
        <f t="shared" si="574"/>
        <v>22.56</v>
      </c>
      <c r="E1129" s="2">
        <v>-3.02</v>
      </c>
      <c r="F1129" s="14">
        <f t="shared" si="562"/>
        <v>404.13814563791522</v>
      </c>
      <c r="G1129" s="14">
        <f t="shared" si="563"/>
        <v>-40683.561921450491</v>
      </c>
      <c r="H1129" s="2">
        <f t="shared" si="575"/>
        <v>1.7349310500602276E-3</v>
      </c>
      <c r="I1129" s="2">
        <f t="shared" si="576"/>
        <v>-4.499626349253346E-2</v>
      </c>
      <c r="J1129" s="2">
        <f t="shared" si="577"/>
        <v>-4.6731194542593689E-2</v>
      </c>
      <c r="K1129" s="15">
        <f t="shared" si="578"/>
        <v>-5.2999999999999999E-2</v>
      </c>
      <c r="L1129" s="15">
        <f t="shared" si="579"/>
        <v>-830</v>
      </c>
      <c r="M1129" s="15">
        <f t="shared" si="580"/>
        <v>5.2999999999999999E-2</v>
      </c>
      <c r="N1129" s="15">
        <f t="shared" si="581"/>
        <v>830</v>
      </c>
      <c r="O1129" s="15">
        <f t="shared" si="582"/>
        <v>1.4180423034399555E-3</v>
      </c>
      <c r="P1129" s="15">
        <f t="shared" si="583"/>
        <v>6.2110194337573335</v>
      </c>
      <c r="Q1129" s="15">
        <f t="shared" si="564"/>
        <v>5.099024376741836</v>
      </c>
      <c r="R1129" s="15">
        <f t="shared" si="565"/>
        <v>4.8332804445300592</v>
      </c>
      <c r="S1129" s="15">
        <f t="shared" si="584"/>
        <v>10.325182202471023</v>
      </c>
      <c r="T1129" s="15">
        <f t="shared" si="585"/>
        <v>11.035379325138731</v>
      </c>
      <c r="U1129" s="15">
        <f t="shared" si="586"/>
        <v>6.2110194337573335</v>
      </c>
      <c r="V1129" s="15">
        <f t="shared" si="587"/>
        <v>6.2110194337573335</v>
      </c>
      <c r="W1129" s="2">
        <f t="shared" si="566"/>
        <v>6.2110194337573335</v>
      </c>
      <c r="X1129" s="15">
        <f t="shared" si="588"/>
        <v>3.0809598650210255</v>
      </c>
      <c r="Y1129" s="15">
        <f t="shared" si="567"/>
        <v>195.1634402728703</v>
      </c>
      <c r="Z1129" s="15">
        <f t="shared" si="568"/>
        <v>-199.8365597271297</v>
      </c>
      <c r="AA1129" s="2">
        <f t="shared" si="589"/>
        <v>3.0809598650210255</v>
      </c>
      <c r="AB1129" s="15">
        <f t="shared" si="569"/>
        <v>217.79936718281891</v>
      </c>
      <c r="AC1129" s="15">
        <f t="shared" si="590"/>
        <v>0</v>
      </c>
      <c r="AD1129" s="15">
        <f t="shared" si="591"/>
        <v>-190.00573803539578</v>
      </c>
      <c r="AE1129" s="15">
        <f t="shared" si="592"/>
        <v>0</v>
      </c>
      <c r="AF1129" s="2">
        <f t="shared" si="570"/>
        <v>-5.6051806171107388E-2</v>
      </c>
      <c r="AG1129" s="2">
        <f t="shared" si="571"/>
        <v>-0.36102165884775539</v>
      </c>
      <c r="AH1129" s="15">
        <f t="shared" si="572"/>
        <v>3.1084157684576397E-2</v>
      </c>
      <c r="AI1129" s="15">
        <f t="shared" si="573"/>
        <v>-4.0328873891013473E-3</v>
      </c>
      <c r="AJ1129" s="2">
        <f t="shared" si="593"/>
        <v>8.8415768457639557E-4</v>
      </c>
      <c r="AK1129" s="2">
        <f t="shared" si="594"/>
        <v>-3.4232887389101352E-2</v>
      </c>
    </row>
    <row r="1130" spans="4:37">
      <c r="D1130" s="13">
        <f t="shared" si="574"/>
        <v>22.580000000000002</v>
      </c>
      <c r="E1130" s="2">
        <v>-9.93</v>
      </c>
      <c r="F1130" s="14">
        <f t="shared" si="562"/>
        <v>287.06941415822791</v>
      </c>
      <c r="G1130" s="14">
        <f t="shared" si="563"/>
        <v>-47176.458700440133</v>
      </c>
      <c r="H1130" s="2">
        <f t="shared" si="575"/>
        <v>6.0630613591684183E-4</v>
      </c>
      <c r="I1130" s="2">
        <f t="shared" si="576"/>
        <v>-5.2183665349442986E-2</v>
      </c>
      <c r="J1130" s="2">
        <f t="shared" si="577"/>
        <v>-5.2789971485359827E-2</v>
      </c>
      <c r="K1130" s="15">
        <f t="shared" si="578"/>
        <v>-5.2999999999999999E-2</v>
      </c>
      <c r="L1130" s="15">
        <f t="shared" si="579"/>
        <v>-830</v>
      </c>
      <c r="M1130" s="15">
        <f t="shared" si="580"/>
        <v>5.2999999999999999E-2</v>
      </c>
      <c r="N1130" s="15">
        <f t="shared" si="581"/>
        <v>830</v>
      </c>
      <c r="O1130" s="15">
        <f t="shared" si="582"/>
        <v>1.4180423034399555E-3</v>
      </c>
      <c r="P1130" s="15">
        <f t="shared" si="583"/>
        <v>-15.910028883453027</v>
      </c>
      <c r="Q1130" s="15">
        <f t="shared" si="564"/>
        <v>-13.061563560801329</v>
      </c>
      <c r="R1130" s="15">
        <f t="shared" si="565"/>
        <v>-12.380838974091406</v>
      </c>
      <c r="S1130" s="15">
        <f t="shared" si="584"/>
        <v>-11.925087402883044</v>
      </c>
      <c r="T1130" s="15">
        <f t="shared" si="585"/>
        <v>-11.031508727116982</v>
      </c>
      <c r="U1130" s="15">
        <f t="shared" si="586"/>
        <v>-13.061563560801329</v>
      </c>
      <c r="V1130" s="15">
        <f t="shared" si="587"/>
        <v>-12.380838974091406</v>
      </c>
      <c r="W1130" s="2">
        <f t="shared" si="566"/>
        <v>-12.380838974091406</v>
      </c>
      <c r="X1130" s="15">
        <f t="shared" si="588"/>
        <v>-21.154147906043526</v>
      </c>
      <c r="Y1130" s="15">
        <f t="shared" si="567"/>
        <v>194.860501425732</v>
      </c>
      <c r="Z1130" s="15">
        <f t="shared" si="568"/>
        <v>-200.139498574268</v>
      </c>
      <c r="AA1130" s="2">
        <f t="shared" si="589"/>
        <v>-21.154147906043526</v>
      </c>
      <c r="AB1130" s="15">
        <f t="shared" si="569"/>
        <v>214.27017727345728</v>
      </c>
      <c r="AC1130" s="15">
        <f t="shared" si="590"/>
        <v>-3.5291899093616337</v>
      </c>
      <c r="AD1130" s="15">
        <f t="shared" si="591"/>
        <v>-190.00573803539578</v>
      </c>
      <c r="AE1130" s="15">
        <f t="shared" si="592"/>
        <v>0</v>
      </c>
      <c r="AF1130" s="2">
        <f t="shared" si="570"/>
        <v>-6.0152721142247886E-2</v>
      </c>
      <c r="AG1130" s="2">
        <f t="shared" si="571"/>
        <v>-0.35771852684319716</v>
      </c>
      <c r="AH1130" s="15">
        <f t="shared" si="572"/>
        <v>-0.1103141007959728</v>
      </c>
      <c r="AI1130" s="15">
        <f t="shared" si="573"/>
        <v>0.3343460878449207</v>
      </c>
      <c r="AJ1130" s="2">
        <f t="shared" si="593"/>
        <v>-0.20961410079597281</v>
      </c>
      <c r="AK1130" s="2">
        <f t="shared" si="594"/>
        <v>0.2350460878449207</v>
      </c>
    </row>
    <row r="1131" spans="4:37">
      <c r="D1131" s="13">
        <f t="shared" si="574"/>
        <v>22.6</v>
      </c>
      <c r="E1131" s="2">
        <v>-15.64</v>
      </c>
      <c r="F1131" s="14">
        <f t="shared" si="562"/>
        <v>155.0829695498544</v>
      </c>
      <c r="G1131" s="14">
        <f t="shared" si="563"/>
        <v>-53550.070887805581</v>
      </c>
      <c r="H1131" s="2">
        <f t="shared" si="575"/>
        <v>-6.3371101309593635E-4</v>
      </c>
      <c r="I1131" s="2">
        <f t="shared" si="576"/>
        <v>-5.9239608110462347E-2</v>
      </c>
      <c r="J1131" s="2">
        <f t="shared" si="577"/>
        <v>-5.8605897097366411E-2</v>
      </c>
      <c r="K1131" s="15">
        <f t="shared" si="578"/>
        <v>-5.2999999999999999E-2</v>
      </c>
      <c r="L1131" s="15">
        <f t="shared" si="579"/>
        <v>-830</v>
      </c>
      <c r="M1131" s="15">
        <f t="shared" si="580"/>
        <v>5.2999999999999999E-2</v>
      </c>
      <c r="N1131" s="15">
        <f t="shared" si="581"/>
        <v>830</v>
      </c>
      <c r="O1131" s="15">
        <f t="shared" si="582"/>
        <v>1.2379815937786482E-3</v>
      </c>
      <c r="P1131" s="15">
        <f t="shared" si="583"/>
        <v>-36.685175094741858</v>
      </c>
      <c r="Q1131" s="15">
        <f t="shared" si="564"/>
        <v>-30.012447573319267</v>
      </c>
      <c r="R1131" s="15">
        <f t="shared" si="565"/>
        <v>-28.642379713556661</v>
      </c>
      <c r="S1131" s="15">
        <f t="shared" si="584"/>
        <v>-32.317717046429699</v>
      </c>
      <c r="T1131" s="15">
        <f t="shared" si="585"/>
        <v>-31.293945548958867</v>
      </c>
      <c r="U1131" s="15">
        <f t="shared" si="586"/>
        <v>-32.317717046429699</v>
      </c>
      <c r="V1131" s="15">
        <f t="shared" si="587"/>
        <v>-31.293945548958867</v>
      </c>
      <c r="W1131" s="2">
        <f t="shared" si="566"/>
        <v>-31.293945548958867</v>
      </c>
      <c r="X1131" s="15">
        <f t="shared" si="588"/>
        <v>-44.417850354069863</v>
      </c>
      <c r="Y1131" s="15">
        <f t="shared" si="567"/>
        <v>194.56970514513168</v>
      </c>
      <c r="Z1131" s="15">
        <f t="shared" si="568"/>
        <v>-200.43029485486832</v>
      </c>
      <c r="AA1131" s="2">
        <f t="shared" si="589"/>
        <v>-44.417850354069863</v>
      </c>
      <c r="AB1131" s="15">
        <f t="shared" si="569"/>
        <v>208.8789477276743</v>
      </c>
      <c r="AC1131" s="15">
        <f t="shared" si="590"/>
        <v>-5.3912295457829771</v>
      </c>
      <c r="AD1131" s="15">
        <f t="shared" si="591"/>
        <v>-190.00573803539578</v>
      </c>
      <c r="AE1131" s="15">
        <f t="shared" si="592"/>
        <v>0</v>
      </c>
      <c r="AF1131" s="2">
        <f t="shared" si="570"/>
        <v>-6.8954324768294106E-2</v>
      </c>
      <c r="AG1131" s="2">
        <f t="shared" si="571"/>
        <v>-0.34787574925873899</v>
      </c>
      <c r="AH1131" s="15">
        <f t="shared" si="572"/>
        <v>-0.26441849189149674</v>
      </c>
      <c r="AI1131" s="15">
        <f t="shared" si="573"/>
        <v>0.64993167060090684</v>
      </c>
      <c r="AJ1131" s="2">
        <f t="shared" si="593"/>
        <v>-0.42081849189149678</v>
      </c>
      <c r="AK1131" s="2">
        <f t="shared" si="594"/>
        <v>0.49353167060090686</v>
      </c>
    </row>
    <row r="1132" spans="4:37">
      <c r="D1132" s="13">
        <f t="shared" si="574"/>
        <v>22.62</v>
      </c>
      <c r="E1132" s="2">
        <v>-17.940000000000001</v>
      </c>
      <c r="F1132" s="14">
        <f t="shared" si="562"/>
        <v>-0.66121189778418632</v>
      </c>
      <c r="G1132" s="14">
        <f t="shared" si="563"/>
        <v>-59692.776673754728</v>
      </c>
      <c r="H1132" s="2">
        <f t="shared" si="575"/>
        <v>-2.0497277142356948E-3</v>
      </c>
      <c r="I1132" s="2">
        <f t="shared" si="576"/>
        <v>-6.6040902195366888E-2</v>
      </c>
      <c r="J1132" s="2">
        <f t="shared" si="577"/>
        <v>-6.3991174481131188E-2</v>
      </c>
      <c r="K1132" s="15">
        <f t="shared" si="578"/>
        <v>-5.2999999999999999E-2</v>
      </c>
      <c r="L1132" s="15">
        <f t="shared" si="579"/>
        <v>-830</v>
      </c>
      <c r="M1132" s="15">
        <f t="shared" si="580"/>
        <v>5.2999999999999999E-2</v>
      </c>
      <c r="N1132" s="15">
        <f t="shared" si="581"/>
        <v>830</v>
      </c>
      <c r="O1132" s="15">
        <f t="shared" si="582"/>
        <v>9.6291886185094467E-4</v>
      </c>
      <c r="P1132" s="15">
        <f t="shared" si="583"/>
        <v>-59.047872891298127</v>
      </c>
      <c r="Q1132" s="15">
        <f t="shared" si="564"/>
        <v>-48.05220822270072</v>
      </c>
      <c r="R1132" s="15">
        <f t="shared" si="565"/>
        <v>-46.337312934338605</v>
      </c>
      <c r="S1132" s="15">
        <f t="shared" si="584"/>
        <v>-54.033498498969877</v>
      </c>
      <c r="T1132" s="15">
        <f t="shared" si="585"/>
        <v>-52.891449101042824</v>
      </c>
      <c r="U1132" s="15">
        <f t="shared" si="586"/>
        <v>-54.033498498969877</v>
      </c>
      <c r="V1132" s="15">
        <f t="shared" si="587"/>
        <v>-52.891449101042824</v>
      </c>
      <c r="W1132" s="2">
        <f t="shared" si="566"/>
        <v>-52.891449101042824</v>
      </c>
      <c r="X1132" s="15">
        <f t="shared" si="588"/>
        <v>-65.958959889128977</v>
      </c>
      <c r="Y1132" s="15">
        <f t="shared" si="567"/>
        <v>194.30044127594343</v>
      </c>
      <c r="Z1132" s="15">
        <f t="shared" si="568"/>
        <v>-200.69955872405657</v>
      </c>
      <c r="AA1132" s="2">
        <f t="shared" si="589"/>
        <v>-65.958959889128977</v>
      </c>
      <c r="AB1132" s="15">
        <f t="shared" si="569"/>
        <v>202.72252393741897</v>
      </c>
      <c r="AC1132" s="15">
        <f t="shared" si="590"/>
        <v>-6.1564237902553316</v>
      </c>
      <c r="AD1132" s="15">
        <f t="shared" si="591"/>
        <v>-190.00573803539578</v>
      </c>
      <c r="AE1132" s="15">
        <f t="shared" si="592"/>
        <v>0</v>
      </c>
      <c r="AF1132" s="2">
        <f t="shared" si="570"/>
        <v>-7.8477292116756858E-2</v>
      </c>
      <c r="AG1132" s="2">
        <f t="shared" si="571"/>
        <v>-0.33225365923171513</v>
      </c>
      <c r="AH1132" s="15">
        <f t="shared" si="572"/>
        <v>-0.11071351261834023</v>
      </c>
      <c r="AI1132" s="15">
        <f t="shared" si="573"/>
        <v>0.91227733210148187</v>
      </c>
      <c r="AJ1132" s="2">
        <f t="shared" si="593"/>
        <v>-0.29011351261834023</v>
      </c>
      <c r="AK1132" s="2">
        <f t="shared" si="594"/>
        <v>0.73287733210148187</v>
      </c>
    </row>
    <row r="1133" spans="4:37">
      <c r="D1133" s="13">
        <f t="shared" si="574"/>
        <v>22.64</v>
      </c>
      <c r="E1133" s="2">
        <v>-16.39</v>
      </c>
      <c r="F1133" s="14">
        <f t="shared" si="562"/>
        <v>-174.54617040410585</v>
      </c>
      <c r="G1133" s="14">
        <f t="shared" si="563"/>
        <v>-65510.527620147332</v>
      </c>
      <c r="H1133" s="2">
        <f t="shared" si="575"/>
        <v>-3.5950417236900335E-3</v>
      </c>
      <c r="I1133" s="2">
        <f t="shared" si="576"/>
        <v>-7.2483305074161591E-2</v>
      </c>
      <c r="J1133" s="2">
        <f t="shared" si="577"/>
        <v>-6.888826335047156E-2</v>
      </c>
      <c r="K1133" s="15">
        <f t="shared" si="578"/>
        <v>-5.2999999999999999E-2</v>
      </c>
      <c r="L1133" s="15">
        <f t="shared" si="579"/>
        <v>-830</v>
      </c>
      <c r="M1133" s="15">
        <f t="shared" si="580"/>
        <v>5.2999999999999999E-2</v>
      </c>
      <c r="N1133" s="15">
        <f t="shared" si="581"/>
        <v>830</v>
      </c>
      <c r="O1133" s="15">
        <f t="shared" si="582"/>
        <v>6.4881560724608205E-4</v>
      </c>
      <c r="P1133" s="15">
        <f t="shared" si="583"/>
        <v>-83.179603686347861</v>
      </c>
      <c r="Q1133" s="15">
        <f t="shared" si="564"/>
        <v>-67.284085843233044</v>
      </c>
      <c r="R1133" s="15">
        <f t="shared" si="565"/>
        <v>-65.656651406135097</v>
      </c>
      <c r="S1133" s="15">
        <f t="shared" si="584"/>
        <v>-77.675305112204683</v>
      </c>
      <c r="T1133" s="15">
        <f t="shared" si="585"/>
        <v>-76.461033260192607</v>
      </c>
      <c r="U1133" s="15">
        <f t="shared" si="586"/>
        <v>-77.675305112204683</v>
      </c>
      <c r="V1133" s="15">
        <f t="shared" si="587"/>
        <v>-76.461033260192607</v>
      </c>
      <c r="W1133" s="2">
        <f t="shared" si="566"/>
        <v>-76.461033260192607</v>
      </c>
      <c r="X1133" s="15">
        <f t="shared" si="588"/>
        <v>-85.547315366490466</v>
      </c>
      <c r="Y1133" s="15">
        <f t="shared" si="567"/>
        <v>194.05558683247642</v>
      </c>
      <c r="Z1133" s="15">
        <f t="shared" si="568"/>
        <v>-200.94441316752358</v>
      </c>
      <c r="AA1133" s="2">
        <f t="shared" si="589"/>
        <v>-85.547315366490466</v>
      </c>
      <c r="AB1133" s="15">
        <f t="shared" si="569"/>
        <v>196.00395351126372</v>
      </c>
      <c r="AC1133" s="15">
        <f t="shared" si="590"/>
        <v>-6.718570426155253</v>
      </c>
      <c r="AD1133" s="15">
        <f t="shared" si="591"/>
        <v>-190.00573803539578</v>
      </c>
      <c r="AE1133" s="15">
        <f t="shared" si="592"/>
        <v>0</v>
      </c>
      <c r="AF1133" s="2">
        <f t="shared" si="570"/>
        <v>-8.2416391429202804E-2</v>
      </c>
      <c r="AG1133" s="2">
        <f t="shared" si="571"/>
        <v>-0.31198662864775528</v>
      </c>
      <c r="AH1133" s="15">
        <f t="shared" si="572"/>
        <v>0.34666955882579981</v>
      </c>
      <c r="AI1133" s="15">
        <f t="shared" si="573"/>
        <v>1.114425726294499</v>
      </c>
      <c r="AJ1133" s="2">
        <f t="shared" si="593"/>
        <v>0.18276955882579979</v>
      </c>
      <c r="AK1133" s="2">
        <f t="shared" si="594"/>
        <v>0.95052572629449894</v>
      </c>
    </row>
    <row r="1134" spans="4:37">
      <c r="D1134" s="13">
        <f t="shared" si="574"/>
        <v>22.66</v>
      </c>
      <c r="E1134" s="2">
        <v>-12.35</v>
      </c>
      <c r="F1134" s="14">
        <f t="shared" si="562"/>
        <v>-348.37885770058665</v>
      </c>
      <c r="G1134" s="14">
        <f t="shared" si="563"/>
        <v>-70929.326305073919</v>
      </c>
      <c r="H1134" s="2">
        <f t="shared" si="575"/>
        <v>-5.1262861068054515E-3</v>
      </c>
      <c r="I1134" s="2">
        <f t="shared" si="576"/>
        <v>-7.8484326824669395E-2</v>
      </c>
      <c r="J1134" s="2">
        <f t="shared" si="577"/>
        <v>-7.3358040717863948E-2</v>
      </c>
      <c r="K1134" s="15">
        <f t="shared" si="578"/>
        <v>-5.2999999999999999E-2</v>
      </c>
      <c r="L1134" s="15">
        <f t="shared" si="579"/>
        <v>-830</v>
      </c>
      <c r="M1134" s="15">
        <f t="shared" si="580"/>
        <v>5.2999999999999999E-2</v>
      </c>
      <c r="N1134" s="15">
        <f t="shared" si="581"/>
        <v>830</v>
      </c>
      <c r="O1134" s="15">
        <f t="shared" si="582"/>
        <v>3.0603140182999767E-4</v>
      </c>
      <c r="P1134" s="15">
        <f t="shared" si="583"/>
        <v>-106.4734231692548</v>
      </c>
      <c r="Q1134" s="15">
        <f t="shared" si="564"/>
        <v>-85.566216630037786</v>
      </c>
      <c r="R1134" s="15">
        <f t="shared" si="565"/>
        <v>-84.583740593613854</v>
      </c>
      <c r="S1134" s="15">
        <f t="shared" si="584"/>
        <v>-100.98638607235711</v>
      </c>
      <c r="T1134" s="15">
        <f t="shared" si="585"/>
        <v>-99.816023336810218</v>
      </c>
      <c r="U1134" s="15">
        <f t="shared" si="586"/>
        <v>-100.98638607235711</v>
      </c>
      <c r="V1134" s="15">
        <f t="shared" si="587"/>
        <v>-99.816023336810218</v>
      </c>
      <c r="W1134" s="2">
        <f t="shared" si="566"/>
        <v>-99.816023336810218</v>
      </c>
      <c r="X1134" s="15">
        <f t="shared" si="588"/>
        <v>-103.42642483606002</v>
      </c>
      <c r="Y1134" s="15">
        <f t="shared" si="567"/>
        <v>193.83209796410679</v>
      </c>
      <c r="Z1134" s="15">
        <f t="shared" si="568"/>
        <v>-201.16790203589321</v>
      </c>
      <c r="AA1134" s="2">
        <f t="shared" si="589"/>
        <v>-103.42642483606002</v>
      </c>
      <c r="AB1134" s="15">
        <f t="shared" si="569"/>
        <v>189.34655367881911</v>
      </c>
      <c r="AC1134" s="15">
        <f t="shared" si="590"/>
        <v>-6.6573998324446109</v>
      </c>
      <c r="AD1134" s="15">
        <f t="shared" si="591"/>
        <v>-190.00573803539575</v>
      </c>
      <c r="AE1134" s="15">
        <f t="shared" si="592"/>
        <v>0</v>
      </c>
      <c r="AF1134" s="2">
        <f t="shared" si="570"/>
        <v>-7.701240278427518E-2</v>
      </c>
      <c r="AG1134" s="2">
        <f t="shared" si="571"/>
        <v>-0.28811554640302517</v>
      </c>
      <c r="AH1134" s="15">
        <f t="shared" si="572"/>
        <v>0.81786053995864738</v>
      </c>
      <c r="AI1134" s="15">
        <f t="shared" si="573"/>
        <v>1.2726824981785185</v>
      </c>
      <c r="AJ1134" s="2">
        <f t="shared" si="593"/>
        <v>0.69436053995864744</v>
      </c>
      <c r="AK1134" s="2">
        <f t="shared" si="594"/>
        <v>1.1491824981785186</v>
      </c>
    </row>
    <row r="1135" spans="4:37">
      <c r="D1135" s="13">
        <f t="shared" si="574"/>
        <v>22.68</v>
      </c>
      <c r="E1135" s="2">
        <v>-7.59</v>
      </c>
      <c r="F1135" s="14">
        <f t="shared" si="562"/>
        <v>-501.38915392471984</v>
      </c>
      <c r="G1135" s="14">
        <f t="shared" si="563"/>
        <v>-75890.607290656233</v>
      </c>
      <c r="H1135" s="2">
        <f t="shared" si="575"/>
        <v>-6.4806734010262965E-3</v>
      </c>
      <c r="I1135" s="2">
        <f t="shared" si="576"/>
        <v>-8.3978462371969403E-2</v>
      </c>
      <c r="J1135" s="2">
        <f t="shared" si="577"/>
        <v>-7.7497788970943102E-2</v>
      </c>
      <c r="K1135" s="15">
        <f t="shared" si="578"/>
        <v>-5.2999999999999999E-2</v>
      </c>
      <c r="L1135" s="15">
        <f t="shared" si="579"/>
        <v>-830</v>
      </c>
      <c r="M1135" s="15">
        <f t="shared" si="580"/>
        <v>5.2999999999999999E-2</v>
      </c>
      <c r="N1135" s="15">
        <f t="shared" si="581"/>
        <v>830</v>
      </c>
      <c r="O1135" s="15">
        <f t="shared" si="582"/>
        <v>-3.3631854927379003E-5</v>
      </c>
      <c r="P1135" s="15">
        <f t="shared" si="583"/>
        <v>-126.36201430353879</v>
      </c>
      <c r="Q1135" s="15">
        <f t="shared" si="564"/>
        <v>-100.89907660670488</v>
      </c>
      <c r="R1135" s="15">
        <f t="shared" si="565"/>
        <v>-101.0272116186222</v>
      </c>
      <c r="S1135" s="15">
        <f t="shared" si="584"/>
        <v>-121.4814537697187</v>
      </c>
      <c r="T1135" s="15">
        <f t="shared" si="585"/>
        <v>-120.47353703300286</v>
      </c>
      <c r="U1135" s="15">
        <f t="shared" si="586"/>
        <v>-121.4814537697187</v>
      </c>
      <c r="V1135" s="15">
        <f t="shared" si="587"/>
        <v>-120.47353703300286</v>
      </c>
      <c r="W1135" s="2">
        <f t="shared" si="566"/>
        <v>-120.47353703300286</v>
      </c>
      <c r="X1135" s="15">
        <f t="shared" si="588"/>
        <v>-119.98541784837664</v>
      </c>
      <c r="Y1135" s="15">
        <f t="shared" si="567"/>
        <v>193.62511055145285</v>
      </c>
      <c r="Z1135" s="15">
        <f t="shared" si="568"/>
        <v>-201.37488944854715</v>
      </c>
      <c r="AA1135" s="2">
        <f t="shared" si="589"/>
        <v>-119.98541784837664</v>
      </c>
      <c r="AB1135" s="15">
        <f t="shared" si="569"/>
        <v>183.4580764082832</v>
      </c>
      <c r="AC1135" s="15">
        <f t="shared" si="590"/>
        <v>-5.8884772705359012</v>
      </c>
      <c r="AD1135" s="15">
        <f t="shared" si="591"/>
        <v>-190.00573803539578</v>
      </c>
      <c r="AE1135" s="15">
        <f t="shared" si="592"/>
        <v>0</v>
      </c>
      <c r="AF1135" s="2">
        <f t="shared" si="570"/>
        <v>-6.4002536174301669E-2</v>
      </c>
      <c r="AG1135" s="2">
        <f t="shared" si="571"/>
        <v>-0.26129800832697558</v>
      </c>
      <c r="AH1135" s="15">
        <f t="shared" si="572"/>
        <v>1.0351708651514449</v>
      </c>
      <c r="AI1135" s="15">
        <f t="shared" si="573"/>
        <v>1.4090713094264373</v>
      </c>
      <c r="AJ1135" s="2">
        <f t="shared" si="593"/>
        <v>0.95927086515144488</v>
      </c>
      <c r="AK1135" s="2">
        <f t="shared" si="594"/>
        <v>1.3331713094264372</v>
      </c>
    </row>
    <row r="1136" spans="4:37">
      <c r="D1136" s="13">
        <f t="shared" si="574"/>
        <v>22.7</v>
      </c>
      <c r="E1136" s="2">
        <v>-3.32</v>
      </c>
      <c r="F1136" s="14">
        <f t="shared" si="562"/>
        <v>-621.80654046294364</v>
      </c>
      <c r="G1136" s="14">
        <f t="shared" si="563"/>
        <v>-80344.181604845056</v>
      </c>
      <c r="H1136" s="2">
        <f t="shared" si="575"/>
        <v>-7.5653689561801371E-3</v>
      </c>
      <c r="I1136" s="2">
        <f t="shared" si="576"/>
        <v>-8.8909782168882498E-2</v>
      </c>
      <c r="J1136" s="2">
        <f t="shared" si="577"/>
        <v>-8.134441321270236E-2</v>
      </c>
      <c r="K1136" s="15">
        <f t="shared" si="578"/>
        <v>-5.2999999999999999E-2</v>
      </c>
      <c r="L1136" s="15">
        <f t="shared" si="579"/>
        <v>-830</v>
      </c>
      <c r="M1136" s="15">
        <f t="shared" si="580"/>
        <v>5.2999999999999999E-2</v>
      </c>
      <c r="N1136" s="15">
        <f t="shared" si="581"/>
        <v>830</v>
      </c>
      <c r="O1136" s="15">
        <f t="shared" si="582"/>
        <v>-3.3406436873023235E-4</v>
      </c>
      <c r="P1136" s="15">
        <f t="shared" si="583"/>
        <v>-141.73356991401812</v>
      </c>
      <c r="Q1136" s="15">
        <f t="shared" si="564"/>
        <v>-112.53563512595122</v>
      </c>
      <c r="R1136" s="15">
        <f t="shared" si="565"/>
        <v>-113.9632807362453</v>
      </c>
      <c r="S1136" s="15">
        <f t="shared" si="584"/>
        <v>-137.80646825185585</v>
      </c>
      <c r="T1136" s="15">
        <f t="shared" si="585"/>
        <v>-137.01763293703314</v>
      </c>
      <c r="U1136" s="15">
        <f t="shared" si="586"/>
        <v>-137.80646825185585</v>
      </c>
      <c r="V1136" s="15">
        <f t="shared" si="587"/>
        <v>-137.01763293703314</v>
      </c>
      <c r="W1136" s="2">
        <f t="shared" si="566"/>
        <v>-137.01763293703314</v>
      </c>
      <c r="X1136" s="15">
        <f t="shared" si="588"/>
        <v>-135.37191481541367</v>
      </c>
      <c r="Y1136" s="15">
        <f t="shared" si="567"/>
        <v>193.43277933936488</v>
      </c>
      <c r="Z1136" s="15">
        <f t="shared" si="568"/>
        <v>-201.56722066063512</v>
      </c>
      <c r="AA1136" s="2">
        <f t="shared" si="589"/>
        <v>-135.37191481541367</v>
      </c>
      <c r="AB1136" s="15">
        <f t="shared" si="569"/>
        <v>178.74213943129826</v>
      </c>
      <c r="AC1136" s="15">
        <f t="shared" si="590"/>
        <v>-4.7159369769849491</v>
      </c>
      <c r="AD1136" s="15">
        <f t="shared" si="591"/>
        <v>-190.00573803539578</v>
      </c>
      <c r="AE1136" s="15">
        <f t="shared" si="592"/>
        <v>0</v>
      </c>
      <c r="AF1136" s="2">
        <f t="shared" si="570"/>
        <v>-4.8932868751106008E-2</v>
      </c>
      <c r="AG1136" s="2">
        <f t="shared" si="571"/>
        <v>-0.23183397136433387</v>
      </c>
      <c r="AH1136" s="15">
        <f t="shared" si="572"/>
        <v>0.91391496876045974</v>
      </c>
      <c r="AI1136" s="15">
        <f t="shared" si="573"/>
        <v>1.5373323868377327</v>
      </c>
      <c r="AJ1136" s="2">
        <f t="shared" si="593"/>
        <v>0.88071496876045974</v>
      </c>
      <c r="AK1136" s="2">
        <f t="shared" si="594"/>
        <v>1.5041323868377328</v>
      </c>
    </row>
    <row r="1137" spans="4:37">
      <c r="D1137" s="13">
        <f t="shared" si="574"/>
        <v>22.72</v>
      </c>
      <c r="E1137" s="2">
        <v>2</v>
      </c>
      <c r="F1137" s="14">
        <f t="shared" si="562"/>
        <v>-711.82765080599358</v>
      </c>
      <c r="G1137" s="14">
        <f t="shared" si="563"/>
        <v>-84245.261259772262</v>
      </c>
      <c r="H1137" s="2">
        <f t="shared" si="575"/>
        <v>-8.3958428214886971E-3</v>
      </c>
      <c r="I1137" s="2">
        <f t="shared" si="576"/>
        <v>-9.3228810432586517E-2</v>
      </c>
      <c r="J1137" s="2">
        <f t="shared" si="577"/>
        <v>-8.483296761109782E-2</v>
      </c>
      <c r="K1137" s="15">
        <f t="shared" si="578"/>
        <v>-5.2999999999999999E-2</v>
      </c>
      <c r="L1137" s="15">
        <f t="shared" si="579"/>
        <v>-830</v>
      </c>
      <c r="M1137" s="15">
        <f t="shared" si="580"/>
        <v>5.2999999999999999E-2</v>
      </c>
      <c r="N1137" s="15">
        <f t="shared" si="581"/>
        <v>830</v>
      </c>
      <c r="O1137" s="15">
        <f t="shared" si="582"/>
        <v>-5.746733981682418E-4</v>
      </c>
      <c r="P1137" s="15">
        <f t="shared" si="583"/>
        <v>-153.2949206970809</v>
      </c>
      <c r="Q1137" s="15">
        <f t="shared" si="564"/>
        <v>-121.16864573509335</v>
      </c>
      <c r="R1137" s="15">
        <f t="shared" si="565"/>
        <v>-123.82508688327674</v>
      </c>
      <c r="S1137" s="15">
        <f t="shared" si="584"/>
        <v>-150.27740308765823</v>
      </c>
      <c r="T1137" s="15">
        <f t="shared" si="585"/>
        <v>-149.68426479347778</v>
      </c>
      <c r="U1137" s="15">
        <f t="shared" si="586"/>
        <v>-150.27740308765823</v>
      </c>
      <c r="V1137" s="15">
        <f t="shared" si="587"/>
        <v>-149.68426479347778</v>
      </c>
      <c r="W1137" s="2">
        <f t="shared" si="566"/>
        <v>-149.68426479347778</v>
      </c>
      <c r="X1137" s="15">
        <f t="shared" si="588"/>
        <v>-149.32613240899551</v>
      </c>
      <c r="Y1137" s="15">
        <f t="shared" si="567"/>
        <v>193.25835161944511</v>
      </c>
      <c r="Z1137" s="15">
        <f t="shared" si="568"/>
        <v>-201.74164838055489</v>
      </c>
      <c r="AA1137" s="2">
        <f t="shared" si="589"/>
        <v>-149.32613240899551</v>
      </c>
      <c r="AB1137" s="15">
        <f t="shared" si="569"/>
        <v>175.13148352769505</v>
      </c>
      <c r="AC1137" s="15">
        <f t="shared" si="590"/>
        <v>-3.6106559036032024</v>
      </c>
      <c r="AD1137" s="15">
        <f t="shared" si="591"/>
        <v>-190.00573803539575</v>
      </c>
      <c r="AE1137" s="15">
        <f t="shared" si="592"/>
        <v>0</v>
      </c>
      <c r="AF1137" s="2">
        <f t="shared" si="570"/>
        <v>-3.7533699506646964E-2</v>
      </c>
      <c r="AG1137" s="2">
        <f t="shared" si="571"/>
        <v>-0.20006885500606808</v>
      </c>
      <c r="AH1137" s="15">
        <f t="shared" si="572"/>
        <v>0.5645009466482438</v>
      </c>
      <c r="AI1137" s="15">
        <f t="shared" si="573"/>
        <v>1.6391792489888459</v>
      </c>
      <c r="AJ1137" s="2">
        <f t="shared" si="593"/>
        <v>0.58450094664824381</v>
      </c>
      <c r="AK1137" s="2">
        <f t="shared" si="594"/>
        <v>1.6591792489888459</v>
      </c>
    </row>
    <row r="1138" spans="4:37">
      <c r="D1138" s="13">
        <f t="shared" si="574"/>
        <v>22.740000000000002</v>
      </c>
      <c r="E1138" s="2">
        <v>9.81</v>
      </c>
      <c r="F1138" s="14">
        <f t="shared" si="562"/>
        <v>-783.97479514069505</v>
      </c>
      <c r="G1138" s="14">
        <f t="shared" si="563"/>
        <v>-87558.477385063496</v>
      </c>
      <c r="H1138" s="2">
        <f t="shared" si="575"/>
        <v>-9.0678187197505283E-3</v>
      </c>
      <c r="I1138" s="2">
        <f t="shared" si="576"/>
        <v>-9.6896845862768255E-2</v>
      </c>
      <c r="J1138" s="2">
        <f t="shared" si="577"/>
        <v>-8.7829027143017727E-2</v>
      </c>
      <c r="K1138" s="15">
        <f t="shared" si="578"/>
        <v>-5.2999999999999999E-2</v>
      </c>
      <c r="L1138" s="15">
        <f t="shared" si="579"/>
        <v>-830</v>
      </c>
      <c r="M1138" s="15">
        <f t="shared" si="580"/>
        <v>5.2999999999999999E-2</v>
      </c>
      <c r="N1138" s="15">
        <f t="shared" si="581"/>
        <v>830</v>
      </c>
      <c r="O1138" s="15">
        <f t="shared" si="582"/>
        <v>-7.5889053610717766E-4</v>
      </c>
      <c r="P1138" s="15">
        <f t="shared" si="583"/>
        <v>-162.85499239940967</v>
      </c>
      <c r="Q1138" s="15">
        <f t="shared" si="564"/>
        <v>-128.28409075503529</v>
      </c>
      <c r="R1138" s="15">
        <f t="shared" si="565"/>
        <v>-132.01117784817592</v>
      </c>
      <c r="S1138" s="15">
        <f t="shared" si="584"/>
        <v>-160.40688351803357</v>
      </c>
      <c r="T1138" s="15">
        <f t="shared" si="585"/>
        <v>-159.93343900021074</v>
      </c>
      <c r="U1138" s="15">
        <f t="shared" si="586"/>
        <v>-160.40688351803357</v>
      </c>
      <c r="V1138" s="15">
        <f t="shared" si="587"/>
        <v>-159.93343900021074</v>
      </c>
      <c r="W1138" s="2">
        <f t="shared" si="566"/>
        <v>-159.93343900021074</v>
      </c>
      <c r="X1138" s="15">
        <f t="shared" si="588"/>
        <v>-161.31037053667512</v>
      </c>
      <c r="Y1138" s="15">
        <f t="shared" si="567"/>
        <v>193.10854864284912</v>
      </c>
      <c r="Z1138" s="15">
        <f t="shared" si="568"/>
        <v>-201.89145135715088</v>
      </c>
      <c r="AA1138" s="2">
        <f t="shared" si="589"/>
        <v>-161.31037053667512</v>
      </c>
      <c r="AB1138" s="15">
        <f t="shared" si="569"/>
        <v>172.20993012849613</v>
      </c>
      <c r="AC1138" s="15">
        <f t="shared" si="590"/>
        <v>-2.9215533991989275</v>
      </c>
      <c r="AD1138" s="15">
        <f t="shared" si="591"/>
        <v>-190.00573803539578</v>
      </c>
      <c r="AE1138" s="15">
        <f t="shared" si="592"/>
        <v>0</v>
      </c>
      <c r="AF1138" s="2">
        <f t="shared" si="570"/>
        <v>-3.2430512856656359E-2</v>
      </c>
      <c r="AG1138" s="2">
        <f t="shared" si="571"/>
        <v>-0.16673468801210567</v>
      </c>
      <c r="AH1138" s="15">
        <f t="shared" si="572"/>
        <v>0.21971334952571611</v>
      </c>
      <c r="AI1138" s="15">
        <f t="shared" si="573"/>
        <v>1.6942374504073925</v>
      </c>
      <c r="AJ1138" s="2">
        <f t="shared" si="593"/>
        <v>0.3178133495257161</v>
      </c>
      <c r="AK1138" s="2">
        <f t="shared" si="594"/>
        <v>1.7923374504073926</v>
      </c>
    </row>
    <row r="1139" spans="4:37">
      <c r="D1139" s="13">
        <f t="shared" si="574"/>
        <v>22.76</v>
      </c>
      <c r="E1139" s="2">
        <v>15.16</v>
      </c>
      <c r="F1139" s="14">
        <f t="shared" si="562"/>
        <v>-851.34772761518786</v>
      </c>
      <c r="G1139" s="14">
        <f t="shared" si="563"/>
        <v>-90259.554028208062</v>
      </c>
      <c r="H1139" s="2">
        <f t="shared" si="575"/>
        <v>-9.6818703235203238E-3</v>
      </c>
      <c r="I1139" s="2">
        <f t="shared" si="576"/>
        <v>-9.9887479545909444E-2</v>
      </c>
      <c r="J1139" s="2">
        <f t="shared" si="577"/>
        <v>-9.0205609222389127E-2</v>
      </c>
      <c r="K1139" s="15">
        <f t="shared" si="578"/>
        <v>-5.2999999999999999E-2</v>
      </c>
      <c r="L1139" s="15">
        <f t="shared" si="579"/>
        <v>-830</v>
      </c>
      <c r="M1139" s="15">
        <f t="shared" si="580"/>
        <v>5.2999999999999999E-2</v>
      </c>
      <c r="N1139" s="15">
        <f t="shared" si="581"/>
        <v>830</v>
      </c>
      <c r="O1139" s="15">
        <f t="shared" si="582"/>
        <v>-9.0794938300508242E-4</v>
      </c>
      <c r="P1139" s="15">
        <f t="shared" si="583"/>
        <v>-171.96885043409873</v>
      </c>
      <c r="Q1139" s="15">
        <f t="shared" si="564"/>
        <v>-135.08869218689796</v>
      </c>
      <c r="R1139" s="15">
        <f t="shared" si="565"/>
        <v>-139.79780589116984</v>
      </c>
      <c r="S1139" s="15">
        <f t="shared" si="584"/>
        <v>-169.72708453797472</v>
      </c>
      <c r="T1139" s="15">
        <f t="shared" si="585"/>
        <v>-169.29913481644397</v>
      </c>
      <c r="U1139" s="15">
        <f t="shared" si="586"/>
        <v>-169.72708453797472</v>
      </c>
      <c r="V1139" s="15">
        <f t="shared" si="587"/>
        <v>-169.29913481644397</v>
      </c>
      <c r="W1139" s="2">
        <f t="shared" si="566"/>
        <v>-169.29913481644397</v>
      </c>
      <c r="X1139" s="15">
        <f t="shared" si="588"/>
        <v>-170.81669885416073</v>
      </c>
      <c r="Y1139" s="15">
        <f t="shared" si="567"/>
        <v>192.98971953888054</v>
      </c>
      <c r="Z1139" s="15">
        <f t="shared" si="568"/>
        <v>-202.01028046111946</v>
      </c>
      <c r="AA1139" s="2">
        <f t="shared" si="589"/>
        <v>-170.81669885416073</v>
      </c>
      <c r="AB1139" s="15">
        <f t="shared" si="569"/>
        <v>169.54021451084139</v>
      </c>
      <c r="AC1139" s="15">
        <f t="shared" si="590"/>
        <v>-2.669715617654731</v>
      </c>
      <c r="AD1139" s="15">
        <f t="shared" si="591"/>
        <v>-190.00573803539578</v>
      </c>
      <c r="AE1139" s="15">
        <f t="shared" si="592"/>
        <v>0</v>
      </c>
      <c r="AF1139" s="2">
        <f t="shared" si="570"/>
        <v>-3.1502787309768951E-2</v>
      </c>
      <c r="AG1139" s="2">
        <f t="shared" si="571"/>
        <v>-0.13232868030201322</v>
      </c>
      <c r="AH1139" s="15">
        <f t="shared" si="572"/>
        <v>0.12334504431815485</v>
      </c>
      <c r="AI1139" s="15">
        <f t="shared" si="573"/>
        <v>1.746363320601855</v>
      </c>
      <c r="AJ1139" s="2">
        <f t="shared" si="593"/>
        <v>0.27494504431815486</v>
      </c>
      <c r="AK1139" s="2">
        <f t="shared" si="594"/>
        <v>1.8979633206018549</v>
      </c>
    </row>
    <row r="1140" spans="4:37">
      <c r="D1140" s="13">
        <f t="shared" si="574"/>
        <v>22.78</v>
      </c>
      <c r="E1140" s="2">
        <v>11.72</v>
      </c>
      <c r="F1140" s="14">
        <f t="shared" si="562"/>
        <v>-917.5735719186082</v>
      </c>
      <c r="G1140" s="14">
        <f t="shared" si="563"/>
        <v>-92324.028875935954</v>
      </c>
      <c r="H1140" s="2">
        <f t="shared" si="575"/>
        <v>-1.0265237303719152E-2</v>
      </c>
      <c r="I1140" s="2">
        <f t="shared" si="576"/>
        <v>-0.10217377193047657</v>
      </c>
      <c r="J1140" s="2">
        <f t="shared" si="577"/>
        <v>-9.190853462675741E-2</v>
      </c>
      <c r="K1140" s="15">
        <f t="shared" si="578"/>
        <v>-5.2999999999999999E-2</v>
      </c>
      <c r="L1140" s="15">
        <f t="shared" si="579"/>
        <v>-830</v>
      </c>
      <c r="M1140" s="15">
        <f t="shared" si="580"/>
        <v>5.2999999999999999E-2</v>
      </c>
      <c r="N1140" s="15">
        <f t="shared" si="581"/>
        <v>830</v>
      </c>
      <c r="O1140" s="15">
        <f t="shared" si="582"/>
        <v>-1.0441593634976723E-3</v>
      </c>
      <c r="P1140" s="15">
        <f t="shared" si="583"/>
        <v>-180.73312762834101</v>
      </c>
      <c r="Q1140" s="15">
        <f t="shared" si="564"/>
        <v>-141.61557475446878</v>
      </c>
      <c r="R1140" s="15">
        <f t="shared" si="565"/>
        <v>-147.30768661659869</v>
      </c>
      <c r="S1140" s="15">
        <f t="shared" si="584"/>
        <v>-178.59940163337757</v>
      </c>
      <c r="T1140" s="15">
        <f t="shared" si="585"/>
        <v>-178.1968197214818</v>
      </c>
      <c r="U1140" s="15">
        <f t="shared" si="586"/>
        <v>-178.59940163337757</v>
      </c>
      <c r="V1140" s="15">
        <f t="shared" si="587"/>
        <v>-178.1968197214818</v>
      </c>
      <c r="W1140" s="2">
        <f t="shared" si="566"/>
        <v>-178.1968197214818</v>
      </c>
      <c r="X1140" s="15">
        <f t="shared" si="588"/>
        <v>-177.62840047163385</v>
      </c>
      <c r="Y1140" s="15">
        <f t="shared" si="567"/>
        <v>192.90457326866212</v>
      </c>
      <c r="Z1140" s="15">
        <f t="shared" si="568"/>
        <v>-202.09542673133788</v>
      </c>
      <c r="AA1140" s="2">
        <f t="shared" si="589"/>
        <v>-177.62840047163385</v>
      </c>
      <c r="AB1140" s="15">
        <f t="shared" si="569"/>
        <v>167.00390660398219</v>
      </c>
      <c r="AC1140" s="15">
        <f t="shared" si="590"/>
        <v>-2.5363079068592072</v>
      </c>
      <c r="AD1140" s="15">
        <f t="shared" si="591"/>
        <v>-190.00573803539581</v>
      </c>
      <c r="AE1140" s="15">
        <f t="shared" si="592"/>
        <v>0</v>
      </c>
      <c r="AF1140" s="2">
        <f t="shared" si="570"/>
        <v>-2.9235717440094205E-2</v>
      </c>
      <c r="AG1140" s="2">
        <f t="shared" si="571"/>
        <v>-9.6300558154699123E-2</v>
      </c>
      <c r="AH1140" s="15">
        <f t="shared" si="572"/>
        <v>0.34114080891737081</v>
      </c>
      <c r="AI1140" s="15">
        <f t="shared" si="573"/>
        <v>1.8564488941295565</v>
      </c>
      <c r="AJ1140" s="2">
        <f t="shared" si="593"/>
        <v>0.45834080891737083</v>
      </c>
      <c r="AK1140" s="2">
        <f t="shared" si="594"/>
        <v>1.9736488941295565</v>
      </c>
    </row>
    <row r="1141" spans="4:37">
      <c r="D1141" s="13">
        <f t="shared" si="574"/>
        <v>22.8</v>
      </c>
      <c r="E1141" s="2">
        <v>1.55</v>
      </c>
      <c r="F1141" s="14">
        <f t="shared" si="562"/>
        <v>-973.85737963642032</v>
      </c>
      <c r="G1141" s="14">
        <f t="shared" si="563"/>
        <v>-93714.125121777237</v>
      </c>
      <c r="H1141" s="2">
        <f t="shared" si="575"/>
        <v>-1.0748544038732676E-2</v>
      </c>
      <c r="I1141" s="2">
        <f t="shared" si="576"/>
        <v>-0.10371362754196035</v>
      </c>
      <c r="J1141" s="2">
        <f t="shared" si="577"/>
        <v>-9.2965083503227686E-2</v>
      </c>
      <c r="K1141" s="15">
        <f t="shared" si="578"/>
        <v>-5.2999999999999999E-2</v>
      </c>
      <c r="L1141" s="15">
        <f t="shared" si="579"/>
        <v>-830</v>
      </c>
      <c r="M1141" s="15">
        <f t="shared" si="580"/>
        <v>5.2999999999999999E-2</v>
      </c>
      <c r="N1141" s="15">
        <f t="shared" si="581"/>
        <v>830</v>
      </c>
      <c r="O1141" s="15">
        <f t="shared" si="582"/>
        <v>-1.1735628281333461E-3</v>
      </c>
      <c r="P1141" s="15">
        <f t="shared" si="583"/>
        <v>-187.66963172774686</v>
      </c>
      <c r="Q1141" s="15">
        <f t="shared" si="564"/>
        <v>-146.69949676395098</v>
      </c>
      <c r="R1141" s="15">
        <f t="shared" si="565"/>
        <v>-153.34325179334348</v>
      </c>
      <c r="S1141" s="15">
        <f t="shared" si="584"/>
        <v>-185.89881111450171</v>
      </c>
      <c r="T1141" s="15">
        <f t="shared" si="585"/>
        <v>-185.56835631268083</v>
      </c>
      <c r="U1141" s="15">
        <f t="shared" si="586"/>
        <v>-185.89881111450171</v>
      </c>
      <c r="V1141" s="15">
        <f t="shared" si="587"/>
        <v>-185.56835631268083</v>
      </c>
      <c r="W1141" s="2">
        <f t="shared" si="566"/>
        <v>-185.56835631268083</v>
      </c>
      <c r="X1141" s="15">
        <f t="shared" si="588"/>
        <v>-181.85459597751495</v>
      </c>
      <c r="Y1141" s="15">
        <f t="shared" si="567"/>
        <v>192.85174582483862</v>
      </c>
      <c r="Z1141" s="15">
        <f t="shared" si="568"/>
        <v>-202.14825417516138</v>
      </c>
      <c r="AA1141" s="2">
        <f t="shared" si="589"/>
        <v>-181.85459597751495</v>
      </c>
      <c r="AB1141" s="15">
        <f t="shared" si="569"/>
        <v>164.90263118891616</v>
      </c>
      <c r="AC1141" s="15">
        <f t="shared" si="590"/>
        <v>-2.1012754150660271</v>
      </c>
      <c r="AD1141" s="15">
        <f t="shared" si="591"/>
        <v>-190.00573803539581</v>
      </c>
      <c r="AE1141" s="15">
        <f t="shared" si="592"/>
        <v>0</v>
      </c>
      <c r="AF1141" s="2">
        <f t="shared" si="570"/>
        <v>-2.1084800204313078E-2</v>
      </c>
      <c r="AG1141" s="2">
        <f t="shared" si="571"/>
        <v>-5.7685002993679568E-2</v>
      </c>
      <c r="AH1141" s="15">
        <f t="shared" si="572"/>
        <v>0.67094548482318228</v>
      </c>
      <c r="AI1141" s="15">
        <f t="shared" si="573"/>
        <v>2.0051066219723985</v>
      </c>
      <c r="AJ1141" s="2">
        <f t="shared" si="593"/>
        <v>0.68644548482318224</v>
      </c>
      <c r="AK1141" s="2">
        <f t="shared" si="594"/>
        <v>2.0206066219723984</v>
      </c>
    </row>
    <row r="1142" spans="4:37">
      <c r="D1142" s="13">
        <f t="shared" si="574"/>
        <v>22.82</v>
      </c>
      <c r="E1142" s="2">
        <v>-9.2100000000000009</v>
      </c>
      <c r="F1142" s="14">
        <f t="shared" si="562"/>
        <v>-1005.8635136730902</v>
      </c>
      <c r="G1142" s="14">
        <f t="shared" si="563"/>
        <v>-94381.851983708417</v>
      </c>
      <c r="H1142" s="2">
        <f t="shared" si="575"/>
        <v>-1.101917459287235E-2</v>
      </c>
      <c r="I1142" s="2">
        <f t="shared" si="576"/>
        <v>-0.10445346093150432</v>
      </c>
      <c r="J1142" s="2">
        <f t="shared" si="577"/>
        <v>-9.3434286338631961E-2</v>
      </c>
      <c r="K1142" s="15">
        <f t="shared" si="578"/>
        <v>-5.2999999999999999E-2</v>
      </c>
      <c r="L1142" s="15">
        <f t="shared" si="579"/>
        <v>-830</v>
      </c>
      <c r="M1142" s="15">
        <f t="shared" si="580"/>
        <v>5.2999999999999999E-2</v>
      </c>
      <c r="N1142" s="15">
        <f t="shared" si="581"/>
        <v>830</v>
      </c>
      <c r="O1142" s="15">
        <f t="shared" si="582"/>
        <v>-1.2807707574734491E-3</v>
      </c>
      <c r="P1142" s="15">
        <f t="shared" si="583"/>
        <v>-190.87271517381845</v>
      </c>
      <c r="Q1142" s="15">
        <f t="shared" si="564"/>
        <v>-148.90862953098775</v>
      </c>
      <c r="R1142" s="15">
        <f t="shared" si="565"/>
        <v>-156.28375174498694</v>
      </c>
      <c r="S1142" s="15">
        <f t="shared" si="584"/>
        <v>-189.87973049667204</v>
      </c>
      <c r="T1142" s="15">
        <f t="shared" si="585"/>
        <v>-189.69609318868621</v>
      </c>
      <c r="U1142" s="15">
        <f t="shared" si="586"/>
        <v>-189.87973049667204</v>
      </c>
      <c r="V1142" s="15">
        <f t="shared" si="587"/>
        <v>-189.69609318868621</v>
      </c>
      <c r="W1142" s="2">
        <f t="shared" si="566"/>
        <v>-189.69609318868621</v>
      </c>
      <c r="X1142" s="15">
        <f t="shared" si="588"/>
        <v>-183.73140731913205</v>
      </c>
      <c r="Y1142" s="15">
        <f t="shared" si="567"/>
        <v>192.8282856830684</v>
      </c>
      <c r="Z1142" s="15">
        <f t="shared" si="568"/>
        <v>-202.1717143169316</v>
      </c>
      <c r="AA1142" s="2">
        <f t="shared" si="589"/>
        <v>-183.73140731913205</v>
      </c>
      <c r="AB1142" s="15">
        <f t="shared" si="569"/>
        <v>163.72600920378395</v>
      </c>
      <c r="AC1142" s="15">
        <f t="shared" si="590"/>
        <v>-1.1766219851322148</v>
      </c>
      <c r="AD1142" s="15">
        <f t="shared" si="591"/>
        <v>-190.00573803539581</v>
      </c>
      <c r="AE1142" s="15">
        <f t="shared" si="592"/>
        <v>0</v>
      </c>
      <c r="AF1142" s="2">
        <f t="shared" si="570"/>
        <v>-7.0924805743628845E-3</v>
      </c>
      <c r="AG1142" s="2">
        <f t="shared" si="571"/>
        <v>-1.6298335960716615E-2</v>
      </c>
      <c r="AH1142" s="15">
        <f t="shared" si="572"/>
        <v>0.83859478927798259</v>
      </c>
      <c r="AI1142" s="15">
        <f t="shared" si="573"/>
        <v>2.1335600813238962</v>
      </c>
      <c r="AJ1142" s="2">
        <f t="shared" si="593"/>
        <v>0.74649478927798252</v>
      </c>
      <c r="AK1142" s="2">
        <f t="shared" si="594"/>
        <v>2.0414600813238963</v>
      </c>
    </row>
    <row r="1143" spans="4:37">
      <c r="D1143" s="13">
        <f t="shared" si="574"/>
        <v>22.84</v>
      </c>
      <c r="E1143" s="2">
        <v>-17.43</v>
      </c>
      <c r="F1143" s="14">
        <f t="shared" si="562"/>
        <v>-1004.3520199716465</v>
      </c>
      <c r="G1143" s="14">
        <f t="shared" si="563"/>
        <v>-94283.783216363023</v>
      </c>
      <c r="H1143" s="2">
        <f t="shared" si="575"/>
        <v>-1.1004115050760233E-2</v>
      </c>
      <c r="I1143" s="2">
        <f t="shared" si="576"/>
        <v>-0.10434491114664386</v>
      </c>
      <c r="J1143" s="2">
        <f t="shared" si="577"/>
        <v>-9.3340796095883624E-2</v>
      </c>
      <c r="K1143" s="15">
        <f t="shared" si="578"/>
        <v>-5.2999999999999999E-2</v>
      </c>
      <c r="L1143" s="15">
        <f t="shared" si="579"/>
        <v>-830</v>
      </c>
      <c r="M1143" s="15">
        <f t="shared" si="580"/>
        <v>5.2999999999999999E-2</v>
      </c>
      <c r="N1143" s="15">
        <f t="shared" si="581"/>
        <v>830</v>
      </c>
      <c r="O1143" s="15">
        <f t="shared" si="582"/>
        <v>-1.3408024914087682E-3</v>
      </c>
      <c r="P1143" s="15">
        <f t="shared" si="583"/>
        <v>-189.40092616328872</v>
      </c>
      <c r="Q1143" s="15">
        <f t="shared" si="564"/>
        <v>-147.59718400422514</v>
      </c>
      <c r="R1143" s="15">
        <f t="shared" si="565"/>
        <v>-155.25888536940303</v>
      </c>
      <c r="S1143" s="15">
        <f t="shared" si="584"/>
        <v>-189.45622511237011</v>
      </c>
      <c r="T1143" s="15">
        <f t="shared" si="585"/>
        <v>-189.4664006193843</v>
      </c>
      <c r="U1143" s="15">
        <f t="shared" si="586"/>
        <v>-189.40092616328872</v>
      </c>
      <c r="V1143" s="15">
        <f t="shared" si="587"/>
        <v>-189.40092616328872</v>
      </c>
      <c r="W1143" s="2">
        <f t="shared" si="566"/>
        <v>-189.40092616328872</v>
      </c>
      <c r="X1143" s="15">
        <f t="shared" si="588"/>
        <v>-183.35744634813869</v>
      </c>
      <c r="Y1143" s="15">
        <f t="shared" si="567"/>
        <v>192.83296019520583</v>
      </c>
      <c r="Z1143" s="15">
        <f t="shared" si="568"/>
        <v>-202.16703980479417</v>
      </c>
      <c r="AA1143" s="2">
        <f t="shared" si="589"/>
        <v>-183.35744634813869</v>
      </c>
      <c r="AB1143" s="15">
        <f t="shared" si="569"/>
        <v>163.72600920378392</v>
      </c>
      <c r="AC1143" s="15">
        <f t="shared" si="590"/>
        <v>0</v>
      </c>
      <c r="AD1143" s="15">
        <f t="shared" si="591"/>
        <v>-190.00573803539578</v>
      </c>
      <c r="AE1143" s="15">
        <f t="shared" si="592"/>
        <v>0</v>
      </c>
      <c r="AF1143" s="2">
        <f t="shared" si="570"/>
        <v>8.5984347855745762E-3</v>
      </c>
      <c r="AG1143" s="2">
        <f t="shared" si="571"/>
        <v>2.7153314446762E-2</v>
      </c>
      <c r="AH1143" s="15">
        <f t="shared" si="572"/>
        <v>0.73049674671576348</v>
      </c>
      <c r="AI1143" s="15">
        <f t="shared" si="573"/>
        <v>2.2116049594239655</v>
      </c>
      <c r="AJ1143" s="2">
        <f t="shared" si="593"/>
        <v>0.55619674671576347</v>
      </c>
      <c r="AK1143" s="2">
        <f t="shared" si="594"/>
        <v>2.0373049594239654</v>
      </c>
    </row>
    <row r="1144" spans="4:37">
      <c r="D1144" s="13">
        <f t="shared" si="574"/>
        <v>22.86</v>
      </c>
      <c r="E1144" s="2">
        <v>-18.78</v>
      </c>
      <c r="F1144" s="14">
        <f t="shared" si="562"/>
        <v>-971.44719077019772</v>
      </c>
      <c r="G1144" s="14">
        <f t="shared" si="563"/>
        <v>-93395.719663625001</v>
      </c>
      <c r="H1144" s="2">
        <f t="shared" si="575"/>
        <v>-1.0718980680991728E-2</v>
      </c>
      <c r="I1144" s="2">
        <f t="shared" si="576"/>
        <v>-0.10336127830348336</v>
      </c>
      <c r="J1144" s="2">
        <f t="shared" si="577"/>
        <v>-9.264229762249164E-2</v>
      </c>
      <c r="K1144" s="15">
        <f t="shared" si="578"/>
        <v>-5.2999999999999999E-2</v>
      </c>
      <c r="L1144" s="15">
        <f t="shared" si="579"/>
        <v>-830</v>
      </c>
      <c r="M1144" s="15">
        <f t="shared" si="580"/>
        <v>5.2999999999999999E-2</v>
      </c>
      <c r="N1144" s="15">
        <f t="shared" si="581"/>
        <v>830</v>
      </c>
      <c r="O1144" s="15">
        <f t="shared" si="582"/>
        <v>-1.3408024914087682E-3</v>
      </c>
      <c r="P1144" s="15">
        <f t="shared" si="583"/>
        <v>-183.81229251582602</v>
      </c>
      <c r="Q1144" s="15">
        <f t="shared" si="564"/>
        <v>-143.24204907692487</v>
      </c>
      <c r="R1144" s="15">
        <f t="shared" si="565"/>
        <v>-150.67767740796495</v>
      </c>
      <c r="S1144" s="15">
        <f t="shared" si="584"/>
        <v>-184.85955815292752</v>
      </c>
      <c r="T1144" s="15">
        <f t="shared" si="585"/>
        <v>-185.05152827791267</v>
      </c>
      <c r="U1144" s="15">
        <f t="shared" si="586"/>
        <v>-183.81229251582602</v>
      </c>
      <c r="V1144" s="15">
        <f t="shared" si="587"/>
        <v>-183.81229251582602</v>
      </c>
      <c r="W1144" s="2">
        <f t="shared" si="566"/>
        <v>-183.81229251582602</v>
      </c>
      <c r="X1144" s="15">
        <f t="shared" si="588"/>
        <v>-180.56345245457075</v>
      </c>
      <c r="Y1144" s="15">
        <f t="shared" si="567"/>
        <v>192.86788511887542</v>
      </c>
      <c r="Z1144" s="15">
        <f t="shared" si="568"/>
        <v>-202.13211488112458</v>
      </c>
      <c r="AA1144" s="2">
        <f t="shared" si="589"/>
        <v>-180.56345245457075</v>
      </c>
      <c r="AB1144" s="15">
        <f t="shared" si="569"/>
        <v>163.72600920378395</v>
      </c>
      <c r="AC1144" s="15">
        <f t="shared" si="590"/>
        <v>0</v>
      </c>
      <c r="AD1144" s="15">
        <f t="shared" si="591"/>
        <v>-190.00573803539581</v>
      </c>
      <c r="AE1144" s="15">
        <f t="shared" si="592"/>
        <v>0</v>
      </c>
      <c r="AF1144" s="2">
        <f t="shared" si="570"/>
        <v>1.9915002191275937E-2</v>
      </c>
      <c r="AG1144" s="2">
        <f t="shared" si="571"/>
        <v>7.1209969869287792E-2</v>
      </c>
      <c r="AH1144" s="15">
        <f t="shared" si="572"/>
        <v>0.40115999385437284</v>
      </c>
      <c r="AI1144" s="15">
        <f t="shared" si="573"/>
        <v>2.1940605828286142</v>
      </c>
      <c r="AJ1144" s="2">
        <f t="shared" si="593"/>
        <v>0.21335999385437282</v>
      </c>
      <c r="AK1144" s="2">
        <f t="shared" si="594"/>
        <v>2.006260582828614</v>
      </c>
    </row>
    <row r="1145" spans="4:37">
      <c r="D1145" s="13">
        <f t="shared" si="574"/>
        <v>22.88</v>
      </c>
      <c r="E1145" s="2">
        <v>-14.89</v>
      </c>
      <c r="F1145" s="14">
        <f t="shared" si="562"/>
        <v>-921.75250626513548</v>
      </c>
      <c r="G1145" s="14">
        <f t="shared" si="563"/>
        <v>-91722.510301068673</v>
      </c>
      <c r="H1145" s="2">
        <f t="shared" si="575"/>
        <v>-1.0276983090267897E-2</v>
      </c>
      <c r="I1145" s="2">
        <f t="shared" si="576"/>
        <v>-0.10150842724936918</v>
      </c>
      <c r="J1145" s="2">
        <f t="shared" si="577"/>
        <v>-9.1231444159101283E-2</v>
      </c>
      <c r="K1145" s="15">
        <f t="shared" si="578"/>
        <v>-5.2999999999999999E-2</v>
      </c>
      <c r="L1145" s="15">
        <f t="shared" si="579"/>
        <v>-830</v>
      </c>
      <c r="M1145" s="15">
        <f t="shared" si="580"/>
        <v>5.2999999999999999E-2</v>
      </c>
      <c r="N1145" s="15">
        <f t="shared" si="581"/>
        <v>830</v>
      </c>
      <c r="O1145" s="15">
        <f t="shared" si="582"/>
        <v>-1.3408024914087682E-3</v>
      </c>
      <c r="P1145" s="15">
        <f t="shared" si="583"/>
        <v>-175.14913973763893</v>
      </c>
      <c r="Q1145" s="15">
        <f t="shared" si="564"/>
        <v>-136.49098940387756</v>
      </c>
      <c r="R1145" s="15">
        <f t="shared" si="565"/>
        <v>-143.57617335847274</v>
      </c>
      <c r="S1145" s="15">
        <f t="shared" si="584"/>
        <v>-176.7798104210226</v>
      </c>
      <c r="T1145" s="15">
        <f t="shared" si="585"/>
        <v>-177.05717131809848</v>
      </c>
      <c r="U1145" s="15">
        <f t="shared" si="586"/>
        <v>-175.14913973763893</v>
      </c>
      <c r="V1145" s="15">
        <f t="shared" si="587"/>
        <v>-175.14913973763893</v>
      </c>
      <c r="W1145" s="2">
        <f t="shared" si="566"/>
        <v>-175.14913973763893</v>
      </c>
      <c r="X1145" s="15">
        <f t="shared" si="588"/>
        <v>-174.92003860100931</v>
      </c>
      <c r="Y1145" s="15">
        <f t="shared" si="567"/>
        <v>192.93842779204493</v>
      </c>
      <c r="Z1145" s="15">
        <f t="shared" si="568"/>
        <v>-202.06157220795507</v>
      </c>
      <c r="AA1145" s="2">
        <f t="shared" si="589"/>
        <v>-174.92003860100931</v>
      </c>
      <c r="AB1145" s="15">
        <f t="shared" si="569"/>
        <v>163.72600920378397</v>
      </c>
      <c r="AC1145" s="15">
        <f t="shared" si="590"/>
        <v>0</v>
      </c>
      <c r="AD1145" s="15">
        <f t="shared" si="591"/>
        <v>-190.00573803539584</v>
      </c>
      <c r="AE1145" s="15">
        <f t="shared" si="592"/>
        <v>0</v>
      </c>
      <c r="AF1145" s="2">
        <f t="shared" si="570"/>
        <v>2.4284756881107112E-2</v>
      </c>
      <c r="AG1145" s="2">
        <f t="shared" si="571"/>
        <v>0.114075135542131</v>
      </c>
      <c r="AH1145" s="15">
        <f t="shared" si="572"/>
        <v>3.5815475128744723E-2</v>
      </c>
      <c r="AI1145" s="15">
        <f t="shared" si="573"/>
        <v>2.0924559844557074</v>
      </c>
      <c r="AJ1145" s="2">
        <f t="shared" si="593"/>
        <v>-0.11308452487125528</v>
      </c>
      <c r="AK1145" s="2">
        <f t="shared" si="594"/>
        <v>1.9435559844557073</v>
      </c>
    </row>
    <row r="1146" spans="4:37">
      <c r="D1146" s="13">
        <f t="shared" si="574"/>
        <v>22.900000000000002</v>
      </c>
      <c r="E1146" s="2">
        <v>-11.9</v>
      </c>
      <c r="F1146" s="14">
        <f t="shared" si="562"/>
        <v>-870.04579022966243</v>
      </c>
      <c r="G1146" s="14">
        <f t="shared" si="563"/>
        <v>-89295.206784108275</v>
      </c>
      <c r="H1146" s="2">
        <f t="shared" si="575"/>
        <v>-9.7935809782434095E-3</v>
      </c>
      <c r="I1146" s="2">
        <f t="shared" si="576"/>
        <v>-9.8821218039846503E-2</v>
      </c>
      <c r="J1146" s="2">
        <f t="shared" si="577"/>
        <v>-8.902763706160309E-2</v>
      </c>
      <c r="K1146" s="15">
        <f t="shared" si="578"/>
        <v>-5.2999999999999999E-2</v>
      </c>
      <c r="L1146" s="15">
        <f t="shared" si="579"/>
        <v>-830</v>
      </c>
      <c r="M1146" s="15">
        <f t="shared" si="580"/>
        <v>5.2999999999999999E-2</v>
      </c>
      <c r="N1146" s="15">
        <f t="shared" si="581"/>
        <v>830</v>
      </c>
      <c r="O1146" s="15">
        <f t="shared" si="582"/>
        <v>-1.3408024914087682E-3</v>
      </c>
      <c r="P1146" s="15">
        <f t="shared" si="583"/>
        <v>-165.67445834195897</v>
      </c>
      <c r="Q1146" s="15">
        <f t="shared" si="564"/>
        <v>-129.10751815234869</v>
      </c>
      <c r="R1146" s="15">
        <f t="shared" si="565"/>
        <v>-135.80942953877639</v>
      </c>
      <c r="S1146" s="15">
        <f t="shared" si="584"/>
        <v>-167.47034101305968</v>
      </c>
      <c r="T1146" s="15">
        <f t="shared" si="585"/>
        <v>-167.7396375112227</v>
      </c>
      <c r="U1146" s="15">
        <f t="shared" si="586"/>
        <v>-165.67445834195897</v>
      </c>
      <c r="V1146" s="15">
        <f t="shared" si="587"/>
        <v>-165.67445834195897</v>
      </c>
      <c r="W1146" s="2">
        <f t="shared" si="566"/>
        <v>-165.67445834195897</v>
      </c>
      <c r="X1146" s="15">
        <f t="shared" si="588"/>
        <v>-166.10481021101654</v>
      </c>
      <c r="Y1146" s="15">
        <f t="shared" si="567"/>
        <v>193.04861814691984</v>
      </c>
      <c r="Z1146" s="15">
        <f t="shared" si="568"/>
        <v>-201.95138185308016</v>
      </c>
      <c r="AA1146" s="2">
        <f t="shared" si="589"/>
        <v>-166.10481021101654</v>
      </c>
      <c r="AB1146" s="15">
        <f t="shared" si="569"/>
        <v>163.72600920378395</v>
      </c>
      <c r="AC1146" s="15">
        <f t="shared" si="590"/>
        <v>0</v>
      </c>
      <c r="AD1146" s="15">
        <f t="shared" si="591"/>
        <v>-190.00573803539581</v>
      </c>
      <c r="AE1146" s="15">
        <f t="shared" si="592"/>
        <v>0</v>
      </c>
      <c r="AF1146" s="2">
        <f t="shared" si="570"/>
        <v>2.4055454321341662E-2</v>
      </c>
      <c r="AG1146" s="2">
        <f t="shared" si="571"/>
        <v>0.15464578541013629</v>
      </c>
      <c r="AH1146" s="15">
        <f t="shared" si="572"/>
        <v>-5.8745731105290133E-2</v>
      </c>
      <c r="AI1146" s="15">
        <f t="shared" si="573"/>
        <v>1.9646090023448224</v>
      </c>
      <c r="AJ1146" s="2">
        <f t="shared" si="593"/>
        <v>-0.17774573110529013</v>
      </c>
      <c r="AK1146" s="2">
        <f t="shared" si="594"/>
        <v>1.8456090023448224</v>
      </c>
    </row>
    <row r="1147" spans="4:37">
      <c r="D1147" s="13">
        <f t="shared" si="574"/>
        <v>22.92</v>
      </c>
      <c r="E1147" s="2">
        <v>-8.73</v>
      </c>
      <c r="F1147" s="14">
        <f t="shared" si="562"/>
        <v>-820.73258532509453</v>
      </c>
      <c r="G1147" s="14">
        <f t="shared" si="563"/>
        <v>-86160.806026303762</v>
      </c>
      <c r="H1147" s="2">
        <f t="shared" si="575"/>
        <v>-9.3044873920978492E-3</v>
      </c>
      <c r="I1147" s="2">
        <f t="shared" si="576"/>
        <v>-9.5351796433486888E-2</v>
      </c>
      <c r="J1147" s="2">
        <f t="shared" si="577"/>
        <v>-8.6047309041389033E-2</v>
      </c>
      <c r="K1147" s="15">
        <f t="shared" si="578"/>
        <v>-5.2999999999999999E-2</v>
      </c>
      <c r="L1147" s="15">
        <f t="shared" si="579"/>
        <v>-830</v>
      </c>
      <c r="M1147" s="15">
        <f t="shared" si="580"/>
        <v>5.2999999999999999E-2</v>
      </c>
      <c r="N1147" s="15">
        <f t="shared" si="581"/>
        <v>830</v>
      </c>
      <c r="O1147" s="15">
        <f t="shared" si="582"/>
        <v>-1.3408024914087682E-3</v>
      </c>
      <c r="P1147" s="15">
        <f t="shared" si="583"/>
        <v>-156.088224053506</v>
      </c>
      <c r="Q1147" s="15">
        <f t="shared" si="564"/>
        <v>-121.63711547353299</v>
      </c>
      <c r="R1147" s="15">
        <f t="shared" si="565"/>
        <v>-127.95124172172204</v>
      </c>
      <c r="S1147" s="15">
        <f t="shared" si="584"/>
        <v>-157.91923903645807</v>
      </c>
      <c r="T1147" s="15">
        <f t="shared" si="585"/>
        <v>-158.1543405239558</v>
      </c>
      <c r="U1147" s="15">
        <f t="shared" si="586"/>
        <v>-156.088224053506</v>
      </c>
      <c r="V1147" s="15">
        <f t="shared" si="587"/>
        <v>-156.088224053506</v>
      </c>
      <c r="W1147" s="2">
        <f t="shared" si="566"/>
        <v>-156.088224053506</v>
      </c>
      <c r="X1147" s="15">
        <f t="shared" si="588"/>
        <v>-154.1834981301603</v>
      </c>
      <c r="Y1147" s="15">
        <f t="shared" si="567"/>
        <v>193.19763454793053</v>
      </c>
      <c r="Z1147" s="15">
        <f t="shared" si="568"/>
        <v>-201.80236545206944</v>
      </c>
      <c r="AA1147" s="2">
        <f t="shared" si="589"/>
        <v>-154.1834981301603</v>
      </c>
      <c r="AB1147" s="15">
        <f t="shared" si="569"/>
        <v>163.72600920378395</v>
      </c>
      <c r="AC1147" s="15">
        <f t="shared" si="590"/>
        <v>0</v>
      </c>
      <c r="AD1147" s="15">
        <f t="shared" si="591"/>
        <v>-190.00573803539581</v>
      </c>
      <c r="AE1147" s="15">
        <f t="shared" si="592"/>
        <v>0</v>
      </c>
      <c r="AF1147" s="2">
        <f t="shared" si="570"/>
        <v>2.4853904293214376E-2</v>
      </c>
      <c r="AG1147" s="2">
        <f t="shared" si="571"/>
        <v>0.19229637522582527</v>
      </c>
      <c r="AH1147" s="15">
        <f t="shared" si="572"/>
        <v>0.13859072829256114</v>
      </c>
      <c r="AI1147" s="15">
        <f t="shared" si="573"/>
        <v>1.8004499792240765</v>
      </c>
      <c r="AJ1147" s="2">
        <f t="shared" si="593"/>
        <v>5.1290728292561136E-2</v>
      </c>
      <c r="AK1147" s="2">
        <f t="shared" si="594"/>
        <v>1.7131499792240765</v>
      </c>
    </row>
    <row r="1148" spans="4:37">
      <c r="D1148" s="13">
        <f t="shared" si="574"/>
        <v>22.94</v>
      </c>
      <c r="E1148" s="2">
        <v>-2.48</v>
      </c>
      <c r="F1148" s="14">
        <f t="shared" si="562"/>
        <v>-766.09432489197457</v>
      </c>
      <c r="G1148" s="14">
        <f t="shared" si="563"/>
        <v>-82381.015275978571</v>
      </c>
      <c r="H1148" s="2">
        <f t="shared" si="575"/>
        <v>-8.7520665281130058E-3</v>
      </c>
      <c r="I1148" s="2">
        <f t="shared" si="576"/>
        <v>-9.1168167635056446E-2</v>
      </c>
      <c r="J1148" s="2">
        <f t="shared" si="577"/>
        <v>-8.2416101106943446E-2</v>
      </c>
      <c r="K1148" s="15">
        <f t="shared" si="578"/>
        <v>-5.2999999999999999E-2</v>
      </c>
      <c r="L1148" s="15">
        <f t="shared" si="579"/>
        <v>-830</v>
      </c>
      <c r="M1148" s="15">
        <f t="shared" si="580"/>
        <v>5.2999999999999999E-2</v>
      </c>
      <c r="N1148" s="15">
        <f t="shared" si="581"/>
        <v>830</v>
      </c>
      <c r="O1148" s="15">
        <f t="shared" si="582"/>
        <v>-1.3408024914087682E-3</v>
      </c>
      <c r="P1148" s="15">
        <f t="shared" si="583"/>
        <v>-145.26077511940306</v>
      </c>
      <c r="Q1148" s="15">
        <f t="shared" si="564"/>
        <v>-113.19945360462867</v>
      </c>
      <c r="R1148" s="15">
        <f t="shared" si="565"/>
        <v>-119.07558473864236</v>
      </c>
      <c r="S1148" s="15">
        <f t="shared" si="584"/>
        <v>-147.34510246631183</v>
      </c>
      <c r="T1148" s="15">
        <f t="shared" si="585"/>
        <v>-147.56828909225334</v>
      </c>
      <c r="U1148" s="15">
        <f t="shared" si="586"/>
        <v>-145.26077511940306</v>
      </c>
      <c r="V1148" s="15">
        <f t="shared" si="587"/>
        <v>-145.26077511940306</v>
      </c>
      <c r="W1148" s="2">
        <f t="shared" si="566"/>
        <v>-145.26077511940306</v>
      </c>
      <c r="X1148" s="15">
        <f t="shared" si="588"/>
        <v>-139.65866639237794</v>
      </c>
      <c r="Y1148" s="15">
        <f t="shared" si="567"/>
        <v>193.37919494465282</v>
      </c>
      <c r="Z1148" s="15">
        <f t="shared" si="568"/>
        <v>-201.62080505534718</v>
      </c>
      <c r="AA1148" s="2">
        <f t="shared" si="589"/>
        <v>-139.65866639237794</v>
      </c>
      <c r="AB1148" s="15">
        <f t="shared" si="569"/>
        <v>163.72600920378397</v>
      </c>
      <c r="AC1148" s="15">
        <f t="shared" si="590"/>
        <v>0</v>
      </c>
      <c r="AD1148" s="15">
        <f t="shared" si="591"/>
        <v>-190.00573803539584</v>
      </c>
      <c r="AE1148" s="15">
        <f t="shared" si="592"/>
        <v>0</v>
      </c>
      <c r="AF1148" s="2">
        <f t="shared" si="570"/>
        <v>3.0388182105269963E-2</v>
      </c>
      <c r="AG1148" s="2">
        <f t="shared" si="571"/>
        <v>0.22606650461721889</v>
      </c>
      <c r="AH1148" s="15">
        <f t="shared" si="572"/>
        <v>0.414837052912997</v>
      </c>
      <c r="AI1148" s="15">
        <f t="shared" si="573"/>
        <v>1.5765629599152859</v>
      </c>
      <c r="AJ1148" s="2">
        <f t="shared" si="593"/>
        <v>0.39003705291299701</v>
      </c>
      <c r="AK1148" s="2">
        <f t="shared" si="594"/>
        <v>1.551762959915286</v>
      </c>
    </row>
    <row r="1149" spans="4:37">
      <c r="D1149" s="13">
        <f t="shared" si="574"/>
        <v>22.96</v>
      </c>
      <c r="E1149" s="2">
        <v>4.5999999999999996</v>
      </c>
      <c r="F1149" s="14">
        <f t="shared" si="562"/>
        <v>-694.32574322738446</v>
      </c>
      <c r="G1149" s="14">
        <f t="shared" si="563"/>
        <v>-78034.408860083888</v>
      </c>
      <c r="H1149" s="2">
        <f t="shared" si="575"/>
        <v>-8.0476251859714198E-3</v>
      </c>
      <c r="I1149" s="2">
        <f t="shared" si="576"/>
        <v>-8.6356857700030709E-2</v>
      </c>
      <c r="J1149" s="2">
        <f t="shared" si="577"/>
        <v>-7.8309232514059288E-2</v>
      </c>
      <c r="K1149" s="15">
        <f t="shared" si="578"/>
        <v>-5.2999999999999999E-2</v>
      </c>
      <c r="L1149" s="15">
        <f t="shared" si="579"/>
        <v>-830</v>
      </c>
      <c r="M1149" s="15">
        <f t="shared" si="580"/>
        <v>5.2999999999999999E-2</v>
      </c>
      <c r="N1149" s="15">
        <f t="shared" si="581"/>
        <v>830</v>
      </c>
      <c r="O1149" s="15">
        <f t="shared" si="582"/>
        <v>-1.3408024914087682E-3</v>
      </c>
      <c r="P1149" s="15">
        <f t="shared" si="583"/>
        <v>-131.45372481342798</v>
      </c>
      <c r="Q1149" s="15">
        <f t="shared" si="564"/>
        <v>-102.43983491718005</v>
      </c>
      <c r="R1149" s="15">
        <f t="shared" si="565"/>
        <v>-107.75743923550559</v>
      </c>
      <c r="S1149" s="15">
        <f t="shared" si="584"/>
        <v>-134.13541449604014</v>
      </c>
      <c r="T1149" s="15">
        <f t="shared" si="585"/>
        <v>-134.35950627487398</v>
      </c>
      <c r="U1149" s="15">
        <f t="shared" si="586"/>
        <v>-131.45372481342798</v>
      </c>
      <c r="V1149" s="15">
        <f t="shared" si="587"/>
        <v>-131.45372481342798</v>
      </c>
      <c r="W1149" s="2">
        <f t="shared" si="566"/>
        <v>-131.45372481342798</v>
      </c>
      <c r="X1149" s="15">
        <f t="shared" si="588"/>
        <v>-123.23119202084131</v>
      </c>
      <c r="Y1149" s="15">
        <f t="shared" si="567"/>
        <v>193.58453837429704</v>
      </c>
      <c r="Z1149" s="15">
        <f t="shared" si="568"/>
        <v>-201.41546162570296</v>
      </c>
      <c r="AA1149" s="2">
        <f t="shared" si="589"/>
        <v>-123.23119202084131</v>
      </c>
      <c r="AB1149" s="15">
        <f t="shared" si="569"/>
        <v>163.72600920378403</v>
      </c>
      <c r="AC1149" s="15">
        <f t="shared" si="590"/>
        <v>0</v>
      </c>
      <c r="AD1149" s="15">
        <f t="shared" si="591"/>
        <v>-190.00573803539584</v>
      </c>
      <c r="AE1149" s="15">
        <f t="shared" si="592"/>
        <v>0</v>
      </c>
      <c r="AF1149" s="2">
        <f t="shared" si="570"/>
        <v>4.005595210888864E-2</v>
      </c>
      <c r="AG1149" s="2">
        <f t="shared" si="571"/>
        <v>0.25506448888535482</v>
      </c>
      <c r="AH1149" s="15">
        <f t="shared" si="572"/>
        <v>0.55193994744887043</v>
      </c>
      <c r="AI1149" s="15">
        <f t="shared" si="573"/>
        <v>1.3232354668983106</v>
      </c>
      <c r="AJ1149" s="2">
        <f t="shared" si="593"/>
        <v>0.59793994744887047</v>
      </c>
      <c r="AK1149" s="2">
        <f t="shared" si="594"/>
        <v>1.3692354668983107</v>
      </c>
    </row>
    <row r="1150" spans="4:37">
      <c r="D1150" s="13">
        <f t="shared" si="574"/>
        <v>22.98</v>
      </c>
      <c r="E1150" s="2">
        <v>9.2100000000000009</v>
      </c>
      <c r="F1150" s="14">
        <f t="shared" si="562"/>
        <v>-599.1497734244341</v>
      </c>
      <c r="G1150" s="14">
        <f t="shared" si="563"/>
        <v>-73209.21467610581</v>
      </c>
      <c r="H1150" s="2">
        <f t="shared" si="575"/>
        <v>-7.1455946001407053E-3</v>
      </c>
      <c r="I1150" s="2">
        <f t="shared" si="576"/>
        <v>-8.1015262228436247E-2</v>
      </c>
      <c r="J1150" s="2">
        <f t="shared" si="577"/>
        <v>-7.3869667628295541E-2</v>
      </c>
      <c r="K1150" s="15">
        <f t="shared" si="578"/>
        <v>-5.2999999999999999E-2</v>
      </c>
      <c r="L1150" s="15">
        <f t="shared" si="579"/>
        <v>-830</v>
      </c>
      <c r="M1150" s="15">
        <f t="shared" si="580"/>
        <v>5.2999999999999999E-2</v>
      </c>
      <c r="N1150" s="15">
        <f t="shared" si="581"/>
        <v>830</v>
      </c>
      <c r="O1150" s="15">
        <f t="shared" si="582"/>
        <v>-1.3408024914087673E-3</v>
      </c>
      <c r="P1150" s="15">
        <f t="shared" si="583"/>
        <v>-113.77392533114599</v>
      </c>
      <c r="Q1150" s="15">
        <f t="shared" si="564"/>
        <v>-88.662243274917159</v>
      </c>
      <c r="R1150" s="15">
        <f t="shared" si="565"/>
        <v>-93.264659201224532</v>
      </c>
      <c r="S1150" s="15">
        <f t="shared" si="584"/>
        <v>-117.24742827035011</v>
      </c>
      <c r="T1150" s="15">
        <f t="shared" si="585"/>
        <v>-117.436443002551</v>
      </c>
      <c r="U1150" s="15">
        <f t="shared" si="586"/>
        <v>-113.77392533114599</v>
      </c>
      <c r="V1150" s="15">
        <f t="shared" si="587"/>
        <v>-113.77392533114599</v>
      </c>
      <c r="W1150" s="2">
        <f t="shared" si="566"/>
        <v>-113.77392533114599</v>
      </c>
      <c r="X1150" s="15">
        <f t="shared" si="588"/>
        <v>-105.47293247778632</v>
      </c>
      <c r="Y1150" s="15">
        <f t="shared" si="567"/>
        <v>193.80651661858522</v>
      </c>
      <c r="Z1150" s="15">
        <f t="shared" si="568"/>
        <v>-201.19348338141478</v>
      </c>
      <c r="AA1150" s="2">
        <f t="shared" si="589"/>
        <v>-105.47293247778632</v>
      </c>
      <c r="AB1150" s="15">
        <f t="shared" si="569"/>
        <v>163.726009203784</v>
      </c>
      <c r="AC1150" s="15">
        <f t="shared" si="590"/>
        <v>0</v>
      </c>
      <c r="AD1150" s="15">
        <f t="shared" si="591"/>
        <v>-190.00573803539586</v>
      </c>
      <c r="AE1150" s="15">
        <f t="shared" si="592"/>
        <v>0</v>
      </c>
      <c r="AF1150" s="2">
        <f t="shared" si="570"/>
        <v>5.0147106474182815E-2</v>
      </c>
      <c r="AG1150" s="2">
        <f t="shared" si="571"/>
        <v>0.27909505827409142</v>
      </c>
      <c r="AH1150" s="15">
        <f t="shared" si="572"/>
        <v>0.45717548908054617</v>
      </c>
      <c r="AI1150" s="15">
        <f t="shared" si="573"/>
        <v>1.0798214719753503</v>
      </c>
      <c r="AJ1150" s="2">
        <f t="shared" si="593"/>
        <v>0.54927548908054624</v>
      </c>
      <c r="AK1150" s="2">
        <f t="shared" si="594"/>
        <v>1.1719214719753503</v>
      </c>
    </row>
    <row r="1151" spans="4:37">
      <c r="D1151" s="13">
        <f t="shared" si="574"/>
        <v>23</v>
      </c>
      <c r="E1151" s="2">
        <v>10.23</v>
      </c>
      <c r="F1151" s="14">
        <f t="shared" si="562"/>
        <v>-484.19757476934916</v>
      </c>
      <c r="G1151" s="14">
        <f t="shared" si="563"/>
        <v>-67992.053762216587</v>
      </c>
      <c r="H1151" s="2">
        <f t="shared" si="575"/>
        <v>-6.0770505309122556E-3</v>
      </c>
      <c r="I1151" s="2">
        <f t="shared" si="576"/>
        <v>-7.5239338456128568E-2</v>
      </c>
      <c r="J1151" s="2">
        <f t="shared" si="577"/>
        <v>-6.9162287925216309E-2</v>
      </c>
      <c r="K1151" s="15">
        <f t="shared" si="578"/>
        <v>-5.2999999999999999E-2</v>
      </c>
      <c r="L1151" s="15">
        <f t="shared" si="579"/>
        <v>-830</v>
      </c>
      <c r="M1151" s="15">
        <f t="shared" si="580"/>
        <v>5.2999999999999999E-2</v>
      </c>
      <c r="N1151" s="15">
        <f t="shared" si="581"/>
        <v>830</v>
      </c>
      <c r="O1151" s="15">
        <f t="shared" si="582"/>
        <v>-1.3408024914087673E-3</v>
      </c>
      <c r="P1151" s="15">
        <f t="shared" si="583"/>
        <v>-92.830461574268369</v>
      </c>
      <c r="Q1151" s="15">
        <f t="shared" si="564"/>
        <v>-72.341329030048769</v>
      </c>
      <c r="R1151" s="15">
        <f t="shared" si="565"/>
        <v>-76.096533867645405</v>
      </c>
      <c r="S1151" s="15">
        <f t="shared" si="584"/>
        <v>-97.006878013557568</v>
      </c>
      <c r="T1151" s="15">
        <f t="shared" si="585"/>
        <v>-97.083726916392905</v>
      </c>
      <c r="U1151" s="15">
        <f t="shared" si="586"/>
        <v>-92.830461574268369</v>
      </c>
      <c r="V1151" s="15">
        <f t="shared" si="587"/>
        <v>-92.830461574268369</v>
      </c>
      <c r="W1151" s="2">
        <f t="shared" si="566"/>
        <v>-92.830461574268369</v>
      </c>
      <c r="X1151" s="15">
        <f t="shared" si="588"/>
        <v>-86.643413665469382</v>
      </c>
      <c r="Y1151" s="15">
        <f t="shared" si="567"/>
        <v>194.04188560373919</v>
      </c>
      <c r="Z1151" s="15">
        <f t="shared" si="568"/>
        <v>-200.95811439626081</v>
      </c>
      <c r="AA1151" s="2">
        <f t="shared" si="589"/>
        <v>-86.643413665469382</v>
      </c>
      <c r="AB1151" s="15">
        <f t="shared" si="569"/>
        <v>163.72600920378403</v>
      </c>
      <c r="AC1151" s="15">
        <f t="shared" si="590"/>
        <v>0</v>
      </c>
      <c r="AD1151" s="15">
        <f t="shared" si="591"/>
        <v>-190.00573803539584</v>
      </c>
      <c r="AE1151" s="15">
        <f t="shared" si="592"/>
        <v>0</v>
      </c>
      <c r="AF1151" s="2">
        <f t="shared" si="570"/>
        <v>5.6707300448662151E-2</v>
      </c>
      <c r="AG1151" s="2">
        <f t="shared" si="571"/>
        <v>0.29849731895667642</v>
      </c>
      <c r="AH1151" s="15">
        <f t="shared" si="572"/>
        <v>0.19884390836738675</v>
      </c>
      <c r="AI1151" s="15">
        <f t="shared" si="573"/>
        <v>0.86040459628315347</v>
      </c>
      <c r="AJ1151" s="2">
        <f t="shared" si="593"/>
        <v>0.30114390836738675</v>
      </c>
      <c r="AK1151" s="2">
        <f t="shared" si="594"/>
        <v>0.96270459628315352</v>
      </c>
    </row>
    <row r="1152" spans="4:37">
      <c r="D1152" s="13">
        <f t="shared" si="574"/>
        <v>23.02</v>
      </c>
      <c r="E1152" s="2">
        <v>9.7200000000000006</v>
      </c>
      <c r="F1152" s="14">
        <f t="shared" si="562"/>
        <v>-360.40387805442691</v>
      </c>
      <c r="G1152" s="14">
        <f t="shared" si="563"/>
        <v>-62463.770193665448</v>
      </c>
      <c r="H1152" s="2">
        <f t="shared" si="575"/>
        <v>-4.9294078010757225E-3</v>
      </c>
      <c r="I1152" s="2">
        <f t="shared" si="576"/>
        <v>-6.9118902461139095E-2</v>
      </c>
      <c r="J1152" s="2">
        <f t="shared" si="577"/>
        <v>-6.4189494660063379E-2</v>
      </c>
      <c r="K1152" s="15">
        <f t="shared" si="578"/>
        <v>-5.2999999999999999E-2</v>
      </c>
      <c r="L1152" s="15">
        <f t="shared" si="579"/>
        <v>-830</v>
      </c>
      <c r="M1152" s="15">
        <f t="shared" si="580"/>
        <v>5.2999999999999999E-2</v>
      </c>
      <c r="N1152" s="15">
        <f t="shared" si="581"/>
        <v>830</v>
      </c>
      <c r="O1152" s="15">
        <f t="shared" si="582"/>
        <v>-1.3408024914087673E-3</v>
      </c>
      <c r="P1152" s="15">
        <f t="shared" si="583"/>
        <v>-70.33666406947232</v>
      </c>
      <c r="Q1152" s="15">
        <f t="shared" si="564"/>
        <v>-54.812263906012014</v>
      </c>
      <c r="R1152" s="15">
        <f t="shared" si="565"/>
        <v>-57.65754310310809</v>
      </c>
      <c r="S1152" s="15">
        <f t="shared" si="584"/>
        <v>-74.903370418232498</v>
      </c>
      <c r="T1152" s="15">
        <f t="shared" si="585"/>
        <v>-74.800749652843166</v>
      </c>
      <c r="U1152" s="15">
        <f t="shared" si="586"/>
        <v>-70.33666406947232</v>
      </c>
      <c r="V1152" s="15">
        <f t="shared" si="587"/>
        <v>-70.33666406947232</v>
      </c>
      <c r="W1152" s="2">
        <f t="shared" si="566"/>
        <v>-70.33666406947232</v>
      </c>
      <c r="X1152" s="15">
        <f t="shared" si="588"/>
        <v>-66.752240604857661</v>
      </c>
      <c r="Y1152" s="15">
        <f t="shared" si="567"/>
        <v>194.29052526699684</v>
      </c>
      <c r="Z1152" s="15">
        <f t="shared" si="568"/>
        <v>-200.70947473300316</v>
      </c>
      <c r="AA1152" s="2">
        <f t="shared" si="589"/>
        <v>-66.752240604857661</v>
      </c>
      <c r="AB1152" s="15">
        <f t="shared" si="569"/>
        <v>163.72600920378397</v>
      </c>
      <c r="AC1152" s="15">
        <f t="shared" si="590"/>
        <v>0</v>
      </c>
      <c r="AD1152" s="15">
        <f t="shared" si="591"/>
        <v>-190.00573803539584</v>
      </c>
      <c r="AE1152" s="15">
        <f t="shared" si="592"/>
        <v>0</v>
      </c>
      <c r="AF1152" s="2">
        <f t="shared" si="570"/>
        <v>5.8056972534991161E-2</v>
      </c>
      <c r="AG1152" s="2">
        <f t="shared" si="571"/>
        <v>0.31354628054227085</v>
      </c>
      <c r="AH1152" s="15">
        <f t="shared" si="572"/>
        <v>-6.3876699734485953E-2</v>
      </c>
      <c r="AI1152" s="15">
        <f t="shared" si="573"/>
        <v>0.64449156227629345</v>
      </c>
      <c r="AJ1152" s="2">
        <f t="shared" si="593"/>
        <v>3.3323300265514055E-2</v>
      </c>
      <c r="AK1152" s="2">
        <f t="shared" si="594"/>
        <v>0.7416915622762934</v>
      </c>
    </row>
    <row r="1153" spans="4:37">
      <c r="D1153" s="13">
        <f t="shared" si="574"/>
        <v>23.04</v>
      </c>
      <c r="E1153" s="2">
        <v>6.85</v>
      </c>
      <c r="F1153" s="14">
        <f t="shared" si="562"/>
        <v>-238.7780860552154</v>
      </c>
      <c r="G1153" s="14">
        <f t="shared" si="563"/>
        <v>-56701.345662694839</v>
      </c>
      <c r="H1153" s="2">
        <f t="shared" si="575"/>
        <v>-3.7905269739948186E-3</v>
      </c>
      <c r="I1153" s="2">
        <f t="shared" si="576"/>
        <v>-6.2739499746228777E-2</v>
      </c>
      <c r="J1153" s="2">
        <f t="shared" si="577"/>
        <v>-5.894897277223396E-2</v>
      </c>
      <c r="K1153" s="15">
        <f t="shared" si="578"/>
        <v>-5.2999999999999999E-2</v>
      </c>
      <c r="L1153" s="15">
        <f t="shared" si="579"/>
        <v>-830</v>
      </c>
      <c r="M1153" s="15">
        <f t="shared" si="580"/>
        <v>5.2999999999999999E-2</v>
      </c>
      <c r="N1153" s="15">
        <f t="shared" si="581"/>
        <v>830</v>
      </c>
      <c r="O1153" s="15">
        <f t="shared" si="582"/>
        <v>-1.3408024914087673E-3</v>
      </c>
      <c r="P1153" s="15">
        <f t="shared" si="583"/>
        <v>-48.014599858686609</v>
      </c>
      <c r="Q1153" s="15">
        <f t="shared" si="564"/>
        <v>-37.417027856146973</v>
      </c>
      <c r="R1153" s="15">
        <f t="shared" si="565"/>
        <v>-39.359328417911989</v>
      </c>
      <c r="S1153" s="15">
        <f t="shared" si="584"/>
        <v>-52.636221348777667</v>
      </c>
      <c r="T1153" s="15">
        <f t="shared" si="585"/>
        <v>-52.338841102212129</v>
      </c>
      <c r="U1153" s="15">
        <f t="shared" si="586"/>
        <v>-48.014599858686609</v>
      </c>
      <c r="V1153" s="15">
        <f t="shared" si="587"/>
        <v>-48.014599858686609</v>
      </c>
      <c r="W1153" s="2">
        <f t="shared" si="566"/>
        <v>-48.014599858686609</v>
      </c>
      <c r="X1153" s="15">
        <f t="shared" si="588"/>
        <v>-45.790153053539981</v>
      </c>
      <c r="Y1153" s="15">
        <f t="shared" si="567"/>
        <v>194.55255136138831</v>
      </c>
      <c r="Z1153" s="15">
        <f t="shared" si="568"/>
        <v>-200.44744863861169</v>
      </c>
      <c r="AA1153" s="2">
        <f t="shared" si="589"/>
        <v>-45.790153053539981</v>
      </c>
      <c r="AB1153" s="15">
        <f t="shared" si="569"/>
        <v>163.72600920378403</v>
      </c>
      <c r="AC1153" s="15">
        <f t="shared" si="590"/>
        <v>0</v>
      </c>
      <c r="AD1153" s="15">
        <f t="shared" si="591"/>
        <v>-190.00573803539584</v>
      </c>
      <c r="AE1153" s="15">
        <f t="shared" si="592"/>
        <v>0</v>
      </c>
      <c r="AF1153" s="2">
        <f t="shared" si="570"/>
        <v>5.5831110173099233E-2</v>
      </c>
      <c r="AG1153" s="2">
        <f t="shared" si="571"/>
        <v>0.32439399094876098</v>
      </c>
      <c r="AH1153" s="15">
        <f t="shared" si="572"/>
        <v>-0.1587095364547082</v>
      </c>
      <c r="AI1153" s="15">
        <f t="shared" si="573"/>
        <v>0.44027947837271597</v>
      </c>
      <c r="AJ1153" s="2">
        <f t="shared" si="593"/>
        <v>-9.0209536454708208E-2</v>
      </c>
      <c r="AK1153" s="2">
        <f t="shared" si="594"/>
        <v>0.50877947837271598</v>
      </c>
    </row>
    <row r="1154" spans="4:37">
      <c r="D1154" s="13">
        <f t="shared" si="574"/>
        <v>23.06</v>
      </c>
      <c r="E1154" s="2">
        <v>-0.78</v>
      </c>
      <c r="F1154" s="14">
        <f t="shared" si="562"/>
        <v>-123.27397209872385</v>
      </c>
      <c r="G1154" s="14">
        <f t="shared" si="563"/>
        <v>-50776.136519510044</v>
      </c>
      <c r="H1154" s="2">
        <f t="shared" si="575"/>
        <v>-2.6934583155389115E-3</v>
      </c>
      <c r="I1154" s="2">
        <f t="shared" si="576"/>
        <v>-5.6180210567225886E-2</v>
      </c>
      <c r="J1154" s="2">
        <f t="shared" si="577"/>
        <v>-5.3486752251686975E-2</v>
      </c>
      <c r="K1154" s="15">
        <f t="shared" si="578"/>
        <v>-5.2999999999999999E-2</v>
      </c>
      <c r="L1154" s="15">
        <f t="shared" si="579"/>
        <v>-830</v>
      </c>
      <c r="M1154" s="15">
        <f t="shared" si="580"/>
        <v>5.2999999999999999E-2</v>
      </c>
      <c r="N1154" s="15">
        <f t="shared" si="581"/>
        <v>830</v>
      </c>
      <c r="O1154" s="15">
        <f t="shared" si="582"/>
        <v>-1.3408024914087673E-3</v>
      </c>
      <c r="P1154" s="15">
        <f t="shared" si="583"/>
        <v>-26.512054152950828</v>
      </c>
      <c r="Q1154" s="15">
        <f t="shared" si="564"/>
        <v>-20.660429779363643</v>
      </c>
      <c r="R1154" s="15">
        <f t="shared" si="565"/>
        <v>-21.73290310677605</v>
      </c>
      <c r="S1154" s="15">
        <f t="shared" si="584"/>
        <v>-31.053279890432897</v>
      </c>
      <c r="T1154" s="15">
        <f t="shared" si="585"/>
        <v>-30.581133879244479</v>
      </c>
      <c r="U1154" s="15">
        <f t="shared" si="586"/>
        <v>-26.512054152950828</v>
      </c>
      <c r="V1154" s="15">
        <f t="shared" si="587"/>
        <v>-26.512054152950828</v>
      </c>
      <c r="W1154" s="2">
        <f t="shared" si="566"/>
        <v>-26.512054152950828</v>
      </c>
      <c r="X1154" s="15">
        <f t="shared" si="588"/>
        <v>-23.941270971352044</v>
      </c>
      <c r="Y1154" s="15">
        <f t="shared" si="567"/>
        <v>194.82566238741566</v>
      </c>
      <c r="Z1154" s="15">
        <f t="shared" si="568"/>
        <v>-200.17433761258434</v>
      </c>
      <c r="AA1154" s="2">
        <f t="shared" si="589"/>
        <v>-23.941270971352044</v>
      </c>
      <c r="AB1154" s="15">
        <f t="shared" si="569"/>
        <v>163.726009203784</v>
      </c>
      <c r="AC1154" s="15">
        <f t="shared" si="590"/>
        <v>0</v>
      </c>
      <c r="AD1154" s="15">
        <f t="shared" si="591"/>
        <v>-190.00573803539584</v>
      </c>
      <c r="AE1154" s="15">
        <f t="shared" si="592"/>
        <v>0</v>
      </c>
      <c r="AF1154" s="2">
        <f t="shared" si="570"/>
        <v>5.3875755672491477E-2</v>
      </c>
      <c r="AG1154" s="2">
        <f t="shared" si="571"/>
        <v>0.3315349269515282</v>
      </c>
      <c r="AH1154" s="15">
        <f t="shared" si="572"/>
        <v>-3.6825913606067573E-2</v>
      </c>
      <c r="AI1154" s="15">
        <f t="shared" si="573"/>
        <v>0.27381412190401022</v>
      </c>
      <c r="AJ1154" s="2">
        <f t="shared" si="593"/>
        <v>-4.4625913606067574E-2</v>
      </c>
      <c r="AK1154" s="2">
        <f t="shared" si="594"/>
        <v>0.26601412190401025</v>
      </c>
    </row>
    <row r="1155" spans="4:37">
      <c r="D1155" s="13">
        <f t="shared" si="574"/>
        <v>23.080000000000002</v>
      </c>
      <c r="E1155" s="2">
        <v>-7.27</v>
      </c>
      <c r="F1155" s="14">
        <f t="shared" ref="F1155:F1218" si="595">-$B$2*E1155/100+AB1154+$B$2*(4*H1154/$B$12/$B$12+4*AF1154/$B$12+AH1154)+$B$32*(2*H1154/$B$12+AF1154)</f>
        <v>-9.575894390543219</v>
      </c>
      <c r="G1155" s="14">
        <f t="shared" ref="G1155:G1218" si="596">-$B$3*E1155/100+AD1154+$B$3*(4*I1154/$B$12/$B$12+4*AG1154/$B$12+AI1154)</f>
        <v>-44753.380292439819</v>
      </c>
      <c r="H1155" s="2">
        <f t="shared" si="575"/>
        <v>-1.6070289782122605E-3</v>
      </c>
      <c r="I1155" s="2">
        <f t="shared" si="576"/>
        <v>-4.9513062398620203E-2</v>
      </c>
      <c r="J1155" s="2">
        <f t="shared" si="577"/>
        <v>-4.7906033420407945E-2</v>
      </c>
      <c r="K1155" s="15">
        <f t="shared" si="578"/>
        <v>-5.2999999999999999E-2</v>
      </c>
      <c r="L1155" s="15">
        <f t="shared" si="579"/>
        <v>-830</v>
      </c>
      <c r="M1155" s="15">
        <f t="shared" si="580"/>
        <v>5.2999999999999999E-2</v>
      </c>
      <c r="N1155" s="15">
        <f t="shared" si="581"/>
        <v>830</v>
      </c>
      <c r="O1155" s="15">
        <f t="shared" si="582"/>
        <v>-1.3408024914087673E-3</v>
      </c>
      <c r="P1155" s="15">
        <f t="shared" si="583"/>
        <v>-5.2180391413484664</v>
      </c>
      <c r="Q1155" s="15">
        <f t="shared" ref="Q1155:Q1218" si="597">(H1155-O1155)*((H1155-$B$5)*$B$30+$B$4)/(M1155-O1155)</f>
        <v>-4.0663364160261377</v>
      </c>
      <c r="R1155" s="15">
        <f t="shared" ref="R1155:R1218" si="598">(H1155-O1155)*($B$30*(H1155+$B$5)-$B$4)/(K1155-O1155)</f>
        <v>-4.2774180533902229</v>
      </c>
      <c r="S1155" s="15">
        <f t="shared" si="584"/>
        <v>-9.8038113619648861</v>
      </c>
      <c r="T1155" s="15">
        <f t="shared" si="585"/>
        <v>-9.1597805255590004</v>
      </c>
      <c r="U1155" s="15">
        <f t="shared" si="586"/>
        <v>-5.2180391413484664</v>
      </c>
      <c r="V1155" s="15">
        <f t="shared" si="587"/>
        <v>-5.2180391413484664</v>
      </c>
      <c r="W1155" s="2">
        <f t="shared" ref="W1155:W1218" si="599">IF(H1155&gt;=H1154,MIN(U1155,$B$4+(H1155-$B$5)*$B$30),MAX(V1155,-$B$4+(H1155+$B$5)*$B$30))</f>
        <v>-5.2180391413484664</v>
      </c>
      <c r="X1155" s="15">
        <f t="shared" si="588"/>
        <v>-1.6183956462359212</v>
      </c>
      <c r="Y1155" s="15">
        <f t="shared" ref="Y1155:Y1218" si="600">$B$11*(J1155-$B$9)+$B$10</f>
        <v>195.10469832897959</v>
      </c>
      <c r="Z1155" s="15">
        <f t="shared" ref="Z1155:Z1218" si="601">$B$11*(J1155+$B$9)-$B$10</f>
        <v>-199.89530167102041</v>
      </c>
      <c r="AA1155" s="2">
        <f t="shared" si="589"/>
        <v>-1.6183956462359212</v>
      </c>
      <c r="AB1155" s="15">
        <f t="shared" ref="AB1155:AB1218" si="602">$B$29*H1155-$B$31*J1155-W1155+AA1155</f>
        <v>163.72600920378403</v>
      </c>
      <c r="AC1155" s="15">
        <f t="shared" si="590"/>
        <v>0</v>
      </c>
      <c r="AD1155" s="15">
        <f t="shared" si="591"/>
        <v>-190.00573803539586</v>
      </c>
      <c r="AE1155" s="15">
        <f t="shared" si="592"/>
        <v>0</v>
      </c>
      <c r="AF1155" s="2">
        <f t="shared" ref="AF1155:AF1218" si="603">-AF1154+2/$B$12*(H1155-H1154)+AC1155/($B$2+$B$12*$B$32/2)*$B$12/2</f>
        <v>5.476717806017363E-2</v>
      </c>
      <c r="AG1155" s="2">
        <f t="shared" ref="AG1155:AG1218" si="604">-AG1154+2/$B$12*(I1155-I1154)+AE1155/$B$3*$B$12/2</f>
        <v>0.33517988990904013</v>
      </c>
      <c r="AH1155" s="15">
        <f t="shared" ref="AH1155:AH1218" si="605">-AH1154-4/$B$12*AF1154+4/$B$12/$B$12*(H1155-H1154)+AC1155/($B$2+$B$12*$B$32/2)*$B$12/2</f>
        <v>0.12596815237428416</v>
      </c>
      <c r="AI1155" s="15">
        <f t="shared" ref="AI1155:AI1218" si="606">-AI1154-4/$B$12*AG1154+4/$B$12/$B$12*(I1155-I1154)+AE1155/$B$3</f>
        <v>9.0682173847170588E-2</v>
      </c>
      <c r="AJ1155" s="2">
        <f t="shared" si="593"/>
        <v>5.3268152374284158E-2</v>
      </c>
      <c r="AK1155" s="2">
        <f t="shared" si="594"/>
        <v>1.7982173847170588E-2</v>
      </c>
    </row>
    <row r="1156" spans="4:37">
      <c r="D1156" s="13">
        <f t="shared" ref="D1156:D1219" si="607">IF(ROW(D1155)&lt;=$B$13,ROW(D1155)*$B$12," ")</f>
        <v>23.1</v>
      </c>
      <c r="E1156" s="2">
        <v>-8.31</v>
      </c>
      <c r="F1156" s="14">
        <f t="shared" si="595"/>
        <v>108.71574872002915</v>
      </c>
      <c r="G1156" s="14">
        <f t="shared" si="596"/>
        <v>-38702.8834827846</v>
      </c>
      <c r="H1156" s="2">
        <f t="shared" ref="H1156:H1219" si="608">$B$39*F1156+$B$40*G1156</f>
        <v>-4.8409068175789207E-4</v>
      </c>
      <c r="I1156" s="2">
        <f t="shared" ref="I1156:I1219" si="609">$B$40*F1156+$B$41*G1156</f>
        <v>-4.2815066200787198E-2</v>
      </c>
      <c r="J1156" s="2">
        <f t="shared" ref="J1156:J1219" si="610">I1156-H1156</f>
        <v>-4.2330975519029305E-2</v>
      </c>
      <c r="K1156" s="15">
        <f t="shared" ref="K1156:K1219" si="611">IF(H1156&lt;K1155,H1156,K1155)</f>
        <v>-5.2999999999999999E-2</v>
      </c>
      <c r="L1156" s="15">
        <f t="shared" ref="L1156:L1219" si="612">IF(W1155&lt;L1155,W1155,L1155)</f>
        <v>-830</v>
      </c>
      <c r="M1156" s="15">
        <f t="shared" ref="M1156:M1219" si="613">IF(H1156&gt;M1155,H1156,M1155)</f>
        <v>5.2999999999999999E-2</v>
      </c>
      <c r="N1156" s="15">
        <f t="shared" ref="N1156:N1219" si="614">IF(W1155&gt;N1155,W1155,N1155)</f>
        <v>830</v>
      </c>
      <c r="O1156" s="15">
        <f t="shared" ref="O1156:O1219" si="615">H1155-W1155/$B$29</f>
        <v>-1.3408024914087673E-3</v>
      </c>
      <c r="P1156" s="15">
        <f t="shared" ref="P1156:P1219" si="616">$B$29*(H1156-O1156)</f>
        <v>16.791551469157156</v>
      </c>
      <c r="Q1156" s="15">
        <f t="shared" si="597"/>
        <v>13.085393836843799</v>
      </c>
      <c r="R1156" s="15">
        <f t="shared" si="598"/>
        <v>13.764650561828244</v>
      </c>
      <c r="S1156" s="15">
        <f t="shared" ref="S1156:S1219" si="617">W1155+(N1156-W1155)*(H1156-H1155)/(M1156-H1155)</f>
        <v>11.957374712709722</v>
      </c>
      <c r="T1156" s="15">
        <f t="shared" ref="T1156:T1219" si="618">W1155+(W1155-L1156)*(H1156-H1155)/(H1155-K1156)</f>
        <v>12.803476868696169</v>
      </c>
      <c r="U1156" s="15">
        <f t="shared" ref="U1156:U1219" si="619">MEDIAN(P1156,Q1156,S1156)</f>
        <v>13.085393836843799</v>
      </c>
      <c r="V1156" s="15">
        <f t="shared" ref="V1156:V1219" si="620">MEDIAN(P1156,R1156,T1156)</f>
        <v>13.764650561828244</v>
      </c>
      <c r="W1156" s="2">
        <f t="shared" si="599"/>
        <v>13.085393836843799</v>
      </c>
      <c r="X1156" s="15">
        <f t="shared" ref="X1156:X1219" si="621">$B$31*(J1156-J1155)+AA1155</f>
        <v>20.681835959278636</v>
      </c>
      <c r="Y1156" s="15">
        <f t="shared" si="600"/>
        <v>195.38345122404854</v>
      </c>
      <c r="Z1156" s="15">
        <f t="shared" si="601"/>
        <v>-199.61654877595146</v>
      </c>
      <c r="AA1156" s="2">
        <f t="shared" ref="AA1156:AA1219" si="622">MEDIAN(X1156:Z1156)</f>
        <v>20.681835959278636</v>
      </c>
      <c r="AB1156" s="15">
        <f t="shared" si="602"/>
        <v>167.43216683609739</v>
      </c>
      <c r="AC1156" s="15">
        <f t="shared" ref="AC1156:AC1219" si="623">AB1156-AB1155</f>
        <v>3.7061576323133636</v>
      </c>
      <c r="AD1156" s="15">
        <f t="shared" ref="AD1156:AD1219" si="624">$B$31*J1156-AA1156</f>
        <v>-190.00573803539586</v>
      </c>
      <c r="AE1156" s="15">
        <f t="shared" ref="AE1156:AE1219" si="625">AD1156-AD1155</f>
        <v>0</v>
      </c>
      <c r="AF1156" s="2">
        <f t="shared" si="603"/>
        <v>6.1036270555256927E-2</v>
      </c>
      <c r="AG1156" s="2">
        <f t="shared" si="604"/>
        <v>0.33461972987426036</v>
      </c>
      <c r="AH1156" s="15">
        <f t="shared" si="605"/>
        <v>0.15348881910466708</v>
      </c>
      <c r="AI1156" s="15">
        <f t="shared" si="606"/>
        <v>-0.146698177325149</v>
      </c>
      <c r="AJ1156" s="2">
        <f t="shared" ref="AJ1156:AJ1219" si="626">AH1156+E1156/100</f>
        <v>7.0388819104667072E-2</v>
      </c>
      <c r="AK1156" s="2">
        <f t="shared" ref="AK1156:AK1219" si="627">AI1156+E1156/100</f>
        <v>-0.22979817732514901</v>
      </c>
    </row>
    <row r="1157" spans="4:37">
      <c r="D1157" s="13">
        <f t="shared" si="607"/>
        <v>23.12</v>
      </c>
      <c r="E1157" s="2">
        <v>-7.12</v>
      </c>
      <c r="F1157" s="14">
        <f t="shared" si="595"/>
        <v>244.04965129511891</v>
      </c>
      <c r="G1157" s="14">
        <f t="shared" si="596"/>
        <v>-32707.205016966444</v>
      </c>
      <c r="H1157" s="2">
        <f t="shared" si="608"/>
        <v>7.688940707969267E-4</v>
      </c>
      <c r="I1157" s="2">
        <f t="shared" si="609"/>
        <v>-3.6177134337038994E-2</v>
      </c>
      <c r="J1157" s="2">
        <f t="shared" si="610"/>
        <v>-3.6946028407835924E-2</v>
      </c>
      <c r="K1157" s="15">
        <f t="shared" si="611"/>
        <v>-5.2999999999999999E-2</v>
      </c>
      <c r="L1157" s="15">
        <f t="shared" si="612"/>
        <v>-830</v>
      </c>
      <c r="M1157" s="15">
        <f t="shared" si="613"/>
        <v>5.2999999999999999E-2</v>
      </c>
      <c r="N1157" s="15">
        <f t="shared" si="614"/>
        <v>830</v>
      </c>
      <c r="O1157" s="15">
        <f t="shared" si="615"/>
        <v>-1.151712816290739E-3</v>
      </c>
      <c r="P1157" s="15">
        <f t="shared" si="616"/>
        <v>37.643894986918248</v>
      </c>
      <c r="Q1157" s="15">
        <f t="shared" si="597"/>
        <v>29.437733976961116</v>
      </c>
      <c r="R1157" s="15">
        <f t="shared" si="598"/>
        <v>30.745542483101158</v>
      </c>
      <c r="S1157" s="15">
        <f t="shared" si="617"/>
        <v>32.223450268471197</v>
      </c>
      <c r="T1157" s="15">
        <f t="shared" si="618"/>
        <v>33.200691416053658</v>
      </c>
      <c r="U1157" s="15">
        <f t="shared" si="619"/>
        <v>32.223450268471197</v>
      </c>
      <c r="V1157" s="15">
        <f t="shared" si="620"/>
        <v>33.200691416053658</v>
      </c>
      <c r="W1157" s="2">
        <f t="shared" si="599"/>
        <v>32.223450268471197</v>
      </c>
      <c r="X1157" s="15">
        <f t="shared" si="621"/>
        <v>42.221624404052164</v>
      </c>
      <c r="Y1157" s="15">
        <f t="shared" si="600"/>
        <v>195.6526985796082</v>
      </c>
      <c r="Z1157" s="15">
        <f t="shared" si="601"/>
        <v>-199.3473014203918</v>
      </c>
      <c r="AA1157" s="2">
        <f t="shared" si="622"/>
        <v>42.221624404052164</v>
      </c>
      <c r="AB1157" s="15">
        <f t="shared" si="602"/>
        <v>172.85261155454444</v>
      </c>
      <c r="AC1157" s="15">
        <f t="shared" si="623"/>
        <v>5.4204447184470439</v>
      </c>
      <c r="AD1157" s="15">
        <f t="shared" si="624"/>
        <v>-190.00573803539586</v>
      </c>
      <c r="AE1157" s="15">
        <f t="shared" si="625"/>
        <v>0</v>
      </c>
      <c r="AF1157" s="2">
        <f t="shared" si="603"/>
        <v>6.9395201592693745E-2</v>
      </c>
      <c r="AG1157" s="2">
        <f t="shared" si="604"/>
        <v>0.32917345650056007</v>
      </c>
      <c r="AH1157" s="15">
        <f t="shared" si="605"/>
        <v>0.17423759228460342</v>
      </c>
      <c r="AI1157" s="15">
        <f t="shared" si="606"/>
        <v>-0.39792916004488177</v>
      </c>
      <c r="AJ1157" s="2">
        <f t="shared" si="626"/>
        <v>0.10303759228460342</v>
      </c>
      <c r="AK1157" s="2">
        <f t="shared" si="627"/>
        <v>-0.46912916004488175</v>
      </c>
    </row>
    <row r="1158" spans="4:37">
      <c r="D1158" s="13">
        <f t="shared" si="607"/>
        <v>23.14</v>
      </c>
      <c r="E1158" s="2">
        <v>-6.1</v>
      </c>
      <c r="F1158" s="14">
        <f t="shared" si="595"/>
        <v>399.0767358281243</v>
      </c>
      <c r="G1158" s="14">
        <f t="shared" si="596"/>
        <v>-26854.628048764447</v>
      </c>
      <c r="H1158" s="2">
        <f t="shared" si="608"/>
        <v>2.1694221737954063E-3</v>
      </c>
      <c r="I1158" s="2">
        <f t="shared" si="609"/>
        <v>-2.9696847743439451E-2</v>
      </c>
      <c r="J1158" s="2">
        <f t="shared" si="610"/>
        <v>-3.186626991723486E-2</v>
      </c>
      <c r="K1158" s="15">
        <f t="shared" si="611"/>
        <v>-5.2999999999999999E-2</v>
      </c>
      <c r="L1158" s="15">
        <f t="shared" si="612"/>
        <v>-830</v>
      </c>
      <c r="M1158" s="15">
        <f t="shared" si="613"/>
        <v>5.2999999999999999E-2</v>
      </c>
      <c r="N1158" s="15">
        <f t="shared" si="614"/>
        <v>830</v>
      </c>
      <c r="O1158" s="15">
        <f t="shared" si="615"/>
        <v>-8.7515951432915471E-4</v>
      </c>
      <c r="P1158" s="15">
        <f t="shared" si="616"/>
        <v>59.673801087241394</v>
      </c>
      <c r="Q1158" s="15">
        <f t="shared" si="597"/>
        <v>46.904785506412836</v>
      </c>
      <c r="R1158" s="15">
        <f t="shared" si="598"/>
        <v>48.479818405162519</v>
      </c>
      <c r="S1158" s="15">
        <f t="shared" si="617"/>
        <v>53.615079986720545</v>
      </c>
      <c r="T1158" s="15">
        <f t="shared" si="618"/>
        <v>54.68194033105857</v>
      </c>
      <c r="U1158" s="15">
        <f t="shared" si="619"/>
        <v>53.615079986720545</v>
      </c>
      <c r="V1158" s="15">
        <f t="shared" si="620"/>
        <v>54.68194033105857</v>
      </c>
      <c r="W1158" s="2">
        <f t="shared" si="599"/>
        <v>53.615079986720545</v>
      </c>
      <c r="X1158" s="15">
        <f t="shared" si="621"/>
        <v>62.54065836645642</v>
      </c>
      <c r="Y1158" s="15">
        <f t="shared" si="600"/>
        <v>195.90668650413826</v>
      </c>
      <c r="Z1158" s="15">
        <f t="shared" si="601"/>
        <v>-199.09331349586174</v>
      </c>
      <c r="AA1158" s="2">
        <f t="shared" si="622"/>
        <v>62.54065836645642</v>
      </c>
      <c r="AB1158" s="15">
        <f t="shared" si="602"/>
        <v>178.91133265506525</v>
      </c>
      <c r="AC1158" s="15">
        <f t="shared" si="623"/>
        <v>6.0587211005208133</v>
      </c>
      <c r="AD1158" s="15">
        <f t="shared" si="624"/>
        <v>-190.00573803539586</v>
      </c>
      <c r="AE1158" s="15">
        <f t="shared" si="625"/>
        <v>0</v>
      </c>
      <c r="AF1158" s="2">
        <f t="shared" si="603"/>
        <v>7.6395033991738304E-2</v>
      </c>
      <c r="AG1158" s="2">
        <f t="shared" si="604"/>
        <v>0.31885520285939417</v>
      </c>
      <c r="AH1158" s="15">
        <f t="shared" si="605"/>
        <v>-4.2259455553973028E-2</v>
      </c>
      <c r="AI1158" s="15">
        <f t="shared" si="606"/>
        <v>-0.63389620407170355</v>
      </c>
      <c r="AJ1158" s="2">
        <f t="shared" si="626"/>
        <v>-0.10325945555397303</v>
      </c>
      <c r="AK1158" s="2">
        <f t="shared" si="627"/>
        <v>-0.69489620407170349</v>
      </c>
    </row>
    <row r="1159" spans="4:37">
      <c r="D1159" s="13">
        <f t="shared" si="607"/>
        <v>23.16</v>
      </c>
      <c r="E1159" s="2">
        <v>-3.23</v>
      </c>
      <c r="F1159" s="14">
        <f t="shared" si="595"/>
        <v>564.97090953933434</v>
      </c>
      <c r="G1159" s="14">
        <f t="shared" si="596"/>
        <v>-21231.918714028259</v>
      </c>
      <c r="H1159" s="2">
        <f t="shared" si="608"/>
        <v>3.6461989245444902E-3</v>
      </c>
      <c r="I1159" s="2">
        <f t="shared" si="609"/>
        <v>-2.3470502122046547E-2</v>
      </c>
      <c r="J1159" s="2">
        <f t="shared" si="610"/>
        <v>-2.7116701046591037E-2</v>
      </c>
      <c r="K1159" s="15">
        <f t="shared" si="611"/>
        <v>-5.2999999999999999E-2</v>
      </c>
      <c r="L1159" s="15">
        <f t="shared" si="612"/>
        <v>-830</v>
      </c>
      <c r="M1159" s="15">
        <f t="shared" si="613"/>
        <v>5.2999999999999999E-2</v>
      </c>
      <c r="N1159" s="15">
        <f t="shared" si="614"/>
        <v>830</v>
      </c>
      <c r="O1159" s="15">
        <f t="shared" si="615"/>
        <v>-5.6604109083319273E-4</v>
      </c>
      <c r="P1159" s="15">
        <f t="shared" si="616"/>
        <v>82.559904301402582</v>
      </c>
      <c r="Q1159" s="15">
        <f t="shared" si="597"/>
        <v>65.268202420166872</v>
      </c>
      <c r="R1159" s="15">
        <f t="shared" si="598"/>
        <v>66.67738399879353</v>
      </c>
      <c r="S1159" s="15">
        <f t="shared" si="617"/>
        <v>76.171329562083841</v>
      </c>
      <c r="T1159" s="15">
        <f t="shared" si="618"/>
        <v>77.267715002997534</v>
      </c>
      <c r="U1159" s="15">
        <f t="shared" si="619"/>
        <v>76.171329562083841</v>
      </c>
      <c r="V1159" s="15">
        <f t="shared" si="620"/>
        <v>77.267715002997534</v>
      </c>
      <c r="W1159" s="2">
        <f t="shared" si="599"/>
        <v>76.171329562083841</v>
      </c>
      <c r="X1159" s="15">
        <f t="shared" si="621"/>
        <v>81.538933849031707</v>
      </c>
      <c r="Y1159" s="15">
        <f t="shared" si="600"/>
        <v>196.14416494767045</v>
      </c>
      <c r="Z1159" s="15">
        <f t="shared" si="601"/>
        <v>-198.85583505232955</v>
      </c>
      <c r="AA1159" s="2">
        <f t="shared" si="622"/>
        <v>81.538933849031707</v>
      </c>
      <c r="AB1159" s="15">
        <f t="shared" si="602"/>
        <v>185.29990739438404</v>
      </c>
      <c r="AC1159" s="15">
        <f t="shared" si="623"/>
        <v>6.3885747393187842</v>
      </c>
      <c r="AD1159" s="15">
        <f t="shared" si="624"/>
        <v>-190.00573803539584</v>
      </c>
      <c r="AE1159" s="15">
        <f t="shared" si="625"/>
        <v>0</v>
      </c>
      <c r="AF1159" s="2">
        <f t="shared" si="603"/>
        <v>7.7332427768131054E-2</v>
      </c>
      <c r="AG1159" s="2">
        <f t="shared" si="604"/>
        <v>0.30377935927989619</v>
      </c>
      <c r="AH1159" s="15">
        <f t="shared" si="605"/>
        <v>-0.46293004861788728</v>
      </c>
      <c r="AI1159" s="15">
        <f t="shared" si="606"/>
        <v>-0.87368815387809917</v>
      </c>
      <c r="AJ1159" s="2">
        <f t="shared" si="626"/>
        <v>-0.49523004861788728</v>
      </c>
      <c r="AK1159" s="2">
        <f t="shared" si="627"/>
        <v>-0.90598815387809917</v>
      </c>
    </row>
    <row r="1160" spans="4:37">
      <c r="D1160" s="13">
        <f t="shared" si="607"/>
        <v>23.18</v>
      </c>
      <c r="E1160" s="2">
        <v>0.48</v>
      </c>
      <c r="F1160" s="14">
        <f t="shared" si="595"/>
        <v>724.65668483138074</v>
      </c>
      <c r="G1160" s="14">
        <f t="shared" si="596"/>
        <v>-15924.493114688186</v>
      </c>
      <c r="H1160" s="2">
        <f t="shared" si="608"/>
        <v>5.0641173089139265E-3</v>
      </c>
      <c r="I1160" s="2">
        <f t="shared" si="609"/>
        <v>-1.7593182129925364E-2</v>
      </c>
      <c r="J1160" s="2">
        <f t="shared" si="610"/>
        <v>-2.265729943883929E-2</v>
      </c>
      <c r="K1160" s="15">
        <f t="shared" si="611"/>
        <v>-5.2999999999999999E-2</v>
      </c>
      <c r="L1160" s="15">
        <f t="shared" si="612"/>
        <v>-830</v>
      </c>
      <c r="M1160" s="15">
        <f t="shared" si="613"/>
        <v>5.2999999999999999E-2</v>
      </c>
      <c r="N1160" s="15">
        <f t="shared" si="614"/>
        <v>830</v>
      </c>
      <c r="O1160" s="15">
        <f t="shared" si="615"/>
        <v>-2.4009340005162402E-4</v>
      </c>
      <c r="P1160" s="15">
        <f t="shared" si="616"/>
        <v>103.96252989572478</v>
      </c>
      <c r="Q1160" s="15">
        <f t="shared" si="597"/>
        <v>82.691344197325137</v>
      </c>
      <c r="R1160" s="15">
        <f t="shared" si="598"/>
        <v>83.443947727642751</v>
      </c>
      <c r="S1160" s="15">
        <f t="shared" si="617"/>
        <v>97.828577984440045</v>
      </c>
      <c r="T1160" s="15">
        <f t="shared" si="618"/>
        <v>98.853822155913363</v>
      </c>
      <c r="U1160" s="15">
        <f t="shared" si="619"/>
        <v>97.828577984440045</v>
      </c>
      <c r="V1160" s="15">
        <f t="shared" si="620"/>
        <v>98.853822155913363</v>
      </c>
      <c r="W1160" s="2">
        <f t="shared" si="599"/>
        <v>97.828577984440045</v>
      </c>
      <c r="X1160" s="15">
        <f t="shared" si="621"/>
        <v>99.376540280038697</v>
      </c>
      <c r="Y1160" s="15">
        <f t="shared" si="600"/>
        <v>196.36713502805804</v>
      </c>
      <c r="Z1160" s="15">
        <f t="shared" si="601"/>
        <v>-198.63286497194196</v>
      </c>
      <c r="AA1160" s="2">
        <f t="shared" si="622"/>
        <v>99.376540280038697</v>
      </c>
      <c r="AB1160" s="15">
        <f t="shared" si="602"/>
        <v>191.43385930566876</v>
      </c>
      <c r="AC1160" s="15">
        <f t="shared" si="623"/>
        <v>6.1339519112847256</v>
      </c>
      <c r="AD1160" s="15">
        <f t="shared" si="624"/>
        <v>-190.00573803539584</v>
      </c>
      <c r="AE1160" s="15">
        <f t="shared" si="625"/>
        <v>0</v>
      </c>
      <c r="AF1160" s="2">
        <f t="shared" si="603"/>
        <v>7.0268077251468553E-2</v>
      </c>
      <c r="AG1160" s="2">
        <f t="shared" si="604"/>
        <v>0.28395263993222208</v>
      </c>
      <c r="AH1160" s="15">
        <f t="shared" si="605"/>
        <v>-0.81856299473130512</v>
      </c>
      <c r="AI1160" s="15">
        <f t="shared" si="606"/>
        <v>-1.1089837808893108</v>
      </c>
      <c r="AJ1160" s="2">
        <f t="shared" si="626"/>
        <v>-0.81376299473130509</v>
      </c>
      <c r="AK1160" s="2">
        <f t="shared" si="627"/>
        <v>-1.1041837808893109</v>
      </c>
    </row>
    <row r="1161" spans="4:37">
      <c r="D1161" s="13">
        <f t="shared" si="607"/>
        <v>23.2</v>
      </c>
      <c r="E1161" s="2">
        <v>1.82</v>
      </c>
      <c r="F1161" s="14">
        <f t="shared" si="595"/>
        <v>862.30818400868566</v>
      </c>
      <c r="G1161" s="14">
        <f t="shared" si="596"/>
        <v>-11014.168676468265</v>
      </c>
      <c r="H1161" s="2">
        <f t="shared" si="608"/>
        <v>6.297866803772356E-3</v>
      </c>
      <c r="I1161" s="2">
        <f t="shared" si="609"/>
        <v>-1.2155948240324309E-2</v>
      </c>
      <c r="J1161" s="2">
        <f t="shared" si="610"/>
        <v>-1.8453815044096666E-2</v>
      </c>
      <c r="K1161" s="15">
        <f t="shared" si="611"/>
        <v>-5.2999999999999999E-2</v>
      </c>
      <c r="L1161" s="15">
        <f t="shared" si="612"/>
        <v>-830</v>
      </c>
      <c r="M1161" s="15">
        <f t="shared" si="613"/>
        <v>5.2999999999999999E-2</v>
      </c>
      <c r="N1161" s="15">
        <f t="shared" si="614"/>
        <v>830</v>
      </c>
      <c r="O1161" s="15">
        <f t="shared" si="615"/>
        <v>7.2863330115965214E-5</v>
      </c>
      <c r="P1161" s="15">
        <f t="shared" si="616"/>
        <v>122.01006808366526</v>
      </c>
      <c r="Q1161" s="15">
        <f t="shared" si="597"/>
        <v>97.620109611460009</v>
      </c>
      <c r="R1161" s="15">
        <f t="shared" si="598"/>
        <v>97.352065800507759</v>
      </c>
      <c r="S1161" s="15">
        <f t="shared" si="617"/>
        <v>116.67283559168447</v>
      </c>
      <c r="T1161" s="15">
        <f t="shared" si="618"/>
        <v>117.54312962936419</v>
      </c>
      <c r="U1161" s="15">
        <f t="shared" si="619"/>
        <v>116.67283559168447</v>
      </c>
      <c r="V1161" s="15">
        <f t="shared" si="620"/>
        <v>117.54312962936419</v>
      </c>
      <c r="W1161" s="2">
        <f t="shared" si="599"/>
        <v>116.67283559168447</v>
      </c>
      <c r="X1161" s="15">
        <f t="shared" si="621"/>
        <v>116.19047785900919</v>
      </c>
      <c r="Y1161" s="15">
        <f t="shared" si="600"/>
        <v>196.57730924779517</v>
      </c>
      <c r="Z1161" s="15">
        <f t="shared" si="601"/>
        <v>-198.42269075220483</v>
      </c>
      <c r="AA1161" s="2">
        <f t="shared" si="622"/>
        <v>116.19047785900919</v>
      </c>
      <c r="AB1161" s="15">
        <f t="shared" si="602"/>
        <v>196.77109179764955</v>
      </c>
      <c r="AC1161" s="15">
        <f t="shared" si="623"/>
        <v>5.3372324919807852</v>
      </c>
      <c r="AD1161" s="15">
        <f t="shared" si="624"/>
        <v>-190.00573803539584</v>
      </c>
      <c r="AE1161" s="15">
        <f t="shared" si="625"/>
        <v>0</v>
      </c>
      <c r="AF1161" s="2">
        <f t="shared" si="603"/>
        <v>5.8161069669962276E-2</v>
      </c>
      <c r="AG1161" s="2">
        <f t="shared" si="604"/>
        <v>0.25977074902788344</v>
      </c>
      <c r="AH1161" s="15">
        <f t="shared" si="605"/>
        <v>-0.89250330954252222</v>
      </c>
      <c r="AI1161" s="15">
        <f t="shared" si="606"/>
        <v>-1.3092053095445522</v>
      </c>
      <c r="AJ1161" s="2">
        <f t="shared" si="626"/>
        <v>-0.87430330954252222</v>
      </c>
      <c r="AK1161" s="2">
        <f t="shared" si="627"/>
        <v>-1.2910053095445522</v>
      </c>
    </row>
    <row r="1162" spans="4:37">
      <c r="D1162" s="13">
        <f t="shared" si="607"/>
        <v>23.22</v>
      </c>
      <c r="E1162" s="2">
        <v>3.35</v>
      </c>
      <c r="F1162" s="14">
        <f t="shared" si="595"/>
        <v>972.14495242202759</v>
      </c>
      <c r="G1162" s="14">
        <f t="shared" si="596"/>
        <v>-6575.3291496843822</v>
      </c>
      <c r="H1162" s="2">
        <f t="shared" si="608"/>
        <v>7.3001531107063445E-3</v>
      </c>
      <c r="I1162" s="2">
        <f t="shared" si="609"/>
        <v>-7.2412926296919868E-3</v>
      </c>
      <c r="J1162" s="2">
        <f t="shared" si="610"/>
        <v>-1.4541445740398331E-2</v>
      </c>
      <c r="K1162" s="15">
        <f t="shared" si="611"/>
        <v>-5.2999999999999999E-2</v>
      </c>
      <c r="L1162" s="15">
        <f t="shared" si="612"/>
        <v>-830</v>
      </c>
      <c r="M1162" s="15">
        <f t="shared" si="613"/>
        <v>5.2999999999999999E-2</v>
      </c>
      <c r="N1162" s="15">
        <f t="shared" si="614"/>
        <v>830</v>
      </c>
      <c r="O1162" s="15">
        <f t="shared" si="615"/>
        <v>3.451711103190664E-4</v>
      </c>
      <c r="P1162" s="15">
        <f t="shared" si="616"/>
        <v>136.31764720759065</v>
      </c>
      <c r="Q1162" s="15">
        <f t="shared" si="597"/>
        <v>109.63163649085064</v>
      </c>
      <c r="R1162" s="15">
        <f t="shared" si="598"/>
        <v>108.21288863022852</v>
      </c>
      <c r="S1162" s="15">
        <f t="shared" si="617"/>
        <v>131.98173050332537</v>
      </c>
      <c r="T1162" s="15">
        <f t="shared" si="618"/>
        <v>132.67403886261823</v>
      </c>
      <c r="U1162" s="15">
        <f t="shared" si="619"/>
        <v>131.98173050332537</v>
      </c>
      <c r="V1162" s="15">
        <f t="shared" si="620"/>
        <v>132.67403886261823</v>
      </c>
      <c r="W1162" s="2">
        <f t="shared" si="599"/>
        <v>131.98173050332537</v>
      </c>
      <c r="X1162" s="15">
        <f t="shared" si="621"/>
        <v>131.83995507380254</v>
      </c>
      <c r="Y1162" s="15">
        <f t="shared" si="600"/>
        <v>196.77292771298008</v>
      </c>
      <c r="Z1162" s="15">
        <f t="shared" si="601"/>
        <v>-198.22707228701992</v>
      </c>
      <c r="AA1162" s="2">
        <f t="shared" si="622"/>
        <v>131.83995507380254</v>
      </c>
      <c r="AB1162" s="15">
        <f t="shared" si="602"/>
        <v>201.10700850191486</v>
      </c>
      <c r="AC1162" s="15">
        <f t="shared" si="623"/>
        <v>4.3359167042653155</v>
      </c>
      <c r="AD1162" s="15">
        <f t="shared" si="624"/>
        <v>-190.00573803539586</v>
      </c>
      <c r="AE1162" s="15">
        <f t="shared" si="625"/>
        <v>0</v>
      </c>
      <c r="AF1162" s="2">
        <f t="shared" si="603"/>
        <v>4.6173542750960549E-2</v>
      </c>
      <c r="AG1162" s="2">
        <f t="shared" si="604"/>
        <v>0.23169481203534875</v>
      </c>
      <c r="AH1162" s="15">
        <f t="shared" si="605"/>
        <v>-0.7127415733825242</v>
      </c>
      <c r="AI1162" s="15">
        <f t="shared" si="606"/>
        <v>-1.4983883897089214</v>
      </c>
      <c r="AJ1162" s="2">
        <f t="shared" si="626"/>
        <v>-0.67924157338252422</v>
      </c>
      <c r="AK1162" s="2">
        <f t="shared" si="627"/>
        <v>-1.4648883897089213</v>
      </c>
    </row>
    <row r="1163" spans="4:37">
      <c r="D1163" s="13">
        <f t="shared" si="607"/>
        <v>23.240000000000002</v>
      </c>
      <c r="E1163" s="2">
        <v>5.62</v>
      </c>
      <c r="F1163" s="14">
        <f t="shared" si="595"/>
        <v>1059.2465651546545</v>
      </c>
      <c r="G1163" s="14">
        <f t="shared" si="596"/>
        <v>-2676.5754431957089</v>
      </c>
      <c r="H1163" s="2">
        <f t="shared" si="608"/>
        <v>8.1079474804678937E-3</v>
      </c>
      <c r="I1163" s="2">
        <f t="shared" si="609"/>
        <v>-2.9249376695507047E-3</v>
      </c>
      <c r="J1163" s="2">
        <f t="shared" si="610"/>
        <v>-1.1032885150018597E-2</v>
      </c>
      <c r="K1163" s="15">
        <f t="shared" si="611"/>
        <v>-5.2999999999999999E-2</v>
      </c>
      <c r="L1163" s="15">
        <f t="shared" si="612"/>
        <v>-830</v>
      </c>
      <c r="M1163" s="15">
        <f t="shared" si="613"/>
        <v>5.2999999999999999E-2</v>
      </c>
      <c r="N1163" s="15">
        <f t="shared" si="614"/>
        <v>830</v>
      </c>
      <c r="O1163" s="15">
        <f t="shared" si="615"/>
        <v>5.6639135033260089E-4</v>
      </c>
      <c r="P1163" s="15">
        <f t="shared" si="616"/>
        <v>147.81450015065172</v>
      </c>
      <c r="Q1163" s="15">
        <f t="shared" si="597"/>
        <v>119.37937802135232</v>
      </c>
      <c r="R1163" s="15">
        <f t="shared" si="598"/>
        <v>116.85483061709787</v>
      </c>
      <c r="S1163" s="15">
        <f t="shared" si="617"/>
        <v>144.31996063910753</v>
      </c>
      <c r="T1163" s="15">
        <f t="shared" si="618"/>
        <v>144.86865343181933</v>
      </c>
      <c r="U1163" s="15">
        <f t="shared" si="619"/>
        <v>144.31996063910753</v>
      </c>
      <c r="V1163" s="15">
        <f t="shared" si="620"/>
        <v>144.86865343181933</v>
      </c>
      <c r="W1163" s="2">
        <f t="shared" si="599"/>
        <v>144.31996063910753</v>
      </c>
      <c r="X1163" s="15">
        <f t="shared" si="621"/>
        <v>145.87419743532149</v>
      </c>
      <c r="Y1163" s="15">
        <f t="shared" si="600"/>
        <v>196.94835574249907</v>
      </c>
      <c r="Z1163" s="15">
        <f t="shared" si="601"/>
        <v>-198.05164425750093</v>
      </c>
      <c r="AA1163" s="2">
        <f t="shared" si="622"/>
        <v>145.87419743532149</v>
      </c>
      <c r="AB1163" s="15">
        <f t="shared" si="602"/>
        <v>204.60154801345908</v>
      </c>
      <c r="AC1163" s="15">
        <f t="shared" si="623"/>
        <v>3.4945395115442182</v>
      </c>
      <c r="AD1163" s="15">
        <f t="shared" si="624"/>
        <v>-190.00573803539589</v>
      </c>
      <c r="AE1163" s="15">
        <f t="shared" si="625"/>
        <v>0</v>
      </c>
      <c r="AF1163" s="2">
        <f t="shared" si="603"/>
        <v>3.7915117247490027E-2</v>
      </c>
      <c r="AG1163" s="2">
        <f t="shared" si="604"/>
        <v>0.19994068397877945</v>
      </c>
      <c r="AH1163" s="15">
        <f t="shared" si="605"/>
        <v>-0.4407140561717976</v>
      </c>
      <c r="AI1163" s="15">
        <f t="shared" si="606"/>
        <v>-1.6770244159480114</v>
      </c>
      <c r="AJ1163" s="2">
        <f t="shared" si="626"/>
        <v>-0.38451405617179757</v>
      </c>
      <c r="AK1163" s="2">
        <f t="shared" si="627"/>
        <v>-1.6208244159480114</v>
      </c>
    </row>
    <row r="1164" spans="4:37">
      <c r="D1164" s="13">
        <f t="shared" si="607"/>
        <v>23.26</v>
      </c>
      <c r="E1164" s="2">
        <v>5.86</v>
      </c>
      <c r="F1164" s="14">
        <f t="shared" si="595"/>
        <v>1133.7611424499901</v>
      </c>
      <c r="G1164" s="14">
        <f t="shared" si="596"/>
        <v>620.27647355167926</v>
      </c>
      <c r="H1164" s="2">
        <f t="shared" si="608"/>
        <v>8.7976891635354257E-3</v>
      </c>
      <c r="I1164" s="2">
        <f t="shared" si="609"/>
        <v>7.2507436969670449E-4</v>
      </c>
      <c r="J1164" s="2">
        <f t="shared" si="610"/>
        <v>-8.072614793838721E-3</v>
      </c>
      <c r="K1164" s="15">
        <f t="shared" si="611"/>
        <v>-5.2999999999999999E-2</v>
      </c>
      <c r="L1164" s="15">
        <f t="shared" si="612"/>
        <v>-830</v>
      </c>
      <c r="M1164" s="15">
        <f t="shared" si="613"/>
        <v>5.2999999999999999E-2</v>
      </c>
      <c r="N1164" s="15">
        <f t="shared" si="614"/>
        <v>830</v>
      </c>
      <c r="O1164" s="15">
        <f t="shared" si="615"/>
        <v>7.4468418255424409E-4</v>
      </c>
      <c r="P1164" s="15">
        <f t="shared" si="616"/>
        <v>157.83889762723115</v>
      </c>
      <c r="Q1164" s="15">
        <f t="shared" si="597"/>
        <v>127.91031935516287</v>
      </c>
      <c r="R1164" s="15">
        <f t="shared" si="598"/>
        <v>124.36567887367052</v>
      </c>
      <c r="S1164" s="15">
        <f t="shared" si="617"/>
        <v>154.85505711723852</v>
      </c>
      <c r="T1164" s="15">
        <f t="shared" si="618"/>
        <v>155.31736960481223</v>
      </c>
      <c r="U1164" s="15">
        <f t="shared" si="619"/>
        <v>154.85505711723852</v>
      </c>
      <c r="V1164" s="15">
        <f t="shared" si="620"/>
        <v>155.31736960481223</v>
      </c>
      <c r="W1164" s="2">
        <f t="shared" si="599"/>
        <v>154.85505711723852</v>
      </c>
      <c r="X1164" s="15">
        <f t="shared" si="621"/>
        <v>157.715278860041</v>
      </c>
      <c r="Y1164" s="15">
        <f t="shared" si="600"/>
        <v>197.09636926030805</v>
      </c>
      <c r="Z1164" s="15">
        <f t="shared" si="601"/>
        <v>-197.90363073969195</v>
      </c>
      <c r="AA1164" s="2">
        <f t="shared" si="622"/>
        <v>157.715278860041</v>
      </c>
      <c r="AB1164" s="15">
        <f t="shared" si="602"/>
        <v>207.58538852345168</v>
      </c>
      <c r="AC1164" s="15">
        <f t="shared" si="623"/>
        <v>2.9838405099926035</v>
      </c>
      <c r="AD1164" s="15">
        <f t="shared" si="624"/>
        <v>-190.00573803539589</v>
      </c>
      <c r="AE1164" s="15">
        <f t="shared" si="625"/>
        <v>0</v>
      </c>
      <c r="AF1164" s="2">
        <f t="shared" si="603"/>
        <v>3.3884657602816781E-2</v>
      </c>
      <c r="AG1164" s="2">
        <f t="shared" si="604"/>
        <v>0.16506051994596149</v>
      </c>
      <c r="AH1164" s="15">
        <f t="shared" si="605"/>
        <v>-0.24206695610733417</v>
      </c>
      <c r="AI1164" s="15">
        <f t="shared" si="606"/>
        <v>-1.8109919873337859</v>
      </c>
      <c r="AJ1164" s="2">
        <f t="shared" si="626"/>
        <v>-0.18346695610733416</v>
      </c>
      <c r="AK1164" s="2">
        <f t="shared" si="627"/>
        <v>-1.7523919873337859</v>
      </c>
    </row>
    <row r="1165" spans="4:37">
      <c r="D1165" s="13">
        <f t="shared" si="607"/>
        <v>23.28</v>
      </c>
      <c r="E1165" s="2">
        <v>2.5099999999999998</v>
      </c>
      <c r="F1165" s="14">
        <f t="shared" si="595"/>
        <v>1203.6165506631105</v>
      </c>
      <c r="G1165" s="14">
        <f t="shared" si="596"/>
        <v>3268.4022748589036</v>
      </c>
      <c r="H1165" s="2">
        <f t="shared" si="608"/>
        <v>9.4291439251905067E-3</v>
      </c>
      <c r="I1165" s="2">
        <f t="shared" si="609"/>
        <v>3.6572111178757357E-3</v>
      </c>
      <c r="J1165" s="2">
        <f t="shared" si="610"/>
        <v>-5.771932807314771E-3</v>
      </c>
      <c r="K1165" s="15">
        <f t="shared" si="611"/>
        <v>-5.2999999999999999E-2</v>
      </c>
      <c r="L1165" s="15">
        <f t="shared" si="612"/>
        <v>-830</v>
      </c>
      <c r="M1165" s="15">
        <f t="shared" si="613"/>
        <v>5.2999999999999999E-2</v>
      </c>
      <c r="N1165" s="15">
        <f t="shared" si="614"/>
        <v>830</v>
      </c>
      <c r="O1165" s="15">
        <f t="shared" si="615"/>
        <v>8.9692094326815526E-4</v>
      </c>
      <c r="P1165" s="15">
        <f t="shared" si="616"/>
        <v>167.2315704456781</v>
      </c>
      <c r="Q1165" s="15">
        <f t="shared" si="597"/>
        <v>135.91797650355124</v>
      </c>
      <c r="R1165" s="15">
        <f t="shared" si="598"/>
        <v>131.39424202821883</v>
      </c>
      <c r="S1165" s="15">
        <f t="shared" si="617"/>
        <v>164.4998806778876</v>
      </c>
      <c r="T1165" s="15">
        <f t="shared" si="618"/>
        <v>164.91840129360494</v>
      </c>
      <c r="U1165" s="15">
        <f t="shared" si="619"/>
        <v>164.4998806778876</v>
      </c>
      <c r="V1165" s="15">
        <f t="shared" si="620"/>
        <v>164.91840129360494</v>
      </c>
      <c r="W1165" s="2">
        <f t="shared" si="599"/>
        <v>164.4998806778876</v>
      </c>
      <c r="X1165" s="15">
        <f t="shared" si="621"/>
        <v>166.91800680613679</v>
      </c>
      <c r="Y1165" s="15">
        <f t="shared" si="600"/>
        <v>197.21140335963426</v>
      </c>
      <c r="Z1165" s="15">
        <f t="shared" si="601"/>
        <v>-197.78859664036574</v>
      </c>
      <c r="AA1165" s="2">
        <f t="shared" si="622"/>
        <v>166.91800680613679</v>
      </c>
      <c r="AB1165" s="15">
        <f t="shared" si="602"/>
        <v>210.31707829124218</v>
      </c>
      <c r="AC1165" s="15">
        <f t="shared" si="623"/>
        <v>2.731689767790499</v>
      </c>
      <c r="AD1165" s="15">
        <f t="shared" si="624"/>
        <v>-190.00573803539586</v>
      </c>
      <c r="AE1165" s="15">
        <f t="shared" si="625"/>
        <v>0</v>
      </c>
      <c r="AF1165" s="2">
        <f t="shared" si="603"/>
        <v>3.184764599431112E-2</v>
      </c>
      <c r="AG1165" s="2">
        <f t="shared" si="604"/>
        <v>0.12815315487194162</v>
      </c>
      <c r="AH1165" s="15">
        <f t="shared" si="605"/>
        <v>-0.21773012047359183</v>
      </c>
      <c r="AI1165" s="15">
        <f t="shared" si="606"/>
        <v>-1.8797445200682006</v>
      </c>
      <c r="AJ1165" s="2">
        <f t="shared" si="626"/>
        <v>-0.19263012047359185</v>
      </c>
      <c r="AK1165" s="2">
        <f t="shared" si="627"/>
        <v>-1.8546445200682007</v>
      </c>
    </row>
    <row r="1166" spans="4:37">
      <c r="D1166" s="13">
        <f t="shared" si="607"/>
        <v>23.3</v>
      </c>
      <c r="E1166" s="2">
        <v>-2.5099999999999998</v>
      </c>
      <c r="F1166" s="14">
        <f t="shared" si="595"/>
        <v>1269.5871357509275</v>
      </c>
      <c r="G1166" s="14">
        <f t="shared" si="596"/>
        <v>5241.3230489415773</v>
      </c>
      <c r="H1166" s="2">
        <f t="shared" si="608"/>
        <v>1.0007399015202884E-2</v>
      </c>
      <c r="I1166" s="2">
        <f t="shared" si="609"/>
        <v>5.8422042533212261E-3</v>
      </c>
      <c r="J1166" s="2">
        <f t="shared" si="610"/>
        <v>-4.1651947618816581E-3</v>
      </c>
      <c r="K1166" s="15">
        <f t="shared" si="611"/>
        <v>-5.2999999999999999E-2</v>
      </c>
      <c r="L1166" s="15">
        <f t="shared" si="612"/>
        <v>-830</v>
      </c>
      <c r="M1166" s="15">
        <f t="shared" si="613"/>
        <v>5.2999999999999999E-2</v>
      </c>
      <c r="N1166" s="15">
        <f t="shared" si="614"/>
        <v>830</v>
      </c>
      <c r="O1166" s="15">
        <f t="shared" si="615"/>
        <v>1.0362928701962409E-3</v>
      </c>
      <c r="P1166" s="15">
        <f t="shared" si="616"/>
        <v>175.8336804421302</v>
      </c>
      <c r="Q1166" s="15">
        <f t="shared" si="597"/>
        <v>143.29266543196366</v>
      </c>
      <c r="R1166" s="15">
        <f t="shared" si="598"/>
        <v>137.7966123294585</v>
      </c>
      <c r="S1166" s="15">
        <f t="shared" si="617"/>
        <v>173.33213384135814</v>
      </c>
      <c r="T1166" s="15">
        <f t="shared" si="618"/>
        <v>173.71151777334111</v>
      </c>
      <c r="U1166" s="15">
        <f t="shared" si="619"/>
        <v>173.33213384135814</v>
      </c>
      <c r="V1166" s="15">
        <f t="shared" si="620"/>
        <v>173.71151777334111</v>
      </c>
      <c r="W1166" s="2">
        <f t="shared" si="599"/>
        <v>173.33213384135814</v>
      </c>
      <c r="X1166" s="15">
        <f t="shared" si="621"/>
        <v>173.34495898786923</v>
      </c>
      <c r="Y1166" s="15">
        <f t="shared" si="600"/>
        <v>197.29174026190591</v>
      </c>
      <c r="Z1166" s="15">
        <f t="shared" si="601"/>
        <v>-197.70825973809409</v>
      </c>
      <c r="AA1166" s="2">
        <f t="shared" si="622"/>
        <v>173.34495898786923</v>
      </c>
      <c r="AB1166" s="15">
        <f t="shared" si="602"/>
        <v>212.81862489201424</v>
      </c>
      <c r="AC1166" s="15">
        <f t="shared" si="623"/>
        <v>2.501546600772059</v>
      </c>
      <c r="AD1166" s="15">
        <f t="shared" si="624"/>
        <v>-190.00573803539586</v>
      </c>
      <c r="AE1166" s="15">
        <f t="shared" si="625"/>
        <v>0</v>
      </c>
      <c r="AF1166" s="2">
        <f t="shared" si="603"/>
        <v>2.8346751833415323E-2</v>
      </c>
      <c r="AG1166" s="2">
        <f t="shared" si="604"/>
        <v>9.0346158672607424E-2</v>
      </c>
      <c r="AH1166" s="15">
        <f t="shared" si="605"/>
        <v>-0.36687928943836912</v>
      </c>
      <c r="AI1166" s="15">
        <f t="shared" si="606"/>
        <v>-1.9009550998652216</v>
      </c>
      <c r="AJ1166" s="2">
        <f t="shared" si="626"/>
        <v>-0.39197928943836913</v>
      </c>
      <c r="AK1166" s="2">
        <f t="shared" si="627"/>
        <v>-1.9260550998652215</v>
      </c>
    </row>
    <row r="1167" spans="4:37">
      <c r="D1167" s="13">
        <f t="shared" si="607"/>
        <v>23.32</v>
      </c>
      <c r="E1167" s="2">
        <v>-4.4000000000000004</v>
      </c>
      <c r="F1167" s="14">
        <f t="shared" si="595"/>
        <v>1324.652089772557</v>
      </c>
      <c r="G1167" s="14">
        <f t="shared" si="596"/>
        <v>6527.0829870727721</v>
      </c>
      <c r="H1167" s="2">
        <f t="shared" si="608"/>
        <v>1.0477696856869303E-2</v>
      </c>
      <c r="I1167" s="2">
        <f t="shared" si="609"/>
        <v>7.266586033739213E-3</v>
      </c>
      <c r="J1167" s="2">
        <f t="shared" si="610"/>
        <v>-3.2111108231300898E-3</v>
      </c>
      <c r="K1167" s="15">
        <f t="shared" si="611"/>
        <v>-5.2999999999999999E-2</v>
      </c>
      <c r="L1167" s="15">
        <f t="shared" si="612"/>
        <v>-830</v>
      </c>
      <c r="M1167" s="15">
        <f t="shared" si="613"/>
        <v>5.2999999999999999E-2</v>
      </c>
      <c r="N1167" s="15">
        <f t="shared" si="614"/>
        <v>830</v>
      </c>
      <c r="O1167" s="15">
        <f t="shared" si="615"/>
        <v>1.16392279880706E-3</v>
      </c>
      <c r="P1167" s="15">
        <f t="shared" si="616"/>
        <v>182.54997153801995</v>
      </c>
      <c r="Q1167" s="15">
        <f t="shared" si="597"/>
        <v>149.13228171544117</v>
      </c>
      <c r="R1167" s="15">
        <f t="shared" si="598"/>
        <v>142.72290611052125</v>
      </c>
      <c r="S1167" s="15">
        <f t="shared" si="617"/>
        <v>180.51545080920823</v>
      </c>
      <c r="T1167" s="15">
        <f t="shared" si="618"/>
        <v>180.82117392863898</v>
      </c>
      <c r="U1167" s="15">
        <f t="shared" si="619"/>
        <v>180.51545080920823</v>
      </c>
      <c r="V1167" s="15">
        <f t="shared" si="620"/>
        <v>180.82117392863898</v>
      </c>
      <c r="W1167" s="2">
        <f t="shared" si="599"/>
        <v>180.51545080920823</v>
      </c>
      <c r="X1167" s="15">
        <f t="shared" si="621"/>
        <v>177.1612947428755</v>
      </c>
      <c r="Y1167" s="15">
        <f t="shared" si="600"/>
        <v>197.3394444588435</v>
      </c>
      <c r="Z1167" s="15">
        <f t="shared" si="601"/>
        <v>-197.6605555411565</v>
      </c>
      <c r="AA1167" s="2">
        <f t="shared" si="622"/>
        <v>177.1612947428755</v>
      </c>
      <c r="AB1167" s="15">
        <f t="shared" si="602"/>
        <v>214.85314562082596</v>
      </c>
      <c r="AC1167" s="15">
        <f t="shared" si="623"/>
        <v>2.0345207288117138</v>
      </c>
      <c r="AD1167" s="15">
        <f t="shared" si="624"/>
        <v>-190.00573803539586</v>
      </c>
      <c r="AE1167" s="15">
        <f t="shared" si="625"/>
        <v>0</v>
      </c>
      <c r="AF1167" s="2">
        <f t="shared" si="603"/>
        <v>2.0609661811267933E-2</v>
      </c>
      <c r="AG1167" s="2">
        <f t="shared" si="604"/>
        <v>5.2092019369191278E-2</v>
      </c>
      <c r="AH1167" s="15">
        <f t="shared" si="605"/>
        <v>-0.59756603110246864</v>
      </c>
      <c r="AI1167" s="15">
        <f t="shared" si="606"/>
        <v>-1.924458830476393</v>
      </c>
      <c r="AJ1167" s="2">
        <f t="shared" si="626"/>
        <v>-0.64156603110246868</v>
      </c>
      <c r="AK1167" s="2">
        <f t="shared" si="627"/>
        <v>-1.968458830476393</v>
      </c>
    </row>
    <row r="1168" spans="4:37">
      <c r="D1168" s="13">
        <f t="shared" si="607"/>
        <v>23.34</v>
      </c>
      <c r="E1168" s="2">
        <v>-4.22</v>
      </c>
      <c r="F1168" s="14">
        <f t="shared" si="595"/>
        <v>1358.1177380791664</v>
      </c>
      <c r="G1168" s="14">
        <f t="shared" si="596"/>
        <v>7118.1747462324638</v>
      </c>
      <c r="H1168" s="2">
        <f t="shared" si="608"/>
        <v>1.0757000587498086E-2</v>
      </c>
      <c r="I1168" s="2">
        <f t="shared" si="609"/>
        <v>7.9216844563965213E-3</v>
      </c>
      <c r="J1168" s="2">
        <f t="shared" si="610"/>
        <v>-2.8353161311015646E-3</v>
      </c>
      <c r="K1168" s="15">
        <f t="shared" si="611"/>
        <v>-5.2999999999999999E-2</v>
      </c>
      <c r="L1168" s="15">
        <f t="shared" si="612"/>
        <v>-830</v>
      </c>
      <c r="M1168" s="15">
        <f t="shared" si="613"/>
        <v>5.2999999999999999E-2</v>
      </c>
      <c r="N1168" s="15">
        <f t="shared" si="614"/>
        <v>830</v>
      </c>
      <c r="O1168" s="15">
        <f t="shared" si="615"/>
        <v>1.2677248768076591E-3</v>
      </c>
      <c r="P1168" s="15">
        <f t="shared" si="616"/>
        <v>185.98980392953237</v>
      </c>
      <c r="Q1168" s="15">
        <f t="shared" si="597"/>
        <v>152.24729283831718</v>
      </c>
      <c r="R1168" s="15">
        <f t="shared" si="598"/>
        <v>145.1341263661314</v>
      </c>
      <c r="S1168" s="15">
        <f t="shared" si="617"/>
        <v>184.78152870635634</v>
      </c>
      <c r="T1168" s="15">
        <f t="shared" si="618"/>
        <v>184.96174847349559</v>
      </c>
      <c r="U1168" s="15">
        <f t="shared" si="619"/>
        <v>184.78152870635634</v>
      </c>
      <c r="V1168" s="15">
        <f t="shared" si="620"/>
        <v>184.96174847349559</v>
      </c>
      <c r="W1168" s="2">
        <f t="shared" si="599"/>
        <v>184.78152870635634</v>
      </c>
      <c r="X1168" s="15">
        <f t="shared" si="621"/>
        <v>178.66447351098961</v>
      </c>
      <c r="Y1168" s="15">
        <f t="shared" si="600"/>
        <v>197.35823419344493</v>
      </c>
      <c r="Z1168" s="15">
        <f t="shared" si="601"/>
        <v>-197.64176580655507</v>
      </c>
      <c r="AA1168" s="2">
        <f t="shared" si="622"/>
        <v>178.66447351098961</v>
      </c>
      <c r="AB1168" s="15">
        <f t="shared" si="602"/>
        <v>216.06142084400201</v>
      </c>
      <c r="AC1168" s="15">
        <f t="shared" si="623"/>
        <v>1.2082752231760594</v>
      </c>
      <c r="AD1168" s="15">
        <f t="shared" si="624"/>
        <v>-190.00573803539586</v>
      </c>
      <c r="AE1168" s="15">
        <f t="shared" si="625"/>
        <v>0</v>
      </c>
      <c r="AF1168" s="2">
        <f t="shared" si="603"/>
        <v>8.4649112735573941E-3</v>
      </c>
      <c r="AG1168" s="2">
        <f t="shared" si="604"/>
        <v>1.3417822896539547E-2</v>
      </c>
      <c r="AH1168" s="15">
        <f t="shared" si="605"/>
        <v>-0.73018482484134051</v>
      </c>
      <c r="AI1168" s="15">
        <f t="shared" si="606"/>
        <v>-1.9429608167887791</v>
      </c>
      <c r="AJ1168" s="2">
        <f t="shared" si="626"/>
        <v>-0.77238482484134052</v>
      </c>
      <c r="AK1168" s="2">
        <f t="shared" si="627"/>
        <v>-1.9851608167887791</v>
      </c>
    </row>
    <row r="1169" spans="4:37">
      <c r="D1169" s="13">
        <f t="shared" si="607"/>
        <v>23.36</v>
      </c>
      <c r="E1169" s="2">
        <v>-2.27</v>
      </c>
      <c r="F1169" s="14">
        <f t="shared" si="595"/>
        <v>1362.3296922138202</v>
      </c>
      <c r="G1169" s="14">
        <f t="shared" si="596"/>
        <v>7008.2076113481944</v>
      </c>
      <c r="H1169" s="2">
        <f t="shared" si="608"/>
        <v>1.0785838701282113E-2</v>
      </c>
      <c r="I1169" s="2">
        <f t="shared" si="609"/>
        <v>7.800166997957215E-3</v>
      </c>
      <c r="J1169" s="2">
        <f t="shared" si="610"/>
        <v>-2.985671703324898E-3</v>
      </c>
      <c r="K1169" s="15">
        <f t="shared" si="611"/>
        <v>-5.2999999999999999E-2</v>
      </c>
      <c r="L1169" s="15">
        <f t="shared" si="612"/>
        <v>-830</v>
      </c>
      <c r="M1169" s="15">
        <f t="shared" si="613"/>
        <v>5.2999999999999999E-2</v>
      </c>
      <c r="N1169" s="15">
        <f t="shared" si="614"/>
        <v>830</v>
      </c>
      <c r="O1169" s="15">
        <f t="shared" si="615"/>
        <v>1.3293715718676602E-3</v>
      </c>
      <c r="P1169" s="15">
        <f t="shared" si="616"/>
        <v>185.34675573652328</v>
      </c>
      <c r="Q1169" s="15">
        <f t="shared" si="597"/>
        <v>151.90192099813208</v>
      </c>
      <c r="R1169" s="15">
        <f t="shared" si="598"/>
        <v>144.46822207452561</v>
      </c>
      <c r="S1169" s="15">
        <f t="shared" si="617"/>
        <v>185.22200130417133</v>
      </c>
      <c r="T1169" s="15">
        <f t="shared" si="618"/>
        <v>185.24052748172377</v>
      </c>
      <c r="U1169" s="15">
        <f t="shared" si="619"/>
        <v>185.22200130417133</v>
      </c>
      <c r="V1169" s="15">
        <f t="shared" si="620"/>
        <v>185.24052748172377</v>
      </c>
      <c r="W1169" s="2">
        <f t="shared" si="599"/>
        <v>185.22200130417133</v>
      </c>
      <c r="X1169" s="15">
        <f t="shared" si="621"/>
        <v>178.06305122209628</v>
      </c>
      <c r="Y1169" s="15">
        <f t="shared" si="600"/>
        <v>197.35071641483376</v>
      </c>
      <c r="Z1169" s="15">
        <f t="shared" si="601"/>
        <v>-197.64928358516624</v>
      </c>
      <c r="AA1169" s="2">
        <f t="shared" si="622"/>
        <v>178.06305122209628</v>
      </c>
      <c r="AB1169" s="15">
        <f t="shared" si="602"/>
        <v>216.18617527635396</v>
      </c>
      <c r="AC1169" s="15">
        <f t="shared" si="623"/>
        <v>0.12475443235194916</v>
      </c>
      <c r="AD1169" s="15">
        <f t="shared" si="624"/>
        <v>-190.00573803539586</v>
      </c>
      <c r="AE1169" s="15">
        <f t="shared" si="625"/>
        <v>0</v>
      </c>
      <c r="AF1169" s="2">
        <f t="shared" si="603"/>
        <v>-5.46296122815473E-3</v>
      </c>
      <c r="AG1169" s="2">
        <f t="shared" si="604"/>
        <v>-2.5569568740470176E-2</v>
      </c>
      <c r="AH1169" s="15">
        <f t="shared" si="605"/>
        <v>-0.67429815336286714</v>
      </c>
      <c r="AI1169" s="15">
        <f t="shared" si="606"/>
        <v>-1.955778346912193</v>
      </c>
      <c r="AJ1169" s="2">
        <f t="shared" si="626"/>
        <v>-0.69699815336286719</v>
      </c>
      <c r="AK1169" s="2">
        <f t="shared" si="627"/>
        <v>-1.9784783469121929</v>
      </c>
    </row>
    <row r="1170" spans="4:37">
      <c r="D1170" s="13">
        <f t="shared" si="607"/>
        <v>23.38</v>
      </c>
      <c r="E1170" s="2">
        <v>3.8</v>
      </c>
      <c r="F1170" s="14">
        <f t="shared" si="595"/>
        <v>1336.8159123130304</v>
      </c>
      <c r="G1170" s="14">
        <f t="shared" si="596"/>
        <v>6190.4522715755375</v>
      </c>
      <c r="H1170" s="2">
        <f t="shared" si="608"/>
        <v>1.0560326644596387E-2</v>
      </c>
      <c r="I1170" s="2">
        <f t="shared" si="609"/>
        <v>6.8945725422056665E-3</v>
      </c>
      <c r="J1170" s="2">
        <f t="shared" si="610"/>
        <v>-3.6657541023907203E-3</v>
      </c>
      <c r="K1170" s="15">
        <f t="shared" si="611"/>
        <v>-5.2999999999999999E-2</v>
      </c>
      <c r="L1170" s="15">
        <f t="shared" si="612"/>
        <v>-830</v>
      </c>
      <c r="M1170" s="15">
        <f t="shared" si="613"/>
        <v>5.2999999999999999E-2</v>
      </c>
      <c r="N1170" s="15">
        <f t="shared" si="614"/>
        <v>830</v>
      </c>
      <c r="O1170" s="15">
        <f t="shared" si="615"/>
        <v>1.3357365939264329E-3</v>
      </c>
      <c r="P1170" s="15">
        <f t="shared" si="616"/>
        <v>180.80196499313109</v>
      </c>
      <c r="Q1170" s="15">
        <f t="shared" si="597"/>
        <v>148.19546892361166</v>
      </c>
      <c r="R1170" s="15">
        <f t="shared" si="598"/>
        <v>140.90928405508879</v>
      </c>
      <c r="S1170" s="15">
        <f t="shared" si="617"/>
        <v>181.77753603189743</v>
      </c>
      <c r="T1170" s="15">
        <f t="shared" si="618"/>
        <v>181.63272810234227</v>
      </c>
      <c r="U1170" s="15">
        <f t="shared" si="619"/>
        <v>180.80196499313109</v>
      </c>
      <c r="V1170" s="15">
        <f t="shared" si="620"/>
        <v>180.80196499313109</v>
      </c>
      <c r="W1170" s="2">
        <f t="shared" si="599"/>
        <v>180.80196499313109</v>
      </c>
      <c r="X1170" s="15">
        <f t="shared" si="621"/>
        <v>175.34272162583298</v>
      </c>
      <c r="Y1170" s="15">
        <f t="shared" si="600"/>
        <v>197.31671229488046</v>
      </c>
      <c r="Z1170" s="15">
        <f t="shared" si="601"/>
        <v>-197.68328770511954</v>
      </c>
      <c r="AA1170" s="2">
        <f t="shared" si="622"/>
        <v>175.34272162583298</v>
      </c>
      <c r="AB1170" s="15">
        <f t="shared" si="602"/>
        <v>216.18617527635396</v>
      </c>
      <c r="AC1170" s="15">
        <f t="shared" si="623"/>
        <v>0</v>
      </c>
      <c r="AD1170" s="15">
        <f t="shared" si="624"/>
        <v>-190.00573803539586</v>
      </c>
      <c r="AE1170" s="15">
        <f t="shared" si="625"/>
        <v>0</v>
      </c>
      <c r="AF1170" s="2">
        <f t="shared" si="603"/>
        <v>-1.7088244440417889E-2</v>
      </c>
      <c r="AG1170" s="2">
        <f t="shared" si="604"/>
        <v>-6.4989876834684684E-2</v>
      </c>
      <c r="AH1170" s="15">
        <f t="shared" si="605"/>
        <v>-0.48823016786344864</v>
      </c>
      <c r="AI1170" s="15">
        <f t="shared" si="606"/>
        <v>-1.986252462509257</v>
      </c>
      <c r="AJ1170" s="2">
        <f t="shared" si="626"/>
        <v>-0.45023016786344866</v>
      </c>
      <c r="AK1170" s="2">
        <f t="shared" si="627"/>
        <v>-1.948252462509257</v>
      </c>
    </row>
    <row r="1171" spans="4:37">
      <c r="D1171" s="13">
        <f t="shared" si="607"/>
        <v>23.400000000000002</v>
      </c>
      <c r="E1171" s="2">
        <v>8.8800000000000008</v>
      </c>
      <c r="F1171" s="14">
        <f t="shared" si="595"/>
        <v>1290.4529366975987</v>
      </c>
      <c r="G1171" s="14">
        <f t="shared" si="596"/>
        <v>4658.5370452995458</v>
      </c>
      <c r="H1171" s="2">
        <f t="shared" si="608"/>
        <v>1.0148959443297422E-2</v>
      </c>
      <c r="I1171" s="2">
        <f t="shared" si="609"/>
        <v>5.1981558441070077E-3</v>
      </c>
      <c r="J1171" s="2">
        <f t="shared" si="610"/>
        <v>-4.9508035991904144E-3</v>
      </c>
      <c r="K1171" s="15">
        <f t="shared" si="611"/>
        <v>-5.2999999999999999E-2</v>
      </c>
      <c r="L1171" s="15">
        <f t="shared" si="612"/>
        <v>-830</v>
      </c>
      <c r="M1171" s="15">
        <f t="shared" si="613"/>
        <v>5.2999999999999999E-2</v>
      </c>
      <c r="N1171" s="15">
        <f t="shared" si="614"/>
        <v>830</v>
      </c>
      <c r="O1171" s="15">
        <f t="shared" si="615"/>
        <v>1.3357365939264329E-3</v>
      </c>
      <c r="P1171" s="15">
        <f t="shared" si="616"/>
        <v>172.73916784767138</v>
      </c>
      <c r="Q1171" s="15">
        <f t="shared" si="597"/>
        <v>141.58674648050794</v>
      </c>
      <c r="R1171" s="15">
        <f t="shared" si="598"/>
        <v>134.62548634696483</v>
      </c>
      <c r="S1171" s="15">
        <f t="shared" si="617"/>
        <v>174.50929689191537</v>
      </c>
      <c r="T1171" s="15">
        <f t="shared" si="618"/>
        <v>174.25997886188031</v>
      </c>
      <c r="U1171" s="15">
        <f t="shared" si="619"/>
        <v>172.73916784767138</v>
      </c>
      <c r="V1171" s="15">
        <f t="shared" si="620"/>
        <v>172.73916784767138</v>
      </c>
      <c r="W1171" s="2">
        <f t="shared" si="599"/>
        <v>172.73916784767138</v>
      </c>
      <c r="X1171" s="15">
        <f t="shared" si="621"/>
        <v>170.2025236386342</v>
      </c>
      <c r="Y1171" s="15">
        <f t="shared" si="600"/>
        <v>197.25245982004049</v>
      </c>
      <c r="Z1171" s="15">
        <f t="shared" si="601"/>
        <v>-197.74754017995951</v>
      </c>
      <c r="AA1171" s="2">
        <f t="shared" si="622"/>
        <v>170.2025236386342</v>
      </c>
      <c r="AB1171" s="15">
        <f t="shared" si="602"/>
        <v>216.18617527635396</v>
      </c>
      <c r="AC1171" s="15">
        <f t="shared" si="623"/>
        <v>0</v>
      </c>
      <c r="AD1171" s="15">
        <f t="shared" si="624"/>
        <v>-190.00573803539586</v>
      </c>
      <c r="AE1171" s="15">
        <f t="shared" si="625"/>
        <v>0</v>
      </c>
      <c r="AF1171" s="2">
        <f t="shared" si="603"/>
        <v>-2.4048475689478575E-2</v>
      </c>
      <c r="AG1171" s="2">
        <f t="shared" si="604"/>
        <v>-0.10465179297518121</v>
      </c>
      <c r="AH1171" s="15">
        <f t="shared" si="605"/>
        <v>-0.2077929570426198</v>
      </c>
      <c r="AI1171" s="15">
        <f t="shared" si="606"/>
        <v>-1.9799391515403926</v>
      </c>
      <c r="AJ1171" s="2">
        <f t="shared" si="626"/>
        <v>-0.11899295704261979</v>
      </c>
      <c r="AK1171" s="2">
        <f t="shared" si="627"/>
        <v>-1.8911391515403926</v>
      </c>
    </row>
    <row r="1172" spans="4:37">
      <c r="D1172" s="13">
        <f t="shared" si="607"/>
        <v>23.42</v>
      </c>
      <c r="E1172" s="2">
        <v>9.75</v>
      </c>
      <c r="F1172" s="14">
        <f t="shared" si="595"/>
        <v>1235.4196969005677</v>
      </c>
      <c r="G1172" s="14">
        <f t="shared" si="596"/>
        <v>2417.6327244690137</v>
      </c>
      <c r="H1172" s="2">
        <f t="shared" si="608"/>
        <v>9.6461912993915898E-3</v>
      </c>
      <c r="I1172" s="2">
        <f t="shared" si="609"/>
        <v>2.7170547452063936E-3</v>
      </c>
      <c r="J1172" s="2">
        <f t="shared" si="610"/>
        <v>-6.9291365541851967E-3</v>
      </c>
      <c r="K1172" s="15">
        <f t="shared" si="611"/>
        <v>-5.2999999999999999E-2</v>
      </c>
      <c r="L1172" s="15">
        <f t="shared" si="612"/>
        <v>-830</v>
      </c>
      <c r="M1172" s="15">
        <f t="shared" si="613"/>
        <v>5.2999999999999999E-2</v>
      </c>
      <c r="N1172" s="15">
        <f t="shared" si="614"/>
        <v>830</v>
      </c>
      <c r="O1172" s="15">
        <f t="shared" si="615"/>
        <v>1.3357365939264329E-3</v>
      </c>
      <c r="P1172" s="15">
        <f t="shared" si="616"/>
        <v>162.88491222711707</v>
      </c>
      <c r="Q1172" s="15">
        <f t="shared" si="597"/>
        <v>133.50964381939104</v>
      </c>
      <c r="R1172" s="15">
        <f t="shared" si="598"/>
        <v>126.94550286647062</v>
      </c>
      <c r="S1172" s="15">
        <f t="shared" si="617"/>
        <v>165.02757428191043</v>
      </c>
      <c r="T1172" s="15">
        <f t="shared" si="618"/>
        <v>164.75573764256825</v>
      </c>
      <c r="U1172" s="15">
        <f t="shared" si="619"/>
        <v>162.88491222711707</v>
      </c>
      <c r="V1172" s="15">
        <f t="shared" si="620"/>
        <v>162.88491222711707</v>
      </c>
      <c r="W1172" s="2">
        <f t="shared" si="599"/>
        <v>162.88491222711707</v>
      </c>
      <c r="X1172" s="15">
        <f t="shared" si="621"/>
        <v>162.28919181865507</v>
      </c>
      <c r="Y1172" s="15">
        <f t="shared" si="600"/>
        <v>197.15354317229074</v>
      </c>
      <c r="Z1172" s="15">
        <f t="shared" si="601"/>
        <v>-197.84645682770926</v>
      </c>
      <c r="AA1172" s="2">
        <f t="shared" si="622"/>
        <v>162.28919181865507</v>
      </c>
      <c r="AB1172" s="15">
        <f t="shared" si="602"/>
        <v>216.18617527635396</v>
      </c>
      <c r="AC1172" s="15">
        <f t="shared" si="623"/>
        <v>0</v>
      </c>
      <c r="AD1172" s="15">
        <f t="shared" si="624"/>
        <v>-190.00573803539586</v>
      </c>
      <c r="AE1172" s="15">
        <f t="shared" si="625"/>
        <v>0</v>
      </c>
      <c r="AF1172" s="2">
        <f t="shared" si="603"/>
        <v>-2.6228338701104661E-2</v>
      </c>
      <c r="AG1172" s="2">
        <f t="shared" si="604"/>
        <v>-0.1434583169148802</v>
      </c>
      <c r="AH1172" s="15">
        <f t="shared" si="605"/>
        <v>-1.0193344119988623E-2</v>
      </c>
      <c r="AI1172" s="15">
        <f t="shared" si="606"/>
        <v>-1.9007132424295072</v>
      </c>
      <c r="AJ1172" s="2">
        <f t="shared" si="626"/>
        <v>8.730665588001138E-2</v>
      </c>
      <c r="AK1172" s="2">
        <f t="shared" si="627"/>
        <v>-1.8032132424295073</v>
      </c>
    </row>
    <row r="1173" spans="4:37">
      <c r="D1173" s="13">
        <f t="shared" si="607"/>
        <v>23.44</v>
      </c>
      <c r="E1173" s="2">
        <v>7.06</v>
      </c>
      <c r="F1173" s="14">
        <f t="shared" si="595"/>
        <v>1180.0905786814346</v>
      </c>
      <c r="G1173" s="14">
        <f t="shared" si="596"/>
        <v>-504.32436363614079</v>
      </c>
      <c r="H1173" s="2">
        <f t="shared" si="608"/>
        <v>9.1178052014840826E-3</v>
      </c>
      <c r="I1173" s="2">
        <f t="shared" si="609"/>
        <v>-5.1753666242279248E-4</v>
      </c>
      <c r="J1173" s="2">
        <f t="shared" si="610"/>
        <v>-9.6353418639068752E-3</v>
      </c>
      <c r="K1173" s="15">
        <f t="shared" si="611"/>
        <v>-5.2999999999999999E-2</v>
      </c>
      <c r="L1173" s="15">
        <f t="shared" si="612"/>
        <v>-830</v>
      </c>
      <c r="M1173" s="15">
        <f t="shared" si="613"/>
        <v>5.2999999999999999E-2</v>
      </c>
      <c r="N1173" s="15">
        <f t="shared" si="614"/>
        <v>830</v>
      </c>
      <c r="O1173" s="15">
        <f t="shared" si="615"/>
        <v>1.3357365939264329E-3</v>
      </c>
      <c r="P1173" s="15">
        <f t="shared" si="616"/>
        <v>152.52854470812994</v>
      </c>
      <c r="Q1173" s="15">
        <f t="shared" si="597"/>
        <v>125.02098197946098</v>
      </c>
      <c r="R1173" s="15">
        <f t="shared" si="598"/>
        <v>118.87419494364303</v>
      </c>
      <c r="S1173" s="15">
        <f t="shared" si="617"/>
        <v>154.75426929980742</v>
      </c>
      <c r="T1173" s="15">
        <f t="shared" si="618"/>
        <v>154.51047519333653</v>
      </c>
      <c r="U1173" s="15">
        <f t="shared" si="619"/>
        <v>152.52854470812994</v>
      </c>
      <c r="V1173" s="15">
        <f t="shared" si="620"/>
        <v>152.52854470812994</v>
      </c>
      <c r="W1173" s="2">
        <f t="shared" si="599"/>
        <v>152.52854470812994</v>
      </c>
      <c r="X1173" s="15">
        <f t="shared" si="621"/>
        <v>151.46437057976834</v>
      </c>
      <c r="Y1173" s="15">
        <f t="shared" si="600"/>
        <v>197.01823290680466</v>
      </c>
      <c r="Z1173" s="15">
        <f t="shared" si="601"/>
        <v>-197.98176709319534</v>
      </c>
      <c r="AA1173" s="2">
        <f t="shared" si="622"/>
        <v>151.46437057976834</v>
      </c>
      <c r="AB1173" s="15">
        <f t="shared" si="602"/>
        <v>216.18617527635391</v>
      </c>
      <c r="AC1173" s="15">
        <f t="shared" si="623"/>
        <v>0</v>
      </c>
      <c r="AD1173" s="15">
        <f t="shared" si="624"/>
        <v>-190.00573803539584</v>
      </c>
      <c r="AE1173" s="15">
        <f t="shared" si="625"/>
        <v>0</v>
      </c>
      <c r="AF1173" s="2">
        <f t="shared" si="603"/>
        <v>-2.6610271089646063E-2</v>
      </c>
      <c r="AG1173" s="2">
        <f t="shared" si="604"/>
        <v>-0.18000082384803839</v>
      </c>
      <c r="AH1173" s="15">
        <f t="shared" si="605"/>
        <v>-2.7999894734151987E-2</v>
      </c>
      <c r="AI1173" s="15">
        <f t="shared" si="606"/>
        <v>-1.7535374508863093</v>
      </c>
      <c r="AJ1173" s="2">
        <f t="shared" si="626"/>
        <v>4.2600105265848009E-2</v>
      </c>
      <c r="AK1173" s="2">
        <f t="shared" si="627"/>
        <v>-1.6829374508863093</v>
      </c>
    </row>
    <row r="1174" spans="4:37">
      <c r="D1174" s="13">
        <f t="shared" si="607"/>
        <v>23.46</v>
      </c>
      <c r="E1174" s="2">
        <v>4.37</v>
      </c>
      <c r="F1174" s="14">
        <f t="shared" si="595"/>
        <v>1123.5986882454192</v>
      </c>
      <c r="G1174" s="14">
        <f t="shared" si="596"/>
        <v>-4057.5549340603679</v>
      </c>
      <c r="H1174" s="2">
        <f t="shared" si="608"/>
        <v>8.5587955763072147E-3</v>
      </c>
      <c r="I1174" s="2">
        <f t="shared" si="609"/>
        <v>-4.4505749466317909E-3</v>
      </c>
      <c r="J1174" s="2">
        <f t="shared" si="610"/>
        <v>-1.3009370522939006E-2</v>
      </c>
      <c r="K1174" s="15">
        <f t="shared" si="611"/>
        <v>-5.2999999999999999E-2</v>
      </c>
      <c r="L1174" s="15">
        <f t="shared" si="612"/>
        <v>-830</v>
      </c>
      <c r="M1174" s="15">
        <f t="shared" si="613"/>
        <v>5.2999999999999999E-2</v>
      </c>
      <c r="N1174" s="15">
        <f t="shared" si="614"/>
        <v>830</v>
      </c>
      <c r="O1174" s="15">
        <f t="shared" si="615"/>
        <v>1.335736593926432E-3</v>
      </c>
      <c r="P1174" s="15">
        <f t="shared" si="616"/>
        <v>141.57195605466333</v>
      </c>
      <c r="Q1174" s="15">
        <f t="shared" si="597"/>
        <v>116.04034510770303</v>
      </c>
      <c r="R1174" s="15">
        <f t="shared" si="598"/>
        <v>110.33510045479308</v>
      </c>
      <c r="S1174" s="15">
        <f t="shared" si="617"/>
        <v>143.89832313353489</v>
      </c>
      <c r="T1174" s="15">
        <f t="shared" si="618"/>
        <v>143.68658849732449</v>
      </c>
      <c r="U1174" s="15">
        <f t="shared" si="619"/>
        <v>141.57195605466333</v>
      </c>
      <c r="V1174" s="15">
        <f t="shared" si="620"/>
        <v>141.57195605466333</v>
      </c>
      <c r="W1174" s="2">
        <f t="shared" si="599"/>
        <v>141.57195605466333</v>
      </c>
      <c r="X1174" s="15">
        <f t="shared" si="621"/>
        <v>137.96825594363983</v>
      </c>
      <c r="Y1174" s="15">
        <f t="shared" si="600"/>
        <v>196.84953147385306</v>
      </c>
      <c r="Z1174" s="15">
        <f t="shared" si="601"/>
        <v>-198.15046852614694</v>
      </c>
      <c r="AA1174" s="2">
        <f t="shared" si="622"/>
        <v>137.96825594363983</v>
      </c>
      <c r="AB1174" s="15">
        <f t="shared" si="602"/>
        <v>216.18617527635394</v>
      </c>
      <c r="AC1174" s="15">
        <f t="shared" si="623"/>
        <v>0</v>
      </c>
      <c r="AD1174" s="15">
        <f t="shared" si="624"/>
        <v>-190.00573803539586</v>
      </c>
      <c r="AE1174" s="15">
        <f t="shared" si="625"/>
        <v>0</v>
      </c>
      <c r="AF1174" s="2">
        <f t="shared" si="603"/>
        <v>-2.9290691428040718E-2</v>
      </c>
      <c r="AG1174" s="2">
        <f t="shared" si="604"/>
        <v>-0.21330300457286144</v>
      </c>
      <c r="AH1174" s="15">
        <f t="shared" si="605"/>
        <v>-0.24004213910531291</v>
      </c>
      <c r="AI1174" s="15">
        <f t="shared" si="606"/>
        <v>-1.5766806215959903</v>
      </c>
      <c r="AJ1174" s="2">
        <f t="shared" si="626"/>
        <v>-0.1963421391053129</v>
      </c>
      <c r="AK1174" s="2">
        <f t="shared" si="627"/>
        <v>-1.5329806215959902</v>
      </c>
    </row>
    <row r="1175" spans="4:37">
      <c r="D1175" s="13">
        <f t="shared" si="607"/>
        <v>23.48</v>
      </c>
      <c r="E1175" s="2">
        <v>3.29</v>
      </c>
      <c r="F1175" s="14">
        <f t="shared" si="595"/>
        <v>1057.0439051672909</v>
      </c>
      <c r="G1175" s="14">
        <f t="shared" si="596"/>
        <v>-8179.8395282591528</v>
      </c>
      <c r="H1175" s="2">
        <f t="shared" si="608"/>
        <v>7.9023977585201879E-3</v>
      </c>
      <c r="I1175" s="2">
        <f t="shared" si="609"/>
        <v>-9.0135286916206547E-3</v>
      </c>
      <c r="J1175" s="2">
        <f t="shared" si="610"/>
        <v>-1.6915926450140843E-2</v>
      </c>
      <c r="K1175" s="15">
        <f t="shared" si="611"/>
        <v>-5.2999999999999999E-2</v>
      </c>
      <c r="L1175" s="15">
        <f t="shared" si="612"/>
        <v>-830</v>
      </c>
      <c r="M1175" s="15">
        <f t="shared" si="613"/>
        <v>5.2999999999999999E-2</v>
      </c>
      <c r="N1175" s="15">
        <f t="shared" si="614"/>
        <v>830</v>
      </c>
      <c r="O1175" s="15">
        <f t="shared" si="615"/>
        <v>1.3357365939264329E-3</v>
      </c>
      <c r="P1175" s="15">
        <f t="shared" si="616"/>
        <v>128.70655882603759</v>
      </c>
      <c r="Q1175" s="15">
        <f t="shared" si="597"/>
        <v>105.49514126958567</v>
      </c>
      <c r="R1175" s="15">
        <f t="shared" si="598"/>
        <v>100.30836256707794</v>
      </c>
      <c r="S1175" s="15">
        <f t="shared" si="617"/>
        <v>131.40385481598042</v>
      </c>
      <c r="T1175" s="15">
        <f t="shared" si="618"/>
        <v>131.21214141230527</v>
      </c>
      <c r="U1175" s="15">
        <f t="shared" si="619"/>
        <v>128.70655882603759</v>
      </c>
      <c r="V1175" s="15">
        <f t="shared" si="620"/>
        <v>128.70655882603759</v>
      </c>
      <c r="W1175" s="2">
        <f t="shared" si="599"/>
        <v>128.70655882603759</v>
      </c>
      <c r="X1175" s="15">
        <f t="shared" si="621"/>
        <v>122.34203223483249</v>
      </c>
      <c r="Y1175" s="15">
        <f t="shared" si="600"/>
        <v>196.65420367749294</v>
      </c>
      <c r="Z1175" s="15">
        <f t="shared" si="601"/>
        <v>-198.34579632250706</v>
      </c>
      <c r="AA1175" s="2">
        <f t="shared" si="622"/>
        <v>122.34203223483249</v>
      </c>
      <c r="AB1175" s="15">
        <f t="shared" si="602"/>
        <v>216.18617527635394</v>
      </c>
      <c r="AC1175" s="15">
        <f t="shared" si="623"/>
        <v>0</v>
      </c>
      <c r="AD1175" s="15">
        <f t="shared" si="624"/>
        <v>-190.00573803539584</v>
      </c>
      <c r="AE1175" s="15">
        <f t="shared" si="625"/>
        <v>0</v>
      </c>
      <c r="AF1175" s="2">
        <f t="shared" si="603"/>
        <v>-3.6349090350661972E-2</v>
      </c>
      <c r="AG1175" s="2">
        <f t="shared" si="604"/>
        <v>-0.24299236992602491</v>
      </c>
      <c r="AH1175" s="15">
        <f t="shared" si="605"/>
        <v>-0.46579775315681182</v>
      </c>
      <c r="AI1175" s="15">
        <f t="shared" si="606"/>
        <v>-1.3922559137203621</v>
      </c>
      <c r="AJ1175" s="2">
        <f t="shared" si="626"/>
        <v>-0.43289775315681184</v>
      </c>
      <c r="AK1175" s="2">
        <f t="shared" si="627"/>
        <v>-1.3593559137203621</v>
      </c>
    </row>
    <row r="1176" spans="4:37">
      <c r="D1176" s="13">
        <f t="shared" si="607"/>
        <v>23.5</v>
      </c>
      <c r="E1176" s="2">
        <v>2.84</v>
      </c>
      <c r="F1176" s="14">
        <f t="shared" si="595"/>
        <v>971.00367128355686</v>
      </c>
      <c r="G1176" s="14">
        <f t="shared" si="596"/>
        <v>-12803.903251397267</v>
      </c>
      <c r="H1176" s="2">
        <f t="shared" si="608"/>
        <v>7.0779760528678209E-3</v>
      </c>
      <c r="I1176" s="2">
        <f t="shared" si="609"/>
        <v>-1.4132291313258624E-2</v>
      </c>
      <c r="J1176" s="2">
        <f t="shared" si="610"/>
        <v>-2.1210267366126447E-2</v>
      </c>
      <c r="K1176" s="15">
        <f t="shared" si="611"/>
        <v>-5.2999999999999999E-2</v>
      </c>
      <c r="L1176" s="15">
        <f t="shared" si="612"/>
        <v>-830</v>
      </c>
      <c r="M1176" s="15">
        <f t="shared" si="613"/>
        <v>5.2999999999999999E-2</v>
      </c>
      <c r="N1176" s="15">
        <f t="shared" si="614"/>
        <v>830</v>
      </c>
      <c r="O1176" s="15">
        <f t="shared" si="615"/>
        <v>1.3357365939264329E-3</v>
      </c>
      <c r="P1176" s="15">
        <f t="shared" si="616"/>
        <v>112.54789339525121</v>
      </c>
      <c r="Q1176" s="15">
        <f t="shared" si="597"/>
        <v>92.250589415372602</v>
      </c>
      <c r="R1176" s="15">
        <f t="shared" si="598"/>
        <v>87.714992925191979</v>
      </c>
      <c r="S1176" s="15">
        <f t="shared" si="617"/>
        <v>115.88633100461973</v>
      </c>
      <c r="T1176" s="15">
        <f t="shared" si="618"/>
        <v>115.72876935408038</v>
      </c>
      <c r="U1176" s="15">
        <f t="shared" si="619"/>
        <v>112.54789339525121</v>
      </c>
      <c r="V1176" s="15">
        <f t="shared" si="620"/>
        <v>112.54789339525121</v>
      </c>
      <c r="W1176" s="2">
        <f t="shared" si="599"/>
        <v>112.54789339525121</v>
      </c>
      <c r="X1176" s="15">
        <f t="shared" si="621"/>
        <v>105.16466857089007</v>
      </c>
      <c r="Y1176" s="15">
        <f t="shared" si="600"/>
        <v>196.43948663169368</v>
      </c>
      <c r="Z1176" s="15">
        <f t="shared" si="601"/>
        <v>-198.56051336830632</v>
      </c>
      <c r="AA1176" s="2">
        <f t="shared" si="622"/>
        <v>105.16466857089007</v>
      </c>
      <c r="AB1176" s="15">
        <f t="shared" si="602"/>
        <v>216.18617527635394</v>
      </c>
      <c r="AC1176" s="15">
        <f t="shared" si="623"/>
        <v>0</v>
      </c>
      <c r="AD1176" s="15">
        <f t="shared" si="624"/>
        <v>-190.00573803539586</v>
      </c>
      <c r="AE1176" s="15">
        <f t="shared" si="625"/>
        <v>0</v>
      </c>
      <c r="AF1176" s="2">
        <f t="shared" si="603"/>
        <v>-4.6093080214574728E-2</v>
      </c>
      <c r="AG1176" s="2">
        <f t="shared" si="604"/>
        <v>-0.26888389223777198</v>
      </c>
      <c r="AH1176" s="15">
        <f t="shared" si="605"/>
        <v>-0.50860123323446338</v>
      </c>
      <c r="AI1176" s="15">
        <f t="shared" si="606"/>
        <v>-1.1968963174543461</v>
      </c>
      <c r="AJ1176" s="2">
        <f t="shared" si="626"/>
        <v>-0.4802012332344634</v>
      </c>
      <c r="AK1176" s="2">
        <f t="shared" si="627"/>
        <v>-1.1684963174543461</v>
      </c>
    </row>
    <row r="1177" spans="4:37">
      <c r="D1177" s="13">
        <f t="shared" si="607"/>
        <v>23.52</v>
      </c>
      <c r="E1177" s="2">
        <v>4.07</v>
      </c>
      <c r="F1177" s="14">
        <f t="shared" si="595"/>
        <v>863.3600612056855</v>
      </c>
      <c r="G1177" s="14">
        <f t="shared" si="596"/>
        <v>-17860.361648818944</v>
      </c>
      <c r="H1177" s="2">
        <f t="shared" si="608"/>
        <v>6.07151217267448E-3</v>
      </c>
      <c r="I1177" s="2">
        <f t="shared" si="609"/>
        <v>-1.9730172124035668E-2</v>
      </c>
      <c r="J1177" s="2">
        <f t="shared" si="610"/>
        <v>-2.5801684296710148E-2</v>
      </c>
      <c r="K1177" s="15">
        <f t="shared" si="611"/>
        <v>-5.2999999999999999E-2</v>
      </c>
      <c r="L1177" s="15">
        <f t="shared" si="612"/>
        <v>-830</v>
      </c>
      <c r="M1177" s="15">
        <f t="shared" si="613"/>
        <v>5.2999999999999999E-2</v>
      </c>
      <c r="N1177" s="15">
        <f t="shared" si="614"/>
        <v>830</v>
      </c>
      <c r="O1177" s="15">
        <f t="shared" si="615"/>
        <v>1.3357365939264329E-3</v>
      </c>
      <c r="P1177" s="15">
        <f t="shared" si="616"/>
        <v>92.821201343461723</v>
      </c>
      <c r="Q1177" s="15">
        <f t="shared" si="597"/>
        <v>76.081482077199098</v>
      </c>
      <c r="R1177" s="15">
        <f t="shared" si="598"/>
        <v>72.34085662142742</v>
      </c>
      <c r="S1177" s="15">
        <f t="shared" si="617"/>
        <v>96.82363803800456</v>
      </c>
      <c r="T1177" s="15">
        <f t="shared" si="618"/>
        <v>96.757740790578694</v>
      </c>
      <c r="U1177" s="15">
        <f t="shared" si="619"/>
        <v>92.821201343461723</v>
      </c>
      <c r="V1177" s="15">
        <f t="shared" si="620"/>
        <v>92.821201343461723</v>
      </c>
      <c r="W1177" s="2">
        <f t="shared" si="599"/>
        <v>92.821201343461723</v>
      </c>
      <c r="X1177" s="15">
        <f t="shared" si="621"/>
        <v>86.799000848555266</v>
      </c>
      <c r="Y1177" s="15">
        <f t="shared" si="600"/>
        <v>196.2099157851645</v>
      </c>
      <c r="Z1177" s="15">
        <f t="shared" si="601"/>
        <v>-198.7900842148355</v>
      </c>
      <c r="AA1177" s="2">
        <f t="shared" si="622"/>
        <v>86.799000848555266</v>
      </c>
      <c r="AB1177" s="15">
        <f t="shared" si="602"/>
        <v>216.18617527635396</v>
      </c>
      <c r="AC1177" s="15">
        <f t="shared" si="623"/>
        <v>0</v>
      </c>
      <c r="AD1177" s="15">
        <f t="shared" si="624"/>
        <v>-190.00573803539586</v>
      </c>
      <c r="AE1177" s="15">
        <f t="shared" si="625"/>
        <v>0</v>
      </c>
      <c r="AF1177" s="2">
        <f t="shared" si="603"/>
        <v>-5.4553307804759366E-2</v>
      </c>
      <c r="AG1177" s="2">
        <f t="shared" si="604"/>
        <v>-0.29090418883993241</v>
      </c>
      <c r="AH1177" s="15">
        <f t="shared" si="605"/>
        <v>-0.33742152578400031</v>
      </c>
      <c r="AI1177" s="15">
        <f t="shared" si="606"/>
        <v>-1.0051333427616953</v>
      </c>
      <c r="AJ1177" s="2">
        <f t="shared" si="626"/>
        <v>-0.2967215257840003</v>
      </c>
      <c r="AK1177" s="2">
        <f t="shared" si="627"/>
        <v>-0.96443334276169534</v>
      </c>
    </row>
    <row r="1178" spans="4:37">
      <c r="D1178" s="13">
        <f t="shared" si="607"/>
        <v>23.54</v>
      </c>
      <c r="E1178" s="2">
        <v>6.4</v>
      </c>
      <c r="F1178" s="14">
        <f t="shared" si="595"/>
        <v>741.16204460635379</v>
      </c>
      <c r="G1178" s="14">
        <f t="shared" si="596"/>
        <v>-23279.658049634832</v>
      </c>
      <c r="H1178" s="2">
        <f t="shared" si="608"/>
        <v>4.939954651155023E-3</v>
      </c>
      <c r="I1178" s="2">
        <f t="shared" si="609"/>
        <v>-2.5729975919281205E-2</v>
      </c>
      <c r="J1178" s="2">
        <f t="shared" si="610"/>
        <v>-3.0669930570436228E-2</v>
      </c>
      <c r="K1178" s="15">
        <f t="shared" si="611"/>
        <v>-5.2999999999999999E-2</v>
      </c>
      <c r="L1178" s="15">
        <f t="shared" si="612"/>
        <v>-830</v>
      </c>
      <c r="M1178" s="15">
        <f t="shared" si="613"/>
        <v>5.2999999999999999E-2</v>
      </c>
      <c r="N1178" s="15">
        <f t="shared" si="614"/>
        <v>830</v>
      </c>
      <c r="O1178" s="15">
        <f t="shared" si="615"/>
        <v>1.3357365939264329E-3</v>
      </c>
      <c r="P1178" s="15">
        <f t="shared" si="616"/>
        <v>70.64267392168037</v>
      </c>
      <c r="Q1178" s="15">
        <f t="shared" si="597"/>
        <v>57.902712441421428</v>
      </c>
      <c r="R1178" s="15">
        <f t="shared" si="598"/>
        <v>55.055865163961272</v>
      </c>
      <c r="S1178" s="15">
        <f t="shared" si="617"/>
        <v>75.046066176230354</v>
      </c>
      <c r="T1178" s="15">
        <f t="shared" si="618"/>
        <v>75.14389407654437</v>
      </c>
      <c r="U1178" s="15">
        <f t="shared" si="619"/>
        <v>70.64267392168037</v>
      </c>
      <c r="V1178" s="15">
        <f t="shared" si="620"/>
        <v>70.64267392168037</v>
      </c>
      <c r="W1178" s="2">
        <f t="shared" si="599"/>
        <v>70.64267392168037</v>
      </c>
      <c r="X1178" s="15">
        <f t="shared" si="621"/>
        <v>67.32601575365095</v>
      </c>
      <c r="Y1178" s="15">
        <f t="shared" si="600"/>
        <v>195.96650347147818</v>
      </c>
      <c r="Z1178" s="15">
        <f t="shared" si="601"/>
        <v>-199.03349652852182</v>
      </c>
      <c r="AA1178" s="2">
        <f t="shared" si="622"/>
        <v>67.32601575365095</v>
      </c>
      <c r="AB1178" s="15">
        <f t="shared" si="602"/>
        <v>216.18617527635396</v>
      </c>
      <c r="AC1178" s="15">
        <f t="shared" si="623"/>
        <v>0</v>
      </c>
      <c r="AD1178" s="15">
        <f t="shared" si="624"/>
        <v>-190.00573803539586</v>
      </c>
      <c r="AE1178" s="15">
        <f t="shared" si="625"/>
        <v>0</v>
      </c>
      <c r="AF1178" s="2">
        <f t="shared" si="603"/>
        <v>-5.8602444347186339E-2</v>
      </c>
      <c r="AG1178" s="2">
        <f t="shared" si="604"/>
        <v>-0.30907619068462133</v>
      </c>
      <c r="AH1178" s="15">
        <f t="shared" si="605"/>
        <v>-6.7492128458697564E-2</v>
      </c>
      <c r="AI1178" s="15">
        <f t="shared" si="606"/>
        <v>-0.81206684170719967</v>
      </c>
      <c r="AJ1178" s="2">
        <f t="shared" si="626"/>
        <v>-3.4921284586975632E-3</v>
      </c>
      <c r="AK1178" s="2">
        <f t="shared" si="627"/>
        <v>-0.74806684170719961</v>
      </c>
    </row>
    <row r="1179" spans="4:37">
      <c r="D1179" s="13">
        <f t="shared" si="607"/>
        <v>23.56</v>
      </c>
      <c r="E1179" s="2">
        <v>10.41</v>
      </c>
      <c r="F1179" s="14">
        <f t="shared" si="595"/>
        <v>615.64283957592227</v>
      </c>
      <c r="G1179" s="14">
        <f t="shared" si="596"/>
        <v>-28992.810513465309</v>
      </c>
      <c r="H1179" s="2">
        <f t="shared" si="608"/>
        <v>3.772622596546457E-3</v>
      </c>
      <c r="I1179" s="2">
        <f t="shared" si="609"/>
        <v>-3.2055000025530002E-2</v>
      </c>
      <c r="J1179" s="2">
        <f t="shared" si="610"/>
        <v>-3.5827622622076456E-2</v>
      </c>
      <c r="K1179" s="15">
        <f t="shared" si="611"/>
        <v>-5.2999999999999999E-2</v>
      </c>
      <c r="L1179" s="15">
        <f t="shared" si="612"/>
        <v>-830</v>
      </c>
      <c r="M1179" s="15">
        <f t="shared" si="613"/>
        <v>5.2999999999999999E-2</v>
      </c>
      <c r="N1179" s="15">
        <f t="shared" si="614"/>
        <v>830</v>
      </c>
      <c r="O1179" s="15">
        <f t="shared" si="615"/>
        <v>1.3357365939264329E-3</v>
      </c>
      <c r="P1179" s="15">
        <f t="shared" si="616"/>
        <v>47.762965651352474</v>
      </c>
      <c r="Q1179" s="15">
        <f t="shared" si="597"/>
        <v>39.149215508545211</v>
      </c>
      <c r="R1179" s="15">
        <f t="shared" si="598"/>
        <v>37.224403476674411</v>
      </c>
      <c r="S1179" s="15">
        <f t="shared" si="617"/>
        <v>52.198618340813653</v>
      </c>
      <c r="T1179" s="15">
        <f t="shared" si="618"/>
        <v>52.497180551050164</v>
      </c>
      <c r="U1179" s="15">
        <f t="shared" si="619"/>
        <v>47.762965651352474</v>
      </c>
      <c r="V1179" s="15">
        <f t="shared" si="620"/>
        <v>47.762965651352474</v>
      </c>
      <c r="W1179" s="2">
        <f t="shared" si="599"/>
        <v>47.762965651352474</v>
      </c>
      <c r="X1179" s="15">
        <f t="shared" si="621"/>
        <v>46.695247547090034</v>
      </c>
      <c r="Y1179" s="15">
        <f t="shared" si="600"/>
        <v>195.70861886889617</v>
      </c>
      <c r="Z1179" s="15">
        <f t="shared" si="601"/>
        <v>-199.29138113110383</v>
      </c>
      <c r="AA1179" s="2">
        <f t="shared" si="622"/>
        <v>46.695247547090034</v>
      </c>
      <c r="AB1179" s="15">
        <f t="shared" si="602"/>
        <v>216.18617527635394</v>
      </c>
      <c r="AC1179" s="15">
        <f t="shared" si="623"/>
        <v>0</v>
      </c>
      <c r="AD1179" s="15">
        <f t="shared" si="624"/>
        <v>-190.00573803539584</v>
      </c>
      <c r="AE1179" s="15">
        <f t="shared" si="625"/>
        <v>0</v>
      </c>
      <c r="AF1179" s="2">
        <f t="shared" si="603"/>
        <v>-5.8130761113670271E-2</v>
      </c>
      <c r="AG1179" s="2">
        <f t="shared" si="604"/>
        <v>-0.32342621994025833</v>
      </c>
      <c r="AH1179" s="15">
        <f t="shared" si="605"/>
        <v>0.11466045181030537</v>
      </c>
      <c r="AI1179" s="15">
        <f t="shared" si="606"/>
        <v>-0.62293608385650145</v>
      </c>
      <c r="AJ1179" s="2">
        <f t="shared" si="626"/>
        <v>0.21876045181030537</v>
      </c>
      <c r="AK1179" s="2">
        <f t="shared" si="627"/>
        <v>-0.51883608385650148</v>
      </c>
    </row>
    <row r="1180" spans="4:37">
      <c r="D1180" s="13">
        <f t="shared" si="607"/>
        <v>23.580000000000002</v>
      </c>
      <c r="E1180" s="2">
        <v>16.77</v>
      </c>
      <c r="F1180" s="14">
        <f t="shared" si="595"/>
        <v>494.52788114005671</v>
      </c>
      <c r="G1180" s="14">
        <f t="shared" si="596"/>
        <v>-34932.334967484137</v>
      </c>
      <c r="H1180" s="2">
        <f t="shared" si="608"/>
        <v>2.631630068304676E-3</v>
      </c>
      <c r="I1180" s="2">
        <f t="shared" si="609"/>
        <v>-3.8630319078773137E-2</v>
      </c>
      <c r="J1180" s="2">
        <f t="shared" si="610"/>
        <v>-4.1261949147077814E-2</v>
      </c>
      <c r="K1180" s="15">
        <f t="shared" si="611"/>
        <v>-5.2999999999999999E-2</v>
      </c>
      <c r="L1180" s="15">
        <f t="shared" si="612"/>
        <v>-830</v>
      </c>
      <c r="M1180" s="15">
        <f t="shared" si="613"/>
        <v>5.2999999999999999E-2</v>
      </c>
      <c r="N1180" s="15">
        <f t="shared" si="614"/>
        <v>830</v>
      </c>
      <c r="O1180" s="15">
        <f t="shared" si="615"/>
        <v>1.3357365939264329E-3</v>
      </c>
      <c r="P1180" s="15">
        <f t="shared" si="616"/>
        <v>25.399512097813563</v>
      </c>
      <c r="Q1180" s="15">
        <f t="shared" si="597"/>
        <v>20.81887000459</v>
      </c>
      <c r="R1180" s="15">
        <f t="shared" si="598"/>
        <v>19.795288536755933</v>
      </c>
      <c r="S1180" s="15">
        <f t="shared" si="617"/>
        <v>29.63226971378662</v>
      </c>
      <c r="T1180" s="15">
        <f t="shared" si="618"/>
        <v>30.12205107721293</v>
      </c>
      <c r="U1180" s="15">
        <f t="shared" si="619"/>
        <v>25.399512097813563</v>
      </c>
      <c r="V1180" s="15">
        <f t="shared" si="620"/>
        <v>25.399512097813563</v>
      </c>
      <c r="W1180" s="2">
        <f t="shared" si="599"/>
        <v>25.399512097813563</v>
      </c>
      <c r="X1180" s="15">
        <f t="shared" si="621"/>
        <v>24.9579414470846</v>
      </c>
      <c r="Y1180" s="15">
        <f t="shared" si="600"/>
        <v>195.43690254264612</v>
      </c>
      <c r="Z1180" s="15">
        <f t="shared" si="601"/>
        <v>-199.56309745735388</v>
      </c>
      <c r="AA1180" s="2">
        <f t="shared" si="622"/>
        <v>24.9579414470846</v>
      </c>
      <c r="AB1180" s="15">
        <f t="shared" si="602"/>
        <v>216.18617527635396</v>
      </c>
      <c r="AC1180" s="15">
        <f t="shared" si="623"/>
        <v>0</v>
      </c>
      <c r="AD1180" s="15">
        <f t="shared" si="624"/>
        <v>-190.00573803539586</v>
      </c>
      <c r="AE1180" s="15">
        <f t="shared" si="625"/>
        <v>0</v>
      </c>
      <c r="AF1180" s="2">
        <f t="shared" si="603"/>
        <v>-5.5968491710507828E-2</v>
      </c>
      <c r="AG1180" s="2">
        <f t="shared" si="604"/>
        <v>-0.33410568538405516</v>
      </c>
      <c r="AH1180" s="15">
        <f t="shared" si="605"/>
        <v>0.10156648850593974</v>
      </c>
      <c r="AI1180" s="15">
        <f t="shared" si="606"/>
        <v>-0.44501046052317861</v>
      </c>
      <c r="AJ1180" s="2">
        <f t="shared" si="626"/>
        <v>0.26926648850593971</v>
      </c>
      <c r="AK1180" s="2">
        <f t="shared" si="627"/>
        <v>-0.27731046052317865</v>
      </c>
    </row>
    <row r="1181" spans="4:37">
      <c r="D1181" s="13">
        <f t="shared" si="607"/>
        <v>23.6</v>
      </c>
      <c r="E1181" s="2">
        <v>22.72</v>
      </c>
      <c r="F1181" s="14">
        <f t="shared" si="595"/>
        <v>377.75875641758307</v>
      </c>
      <c r="G1181" s="14">
        <f t="shared" si="596"/>
        <v>-41031.694187291294</v>
      </c>
      <c r="H1181" s="2">
        <f t="shared" si="608"/>
        <v>1.5188039391092537E-3</v>
      </c>
      <c r="I1181" s="2">
        <f t="shared" si="609"/>
        <v>-4.5382321871166871E-2</v>
      </c>
      <c r="J1181" s="2">
        <f t="shared" si="610"/>
        <v>-4.6901125810276126E-2</v>
      </c>
      <c r="K1181" s="15">
        <f t="shared" si="611"/>
        <v>-5.2999999999999999E-2</v>
      </c>
      <c r="L1181" s="15">
        <f t="shared" si="612"/>
        <v>-830</v>
      </c>
      <c r="M1181" s="15">
        <f t="shared" si="613"/>
        <v>5.2999999999999999E-2</v>
      </c>
      <c r="N1181" s="15">
        <f t="shared" si="614"/>
        <v>830</v>
      </c>
      <c r="O1181" s="15">
        <f t="shared" si="615"/>
        <v>1.3357365939264329E-3</v>
      </c>
      <c r="P1181" s="15">
        <f t="shared" si="616"/>
        <v>3.5881199655832874</v>
      </c>
      <c r="Q1181" s="15">
        <f t="shared" si="597"/>
        <v>2.9410251203519286</v>
      </c>
      <c r="R1181" s="15">
        <f t="shared" si="598"/>
        <v>2.7964265514112041</v>
      </c>
      <c r="S1181" s="15">
        <f t="shared" si="617"/>
        <v>7.6228707708227148</v>
      </c>
      <c r="T1181" s="15">
        <f t="shared" si="618"/>
        <v>8.2885461456258653</v>
      </c>
      <c r="U1181" s="15">
        <f t="shared" si="619"/>
        <v>3.5881199655832874</v>
      </c>
      <c r="V1181" s="15">
        <f t="shared" si="620"/>
        <v>3.5881199655832874</v>
      </c>
      <c r="W1181" s="2">
        <f t="shared" si="599"/>
        <v>3.5881199655832874</v>
      </c>
      <c r="X1181" s="15">
        <f t="shared" si="621"/>
        <v>2.401234794291355</v>
      </c>
      <c r="Y1181" s="15">
        <f t="shared" si="600"/>
        <v>195.15494370948619</v>
      </c>
      <c r="Z1181" s="15">
        <f t="shared" si="601"/>
        <v>-199.84505629051381</v>
      </c>
      <c r="AA1181" s="2">
        <f t="shared" si="622"/>
        <v>2.401234794291355</v>
      </c>
      <c r="AB1181" s="15">
        <f t="shared" si="602"/>
        <v>216.18617527635396</v>
      </c>
      <c r="AC1181" s="15">
        <f t="shared" si="623"/>
        <v>0</v>
      </c>
      <c r="AD1181" s="15">
        <f t="shared" si="624"/>
        <v>-190.00573803539586</v>
      </c>
      <c r="AE1181" s="15">
        <f t="shared" si="625"/>
        <v>0</v>
      </c>
      <c r="AF1181" s="2">
        <f t="shared" si="603"/>
        <v>-5.5314121209034395E-2</v>
      </c>
      <c r="AG1181" s="2">
        <f t="shared" si="604"/>
        <v>-0.34109459385531826</v>
      </c>
      <c r="AH1181" s="15">
        <f t="shared" si="605"/>
        <v>-3.6129438358596389E-2</v>
      </c>
      <c r="AI1181" s="15">
        <f t="shared" si="606"/>
        <v>-0.25388038660312873</v>
      </c>
      <c r="AJ1181" s="2">
        <f t="shared" si="626"/>
        <v>0.1910705616414036</v>
      </c>
      <c r="AK1181" s="2">
        <f t="shared" si="627"/>
        <v>-2.6680386603128742E-2</v>
      </c>
    </row>
    <row r="1182" spans="4:37">
      <c r="D1182" s="13">
        <f t="shared" si="607"/>
        <v>23.62</v>
      </c>
      <c r="E1182" s="2">
        <v>26.43</v>
      </c>
      <c r="F1182" s="14">
        <f t="shared" si="595"/>
        <v>259.84174365693048</v>
      </c>
      <c r="G1182" s="14">
        <f t="shared" si="596"/>
        <v>-47220.434346275593</v>
      </c>
      <c r="H1182" s="2">
        <f t="shared" si="608"/>
        <v>3.9403051598176086E-4</v>
      </c>
      <c r="I1182" s="2">
        <f t="shared" si="609"/>
        <v>-5.2233250248021751E-2</v>
      </c>
      <c r="J1182" s="2">
        <f t="shared" si="610"/>
        <v>-5.2627280764003512E-2</v>
      </c>
      <c r="K1182" s="15">
        <f t="shared" si="611"/>
        <v>-5.2999999999999999E-2</v>
      </c>
      <c r="L1182" s="15">
        <f t="shared" si="612"/>
        <v>-830</v>
      </c>
      <c r="M1182" s="15">
        <f t="shared" si="613"/>
        <v>5.2999999999999999E-2</v>
      </c>
      <c r="N1182" s="15">
        <f t="shared" si="614"/>
        <v>830</v>
      </c>
      <c r="O1182" s="15">
        <f t="shared" si="615"/>
        <v>1.3357365939264329E-3</v>
      </c>
      <c r="P1182" s="15">
        <f t="shared" si="616"/>
        <v>-18.45743912771557</v>
      </c>
      <c r="Q1182" s="15">
        <f t="shared" si="597"/>
        <v>-15.128756187825418</v>
      </c>
      <c r="R1182" s="15">
        <f t="shared" si="598"/>
        <v>-14.384935103308154</v>
      </c>
      <c r="S1182" s="15">
        <f t="shared" si="617"/>
        <v>-14.467523460418631</v>
      </c>
      <c r="T1182" s="15">
        <f t="shared" si="618"/>
        <v>-13.609575057573872</v>
      </c>
      <c r="U1182" s="15">
        <f t="shared" si="619"/>
        <v>-15.128756187825418</v>
      </c>
      <c r="V1182" s="15">
        <f t="shared" si="620"/>
        <v>-14.384935103308154</v>
      </c>
      <c r="W1182" s="2">
        <f t="shared" si="599"/>
        <v>-14.384935103308154</v>
      </c>
      <c r="X1182" s="15">
        <f t="shared" si="621"/>
        <v>-20.50338502061819</v>
      </c>
      <c r="Y1182" s="15">
        <f t="shared" si="600"/>
        <v>194.86863596179981</v>
      </c>
      <c r="Z1182" s="15">
        <f t="shared" si="601"/>
        <v>-200.13136403820019</v>
      </c>
      <c r="AA1182" s="2">
        <f t="shared" si="622"/>
        <v>-20.50338502061819</v>
      </c>
      <c r="AB1182" s="15">
        <f t="shared" si="602"/>
        <v>212.1136712519465</v>
      </c>
      <c r="AC1182" s="15">
        <f t="shared" si="623"/>
        <v>-4.0725040244074648</v>
      </c>
      <c r="AD1182" s="15">
        <f t="shared" si="624"/>
        <v>-190.00573803539584</v>
      </c>
      <c r="AE1182" s="15">
        <f t="shared" si="625"/>
        <v>0</v>
      </c>
      <c r="AF1182" s="2">
        <f t="shared" si="603"/>
        <v>-6.101975900561589E-2</v>
      </c>
      <c r="AG1182" s="2">
        <f t="shared" si="604"/>
        <v>-0.34399824383016975</v>
      </c>
      <c r="AH1182" s="15">
        <f t="shared" si="605"/>
        <v>-0.15263708901135278</v>
      </c>
      <c r="AI1182" s="15">
        <f t="shared" si="606"/>
        <v>-3.6484610882013158E-2</v>
      </c>
      <c r="AJ1182" s="2">
        <f t="shared" si="626"/>
        <v>0.1116629109886472</v>
      </c>
      <c r="AK1182" s="2">
        <f t="shared" si="627"/>
        <v>0.22781538911798682</v>
      </c>
    </row>
    <row r="1183" spans="4:37">
      <c r="D1183" s="13">
        <f t="shared" si="607"/>
        <v>23.64</v>
      </c>
      <c r="E1183" s="2">
        <v>28.35</v>
      </c>
      <c r="F1183" s="14">
        <f t="shared" si="595"/>
        <v>123.90529833396063</v>
      </c>
      <c r="G1183" s="14">
        <f t="shared" si="596"/>
        <v>-53420.697965177402</v>
      </c>
      <c r="H1183" s="2">
        <f t="shared" si="608"/>
        <v>-8.7062601186846801E-4</v>
      </c>
      <c r="I1183" s="2">
        <f t="shared" si="609"/>
        <v>-5.9097544766841675E-2</v>
      </c>
      <c r="J1183" s="2">
        <f t="shared" si="610"/>
        <v>-5.8226918754973205E-2</v>
      </c>
      <c r="K1183" s="15">
        <f t="shared" si="611"/>
        <v>-5.2999999999999999E-2</v>
      </c>
      <c r="L1183" s="15">
        <f t="shared" si="612"/>
        <v>-830</v>
      </c>
      <c r="M1183" s="15">
        <f t="shared" si="613"/>
        <v>5.2999999999999999E-2</v>
      </c>
      <c r="N1183" s="15">
        <f t="shared" si="614"/>
        <v>830</v>
      </c>
      <c r="O1183" s="15">
        <f t="shared" si="615"/>
        <v>1.1279557763546259E-3</v>
      </c>
      <c r="P1183" s="15">
        <f t="shared" si="616"/>
        <v>-39.172203049172637</v>
      </c>
      <c r="Q1183" s="15">
        <f t="shared" si="597"/>
        <v>-31.979130744745344</v>
      </c>
      <c r="R1183" s="15">
        <f t="shared" si="598"/>
        <v>-30.646324259483887</v>
      </c>
      <c r="S1183" s="15">
        <f t="shared" si="617"/>
        <v>-34.68409374767468</v>
      </c>
      <c r="T1183" s="15">
        <f t="shared" si="618"/>
        <v>-33.70306685074857</v>
      </c>
      <c r="U1183" s="15">
        <f t="shared" si="619"/>
        <v>-34.68409374767468</v>
      </c>
      <c r="V1183" s="15">
        <f t="shared" si="620"/>
        <v>-33.70306685074857</v>
      </c>
      <c r="W1183" s="2">
        <f t="shared" si="599"/>
        <v>-33.70306685074857</v>
      </c>
      <c r="X1183" s="15">
        <f t="shared" si="621"/>
        <v>-42.901936984496956</v>
      </c>
      <c r="Y1183" s="15">
        <f t="shared" si="600"/>
        <v>194.58865406225135</v>
      </c>
      <c r="Z1183" s="15">
        <f t="shared" si="601"/>
        <v>-200.41134593774865</v>
      </c>
      <c r="AA1183" s="2">
        <f t="shared" si="622"/>
        <v>-42.901936984496956</v>
      </c>
      <c r="AB1183" s="15">
        <f t="shared" si="602"/>
        <v>206.64453505352245</v>
      </c>
      <c r="AC1183" s="15">
        <f t="shared" si="623"/>
        <v>-5.469136198424053</v>
      </c>
      <c r="AD1183" s="15">
        <f t="shared" si="624"/>
        <v>-190.00573803539586</v>
      </c>
      <c r="AE1183" s="15">
        <f t="shared" si="625"/>
        <v>0</v>
      </c>
      <c r="AF1183" s="2">
        <f t="shared" si="603"/>
        <v>-7.0625000027914622E-2</v>
      </c>
      <c r="AG1183" s="2">
        <f t="shared" si="604"/>
        <v>-0.3424312080518227</v>
      </c>
      <c r="AH1183" s="15">
        <f t="shared" si="605"/>
        <v>-0.2951554946162645</v>
      </c>
      <c r="AI1183" s="15">
        <f t="shared" si="606"/>
        <v>0.19318818871671795</v>
      </c>
      <c r="AJ1183" s="2">
        <f t="shared" si="626"/>
        <v>-1.1655494616264472E-2</v>
      </c>
      <c r="AK1183" s="2">
        <f t="shared" si="627"/>
        <v>0.47668818871671798</v>
      </c>
    </row>
    <row r="1184" spans="4:37">
      <c r="D1184" s="13">
        <f t="shared" si="607"/>
        <v>23.66</v>
      </c>
      <c r="E1184" s="2">
        <v>25.5</v>
      </c>
      <c r="F1184" s="14">
        <f t="shared" si="595"/>
        <v>-36.000126803342887</v>
      </c>
      <c r="G1184" s="14">
        <f t="shared" si="596"/>
        <v>-59547.120836141206</v>
      </c>
      <c r="H1184" s="2">
        <f t="shared" si="608"/>
        <v>-2.318297168496763E-3</v>
      </c>
      <c r="I1184" s="2">
        <f t="shared" si="609"/>
        <v>-6.5880966841609712E-2</v>
      </c>
      <c r="J1184" s="2">
        <f t="shared" si="610"/>
        <v>-6.3562669673112943E-2</v>
      </c>
      <c r="K1184" s="15">
        <f t="shared" si="611"/>
        <v>-5.2999999999999999E-2</v>
      </c>
      <c r="L1184" s="15">
        <f t="shared" si="612"/>
        <v>-830</v>
      </c>
      <c r="M1184" s="15">
        <f t="shared" si="613"/>
        <v>5.2999999999999999E-2</v>
      </c>
      <c r="N1184" s="15">
        <f t="shared" si="614"/>
        <v>830</v>
      </c>
      <c r="O1184" s="15">
        <f t="shared" si="615"/>
        <v>8.4891821521054073E-4</v>
      </c>
      <c r="P1184" s="15">
        <f t="shared" si="616"/>
        <v>-62.077421520663158</v>
      </c>
      <c r="Q1184" s="15">
        <f t="shared" si="597"/>
        <v>-50.407176198668665</v>
      </c>
      <c r="R1184" s="15">
        <f t="shared" si="598"/>
        <v>-48.817856618232234</v>
      </c>
      <c r="S1184" s="15">
        <f t="shared" si="617"/>
        <v>-56.913452738890228</v>
      </c>
      <c r="T1184" s="15">
        <f t="shared" si="618"/>
        <v>-55.816819885538465</v>
      </c>
      <c r="U1184" s="15">
        <f t="shared" si="619"/>
        <v>-56.913452738890228</v>
      </c>
      <c r="V1184" s="15">
        <f t="shared" si="620"/>
        <v>-55.816819885538465</v>
      </c>
      <c r="W1184" s="2">
        <f t="shared" si="599"/>
        <v>-55.816819885538465</v>
      </c>
      <c r="X1184" s="15">
        <f t="shared" si="621"/>
        <v>-64.244940657055906</v>
      </c>
      <c r="Y1184" s="15">
        <f t="shared" si="600"/>
        <v>194.32186651634436</v>
      </c>
      <c r="Z1184" s="15">
        <f t="shared" si="601"/>
        <v>-200.67813348365564</v>
      </c>
      <c r="AA1184" s="2">
        <f t="shared" si="622"/>
        <v>-64.244940657055906</v>
      </c>
      <c r="AB1184" s="15">
        <f t="shared" si="602"/>
        <v>200.38393341839776</v>
      </c>
      <c r="AC1184" s="15">
        <f t="shared" si="623"/>
        <v>-6.2606016351246865</v>
      </c>
      <c r="AD1184" s="15">
        <f t="shared" si="624"/>
        <v>-190.00573803539586</v>
      </c>
      <c r="AE1184" s="15">
        <f t="shared" si="625"/>
        <v>0</v>
      </c>
      <c r="AF1184" s="2">
        <f t="shared" si="603"/>
        <v>-8.0070715668176876E-2</v>
      </c>
      <c r="AG1184" s="2">
        <f t="shared" si="604"/>
        <v>-0.33591099942498093</v>
      </c>
      <c r="AH1184" s="15">
        <f t="shared" si="605"/>
        <v>-6.2484666117023191E-2</v>
      </c>
      <c r="AI1184" s="15">
        <f t="shared" si="606"/>
        <v>0.45883267396746419</v>
      </c>
      <c r="AJ1184" s="2">
        <f t="shared" si="626"/>
        <v>0.19251533388297681</v>
      </c>
      <c r="AK1184" s="2">
        <f t="shared" si="627"/>
        <v>0.71383267396746419</v>
      </c>
    </row>
    <row r="1185" spans="4:37">
      <c r="D1185" s="13">
        <f t="shared" si="607"/>
        <v>23.68</v>
      </c>
      <c r="E1185" s="2">
        <v>15.85</v>
      </c>
      <c r="F1185" s="14">
        <f t="shared" si="595"/>
        <v>-211.26348564980228</v>
      </c>
      <c r="G1185" s="14">
        <f t="shared" si="596"/>
        <v>-65502.243944476722</v>
      </c>
      <c r="H1185" s="2">
        <f t="shared" si="608"/>
        <v>-3.8789866725123319E-3</v>
      </c>
      <c r="I1185" s="2">
        <f t="shared" si="609"/>
        <v>-7.2475398109697747E-2</v>
      </c>
      <c r="J1185" s="2">
        <f t="shared" si="610"/>
        <v>-6.8596411437185409E-2</v>
      </c>
      <c r="K1185" s="15">
        <f t="shared" si="611"/>
        <v>-5.2999999999999999E-2</v>
      </c>
      <c r="L1185" s="15">
        <f t="shared" si="612"/>
        <v>-830</v>
      </c>
      <c r="M1185" s="15">
        <f t="shared" si="613"/>
        <v>5.2999999999999999E-2</v>
      </c>
      <c r="N1185" s="15">
        <f t="shared" si="614"/>
        <v>830</v>
      </c>
      <c r="O1185" s="15">
        <f t="shared" si="615"/>
        <v>5.2949976443887299E-4</v>
      </c>
      <c r="P1185" s="15">
        <f t="shared" si="616"/>
        <v>-86.406334164243617</v>
      </c>
      <c r="Q1185" s="15">
        <f t="shared" si="597"/>
        <v>-69.735255548214425</v>
      </c>
      <c r="R1185" s="15">
        <f t="shared" si="598"/>
        <v>-68.355649852351206</v>
      </c>
      <c r="S1185" s="15">
        <f t="shared" si="617"/>
        <v>-80.808279927499441</v>
      </c>
      <c r="T1185" s="15">
        <f t="shared" si="618"/>
        <v>-79.65697315361281</v>
      </c>
      <c r="U1185" s="15">
        <f t="shared" si="619"/>
        <v>-80.808279927499441</v>
      </c>
      <c r="V1185" s="15">
        <f t="shared" si="620"/>
        <v>-79.65697315361281</v>
      </c>
      <c r="W1185" s="2">
        <f t="shared" si="599"/>
        <v>-79.65697315361281</v>
      </c>
      <c r="X1185" s="15">
        <f t="shared" si="621"/>
        <v>-84.379907713345773</v>
      </c>
      <c r="Y1185" s="15">
        <f t="shared" si="600"/>
        <v>194.07017942814073</v>
      </c>
      <c r="Z1185" s="15">
        <f t="shared" si="601"/>
        <v>-200.92982057185927</v>
      </c>
      <c r="AA1185" s="2">
        <f t="shared" si="622"/>
        <v>-84.379907713345773</v>
      </c>
      <c r="AB1185" s="15">
        <f t="shared" si="602"/>
        <v>193.63457240776697</v>
      </c>
      <c r="AC1185" s="15">
        <f t="shared" si="623"/>
        <v>-6.7493610106307926</v>
      </c>
      <c r="AD1185" s="15">
        <f t="shared" si="624"/>
        <v>-190.00573803539586</v>
      </c>
      <c r="AE1185" s="15">
        <f t="shared" si="625"/>
        <v>0</v>
      </c>
      <c r="AF1185" s="2">
        <f t="shared" si="603"/>
        <v>-8.2389675084356129E-2</v>
      </c>
      <c r="AG1185" s="2">
        <f t="shared" si="604"/>
        <v>-0.32353212738382264</v>
      </c>
      <c r="AH1185" s="15">
        <f t="shared" si="605"/>
        <v>0.46334131924573169</v>
      </c>
      <c r="AI1185" s="15">
        <f t="shared" si="606"/>
        <v>0.77905453014835757</v>
      </c>
      <c r="AJ1185" s="2">
        <f t="shared" si="626"/>
        <v>0.62184131924573172</v>
      </c>
      <c r="AK1185" s="2">
        <f t="shared" si="627"/>
        <v>0.93755453014835755</v>
      </c>
    </row>
    <row r="1186" spans="4:37">
      <c r="D1186" s="13">
        <f t="shared" si="607"/>
        <v>23.7</v>
      </c>
      <c r="E1186" s="2">
        <v>2.81</v>
      </c>
      <c r="F1186" s="14">
        <f t="shared" si="595"/>
        <v>-381.0271789905143</v>
      </c>
      <c r="G1186" s="14">
        <f t="shared" si="596"/>
        <v>-71173.856421958815</v>
      </c>
      <c r="H1186" s="2">
        <f t="shared" si="608"/>
        <v>-5.3873924094993376E-3</v>
      </c>
      <c r="I1186" s="2">
        <f t="shared" si="609"/>
        <v>-7.8755980079200011E-2</v>
      </c>
      <c r="J1186" s="2">
        <f t="shared" si="610"/>
        <v>-7.3368587669700669E-2</v>
      </c>
      <c r="K1186" s="15">
        <f t="shared" si="611"/>
        <v>-5.2999999999999999E-2</v>
      </c>
      <c r="L1186" s="15">
        <f t="shared" si="612"/>
        <v>-830</v>
      </c>
      <c r="M1186" s="15">
        <f t="shared" si="613"/>
        <v>5.2999999999999999E-2</v>
      </c>
      <c r="N1186" s="15">
        <f t="shared" si="614"/>
        <v>830</v>
      </c>
      <c r="O1186" s="15">
        <f t="shared" si="615"/>
        <v>1.8514461083526034E-4</v>
      </c>
      <c r="P1186" s="15">
        <f t="shared" si="616"/>
        <v>-109.22172559855811</v>
      </c>
      <c r="Q1186" s="15">
        <f t="shared" si="597"/>
        <v>-87.57395419900368</v>
      </c>
      <c r="R1186" s="15">
        <f t="shared" si="598"/>
        <v>-86.964240874423325</v>
      </c>
      <c r="S1186" s="15">
        <f t="shared" si="617"/>
        <v>-103.7806764272903</v>
      </c>
      <c r="T1186" s="15">
        <f t="shared" si="618"/>
        <v>-102.69847107340283</v>
      </c>
      <c r="U1186" s="15">
        <f t="shared" si="619"/>
        <v>-103.7806764272903</v>
      </c>
      <c r="V1186" s="15">
        <f t="shared" si="620"/>
        <v>-102.69847107340283</v>
      </c>
      <c r="W1186" s="2">
        <f t="shared" si="599"/>
        <v>-102.69847107340283</v>
      </c>
      <c r="X1186" s="15">
        <f t="shared" si="621"/>
        <v>-103.46861264340681</v>
      </c>
      <c r="Y1186" s="15">
        <f t="shared" si="600"/>
        <v>193.83157061651497</v>
      </c>
      <c r="Z1186" s="15">
        <f t="shared" si="601"/>
        <v>-201.16842938348503</v>
      </c>
      <c r="AA1186" s="2">
        <f t="shared" si="622"/>
        <v>-103.46861264340681</v>
      </c>
      <c r="AB1186" s="15">
        <f t="shared" si="602"/>
        <v>187.11131788261173</v>
      </c>
      <c r="AC1186" s="15">
        <f t="shared" si="623"/>
        <v>-6.5232545251552381</v>
      </c>
      <c r="AD1186" s="15">
        <f t="shared" si="624"/>
        <v>-190.00573803539589</v>
      </c>
      <c r="AE1186" s="15">
        <f t="shared" si="625"/>
        <v>0</v>
      </c>
      <c r="AF1186" s="2">
        <f t="shared" si="603"/>
        <v>-7.4628222975286901E-2</v>
      </c>
      <c r="AG1186" s="2">
        <f t="shared" si="604"/>
        <v>-0.30452606956640371</v>
      </c>
      <c r="AH1186" s="15">
        <f t="shared" si="605"/>
        <v>0.92435900339449284</v>
      </c>
      <c r="AI1186" s="15">
        <f t="shared" si="606"/>
        <v>1.1215512515935302</v>
      </c>
      <c r="AJ1186" s="2">
        <f t="shared" si="626"/>
        <v>0.95245900339449285</v>
      </c>
      <c r="AK1186" s="2">
        <f t="shared" si="627"/>
        <v>1.1496512515935302</v>
      </c>
    </row>
    <row r="1187" spans="4:37">
      <c r="D1187" s="13">
        <f t="shared" si="607"/>
        <v>23.72</v>
      </c>
      <c r="E1187" s="2">
        <v>-10.58</v>
      </c>
      <c r="F1187" s="14">
        <f t="shared" si="595"/>
        <v>-524.93135696376328</v>
      </c>
      <c r="G1187" s="14">
        <f t="shared" si="596"/>
        <v>-76441.395448867261</v>
      </c>
      <c r="H1187" s="2">
        <f t="shared" si="608"/>
        <v>-6.681779269286656E-3</v>
      </c>
      <c r="I1187" s="2">
        <f t="shared" si="609"/>
        <v>-8.4588631157018146E-2</v>
      </c>
      <c r="J1187" s="2">
        <f t="shared" si="610"/>
        <v>-7.7906851887731485E-2</v>
      </c>
      <c r="K1187" s="15">
        <f t="shared" si="611"/>
        <v>-5.2999999999999999E-2</v>
      </c>
      <c r="L1187" s="15">
        <f t="shared" si="612"/>
        <v>-830</v>
      </c>
      <c r="M1187" s="15">
        <f t="shared" si="613"/>
        <v>5.2999999999999999E-2</v>
      </c>
      <c r="N1187" s="15">
        <f t="shared" si="614"/>
        <v>830</v>
      </c>
      <c r="O1187" s="15">
        <f t="shared" si="615"/>
        <v>-1.4767449759103043E-4</v>
      </c>
      <c r="P1187" s="15">
        <f t="shared" si="616"/>
        <v>-128.06845352523428</v>
      </c>
      <c r="Q1187" s="15">
        <f t="shared" si="597"/>
        <v>-102.04222502253012</v>
      </c>
      <c r="R1187" s="15">
        <f t="shared" si="598"/>
        <v>-102.61245666967254</v>
      </c>
      <c r="S1187" s="15">
        <f t="shared" si="617"/>
        <v>-123.37541168129881</v>
      </c>
      <c r="T1187" s="15">
        <f t="shared" si="618"/>
        <v>-122.47074547270788</v>
      </c>
      <c r="U1187" s="15">
        <f t="shared" si="619"/>
        <v>-123.37541168129881</v>
      </c>
      <c r="V1187" s="15">
        <f t="shared" si="620"/>
        <v>-122.47074547270788</v>
      </c>
      <c r="W1187" s="2">
        <f t="shared" si="599"/>
        <v>-122.47074547270788</v>
      </c>
      <c r="X1187" s="15">
        <f t="shared" si="621"/>
        <v>-121.62166951553007</v>
      </c>
      <c r="Y1187" s="15">
        <f t="shared" si="600"/>
        <v>193.60465740561344</v>
      </c>
      <c r="Z1187" s="15">
        <f t="shared" si="601"/>
        <v>-201.39534259438656</v>
      </c>
      <c r="AA1187" s="2">
        <f t="shared" si="622"/>
        <v>-121.62166951553007</v>
      </c>
      <c r="AB1187" s="15">
        <f t="shared" si="602"/>
        <v>181.51360983008527</v>
      </c>
      <c r="AC1187" s="15">
        <f t="shared" si="623"/>
        <v>-5.5977080525264569</v>
      </c>
      <c r="AD1187" s="15">
        <f t="shared" si="624"/>
        <v>-190.00573803539589</v>
      </c>
      <c r="AE1187" s="15">
        <f t="shared" si="625"/>
        <v>0</v>
      </c>
      <c r="AF1187" s="2">
        <f t="shared" si="603"/>
        <v>-6.0111322901670754E-2</v>
      </c>
      <c r="AG1187" s="2">
        <f t="shared" si="604"/>
        <v>-0.2787390382154098</v>
      </c>
      <c r="AH1187" s="15">
        <f t="shared" si="605"/>
        <v>1.0521161338914771</v>
      </c>
      <c r="AI1187" s="15">
        <f t="shared" si="606"/>
        <v>1.4571518835058583</v>
      </c>
      <c r="AJ1187" s="2">
        <f t="shared" si="626"/>
        <v>0.94631613389147706</v>
      </c>
      <c r="AK1187" s="2">
        <f t="shared" si="627"/>
        <v>1.3513518835058584</v>
      </c>
    </row>
    <row r="1188" spans="4:37">
      <c r="D1188" s="13">
        <f t="shared" si="607"/>
        <v>23.740000000000002</v>
      </c>
      <c r="E1188" s="2">
        <v>-23.14</v>
      </c>
      <c r="F1188" s="14">
        <f t="shared" si="595"/>
        <v>-634.83599955350587</v>
      </c>
      <c r="G1188" s="14">
        <f t="shared" si="596"/>
        <v>-81185.106797713583</v>
      </c>
      <c r="H1188" s="2">
        <f t="shared" si="608"/>
        <v>-7.695033522524453E-3</v>
      </c>
      <c r="I1188" s="2">
        <f t="shared" si="609"/>
        <v>-8.9840582889163356E-2</v>
      </c>
      <c r="J1188" s="2">
        <f t="shared" si="610"/>
        <v>-8.2145549366638898E-2</v>
      </c>
      <c r="K1188" s="15">
        <f t="shared" si="611"/>
        <v>-5.2999999999999999E-2</v>
      </c>
      <c r="L1188" s="15">
        <f t="shared" si="612"/>
        <v>-830</v>
      </c>
      <c r="M1188" s="15">
        <f t="shared" si="613"/>
        <v>5.2999999999999999E-2</v>
      </c>
      <c r="N1188" s="15">
        <f t="shared" si="614"/>
        <v>830</v>
      </c>
      <c r="O1188" s="15">
        <f t="shared" si="615"/>
        <v>-4.3327184720972321E-4</v>
      </c>
      <c r="P1188" s="15">
        <f t="shared" si="616"/>
        <v>-142.3305288361687</v>
      </c>
      <c r="Q1188" s="15">
        <f t="shared" si="597"/>
        <v>-112.79979649657123</v>
      </c>
      <c r="R1188" s="15">
        <f t="shared" si="598"/>
        <v>-114.65926075886644</v>
      </c>
      <c r="S1188" s="15">
        <f t="shared" si="617"/>
        <v>-138.6414268054518</v>
      </c>
      <c r="T1188" s="15">
        <f t="shared" si="618"/>
        <v>-137.94860742703312</v>
      </c>
      <c r="U1188" s="15">
        <f t="shared" si="619"/>
        <v>-138.6414268054518</v>
      </c>
      <c r="V1188" s="15">
        <f t="shared" si="620"/>
        <v>-137.94860742703312</v>
      </c>
      <c r="W1188" s="2">
        <f t="shared" si="599"/>
        <v>-137.94860742703312</v>
      </c>
      <c r="X1188" s="15">
        <f t="shared" si="621"/>
        <v>-138.57645943115972</v>
      </c>
      <c r="Y1188" s="15">
        <f t="shared" si="600"/>
        <v>193.39272253166806</v>
      </c>
      <c r="Z1188" s="15">
        <f t="shared" si="601"/>
        <v>-201.60727746833194</v>
      </c>
      <c r="AA1188" s="2">
        <f t="shared" si="622"/>
        <v>-138.57645943115972</v>
      </c>
      <c r="AB1188" s="15">
        <f t="shared" si="602"/>
        <v>177.13168842094973</v>
      </c>
      <c r="AC1188" s="15">
        <f t="shared" si="623"/>
        <v>-4.3819214091355434</v>
      </c>
      <c r="AD1188" s="15">
        <f t="shared" si="624"/>
        <v>-190.00573803539589</v>
      </c>
      <c r="AE1188" s="15">
        <f t="shared" si="625"/>
        <v>0</v>
      </c>
      <c r="AF1188" s="2">
        <f t="shared" si="603"/>
        <v>-4.5363649211063055E-2</v>
      </c>
      <c r="AG1188" s="2">
        <f t="shared" si="604"/>
        <v>-0.24645613499911123</v>
      </c>
      <c r="AH1188" s="15">
        <f t="shared" si="605"/>
        <v>0.8334563672757489</v>
      </c>
      <c r="AI1188" s="15">
        <f t="shared" si="606"/>
        <v>1.7711384381239981</v>
      </c>
      <c r="AJ1188" s="2">
        <f t="shared" si="626"/>
        <v>0.60205636727574885</v>
      </c>
      <c r="AK1188" s="2">
        <f t="shared" si="627"/>
        <v>1.539738438123998</v>
      </c>
    </row>
    <row r="1189" spans="4:37">
      <c r="D1189" s="13">
        <f t="shared" si="607"/>
        <v>23.76</v>
      </c>
      <c r="E1189" s="2">
        <v>-32.200000000000003</v>
      </c>
      <c r="F1189" s="14">
        <f t="shared" si="595"/>
        <v>-717.17695066282067</v>
      </c>
      <c r="G1189" s="14">
        <f t="shared" si="596"/>
        <v>-85294.358308835261</v>
      </c>
      <c r="H1189" s="2">
        <f t="shared" si="608"/>
        <v>-8.4731856318378627E-3</v>
      </c>
      <c r="I1189" s="2">
        <f t="shared" si="609"/>
        <v>-9.4389658242657756E-2</v>
      </c>
      <c r="J1189" s="2">
        <f t="shared" si="610"/>
        <v>-8.5916472610819888E-2</v>
      </c>
      <c r="K1189" s="15">
        <f t="shared" si="611"/>
        <v>-5.2999999999999999E-2</v>
      </c>
      <c r="L1189" s="15">
        <f t="shared" si="612"/>
        <v>-830</v>
      </c>
      <c r="M1189" s="15">
        <f t="shared" si="613"/>
        <v>5.2999999999999999E-2</v>
      </c>
      <c r="N1189" s="15">
        <f t="shared" si="614"/>
        <v>830</v>
      </c>
      <c r="O1189" s="15">
        <f t="shared" si="615"/>
        <v>-6.5683926604317121E-4</v>
      </c>
      <c r="P1189" s="15">
        <f t="shared" si="616"/>
        <v>-153.20038876957597</v>
      </c>
      <c r="Q1189" s="15">
        <f t="shared" si="597"/>
        <v>-120.90849130047924</v>
      </c>
      <c r="R1189" s="15">
        <f t="shared" si="598"/>
        <v>-123.94298304956742</v>
      </c>
      <c r="S1189" s="15">
        <f t="shared" si="617"/>
        <v>-150.35837486371804</v>
      </c>
      <c r="T1189" s="15">
        <f t="shared" si="618"/>
        <v>-149.83519057132648</v>
      </c>
      <c r="U1189" s="15">
        <f t="shared" si="619"/>
        <v>-150.35837486371804</v>
      </c>
      <c r="V1189" s="15">
        <f t="shared" si="620"/>
        <v>-149.83519057132648</v>
      </c>
      <c r="W1189" s="2">
        <f t="shared" si="599"/>
        <v>-149.83519057132648</v>
      </c>
      <c r="X1189" s="15">
        <f t="shared" si="621"/>
        <v>-153.66015240788369</v>
      </c>
      <c r="Y1189" s="15">
        <f t="shared" si="600"/>
        <v>193.20417636945899</v>
      </c>
      <c r="Z1189" s="15">
        <f t="shared" si="601"/>
        <v>-201.79582363054101</v>
      </c>
      <c r="AA1189" s="2">
        <f t="shared" si="622"/>
        <v>-153.66015240788369</v>
      </c>
      <c r="AB1189" s="15">
        <f t="shared" si="602"/>
        <v>173.76649022270027</v>
      </c>
      <c r="AC1189" s="15">
        <f t="shared" si="623"/>
        <v>-3.365198198249459</v>
      </c>
      <c r="AD1189" s="15">
        <f t="shared" si="624"/>
        <v>-190.00573803539589</v>
      </c>
      <c r="AE1189" s="15">
        <f t="shared" si="625"/>
        <v>0</v>
      </c>
      <c r="AF1189" s="2">
        <f t="shared" si="603"/>
        <v>-3.5638302438317178E-2</v>
      </c>
      <c r="AG1189" s="2">
        <f t="shared" si="604"/>
        <v>-0.20845140035032877</v>
      </c>
      <c r="AH1189" s="15">
        <f t="shared" si="605"/>
        <v>0.45456564108472541</v>
      </c>
      <c r="AI1189" s="15">
        <f t="shared" si="606"/>
        <v>2.0293350267542465</v>
      </c>
      <c r="AJ1189" s="2">
        <f t="shared" si="626"/>
        <v>0.13256564108472541</v>
      </c>
      <c r="AK1189" s="2">
        <f t="shared" si="627"/>
        <v>1.7073350267542464</v>
      </c>
    </row>
    <row r="1190" spans="4:37">
      <c r="D1190" s="13">
        <f t="shared" si="607"/>
        <v>23.78</v>
      </c>
      <c r="E1190" s="2">
        <v>-37.58</v>
      </c>
      <c r="F1190" s="14">
        <f t="shared" si="595"/>
        <v>-785.97060590171088</v>
      </c>
      <c r="G1190" s="14">
        <f t="shared" si="596"/>
        <v>-88676.361210325413</v>
      </c>
      <c r="H1190" s="2">
        <f t="shared" si="608"/>
        <v>-9.1215582747887353E-3</v>
      </c>
      <c r="I1190" s="2">
        <f t="shared" si="609"/>
        <v>-9.813368080024841E-2</v>
      </c>
      <c r="J1190" s="2">
        <f t="shared" si="610"/>
        <v>-8.9012122525459675E-2</v>
      </c>
      <c r="K1190" s="15">
        <f t="shared" si="611"/>
        <v>-5.2999999999999999E-2</v>
      </c>
      <c r="L1190" s="15">
        <f t="shared" si="612"/>
        <v>-830</v>
      </c>
      <c r="M1190" s="15">
        <f t="shared" si="613"/>
        <v>5.2999999999999999E-2</v>
      </c>
      <c r="N1190" s="15">
        <f t="shared" si="614"/>
        <v>830</v>
      </c>
      <c r="O1190" s="15">
        <f t="shared" si="615"/>
        <v>-8.2853305166814481E-4</v>
      </c>
      <c r="P1190" s="15">
        <f t="shared" si="616"/>
        <v>-162.54329437316358</v>
      </c>
      <c r="Q1190" s="15">
        <f t="shared" si="597"/>
        <v>-127.8729057799724</v>
      </c>
      <c r="R1190" s="15">
        <f t="shared" si="598"/>
        <v>-131.93439513607879</v>
      </c>
      <c r="S1190" s="15">
        <f t="shared" si="617"/>
        <v>-160.16975068297901</v>
      </c>
      <c r="T1190" s="15">
        <f t="shared" si="618"/>
        <v>-159.73934071970928</v>
      </c>
      <c r="U1190" s="15">
        <f t="shared" si="619"/>
        <v>-160.16975068297901</v>
      </c>
      <c r="V1190" s="15">
        <f t="shared" si="620"/>
        <v>-159.73934071970928</v>
      </c>
      <c r="W1190" s="2">
        <f t="shared" si="599"/>
        <v>-159.73934071970928</v>
      </c>
      <c r="X1190" s="15">
        <f t="shared" si="621"/>
        <v>-166.04275206644283</v>
      </c>
      <c r="Y1190" s="15">
        <f t="shared" si="600"/>
        <v>193.04939387372701</v>
      </c>
      <c r="Z1190" s="15">
        <f t="shared" si="601"/>
        <v>-201.95060612627299</v>
      </c>
      <c r="AA1190" s="2">
        <f t="shared" si="622"/>
        <v>-166.04275206644283</v>
      </c>
      <c r="AB1190" s="15">
        <f t="shared" si="602"/>
        <v>170.96253656924594</v>
      </c>
      <c r="AC1190" s="15">
        <f t="shared" si="623"/>
        <v>-2.8039536534543288</v>
      </c>
      <c r="AD1190" s="15">
        <f t="shared" si="624"/>
        <v>-190.00573803539586</v>
      </c>
      <c r="AE1190" s="15">
        <f t="shared" si="625"/>
        <v>0</v>
      </c>
      <c r="AF1190" s="2">
        <f t="shared" si="603"/>
        <v>-3.1854220998298807E-2</v>
      </c>
      <c r="AG1190" s="2">
        <f t="shared" si="604"/>
        <v>-0.16595085540873661</v>
      </c>
      <c r="AH1190" s="15">
        <f t="shared" si="605"/>
        <v>0.18671315792845514</v>
      </c>
      <c r="AI1190" s="15">
        <f t="shared" si="606"/>
        <v>2.2207194674049688</v>
      </c>
      <c r="AJ1190" s="2">
        <f t="shared" si="626"/>
        <v>-0.18908684207154483</v>
      </c>
      <c r="AK1190" s="2">
        <f t="shared" si="627"/>
        <v>1.8449194674049689</v>
      </c>
    </row>
    <row r="1191" spans="4:37">
      <c r="D1191" s="13">
        <f t="shared" si="607"/>
        <v>23.8</v>
      </c>
      <c r="E1191" s="2">
        <v>-44.49</v>
      </c>
      <c r="F1191" s="14">
        <f t="shared" si="595"/>
        <v>-851.45016404166211</v>
      </c>
      <c r="G1191" s="14">
        <f t="shared" si="596"/>
        <v>-91257.528103549776</v>
      </c>
      <c r="H1191" s="2">
        <f t="shared" si="608"/>
        <v>-9.7168460971997252E-3</v>
      </c>
      <c r="I1191" s="2">
        <f t="shared" si="609"/>
        <v>-0.10099158792913558</v>
      </c>
      <c r="J1191" s="2">
        <f t="shared" si="610"/>
        <v>-9.127474183193586E-2</v>
      </c>
      <c r="K1191" s="15">
        <f t="shared" si="611"/>
        <v>-5.2999999999999999E-2</v>
      </c>
      <c r="L1191" s="15">
        <f t="shared" si="612"/>
        <v>-830</v>
      </c>
      <c r="M1191" s="15">
        <f t="shared" si="613"/>
        <v>5.2999999999999999E-2</v>
      </c>
      <c r="N1191" s="15">
        <f t="shared" si="614"/>
        <v>830</v>
      </c>
      <c r="O1191" s="15">
        <f t="shared" si="615"/>
        <v>-9.7159191153826235E-4</v>
      </c>
      <c r="P1191" s="15">
        <f t="shared" si="616"/>
        <v>-171.40698203896468</v>
      </c>
      <c r="Q1191" s="15">
        <f t="shared" si="597"/>
        <v>-134.48854697478822</v>
      </c>
      <c r="R1191" s="15">
        <f t="shared" si="598"/>
        <v>-139.51149460036495</v>
      </c>
      <c r="S1191" s="15">
        <f t="shared" si="617"/>
        <v>-169.22364525510653</v>
      </c>
      <c r="T1191" s="15">
        <f t="shared" si="618"/>
        <v>-168.83259910863393</v>
      </c>
      <c r="U1191" s="15">
        <f t="shared" si="619"/>
        <v>-169.22364525510653</v>
      </c>
      <c r="V1191" s="15">
        <f t="shared" si="620"/>
        <v>-168.83259910863393</v>
      </c>
      <c r="W1191" s="2">
        <f t="shared" si="599"/>
        <v>-168.83259910863393</v>
      </c>
      <c r="X1191" s="15">
        <f t="shared" si="621"/>
        <v>-175.09322929234756</v>
      </c>
      <c r="Y1191" s="15">
        <f t="shared" si="600"/>
        <v>192.93626290840319</v>
      </c>
      <c r="Z1191" s="15">
        <f t="shared" si="601"/>
        <v>-202.06373709159681</v>
      </c>
      <c r="AA1191" s="2">
        <f t="shared" si="622"/>
        <v>-175.09322929234756</v>
      </c>
      <c r="AB1191" s="15">
        <f t="shared" si="602"/>
        <v>168.38815363891516</v>
      </c>
      <c r="AC1191" s="15">
        <f t="shared" si="623"/>
        <v>-2.5743829303307848</v>
      </c>
      <c r="AD1191" s="15">
        <f t="shared" si="624"/>
        <v>-190.00573803539586</v>
      </c>
      <c r="AE1191" s="15">
        <f t="shared" si="625"/>
        <v>0</v>
      </c>
      <c r="AF1191" s="2">
        <f t="shared" si="603"/>
        <v>-3.0112423866219488E-2</v>
      </c>
      <c r="AG1191" s="2">
        <f t="shared" si="604"/>
        <v>-0.11983985747998055</v>
      </c>
      <c r="AH1191" s="15">
        <f t="shared" si="605"/>
        <v>0.22881495499798818</v>
      </c>
      <c r="AI1191" s="15">
        <f t="shared" si="606"/>
        <v>2.3903803254706375</v>
      </c>
      <c r="AJ1191" s="2">
        <f t="shared" si="626"/>
        <v>-0.21608504500201184</v>
      </c>
      <c r="AK1191" s="2">
        <f t="shared" si="627"/>
        <v>1.9454803254706374</v>
      </c>
    </row>
    <row r="1192" spans="4:37">
      <c r="D1192" s="13">
        <f t="shared" si="607"/>
        <v>23.82</v>
      </c>
      <c r="E1192" s="2">
        <v>-52.59</v>
      </c>
      <c r="F1192" s="14">
        <f t="shared" si="595"/>
        <v>-912.0747881443433</v>
      </c>
      <c r="G1192" s="14">
        <f t="shared" si="596"/>
        <v>-92977.087079604695</v>
      </c>
      <c r="H1192" s="2">
        <f t="shared" si="608"/>
        <v>-1.0245039910677999E-2</v>
      </c>
      <c r="I1192" s="2">
        <f t="shared" si="609"/>
        <v>-0.10289609207881349</v>
      </c>
      <c r="J1192" s="2">
        <f t="shared" si="610"/>
        <v>-9.2651052168135489E-2</v>
      </c>
      <c r="K1192" s="15">
        <f t="shared" si="611"/>
        <v>-5.2999999999999999E-2</v>
      </c>
      <c r="L1192" s="15">
        <f t="shared" si="612"/>
        <v>-830</v>
      </c>
      <c r="M1192" s="15">
        <f t="shared" si="613"/>
        <v>5.2999999999999999E-2</v>
      </c>
      <c r="N1192" s="15">
        <f t="shared" si="614"/>
        <v>830</v>
      </c>
      <c r="O1192" s="15">
        <f t="shared" si="615"/>
        <v>-1.1029379794122805E-3</v>
      </c>
      <c r="P1192" s="15">
        <f t="shared" si="616"/>
        <v>-179.18519785280807</v>
      </c>
      <c r="Q1192" s="15">
        <f t="shared" si="597"/>
        <v>-140.25013957352886</v>
      </c>
      <c r="R1192" s="15">
        <f t="shared" si="598"/>
        <v>-146.2114483463512</v>
      </c>
      <c r="S1192" s="15">
        <f t="shared" si="617"/>
        <v>-177.2446483805625</v>
      </c>
      <c r="T1192" s="15">
        <f t="shared" si="618"/>
        <v>-176.90096981028319</v>
      </c>
      <c r="U1192" s="15">
        <f t="shared" si="619"/>
        <v>-177.2446483805625</v>
      </c>
      <c r="V1192" s="15">
        <f t="shared" si="620"/>
        <v>-176.90096981028319</v>
      </c>
      <c r="W1192" s="2">
        <f t="shared" si="599"/>
        <v>-176.90096981028319</v>
      </c>
      <c r="X1192" s="15">
        <f t="shared" si="621"/>
        <v>-180.59847063714608</v>
      </c>
      <c r="Y1192" s="15">
        <f t="shared" si="600"/>
        <v>192.86744739159323</v>
      </c>
      <c r="Z1192" s="15">
        <f t="shared" si="601"/>
        <v>-202.13255260840677</v>
      </c>
      <c r="AA1192" s="2">
        <f t="shared" si="622"/>
        <v>-180.59847063714608</v>
      </c>
      <c r="AB1192" s="15">
        <f t="shared" si="602"/>
        <v>166.1039255963903</v>
      </c>
      <c r="AC1192" s="15">
        <f t="shared" si="623"/>
        <v>-2.2842280425248589</v>
      </c>
      <c r="AD1192" s="15">
        <f t="shared" si="624"/>
        <v>-190.00573803539589</v>
      </c>
      <c r="AE1192" s="15">
        <f t="shared" si="625"/>
        <v>0</v>
      </c>
      <c r="AF1192" s="2">
        <f t="shared" si="603"/>
        <v>-2.4870052218847367E-2</v>
      </c>
      <c r="AG1192" s="2">
        <f t="shared" si="604"/>
        <v>-7.0610557487810477E-2</v>
      </c>
      <c r="AH1192" s="15">
        <f t="shared" si="605"/>
        <v>0.50956858872592947</v>
      </c>
      <c r="AI1192" s="15">
        <f t="shared" si="606"/>
        <v>2.5325496737463702</v>
      </c>
      <c r="AJ1192" s="2">
        <f t="shared" si="626"/>
        <v>-1.6331411274070562E-2</v>
      </c>
      <c r="AK1192" s="2">
        <f t="shared" si="627"/>
        <v>2.0066496737463702</v>
      </c>
    </row>
    <row r="1193" spans="4:37">
      <c r="D1193" s="13">
        <f t="shared" si="607"/>
        <v>23.84</v>
      </c>
      <c r="E1193" s="2">
        <v>-54.69</v>
      </c>
      <c r="F1193" s="14">
        <f t="shared" si="595"/>
        <v>-956.34043044589748</v>
      </c>
      <c r="G1193" s="14">
        <f t="shared" si="596"/>
        <v>-93790.328173110945</v>
      </c>
      <c r="H1193" s="2">
        <f t="shared" si="608"/>
        <v>-1.0615555483568661E-2</v>
      </c>
      <c r="I1193" s="2">
        <f t="shared" si="609"/>
        <v>-0.10379733450779338</v>
      </c>
      <c r="J1193" s="2">
        <f t="shared" si="610"/>
        <v>-9.3181779024224726E-2</v>
      </c>
      <c r="K1193" s="15">
        <f t="shared" si="611"/>
        <v>-5.2999999999999999E-2</v>
      </c>
      <c r="L1193" s="15">
        <f t="shared" si="612"/>
        <v>-830</v>
      </c>
      <c r="M1193" s="15">
        <f t="shared" si="613"/>
        <v>5.2999999999999999E-2</v>
      </c>
      <c r="N1193" s="15">
        <f t="shared" si="614"/>
        <v>830</v>
      </c>
      <c r="O1193" s="15">
        <f t="shared" si="615"/>
        <v>-1.2194802264798767E-3</v>
      </c>
      <c r="P1193" s="15">
        <f t="shared" si="616"/>
        <v>-184.16307503894018</v>
      </c>
      <c r="Q1193" s="15">
        <f t="shared" si="597"/>
        <v>-143.83654049813111</v>
      </c>
      <c r="R1193" s="15">
        <f t="shared" si="598"/>
        <v>-150.61151370233765</v>
      </c>
      <c r="S1193" s="15">
        <f t="shared" si="617"/>
        <v>-182.79981168310542</v>
      </c>
      <c r="T1193" s="15">
        <f t="shared" si="618"/>
        <v>-182.56074263709758</v>
      </c>
      <c r="U1193" s="15">
        <f t="shared" si="619"/>
        <v>-182.79981168310542</v>
      </c>
      <c r="V1193" s="15">
        <f t="shared" si="620"/>
        <v>-182.56074263709758</v>
      </c>
      <c r="W1193" s="2">
        <f t="shared" si="599"/>
        <v>-182.56074263709758</v>
      </c>
      <c r="X1193" s="15">
        <f t="shared" si="621"/>
        <v>-182.72137806150303</v>
      </c>
      <c r="Y1193" s="15">
        <f t="shared" si="600"/>
        <v>192.84091104878877</v>
      </c>
      <c r="Z1193" s="15">
        <f t="shared" si="601"/>
        <v>-202.15908895121123</v>
      </c>
      <c r="AA1193" s="2">
        <f t="shared" si="622"/>
        <v>-182.72137806150303</v>
      </c>
      <c r="AB1193" s="15">
        <f t="shared" si="602"/>
        <v>164.50159319454767</v>
      </c>
      <c r="AC1193" s="15">
        <f t="shared" si="623"/>
        <v>-1.6023324018426308</v>
      </c>
      <c r="AD1193" s="15">
        <f t="shared" si="624"/>
        <v>-190.00573803539586</v>
      </c>
      <c r="AE1193" s="15">
        <f t="shared" si="625"/>
        <v>0</v>
      </c>
      <c r="AF1193" s="2">
        <f t="shared" si="603"/>
        <v>-1.3698865299236482E-2</v>
      </c>
      <c r="AG1193" s="2">
        <f t="shared" si="604"/>
        <v>-1.9513685410178505E-2</v>
      </c>
      <c r="AH1193" s="15">
        <f t="shared" si="605"/>
        <v>0.75776876590790587</v>
      </c>
      <c r="AI1193" s="15">
        <f t="shared" si="606"/>
        <v>2.5771375340168259</v>
      </c>
      <c r="AJ1193" s="2">
        <f t="shared" si="626"/>
        <v>0.21086876590790593</v>
      </c>
      <c r="AK1193" s="2">
        <f t="shared" si="627"/>
        <v>2.0302375340168259</v>
      </c>
    </row>
    <row r="1194" spans="4:37">
      <c r="D1194" s="13">
        <f t="shared" si="607"/>
        <v>23.86</v>
      </c>
      <c r="E1194" s="2">
        <v>-48.14</v>
      </c>
      <c r="F1194" s="14">
        <f t="shared" si="595"/>
        <v>-972.27424526645405</v>
      </c>
      <c r="G1194" s="14">
        <f t="shared" si="596"/>
        <v>-93683.584754371128</v>
      </c>
      <c r="H1194" s="2">
        <f t="shared" si="608"/>
        <v>-1.0735242922966438E-2</v>
      </c>
      <c r="I1194" s="2">
        <f t="shared" si="609"/>
        <v>-0.10367978509520241</v>
      </c>
      <c r="J1194" s="2">
        <f t="shared" si="610"/>
        <v>-9.2944542172235967E-2</v>
      </c>
      <c r="K1194" s="15">
        <f t="shared" si="611"/>
        <v>-5.2999999999999999E-2</v>
      </c>
      <c r="L1194" s="15">
        <f t="shared" si="612"/>
        <v>-830</v>
      </c>
      <c r="M1194" s="15">
        <f t="shared" si="613"/>
        <v>5.2999999999999999E-2</v>
      </c>
      <c r="N1194" s="15">
        <f t="shared" si="614"/>
        <v>830</v>
      </c>
      <c r="O1194" s="15">
        <f t="shared" si="615"/>
        <v>-1.3012318796351112E-3</v>
      </c>
      <c r="P1194" s="15">
        <f t="shared" si="616"/>
        <v>-184.90661644929401</v>
      </c>
      <c r="Q1194" s="15">
        <f t="shared" si="597"/>
        <v>-144.19984399841243</v>
      </c>
      <c r="R1194" s="15">
        <f t="shared" si="598"/>
        <v>-151.45871846955211</v>
      </c>
      <c r="S1194" s="15">
        <f t="shared" si="617"/>
        <v>-184.46579245706258</v>
      </c>
      <c r="T1194" s="15">
        <f t="shared" si="618"/>
        <v>-184.38901590488391</v>
      </c>
      <c r="U1194" s="15">
        <f t="shared" si="619"/>
        <v>-184.46579245706258</v>
      </c>
      <c r="V1194" s="15">
        <f t="shared" si="620"/>
        <v>-184.38901590488391</v>
      </c>
      <c r="W1194" s="2">
        <f t="shared" si="599"/>
        <v>-184.38901590488391</v>
      </c>
      <c r="X1194" s="15">
        <f t="shared" si="621"/>
        <v>-181.77243065354799</v>
      </c>
      <c r="Y1194" s="15">
        <f t="shared" si="600"/>
        <v>192.85277289138821</v>
      </c>
      <c r="Z1194" s="15">
        <f t="shared" si="601"/>
        <v>-202.14722710861179</v>
      </c>
      <c r="AA1194" s="2">
        <f t="shared" si="622"/>
        <v>-181.77243065354799</v>
      </c>
      <c r="AB1194" s="15">
        <f t="shared" si="602"/>
        <v>163.98399265013757</v>
      </c>
      <c r="AC1194" s="15">
        <f t="shared" si="623"/>
        <v>-0.51760054441010084</v>
      </c>
      <c r="AD1194" s="15">
        <f t="shared" si="624"/>
        <v>-190.00573803539589</v>
      </c>
      <c r="AE1194" s="15">
        <f t="shared" si="625"/>
        <v>0</v>
      </c>
      <c r="AF1194" s="2">
        <f t="shared" si="603"/>
        <v>1.2399693287673879E-3</v>
      </c>
      <c r="AG1194" s="2">
        <f t="shared" si="604"/>
        <v>3.126862666927549E-2</v>
      </c>
      <c r="AH1194" s="15">
        <f t="shared" si="605"/>
        <v>0.78463974793092806</v>
      </c>
      <c r="AI1194" s="15">
        <f t="shared" si="606"/>
        <v>2.5010936739285734</v>
      </c>
      <c r="AJ1194" s="2">
        <f t="shared" si="626"/>
        <v>0.30323974793092806</v>
      </c>
      <c r="AK1194" s="2">
        <f t="shared" si="627"/>
        <v>2.0196936739285736</v>
      </c>
    </row>
    <row r="1195" spans="4:37">
      <c r="D1195" s="13">
        <f t="shared" si="607"/>
        <v>23.88</v>
      </c>
      <c r="E1195" s="2">
        <v>-35.79</v>
      </c>
      <c r="F1195" s="14">
        <f t="shared" si="595"/>
        <v>-955.68288559586347</v>
      </c>
      <c r="G1195" s="14">
        <f t="shared" si="596"/>
        <v>-92681.667613017024</v>
      </c>
      <c r="H1195" s="2">
        <f t="shared" si="608"/>
        <v>-1.0572491360144208E-2</v>
      </c>
      <c r="I1195" s="2">
        <f t="shared" si="609"/>
        <v>-0.10257074953369202</v>
      </c>
      <c r="J1195" s="2">
        <f t="shared" si="610"/>
        <v>-9.1998258173547814E-2</v>
      </c>
      <c r="K1195" s="15">
        <f t="shared" si="611"/>
        <v>-5.2999999999999999E-2</v>
      </c>
      <c r="L1195" s="15">
        <f t="shared" si="612"/>
        <v>-830</v>
      </c>
      <c r="M1195" s="15">
        <f t="shared" si="613"/>
        <v>5.2999999999999999E-2</v>
      </c>
      <c r="N1195" s="15">
        <f t="shared" si="614"/>
        <v>830</v>
      </c>
      <c r="O1195" s="15">
        <f t="shared" si="615"/>
        <v>-1.3276400706764436E-3</v>
      </c>
      <c r="P1195" s="15">
        <f t="shared" si="616"/>
        <v>-181.19908527356819</v>
      </c>
      <c r="Q1195" s="15">
        <f t="shared" si="597"/>
        <v>-141.23982857116405</v>
      </c>
      <c r="R1195" s="15">
        <f t="shared" si="598"/>
        <v>-148.49769936487385</v>
      </c>
      <c r="S1195" s="15">
        <f t="shared" si="617"/>
        <v>-181.79871593775638</v>
      </c>
      <c r="T1195" s="15">
        <f t="shared" si="618"/>
        <v>-181.90292101392865</v>
      </c>
      <c r="U1195" s="15">
        <f t="shared" si="619"/>
        <v>-181.19908527356819</v>
      </c>
      <c r="V1195" s="15">
        <f t="shared" si="620"/>
        <v>-181.19908527356819</v>
      </c>
      <c r="W1195" s="2">
        <f t="shared" si="599"/>
        <v>-181.19908527356819</v>
      </c>
      <c r="X1195" s="15">
        <f t="shared" si="621"/>
        <v>-177.98729465879538</v>
      </c>
      <c r="Y1195" s="15">
        <f t="shared" si="600"/>
        <v>192.9000870913226</v>
      </c>
      <c r="Z1195" s="15">
        <f t="shared" si="601"/>
        <v>-202.0999129086774</v>
      </c>
      <c r="AA1195" s="2">
        <f t="shared" si="622"/>
        <v>-177.98729465879538</v>
      </c>
      <c r="AB1195" s="15">
        <f t="shared" si="602"/>
        <v>163.98399265013759</v>
      </c>
      <c r="AC1195" s="15">
        <f t="shared" si="623"/>
        <v>0</v>
      </c>
      <c r="AD1195" s="15">
        <f t="shared" si="624"/>
        <v>-190.00573803539586</v>
      </c>
      <c r="AE1195" s="15">
        <f t="shared" si="625"/>
        <v>0</v>
      </c>
      <c r="AF1195" s="2">
        <f t="shared" si="603"/>
        <v>1.5035186953455681E-2</v>
      </c>
      <c r="AG1195" s="2">
        <f t="shared" si="604"/>
        <v>7.9634929481763317E-2</v>
      </c>
      <c r="AH1195" s="15">
        <f t="shared" si="605"/>
        <v>0.59488201453790146</v>
      </c>
      <c r="AI1195" s="15">
        <f t="shared" si="606"/>
        <v>2.3355366073202113</v>
      </c>
      <c r="AJ1195" s="2">
        <f t="shared" si="626"/>
        <v>0.23698201453790146</v>
      </c>
      <c r="AK1195" s="2">
        <f t="shared" si="627"/>
        <v>1.9776366073202114</v>
      </c>
    </row>
    <row r="1196" spans="4:37">
      <c r="D1196" s="13">
        <f t="shared" si="607"/>
        <v>23.900000000000002</v>
      </c>
      <c r="E1196" s="2">
        <v>-23.65</v>
      </c>
      <c r="F1196" s="14">
        <f t="shared" si="595"/>
        <v>-913.24493045940676</v>
      </c>
      <c r="G1196" s="14">
        <f t="shared" si="596"/>
        <v>-90838.76829302765</v>
      </c>
      <c r="H1196" s="2">
        <f t="shared" si="608"/>
        <v>-1.0180855845373678E-2</v>
      </c>
      <c r="I1196" s="2">
        <f t="shared" si="609"/>
        <v>-0.10053041119071807</v>
      </c>
      <c r="J1196" s="2">
        <f t="shared" si="610"/>
        <v>-9.034955534534439E-2</v>
      </c>
      <c r="K1196" s="15">
        <f t="shared" si="611"/>
        <v>-5.2999999999999999E-2</v>
      </c>
      <c r="L1196" s="15">
        <f t="shared" si="612"/>
        <v>-830</v>
      </c>
      <c r="M1196" s="15">
        <f t="shared" si="613"/>
        <v>5.2999999999999999E-2</v>
      </c>
      <c r="N1196" s="15">
        <f t="shared" si="614"/>
        <v>830</v>
      </c>
      <c r="O1196" s="15">
        <f t="shared" si="615"/>
        <v>-1.3276400706764436E-3</v>
      </c>
      <c r="P1196" s="15">
        <f t="shared" si="616"/>
        <v>-173.52302918406579</v>
      </c>
      <c r="Q1196" s="15">
        <f t="shared" si="597"/>
        <v>-135.25654866361307</v>
      </c>
      <c r="R1196" s="15">
        <f t="shared" si="598"/>
        <v>-142.20695751170231</v>
      </c>
      <c r="S1196" s="15">
        <f t="shared" si="617"/>
        <v>-174.96963813654938</v>
      </c>
      <c r="T1196" s="15">
        <f t="shared" si="618"/>
        <v>-175.21020003452813</v>
      </c>
      <c r="U1196" s="15">
        <f t="shared" si="619"/>
        <v>-173.52302918406579</v>
      </c>
      <c r="V1196" s="15">
        <f t="shared" si="620"/>
        <v>-173.52302918406579</v>
      </c>
      <c r="W1196" s="2">
        <f t="shared" si="599"/>
        <v>-173.52302918406579</v>
      </c>
      <c r="X1196" s="15">
        <f t="shared" si="621"/>
        <v>-171.39248334598167</v>
      </c>
      <c r="Y1196" s="15">
        <f t="shared" si="600"/>
        <v>192.98252223273278</v>
      </c>
      <c r="Z1196" s="15">
        <f t="shared" si="601"/>
        <v>-202.01747776726722</v>
      </c>
      <c r="AA1196" s="2">
        <f t="shared" si="622"/>
        <v>-171.39248334598167</v>
      </c>
      <c r="AB1196" s="15">
        <f t="shared" si="602"/>
        <v>163.98399265013754</v>
      </c>
      <c r="AC1196" s="15">
        <f t="shared" si="623"/>
        <v>0</v>
      </c>
      <c r="AD1196" s="15">
        <f t="shared" si="624"/>
        <v>-190.00573803539586</v>
      </c>
      <c r="AE1196" s="15">
        <f t="shared" si="625"/>
        <v>0</v>
      </c>
      <c r="AF1196" s="2">
        <f t="shared" si="603"/>
        <v>2.4128364523597276E-2</v>
      </c>
      <c r="AG1196" s="2">
        <f t="shared" si="604"/>
        <v>0.12439890481563243</v>
      </c>
      <c r="AH1196" s="15">
        <f t="shared" si="605"/>
        <v>0.31443574247625827</v>
      </c>
      <c r="AI1196" s="15">
        <f t="shared" si="606"/>
        <v>2.1408609260666971</v>
      </c>
      <c r="AJ1196" s="2">
        <f t="shared" si="626"/>
        <v>7.7935742476258285E-2</v>
      </c>
      <c r="AK1196" s="2">
        <f t="shared" si="627"/>
        <v>1.9043609260666972</v>
      </c>
    </row>
    <row r="1197" spans="4:37">
      <c r="D1197" s="13">
        <f t="shared" si="607"/>
        <v>23.92</v>
      </c>
      <c r="E1197" s="2">
        <v>-13.07</v>
      </c>
      <c r="F1197" s="14">
        <f t="shared" si="595"/>
        <v>-857.05510973604419</v>
      </c>
      <c r="G1197" s="14">
        <f t="shared" si="596"/>
        <v>-88223.755039654265</v>
      </c>
      <c r="H1197" s="2">
        <f t="shared" si="608"/>
        <v>-9.6563205540636902E-3</v>
      </c>
      <c r="I1197" s="2">
        <f t="shared" si="609"/>
        <v>-9.763537646224614E-2</v>
      </c>
      <c r="J1197" s="2">
        <f t="shared" si="610"/>
        <v>-8.7979055908182446E-2</v>
      </c>
      <c r="K1197" s="15">
        <f t="shared" si="611"/>
        <v>-5.2999999999999999E-2</v>
      </c>
      <c r="L1197" s="15">
        <f t="shared" si="612"/>
        <v>-830</v>
      </c>
      <c r="M1197" s="15">
        <f t="shared" si="613"/>
        <v>5.2999999999999999E-2</v>
      </c>
      <c r="N1197" s="15">
        <f t="shared" si="614"/>
        <v>830</v>
      </c>
      <c r="O1197" s="15">
        <f t="shared" si="615"/>
        <v>-1.3276400706764436E-3</v>
      </c>
      <c r="P1197" s="15">
        <f t="shared" si="616"/>
        <v>-163.24213747439003</v>
      </c>
      <c r="Q1197" s="15">
        <f t="shared" si="597"/>
        <v>-127.24286923227922</v>
      </c>
      <c r="R1197" s="15">
        <f t="shared" si="598"/>
        <v>-133.78148028591329</v>
      </c>
      <c r="S1197" s="15">
        <f t="shared" si="617"/>
        <v>-165.19165669146147</v>
      </c>
      <c r="T1197" s="15">
        <f t="shared" si="618"/>
        <v>-165.48117440336881</v>
      </c>
      <c r="U1197" s="15">
        <f t="shared" si="619"/>
        <v>-163.24213747439003</v>
      </c>
      <c r="V1197" s="15">
        <f t="shared" si="620"/>
        <v>-163.24213747439003</v>
      </c>
      <c r="W1197" s="2">
        <f t="shared" si="599"/>
        <v>-163.24213747439003</v>
      </c>
      <c r="X1197" s="15">
        <f t="shared" si="621"/>
        <v>-161.91048559733389</v>
      </c>
      <c r="Y1197" s="15">
        <f t="shared" si="600"/>
        <v>193.10104720459088</v>
      </c>
      <c r="Z1197" s="15">
        <f t="shared" si="601"/>
        <v>-201.89895279540912</v>
      </c>
      <c r="AA1197" s="2">
        <f t="shared" si="622"/>
        <v>-161.91048559733389</v>
      </c>
      <c r="AB1197" s="15">
        <f t="shared" si="602"/>
        <v>163.98399265013762</v>
      </c>
      <c r="AC1197" s="15">
        <f t="shared" si="623"/>
        <v>0</v>
      </c>
      <c r="AD1197" s="15">
        <f t="shared" si="624"/>
        <v>-190.00573803539589</v>
      </c>
      <c r="AE1197" s="15">
        <f t="shared" si="625"/>
        <v>0</v>
      </c>
      <c r="AF1197" s="2">
        <f t="shared" si="603"/>
        <v>2.8325164607401511E-2</v>
      </c>
      <c r="AG1197" s="2">
        <f t="shared" si="604"/>
        <v>0.16510456803156021</v>
      </c>
      <c r="AH1197" s="15">
        <f t="shared" si="605"/>
        <v>0.10524426590416525</v>
      </c>
      <c r="AI1197" s="15">
        <f t="shared" si="606"/>
        <v>1.9297053955260814</v>
      </c>
      <c r="AJ1197" s="2">
        <f t="shared" si="626"/>
        <v>-2.5455734095834764E-2</v>
      </c>
      <c r="AK1197" s="2">
        <f t="shared" si="627"/>
        <v>1.7990053955260814</v>
      </c>
    </row>
    <row r="1198" spans="4:37">
      <c r="D1198" s="13">
        <f t="shared" si="607"/>
        <v>23.94</v>
      </c>
      <c r="E1198" s="2">
        <v>-1.52</v>
      </c>
      <c r="F1198" s="14">
        <f t="shared" si="595"/>
        <v>-796.28247676712886</v>
      </c>
      <c r="G1198" s="14">
        <f t="shared" si="596"/>
        <v>-84914.920843891494</v>
      </c>
      <c r="H1198" s="2">
        <f t="shared" si="608"/>
        <v>-9.0725448222057949E-3</v>
      </c>
      <c r="I1198" s="2">
        <f t="shared" si="609"/>
        <v>-9.3972578565464954E-2</v>
      </c>
      <c r="J1198" s="2">
        <f t="shared" si="610"/>
        <v>-8.4900033743259162E-2</v>
      </c>
      <c r="K1198" s="15">
        <f t="shared" si="611"/>
        <v>-5.2999999999999999E-2</v>
      </c>
      <c r="L1198" s="15">
        <f t="shared" si="612"/>
        <v>-830</v>
      </c>
      <c r="M1198" s="15">
        <f t="shared" si="613"/>
        <v>5.2999999999999999E-2</v>
      </c>
      <c r="N1198" s="15">
        <f t="shared" si="614"/>
        <v>830</v>
      </c>
      <c r="O1198" s="15">
        <f t="shared" si="615"/>
        <v>-1.3276400706764436E-3</v>
      </c>
      <c r="P1198" s="15">
        <f t="shared" si="616"/>
        <v>-151.80013312997528</v>
      </c>
      <c r="Q1198" s="15">
        <f t="shared" si="597"/>
        <v>-118.32413363449311</v>
      </c>
      <c r="R1198" s="15">
        <f t="shared" si="598"/>
        <v>-124.40443890238079</v>
      </c>
      <c r="S1198" s="15">
        <f t="shared" si="617"/>
        <v>-153.98799279131853</v>
      </c>
      <c r="T1198" s="15">
        <f t="shared" si="618"/>
        <v>-154.26188789374703</v>
      </c>
      <c r="U1198" s="15">
        <f t="shared" si="619"/>
        <v>-151.80013312997528</v>
      </c>
      <c r="V1198" s="15">
        <f t="shared" si="620"/>
        <v>-151.80013312997528</v>
      </c>
      <c r="W1198" s="2">
        <f t="shared" si="599"/>
        <v>-151.80013312997528</v>
      </c>
      <c r="X1198" s="15">
        <f t="shared" si="621"/>
        <v>-149.59439693764074</v>
      </c>
      <c r="Y1198" s="15">
        <f t="shared" si="600"/>
        <v>193.25499831283705</v>
      </c>
      <c r="Z1198" s="15">
        <f t="shared" si="601"/>
        <v>-201.74500168716295</v>
      </c>
      <c r="AA1198" s="2">
        <f t="shared" si="622"/>
        <v>-149.59439693764074</v>
      </c>
      <c r="AB1198" s="15">
        <f t="shared" si="602"/>
        <v>163.98399265013762</v>
      </c>
      <c r="AC1198" s="15">
        <f t="shared" si="623"/>
        <v>0</v>
      </c>
      <c r="AD1198" s="15">
        <f t="shared" si="624"/>
        <v>-190.00573803539589</v>
      </c>
      <c r="AE1198" s="15">
        <f t="shared" si="625"/>
        <v>0</v>
      </c>
      <c r="AF1198" s="2">
        <f t="shared" si="603"/>
        <v>3.0052408578388028E-2</v>
      </c>
      <c r="AG1198" s="2">
        <f t="shared" si="604"/>
        <v>0.20117522164655843</v>
      </c>
      <c r="AH1198" s="15">
        <f t="shared" si="605"/>
        <v>6.7480131194487036E-2</v>
      </c>
      <c r="AI1198" s="15">
        <f t="shared" si="606"/>
        <v>1.6773599659737428</v>
      </c>
      <c r="AJ1198" s="2">
        <f t="shared" si="626"/>
        <v>5.2280131194487038E-2</v>
      </c>
      <c r="AK1198" s="2">
        <f t="shared" si="627"/>
        <v>1.6621599659737427</v>
      </c>
    </row>
    <row r="1199" spans="4:37">
      <c r="D1199" s="13">
        <f t="shared" si="607"/>
        <v>23.96</v>
      </c>
      <c r="E1199" s="2">
        <v>8.94</v>
      </c>
      <c r="F1199" s="14">
        <f t="shared" si="595"/>
        <v>-732.50818722568374</v>
      </c>
      <c r="G1199" s="14">
        <f t="shared" si="596"/>
        <v>-81001.256060378175</v>
      </c>
      <c r="H1199" s="2">
        <f t="shared" si="608"/>
        <v>-8.4448164894702794E-3</v>
      </c>
      <c r="I1199" s="2">
        <f t="shared" si="609"/>
        <v>-8.9640525803469082E-2</v>
      </c>
      <c r="J1199" s="2">
        <f t="shared" si="610"/>
        <v>-8.1195709313998804E-2</v>
      </c>
      <c r="K1199" s="15">
        <f t="shared" si="611"/>
        <v>-5.2999999999999999E-2</v>
      </c>
      <c r="L1199" s="15">
        <f t="shared" si="612"/>
        <v>-830</v>
      </c>
      <c r="M1199" s="15">
        <f t="shared" si="613"/>
        <v>5.2999999999999999E-2</v>
      </c>
      <c r="N1199" s="15">
        <f t="shared" si="614"/>
        <v>830</v>
      </c>
      <c r="O1199" s="15">
        <f t="shared" si="615"/>
        <v>-1.3276400706764436E-3</v>
      </c>
      <c r="P1199" s="15">
        <f t="shared" si="616"/>
        <v>-139.49665780835917</v>
      </c>
      <c r="Q1199" s="15">
        <f t="shared" si="597"/>
        <v>-108.73390450816487</v>
      </c>
      <c r="R1199" s="15">
        <f t="shared" si="598"/>
        <v>-114.32139804875786</v>
      </c>
      <c r="S1199" s="15">
        <f t="shared" si="617"/>
        <v>-141.8713673219282</v>
      </c>
      <c r="T1199" s="15">
        <f t="shared" si="618"/>
        <v>-142.10857986405838</v>
      </c>
      <c r="U1199" s="15">
        <f t="shared" si="619"/>
        <v>-139.49665780835917</v>
      </c>
      <c r="V1199" s="15">
        <f t="shared" si="620"/>
        <v>-139.49665780835917</v>
      </c>
      <c r="W1199" s="2">
        <f t="shared" si="599"/>
        <v>-139.49665780835917</v>
      </c>
      <c r="X1199" s="15">
        <f t="shared" si="621"/>
        <v>-134.7770992205993</v>
      </c>
      <c r="Y1199" s="15">
        <f t="shared" si="600"/>
        <v>193.44021453430005</v>
      </c>
      <c r="Z1199" s="15">
        <f t="shared" si="601"/>
        <v>-201.55978546569995</v>
      </c>
      <c r="AA1199" s="2">
        <f t="shared" si="622"/>
        <v>-134.7770992205993</v>
      </c>
      <c r="AB1199" s="15">
        <f t="shared" si="602"/>
        <v>163.98399265013759</v>
      </c>
      <c r="AC1199" s="15">
        <f t="shared" si="623"/>
        <v>0</v>
      </c>
      <c r="AD1199" s="15">
        <f t="shared" si="624"/>
        <v>-190.00573803539592</v>
      </c>
      <c r="AE1199" s="15">
        <f t="shared" si="625"/>
        <v>0</v>
      </c>
      <c r="AF1199" s="2">
        <f t="shared" si="603"/>
        <v>3.2720424695163515E-2</v>
      </c>
      <c r="AG1199" s="2">
        <f t="shared" si="604"/>
        <v>0.23203005455302878</v>
      </c>
      <c r="AH1199" s="15">
        <f t="shared" si="605"/>
        <v>0.19932148048306253</v>
      </c>
      <c r="AI1199" s="15">
        <f t="shared" si="606"/>
        <v>1.4081233246732907</v>
      </c>
      <c r="AJ1199" s="2">
        <f t="shared" si="626"/>
        <v>0.28872148048306251</v>
      </c>
      <c r="AK1199" s="2">
        <f t="shared" si="627"/>
        <v>1.4975233246732906</v>
      </c>
    </row>
    <row r="1200" spans="4:37">
      <c r="D1200" s="13">
        <f t="shared" si="607"/>
        <v>23.98</v>
      </c>
      <c r="E1200" s="2">
        <v>17.73</v>
      </c>
      <c r="F1200" s="14">
        <f t="shared" si="595"/>
        <v>-660.29522065983701</v>
      </c>
      <c r="G1200" s="14">
        <f t="shared" si="596"/>
        <v>-76579.163879982443</v>
      </c>
      <c r="H1200" s="2">
        <f t="shared" si="608"/>
        <v>-7.7343496105217848E-3</v>
      </c>
      <c r="I1200" s="2">
        <f t="shared" si="609"/>
        <v>-8.4745687254894383E-2</v>
      </c>
      <c r="J1200" s="2">
        <f t="shared" si="610"/>
        <v>-7.7011337644372596E-2</v>
      </c>
      <c r="K1200" s="15">
        <f t="shared" si="611"/>
        <v>-5.2999999999999999E-2</v>
      </c>
      <c r="L1200" s="15">
        <f t="shared" si="612"/>
        <v>-830</v>
      </c>
      <c r="M1200" s="15">
        <f t="shared" si="613"/>
        <v>5.2999999999999999E-2</v>
      </c>
      <c r="N1200" s="15">
        <f t="shared" si="614"/>
        <v>830</v>
      </c>
      <c r="O1200" s="15">
        <f t="shared" si="615"/>
        <v>-1.3276400706764436E-3</v>
      </c>
      <c r="P1200" s="15">
        <f t="shared" si="616"/>
        <v>-125.57150698096869</v>
      </c>
      <c r="Q1200" s="15">
        <f t="shared" si="597"/>
        <v>-97.87962280625203</v>
      </c>
      <c r="R1200" s="15">
        <f t="shared" si="598"/>
        <v>-102.90934893132228</v>
      </c>
      <c r="S1200" s="15">
        <f t="shared" si="617"/>
        <v>-128.28667616992203</v>
      </c>
      <c r="T1200" s="15">
        <f t="shared" si="618"/>
        <v>-128.48604768901222</v>
      </c>
      <c r="U1200" s="15">
        <f t="shared" si="619"/>
        <v>-125.57150698096869</v>
      </c>
      <c r="V1200" s="15">
        <f t="shared" si="620"/>
        <v>-125.57150698096869</v>
      </c>
      <c r="W1200" s="2">
        <f t="shared" si="599"/>
        <v>-125.57150698096869</v>
      </c>
      <c r="X1200" s="15">
        <f t="shared" si="621"/>
        <v>-118.03961254209446</v>
      </c>
      <c r="Y1200" s="15">
        <f t="shared" si="600"/>
        <v>193.64943311778137</v>
      </c>
      <c r="Z1200" s="15">
        <f t="shared" si="601"/>
        <v>-201.35056688221863</v>
      </c>
      <c r="AA1200" s="2">
        <f t="shared" si="622"/>
        <v>-118.03961254209446</v>
      </c>
      <c r="AB1200" s="15">
        <f t="shared" si="602"/>
        <v>163.98399265013768</v>
      </c>
      <c r="AC1200" s="15">
        <f t="shared" si="623"/>
        <v>0</v>
      </c>
      <c r="AD1200" s="15">
        <f t="shared" si="624"/>
        <v>-190.00573803539595</v>
      </c>
      <c r="AE1200" s="15">
        <f t="shared" si="625"/>
        <v>0</v>
      </c>
      <c r="AF1200" s="2">
        <f t="shared" si="603"/>
        <v>3.8326263199685941E-2</v>
      </c>
      <c r="AG1200" s="2">
        <f t="shared" si="604"/>
        <v>0.25745380030444104</v>
      </c>
      <c r="AH1200" s="15">
        <f t="shared" si="605"/>
        <v>0.3612623699691806</v>
      </c>
      <c r="AI1200" s="15">
        <f t="shared" si="606"/>
        <v>1.1342512504679334</v>
      </c>
      <c r="AJ1200" s="2">
        <f t="shared" si="626"/>
        <v>0.53856236996918061</v>
      </c>
      <c r="AK1200" s="2">
        <f t="shared" si="627"/>
        <v>1.3115512504679334</v>
      </c>
    </row>
    <row r="1201" spans="4:37">
      <c r="D1201" s="13">
        <f t="shared" si="607"/>
        <v>24</v>
      </c>
      <c r="E1201" s="2">
        <v>25.18</v>
      </c>
      <c r="F1201" s="14">
        <f t="shared" si="595"/>
        <v>-572.86990538271652</v>
      </c>
      <c r="G1201" s="14">
        <f t="shared" si="596"/>
        <v>-71747.535249418288</v>
      </c>
      <c r="H1201" s="2">
        <f t="shared" si="608"/>
        <v>-6.892096435917967E-3</v>
      </c>
      <c r="I1201" s="2">
        <f t="shared" si="609"/>
        <v>-7.9397238534471185E-2</v>
      </c>
      <c r="J1201" s="2">
        <f t="shared" si="610"/>
        <v>-7.2505142098553216E-2</v>
      </c>
      <c r="K1201" s="15">
        <f t="shared" si="611"/>
        <v>-5.2999999999999999E-2</v>
      </c>
      <c r="L1201" s="15">
        <f t="shared" si="612"/>
        <v>-830</v>
      </c>
      <c r="M1201" s="15">
        <f t="shared" si="613"/>
        <v>5.2999999999999999E-2</v>
      </c>
      <c r="N1201" s="15">
        <f t="shared" si="614"/>
        <v>830</v>
      </c>
      <c r="O1201" s="15">
        <f t="shared" si="615"/>
        <v>-1.3276400706764436E-3</v>
      </c>
      <c r="P1201" s="15">
        <f t="shared" si="616"/>
        <v>-109.06334475873386</v>
      </c>
      <c r="Q1201" s="15">
        <f t="shared" si="597"/>
        <v>-85.011952979038327</v>
      </c>
      <c r="R1201" s="15">
        <f t="shared" si="598"/>
        <v>-89.380450002042807</v>
      </c>
      <c r="S1201" s="15">
        <f t="shared" si="617"/>
        <v>-112.31981102181342</v>
      </c>
      <c r="T1201" s="15">
        <f t="shared" si="618"/>
        <v>-112.46428043232345</v>
      </c>
      <c r="U1201" s="15">
        <f t="shared" si="619"/>
        <v>-109.06334475873386</v>
      </c>
      <c r="V1201" s="15">
        <f t="shared" si="620"/>
        <v>-109.06334475873386</v>
      </c>
      <c r="W1201" s="2">
        <f t="shared" si="599"/>
        <v>-109.06334475873386</v>
      </c>
      <c r="X1201" s="15">
        <f t="shared" si="621"/>
        <v>-100.01483035881694</v>
      </c>
      <c r="Y1201" s="15">
        <f t="shared" si="600"/>
        <v>193.87474289507233</v>
      </c>
      <c r="Z1201" s="15">
        <f t="shared" si="601"/>
        <v>-201.12525710492767</v>
      </c>
      <c r="AA1201" s="2">
        <f t="shared" si="622"/>
        <v>-100.01483035881694</v>
      </c>
      <c r="AB1201" s="15">
        <f t="shared" si="602"/>
        <v>163.98399265013768</v>
      </c>
      <c r="AC1201" s="15">
        <f t="shared" si="623"/>
        <v>0</v>
      </c>
      <c r="AD1201" s="15">
        <f t="shared" si="624"/>
        <v>-190.00573803539595</v>
      </c>
      <c r="AE1201" s="15">
        <f t="shared" si="625"/>
        <v>0</v>
      </c>
      <c r="AF1201" s="2">
        <f t="shared" si="603"/>
        <v>4.5899054260695842E-2</v>
      </c>
      <c r="AG1201" s="2">
        <f t="shared" si="604"/>
        <v>0.27739107173787886</v>
      </c>
      <c r="AH1201" s="15">
        <f t="shared" si="605"/>
        <v>0.39601673613180921</v>
      </c>
      <c r="AI1201" s="15">
        <f t="shared" si="606"/>
        <v>0.85947589287584947</v>
      </c>
      <c r="AJ1201" s="2">
        <f t="shared" si="626"/>
        <v>0.64781673613180923</v>
      </c>
      <c r="AK1201" s="2">
        <f t="shared" si="627"/>
        <v>1.1112758928758495</v>
      </c>
    </row>
    <row r="1202" spans="4:37">
      <c r="D1202" s="13">
        <f t="shared" si="607"/>
        <v>24.02</v>
      </c>
      <c r="E1202" s="2">
        <v>29.21</v>
      </c>
      <c r="F1202" s="14">
        <f t="shared" si="595"/>
        <v>-468.41376806149071</v>
      </c>
      <c r="G1202" s="14">
        <f t="shared" si="596"/>
        <v>-66603.417297418826</v>
      </c>
      <c r="H1202" s="2">
        <f t="shared" si="608"/>
        <v>-5.907304244509911E-3</v>
      </c>
      <c r="I1202" s="2">
        <f t="shared" si="609"/>
        <v>-7.3702485082297403E-2</v>
      </c>
      <c r="J1202" s="2">
        <f t="shared" si="610"/>
        <v>-6.7795180837787489E-2</v>
      </c>
      <c r="K1202" s="15">
        <f t="shared" si="611"/>
        <v>-5.2999999999999999E-2</v>
      </c>
      <c r="L1202" s="15">
        <f t="shared" si="612"/>
        <v>-830</v>
      </c>
      <c r="M1202" s="15">
        <f t="shared" si="613"/>
        <v>5.2999999999999999E-2</v>
      </c>
      <c r="N1202" s="15">
        <f t="shared" si="614"/>
        <v>830</v>
      </c>
      <c r="O1202" s="15">
        <f t="shared" si="615"/>
        <v>-1.3276400706764436E-3</v>
      </c>
      <c r="P1202" s="15">
        <f t="shared" si="616"/>
        <v>-89.761417807135956</v>
      </c>
      <c r="Q1202" s="15">
        <f t="shared" si="597"/>
        <v>-69.966618453089197</v>
      </c>
      <c r="R1202" s="15">
        <f t="shared" si="598"/>
        <v>-73.561983030790103</v>
      </c>
      <c r="S1202" s="15">
        <f t="shared" si="617"/>
        <v>-93.622538639258465</v>
      </c>
      <c r="T1202" s="15">
        <f t="shared" si="618"/>
        <v>-93.665273415179911</v>
      </c>
      <c r="U1202" s="15">
        <f t="shared" si="619"/>
        <v>-89.761417807135956</v>
      </c>
      <c r="V1202" s="15">
        <f t="shared" si="620"/>
        <v>-89.761417807135956</v>
      </c>
      <c r="W1202" s="2">
        <f t="shared" si="599"/>
        <v>-89.761417807135956</v>
      </c>
      <c r="X1202" s="15">
        <f t="shared" si="621"/>
        <v>-81.174985315754029</v>
      </c>
      <c r="Y1202" s="15">
        <f t="shared" si="600"/>
        <v>194.11024095811064</v>
      </c>
      <c r="Z1202" s="15">
        <f t="shared" si="601"/>
        <v>-200.88975904188936</v>
      </c>
      <c r="AA1202" s="2">
        <f t="shared" si="622"/>
        <v>-81.174985315754029</v>
      </c>
      <c r="AB1202" s="15">
        <f t="shared" si="602"/>
        <v>163.98399265013762</v>
      </c>
      <c r="AC1202" s="15">
        <f t="shared" si="623"/>
        <v>0</v>
      </c>
      <c r="AD1202" s="15">
        <f t="shared" si="624"/>
        <v>-190.00573803539589</v>
      </c>
      <c r="AE1202" s="15">
        <f t="shared" si="625"/>
        <v>0</v>
      </c>
      <c r="AF1202" s="2">
        <f t="shared" si="603"/>
        <v>5.2580164880109755E-2</v>
      </c>
      <c r="AG1202" s="2">
        <f t="shared" si="604"/>
        <v>0.29208427347949933</v>
      </c>
      <c r="AH1202" s="15">
        <f t="shared" si="605"/>
        <v>0.27209432580958293</v>
      </c>
      <c r="AI1202" s="15">
        <f t="shared" si="606"/>
        <v>0.60984428128619328</v>
      </c>
      <c r="AJ1202" s="2">
        <f t="shared" si="626"/>
        <v>0.56419432580958295</v>
      </c>
      <c r="AK1202" s="2">
        <f t="shared" si="627"/>
        <v>0.90194428128619331</v>
      </c>
    </row>
    <row r="1203" spans="4:37">
      <c r="D1203" s="13">
        <f t="shared" si="607"/>
        <v>24.04</v>
      </c>
      <c r="E1203" s="2">
        <v>27.87</v>
      </c>
      <c r="F1203" s="14">
        <f t="shared" si="595"/>
        <v>-351.78857331850747</v>
      </c>
      <c r="G1203" s="14">
        <f t="shared" si="596"/>
        <v>-61234.922404156314</v>
      </c>
      <c r="H1203" s="2">
        <f t="shared" si="608"/>
        <v>-4.8206259924281729E-3</v>
      </c>
      <c r="I1203" s="2">
        <f t="shared" si="609"/>
        <v>-6.7759076225803128E-2</v>
      </c>
      <c r="J1203" s="2">
        <f t="shared" si="610"/>
        <v>-6.2938450233374951E-2</v>
      </c>
      <c r="K1203" s="15">
        <f t="shared" si="611"/>
        <v>-5.2999999999999999E-2</v>
      </c>
      <c r="L1203" s="15">
        <f t="shared" si="612"/>
        <v>-830</v>
      </c>
      <c r="M1203" s="15">
        <f t="shared" si="613"/>
        <v>5.2999999999999999E-2</v>
      </c>
      <c r="N1203" s="15">
        <f t="shared" si="614"/>
        <v>830</v>
      </c>
      <c r="O1203" s="15">
        <f t="shared" si="615"/>
        <v>-1.3276400706764436E-3</v>
      </c>
      <c r="P1203" s="15">
        <f t="shared" si="616"/>
        <v>-68.462524066333899</v>
      </c>
      <c r="Q1203" s="15">
        <f t="shared" si="597"/>
        <v>-53.364701858617607</v>
      </c>
      <c r="R1203" s="15">
        <f t="shared" si="598"/>
        <v>-56.10694613173029</v>
      </c>
      <c r="S1203" s="15">
        <f t="shared" si="617"/>
        <v>-72.794341437688431</v>
      </c>
      <c r="T1203" s="15">
        <f t="shared" si="618"/>
        <v>-72.680187783751109</v>
      </c>
      <c r="U1203" s="15">
        <f t="shared" si="619"/>
        <v>-68.462524066333899</v>
      </c>
      <c r="V1203" s="15">
        <f t="shared" si="620"/>
        <v>-68.462524066333899</v>
      </c>
      <c r="W1203" s="2">
        <f t="shared" si="599"/>
        <v>-68.462524066333899</v>
      </c>
      <c r="X1203" s="15">
        <f t="shared" si="621"/>
        <v>-61.748062898103882</v>
      </c>
      <c r="Y1203" s="15">
        <f t="shared" si="600"/>
        <v>194.35307748833125</v>
      </c>
      <c r="Z1203" s="15">
        <f t="shared" si="601"/>
        <v>-200.64692251166875</v>
      </c>
      <c r="AA1203" s="2">
        <f t="shared" si="622"/>
        <v>-61.748062898103882</v>
      </c>
      <c r="AB1203" s="15">
        <f t="shared" si="602"/>
        <v>163.98399265013765</v>
      </c>
      <c r="AC1203" s="15">
        <f t="shared" si="623"/>
        <v>0</v>
      </c>
      <c r="AD1203" s="15">
        <f t="shared" si="624"/>
        <v>-190.00573803539592</v>
      </c>
      <c r="AE1203" s="15">
        <f t="shared" si="625"/>
        <v>0</v>
      </c>
      <c r="AF1203" s="2">
        <f t="shared" si="603"/>
        <v>5.6087660328064053E-2</v>
      </c>
      <c r="AG1203" s="2">
        <f t="shared" si="604"/>
        <v>0.30225661216992822</v>
      </c>
      <c r="AH1203" s="15">
        <f t="shared" si="605"/>
        <v>7.8655218985847597E-2</v>
      </c>
      <c r="AI1203" s="15">
        <f t="shared" si="606"/>
        <v>0.40738958775669687</v>
      </c>
      <c r="AJ1203" s="2">
        <f t="shared" si="626"/>
        <v>0.3573552189858476</v>
      </c>
      <c r="AK1203" s="2">
        <f t="shared" si="627"/>
        <v>0.68608958775669682</v>
      </c>
    </row>
    <row r="1204" spans="4:37">
      <c r="D1204" s="13">
        <f t="shared" si="607"/>
        <v>24.060000000000002</v>
      </c>
      <c r="E1204" s="2">
        <v>22.45</v>
      </c>
      <c r="F1204" s="14">
        <f t="shared" si="595"/>
        <v>-231.21633032591933</v>
      </c>
      <c r="G1204" s="14">
        <f t="shared" si="596"/>
        <v>-55716.095259301408</v>
      </c>
      <c r="H1204" s="2">
        <f t="shared" si="608"/>
        <v>-3.698244434460431E-3</v>
      </c>
      <c r="I1204" s="2">
        <f t="shared" si="609"/>
        <v>-6.1649212651592088E-2</v>
      </c>
      <c r="J1204" s="2">
        <f t="shared" si="610"/>
        <v>-5.7950968217131658E-2</v>
      </c>
      <c r="K1204" s="15">
        <f t="shared" si="611"/>
        <v>-5.2999999999999999E-2</v>
      </c>
      <c r="L1204" s="15">
        <f t="shared" si="612"/>
        <v>-830</v>
      </c>
      <c r="M1204" s="15">
        <f t="shared" si="613"/>
        <v>5.2999999999999999E-2</v>
      </c>
      <c r="N1204" s="15">
        <f t="shared" si="614"/>
        <v>830</v>
      </c>
      <c r="O1204" s="15">
        <f t="shared" si="615"/>
        <v>-1.3276400706764432E-3</v>
      </c>
      <c r="P1204" s="15">
        <f t="shared" si="616"/>
        <v>-46.463845530166161</v>
      </c>
      <c r="Q1204" s="15">
        <f t="shared" si="597"/>
        <v>-36.21732177913487</v>
      </c>
      <c r="R1204" s="15">
        <f t="shared" si="598"/>
        <v>-38.07841609386444</v>
      </c>
      <c r="S1204" s="15">
        <f t="shared" si="617"/>
        <v>-51.02207353110002</v>
      </c>
      <c r="T1204" s="15">
        <f t="shared" si="618"/>
        <v>-50.721828254160826</v>
      </c>
      <c r="U1204" s="15">
        <f t="shared" si="619"/>
        <v>-46.463845530166161</v>
      </c>
      <c r="V1204" s="15">
        <f t="shared" si="620"/>
        <v>-46.463845530166161</v>
      </c>
      <c r="W1204" s="2">
        <f t="shared" si="599"/>
        <v>-46.463845530166161</v>
      </c>
      <c r="X1204" s="15">
        <f t="shared" si="621"/>
        <v>-41.79813483313071</v>
      </c>
      <c r="Y1204" s="15">
        <f t="shared" si="600"/>
        <v>194.60245158914341</v>
      </c>
      <c r="Z1204" s="15">
        <f t="shared" si="601"/>
        <v>-200.39754841085659</v>
      </c>
      <c r="AA1204" s="2">
        <f t="shared" si="622"/>
        <v>-41.79813483313071</v>
      </c>
      <c r="AB1204" s="15">
        <f t="shared" si="602"/>
        <v>163.98399265013765</v>
      </c>
      <c r="AC1204" s="15">
        <f t="shared" si="623"/>
        <v>0</v>
      </c>
      <c r="AD1204" s="15">
        <f t="shared" si="624"/>
        <v>-190.00573803539592</v>
      </c>
      <c r="AE1204" s="15">
        <f t="shared" si="625"/>
        <v>0</v>
      </c>
      <c r="AF1204" s="2">
        <f t="shared" si="603"/>
        <v>5.6150495468710128E-2</v>
      </c>
      <c r="AG1204" s="2">
        <f t="shared" si="604"/>
        <v>0.30872974525117575</v>
      </c>
      <c r="AH1204" s="15">
        <f t="shared" si="605"/>
        <v>-7.2371704921238234E-2</v>
      </c>
      <c r="AI1204" s="15">
        <f t="shared" si="606"/>
        <v>0.23992372036805421</v>
      </c>
      <c r="AJ1204" s="2">
        <f t="shared" si="626"/>
        <v>0.15212829507876177</v>
      </c>
      <c r="AK1204" s="2">
        <f t="shared" si="627"/>
        <v>0.46442372036805424</v>
      </c>
    </row>
    <row r="1205" spans="4:37">
      <c r="D1205" s="13">
        <f t="shared" si="607"/>
        <v>24.080000000000002</v>
      </c>
      <c r="E1205" s="2">
        <v>15.1</v>
      </c>
      <c r="F1205" s="14">
        <f t="shared" si="595"/>
        <v>-113.33891799442819</v>
      </c>
      <c r="G1205" s="14">
        <f t="shared" si="596"/>
        <v>-50109.158575113979</v>
      </c>
      <c r="H1205" s="2">
        <f t="shared" si="608"/>
        <v>-2.5937056105748463E-3</v>
      </c>
      <c r="I1205" s="2">
        <f t="shared" si="609"/>
        <v>-5.5441961722960481E-2</v>
      </c>
      <c r="J1205" s="2">
        <f t="shared" si="610"/>
        <v>-5.2848256112385632E-2</v>
      </c>
      <c r="K1205" s="15">
        <f t="shared" si="611"/>
        <v>-5.2999999999999999E-2</v>
      </c>
      <c r="L1205" s="15">
        <f t="shared" si="612"/>
        <v>-830</v>
      </c>
      <c r="M1205" s="15">
        <f t="shared" si="613"/>
        <v>5.2999999999999999E-2</v>
      </c>
      <c r="N1205" s="15">
        <f t="shared" si="614"/>
        <v>830</v>
      </c>
      <c r="O1205" s="15">
        <f t="shared" si="615"/>
        <v>-1.3276400706764432E-3</v>
      </c>
      <c r="P1205" s="15">
        <f t="shared" si="616"/>
        <v>-24.814884582008702</v>
      </c>
      <c r="Q1205" s="15">
        <f t="shared" si="597"/>
        <v>-19.34253718270503</v>
      </c>
      <c r="R1205" s="15">
        <f t="shared" si="598"/>
        <v>-20.336489364003995</v>
      </c>
      <c r="S1205" s="15">
        <f t="shared" si="617"/>
        <v>-29.389448345978646</v>
      </c>
      <c r="T1205" s="15">
        <f t="shared" si="618"/>
        <v>-28.909782949586074</v>
      </c>
      <c r="U1205" s="15">
        <f t="shared" si="619"/>
        <v>-24.814884582008702</v>
      </c>
      <c r="V1205" s="15">
        <f t="shared" si="620"/>
        <v>-24.814884582008702</v>
      </c>
      <c r="W1205" s="2">
        <f t="shared" si="599"/>
        <v>-24.814884582008702</v>
      </c>
      <c r="X1205" s="15">
        <f t="shared" si="621"/>
        <v>-21.387286414146605</v>
      </c>
      <c r="Y1205" s="15">
        <f t="shared" si="600"/>
        <v>194.85758719438073</v>
      </c>
      <c r="Z1205" s="15">
        <f t="shared" si="601"/>
        <v>-200.14241280561927</v>
      </c>
      <c r="AA1205" s="2">
        <f t="shared" si="622"/>
        <v>-21.387286414146605</v>
      </c>
      <c r="AB1205" s="15">
        <f t="shared" si="602"/>
        <v>163.98399265013762</v>
      </c>
      <c r="AC1205" s="15">
        <f t="shared" si="623"/>
        <v>0</v>
      </c>
      <c r="AD1205" s="15">
        <f t="shared" si="624"/>
        <v>-190.00573803539592</v>
      </c>
      <c r="AE1205" s="15">
        <f t="shared" si="625"/>
        <v>0</v>
      </c>
      <c r="AF1205" s="2">
        <f t="shared" si="603"/>
        <v>5.4303386919848338E-2</v>
      </c>
      <c r="AG1205" s="2">
        <f t="shared" si="604"/>
        <v>0.31199534761198494</v>
      </c>
      <c r="AH1205" s="15">
        <f t="shared" si="605"/>
        <v>-0.11233914996493866</v>
      </c>
      <c r="AI1205" s="15">
        <f t="shared" si="606"/>
        <v>8.663651571286124E-2</v>
      </c>
      <c r="AJ1205" s="2">
        <f t="shared" si="626"/>
        <v>3.8660850035061339E-2</v>
      </c>
      <c r="AK1205" s="2">
        <f t="shared" si="627"/>
        <v>0.23763651571286123</v>
      </c>
    </row>
    <row r="1206" spans="4:37">
      <c r="D1206" s="13">
        <f t="shared" si="607"/>
        <v>24.1</v>
      </c>
      <c r="E1206" s="2">
        <v>7.18</v>
      </c>
      <c r="F1206" s="14">
        <f t="shared" si="595"/>
        <v>-0.10494781900730743</v>
      </c>
      <c r="G1206" s="14">
        <f t="shared" si="596"/>
        <v>-44470.519745269943</v>
      </c>
      <c r="H1206" s="2">
        <f t="shared" si="608"/>
        <v>-1.5240257971298567E-3</v>
      </c>
      <c r="I1206" s="2">
        <f t="shared" si="609"/>
        <v>-4.9199796292542543E-2</v>
      </c>
      <c r="J1206" s="2">
        <f t="shared" si="610"/>
        <v>-4.7675770495412689E-2</v>
      </c>
      <c r="K1206" s="15">
        <f t="shared" si="611"/>
        <v>-5.2999999999999999E-2</v>
      </c>
      <c r="L1206" s="15">
        <f t="shared" si="612"/>
        <v>-830</v>
      </c>
      <c r="M1206" s="15">
        <f t="shared" si="613"/>
        <v>5.2999999999999999E-2</v>
      </c>
      <c r="N1206" s="15">
        <f t="shared" si="614"/>
        <v>830</v>
      </c>
      <c r="O1206" s="15">
        <f t="shared" si="615"/>
        <v>-1.3276400706764432E-3</v>
      </c>
      <c r="P1206" s="15">
        <f t="shared" si="616"/>
        <v>-3.8491602384869061</v>
      </c>
      <c r="Q1206" s="15">
        <f t="shared" si="597"/>
        <v>-3.0003172003105885</v>
      </c>
      <c r="R1206" s="15">
        <f t="shared" si="598"/>
        <v>-3.1544940695428214</v>
      </c>
      <c r="S1206" s="15">
        <f t="shared" si="617"/>
        <v>-8.3673710329972586</v>
      </c>
      <c r="T1206" s="15">
        <f t="shared" si="618"/>
        <v>-7.7279260090394608</v>
      </c>
      <c r="U1206" s="15">
        <f t="shared" si="619"/>
        <v>-3.8491602384869061</v>
      </c>
      <c r="V1206" s="15">
        <f t="shared" si="620"/>
        <v>-3.8491602384869061</v>
      </c>
      <c r="W1206" s="2">
        <f t="shared" si="599"/>
        <v>-3.8491602384869061</v>
      </c>
      <c r="X1206" s="15">
        <f t="shared" si="621"/>
        <v>-0.69734394625483631</v>
      </c>
      <c r="Y1206" s="15">
        <f t="shared" si="600"/>
        <v>195.11621147522936</v>
      </c>
      <c r="Z1206" s="15">
        <f t="shared" si="601"/>
        <v>-199.88378852477064</v>
      </c>
      <c r="AA1206" s="2">
        <f t="shared" si="622"/>
        <v>-0.69734394625483631</v>
      </c>
      <c r="AB1206" s="15">
        <f t="shared" si="602"/>
        <v>163.98399265013765</v>
      </c>
      <c r="AC1206" s="15">
        <f t="shared" si="623"/>
        <v>0</v>
      </c>
      <c r="AD1206" s="15">
        <f t="shared" si="624"/>
        <v>-190.00573803539592</v>
      </c>
      <c r="AE1206" s="15">
        <f t="shared" si="625"/>
        <v>0</v>
      </c>
      <c r="AF1206" s="2">
        <f t="shared" si="603"/>
        <v>5.2664594424650622E-2</v>
      </c>
      <c r="AG1206" s="2">
        <f t="shared" si="604"/>
        <v>0.31222119542980892</v>
      </c>
      <c r="AH1206" s="15">
        <f t="shared" si="605"/>
        <v>-5.1540099554832963E-2</v>
      </c>
      <c r="AI1206" s="15">
        <f t="shared" si="606"/>
        <v>-6.4051733930462262E-2</v>
      </c>
      <c r="AJ1206" s="2">
        <f t="shared" si="626"/>
        <v>2.0259900445167039E-2</v>
      </c>
      <c r="AK1206" s="2">
        <f t="shared" si="627"/>
        <v>7.7482660695377403E-3</v>
      </c>
    </row>
    <row r="1207" spans="4:37">
      <c r="D1207" s="13">
        <f t="shared" si="607"/>
        <v>24.12</v>
      </c>
      <c r="E1207" s="2">
        <v>-0.21</v>
      </c>
      <c r="F1207" s="14">
        <f t="shared" si="595"/>
        <v>110.8308736147581</v>
      </c>
      <c r="G1207" s="14">
        <f t="shared" si="596"/>
        <v>-38855.416539640872</v>
      </c>
      <c r="H1207" s="2">
        <f t="shared" si="608"/>
        <v>-4.729420967386946E-4</v>
      </c>
      <c r="I1207" s="2">
        <f t="shared" si="609"/>
        <v>-4.2983748128349361E-2</v>
      </c>
      <c r="J1207" s="2">
        <f t="shared" si="610"/>
        <v>-4.2510806031610664E-2</v>
      </c>
      <c r="K1207" s="15">
        <f t="shared" si="611"/>
        <v>-5.2999999999999999E-2</v>
      </c>
      <c r="L1207" s="15">
        <f t="shared" si="612"/>
        <v>-830</v>
      </c>
      <c r="M1207" s="15">
        <f t="shared" si="613"/>
        <v>5.2999999999999999E-2</v>
      </c>
      <c r="N1207" s="15">
        <f t="shared" si="614"/>
        <v>830</v>
      </c>
      <c r="O1207" s="15">
        <f t="shared" si="615"/>
        <v>-1.3276400706764432E-3</v>
      </c>
      <c r="P1207" s="15">
        <f t="shared" si="616"/>
        <v>16.752080289179872</v>
      </c>
      <c r="Q1207" s="15">
        <f t="shared" si="597"/>
        <v>13.057797420345382</v>
      </c>
      <c r="R1207" s="15">
        <f t="shared" si="598"/>
        <v>13.728796581743776</v>
      </c>
      <c r="S1207" s="15">
        <f t="shared" si="617"/>
        <v>12.225317903911524</v>
      </c>
      <c r="T1207" s="15">
        <f t="shared" si="618"/>
        <v>13.019946081202338</v>
      </c>
      <c r="U1207" s="15">
        <f t="shared" si="619"/>
        <v>13.057797420345382</v>
      </c>
      <c r="V1207" s="15">
        <f t="shared" si="620"/>
        <v>13.728796581743776</v>
      </c>
      <c r="W1207" s="2">
        <f t="shared" si="599"/>
        <v>13.057797420345382</v>
      </c>
      <c r="X1207" s="15">
        <f t="shared" si="621"/>
        <v>19.962513908953266</v>
      </c>
      <c r="Y1207" s="15">
        <f t="shared" si="600"/>
        <v>195.37445969841946</v>
      </c>
      <c r="Z1207" s="15">
        <f t="shared" si="601"/>
        <v>-199.62554030158054</v>
      </c>
      <c r="AA1207" s="2">
        <f t="shared" si="622"/>
        <v>19.962513908953266</v>
      </c>
      <c r="AB1207" s="15">
        <f t="shared" si="602"/>
        <v>167.6782755189721</v>
      </c>
      <c r="AC1207" s="15">
        <f t="shared" si="623"/>
        <v>3.6942828688344491</v>
      </c>
      <c r="AD1207" s="15">
        <f t="shared" si="624"/>
        <v>-190.00573803539592</v>
      </c>
      <c r="AE1207" s="15">
        <f t="shared" si="625"/>
        <v>0</v>
      </c>
      <c r="AF1207" s="2">
        <f t="shared" si="603"/>
        <v>5.5942149543286093E-2</v>
      </c>
      <c r="AG1207" s="2">
        <f t="shared" si="604"/>
        <v>0.30938362098950928</v>
      </c>
      <c r="AH1207" s="15">
        <f t="shared" si="605"/>
        <v>3.2956592465150848E-2</v>
      </c>
      <c r="AI1207" s="15">
        <f t="shared" si="606"/>
        <v>-0.2197057100995039</v>
      </c>
      <c r="AJ1207" s="2">
        <f t="shared" si="626"/>
        <v>3.0856592465150847E-2</v>
      </c>
      <c r="AK1207" s="2">
        <f t="shared" si="627"/>
        <v>-0.22180571009950389</v>
      </c>
    </row>
    <row r="1208" spans="4:37">
      <c r="D1208" s="13">
        <f t="shared" si="607"/>
        <v>24.14</v>
      </c>
      <c r="E1208" s="2">
        <v>-7.09</v>
      </c>
      <c r="F1208" s="14">
        <f t="shared" si="595"/>
        <v>233.79121548901367</v>
      </c>
      <c r="G1208" s="14">
        <f t="shared" si="596"/>
        <v>-33319.866389647606</v>
      </c>
      <c r="H1208" s="2">
        <f t="shared" si="608"/>
        <v>6.6849853095267311E-4</v>
      </c>
      <c r="I1208" s="2">
        <f t="shared" si="609"/>
        <v>-3.6855301322482076E-2</v>
      </c>
      <c r="J1208" s="2">
        <f t="shared" si="610"/>
        <v>-3.752379985343475E-2</v>
      </c>
      <c r="K1208" s="15">
        <f t="shared" si="611"/>
        <v>-5.2999999999999999E-2</v>
      </c>
      <c r="L1208" s="15">
        <f t="shared" si="612"/>
        <v>-830</v>
      </c>
      <c r="M1208" s="15">
        <f t="shared" si="613"/>
        <v>5.2999999999999999E-2</v>
      </c>
      <c r="N1208" s="15">
        <f t="shared" si="614"/>
        <v>830</v>
      </c>
      <c r="O1208" s="15">
        <f t="shared" si="615"/>
        <v>-1.1391562508379488E-3</v>
      </c>
      <c r="P1208" s="15">
        <f t="shared" si="616"/>
        <v>35.430033723096187</v>
      </c>
      <c r="Q1208" s="15">
        <f t="shared" si="597"/>
        <v>27.712908231054932</v>
      </c>
      <c r="R1208" s="15">
        <f t="shared" si="598"/>
        <v>28.930371363471277</v>
      </c>
      <c r="S1208" s="15">
        <f t="shared" si="617"/>
        <v>30.49635576286385</v>
      </c>
      <c r="T1208" s="15">
        <f t="shared" si="618"/>
        <v>31.377887291737814</v>
      </c>
      <c r="U1208" s="15">
        <f t="shared" si="619"/>
        <v>30.49635576286385</v>
      </c>
      <c r="V1208" s="15">
        <f t="shared" si="620"/>
        <v>31.377887291737814</v>
      </c>
      <c r="W1208" s="2">
        <f t="shared" si="599"/>
        <v>30.49635576286385</v>
      </c>
      <c r="X1208" s="15">
        <f t="shared" si="621"/>
        <v>39.910538621656926</v>
      </c>
      <c r="Y1208" s="15">
        <f t="shared" si="600"/>
        <v>195.62381000732827</v>
      </c>
      <c r="Z1208" s="15">
        <f t="shared" si="601"/>
        <v>-199.37618999267173</v>
      </c>
      <c r="AA1208" s="2">
        <f t="shared" si="622"/>
        <v>39.910538621656926</v>
      </c>
      <c r="AB1208" s="15">
        <f t="shared" si="602"/>
        <v>172.61195347920449</v>
      </c>
      <c r="AC1208" s="15">
        <f t="shared" si="623"/>
        <v>4.9336779602323872</v>
      </c>
      <c r="AD1208" s="15">
        <f t="shared" si="624"/>
        <v>-190.00573803539595</v>
      </c>
      <c r="AE1208" s="15">
        <f t="shared" si="625"/>
        <v>0</v>
      </c>
      <c r="AF1208" s="2">
        <f t="shared" si="603"/>
        <v>6.2873956748798018E-2</v>
      </c>
      <c r="AG1208" s="2">
        <f t="shared" si="604"/>
        <v>0.3034610595972192</v>
      </c>
      <c r="AH1208" s="15">
        <f t="shared" si="605"/>
        <v>0.19769181931425547</v>
      </c>
      <c r="AI1208" s="15">
        <f t="shared" si="606"/>
        <v>-0.37255042912950387</v>
      </c>
      <c r="AJ1208" s="2">
        <f t="shared" si="626"/>
        <v>0.12679181931425548</v>
      </c>
      <c r="AK1208" s="2">
        <f t="shared" si="627"/>
        <v>-0.44345042912950389</v>
      </c>
    </row>
    <row r="1209" spans="4:37">
      <c r="D1209" s="13">
        <f t="shared" si="607"/>
        <v>24.16</v>
      </c>
      <c r="E1209" s="2">
        <v>-10.76</v>
      </c>
      <c r="F1209" s="14">
        <f t="shared" si="595"/>
        <v>375.52717161647809</v>
      </c>
      <c r="G1209" s="14">
        <f t="shared" si="596"/>
        <v>-27921.323394140974</v>
      </c>
      <c r="H1209" s="2">
        <f t="shared" si="608"/>
        <v>1.9505883635386324E-3</v>
      </c>
      <c r="I1209" s="2">
        <f t="shared" si="609"/>
        <v>-3.0877788761821703E-2</v>
      </c>
      <c r="J1209" s="2">
        <f t="shared" si="610"/>
        <v>-3.2828377125360332E-2</v>
      </c>
      <c r="K1209" s="15">
        <f t="shared" si="611"/>
        <v>-5.2999999999999999E-2</v>
      </c>
      <c r="L1209" s="15">
        <f t="shared" si="612"/>
        <v>-830</v>
      </c>
      <c r="M1209" s="15">
        <f t="shared" si="613"/>
        <v>5.2999999999999999E-2</v>
      </c>
      <c r="N1209" s="15">
        <f t="shared" si="614"/>
        <v>830</v>
      </c>
      <c r="O1209" s="15">
        <f t="shared" si="615"/>
        <v>-8.8743798756078861E-4</v>
      </c>
      <c r="P1209" s="15">
        <f t="shared" si="616"/>
        <v>55.625316481548651</v>
      </c>
      <c r="Q1209" s="15">
        <f t="shared" si="597"/>
        <v>43.712634324093678</v>
      </c>
      <c r="R1209" s="15">
        <f t="shared" si="598"/>
        <v>45.201421316615544</v>
      </c>
      <c r="S1209" s="15">
        <f t="shared" si="617"/>
        <v>50.083706872943026</v>
      </c>
      <c r="T1209" s="15">
        <f t="shared" si="618"/>
        <v>51.052802447590111</v>
      </c>
      <c r="U1209" s="15">
        <f t="shared" si="619"/>
        <v>50.083706872943026</v>
      </c>
      <c r="V1209" s="15">
        <f t="shared" si="620"/>
        <v>51.052802447590111</v>
      </c>
      <c r="W1209" s="2">
        <f t="shared" si="599"/>
        <v>50.083706872943026</v>
      </c>
      <c r="X1209" s="15">
        <f t="shared" si="621"/>
        <v>58.692229533954603</v>
      </c>
      <c r="Y1209" s="15">
        <f t="shared" si="600"/>
        <v>195.85858114373198</v>
      </c>
      <c r="Z1209" s="15">
        <f t="shared" si="601"/>
        <v>-199.14141885626802</v>
      </c>
      <c r="AA1209" s="2">
        <f t="shared" si="622"/>
        <v>58.692229533954603</v>
      </c>
      <c r="AB1209" s="15">
        <f t="shared" si="602"/>
        <v>178.15356308781008</v>
      </c>
      <c r="AC1209" s="15">
        <f t="shared" si="623"/>
        <v>5.5416096086055973</v>
      </c>
      <c r="AD1209" s="15">
        <f t="shared" si="624"/>
        <v>-190.00573803539595</v>
      </c>
      <c r="AE1209" s="15">
        <f t="shared" si="625"/>
        <v>0</v>
      </c>
      <c r="AF1209" s="2">
        <f t="shared" si="603"/>
        <v>7.0582762881583508E-2</v>
      </c>
      <c r="AG1209" s="2">
        <f t="shared" si="604"/>
        <v>0.2942901964688181</v>
      </c>
      <c r="AH1209" s="15">
        <f t="shared" si="605"/>
        <v>5.3662893157518765E-2</v>
      </c>
      <c r="AI1209" s="15">
        <f t="shared" si="606"/>
        <v>-0.54453588371060846</v>
      </c>
      <c r="AJ1209" s="2">
        <f t="shared" si="626"/>
        <v>-5.3937106842481236E-2</v>
      </c>
      <c r="AK1209" s="2">
        <f t="shared" si="627"/>
        <v>-0.65213588371060849</v>
      </c>
    </row>
    <row r="1210" spans="4:37">
      <c r="D1210" s="13">
        <f t="shared" si="607"/>
        <v>24.18</v>
      </c>
      <c r="E1210" s="2">
        <v>-9.27</v>
      </c>
      <c r="F1210" s="14">
        <f t="shared" si="595"/>
        <v>530.71748369360057</v>
      </c>
      <c r="G1210" s="14">
        <f t="shared" si="596"/>
        <v>-22723.457316770153</v>
      </c>
      <c r="H1210" s="2">
        <f t="shared" si="608"/>
        <v>3.3299547185148106E-3</v>
      </c>
      <c r="I1210" s="2">
        <f t="shared" si="609"/>
        <v>-2.5121833515371783E-2</v>
      </c>
      <c r="J1210" s="2">
        <f t="shared" si="610"/>
        <v>-2.8451788233886593E-2</v>
      </c>
      <c r="K1210" s="15">
        <f t="shared" si="611"/>
        <v>-5.2999999999999999E-2</v>
      </c>
      <c r="L1210" s="15">
        <f t="shared" si="612"/>
        <v>-830</v>
      </c>
      <c r="M1210" s="15">
        <f t="shared" si="613"/>
        <v>5.2999999999999999E-2</v>
      </c>
      <c r="N1210" s="15">
        <f t="shared" si="614"/>
        <v>830</v>
      </c>
      <c r="O1210" s="15">
        <f t="shared" si="615"/>
        <v>-6.0470280344825664E-4</v>
      </c>
      <c r="P1210" s="15">
        <f t="shared" si="616"/>
        <v>77.11928743047612</v>
      </c>
      <c r="Q1210" s="15">
        <f t="shared" si="597"/>
        <v>60.923120033029406</v>
      </c>
      <c r="R1210" s="15">
        <f t="shared" si="598"/>
        <v>62.329367671651909</v>
      </c>
      <c r="S1210" s="15">
        <f t="shared" si="617"/>
        <v>71.157217026169405</v>
      </c>
      <c r="T1210" s="15">
        <f t="shared" si="618"/>
        <v>72.175515004132251</v>
      </c>
      <c r="U1210" s="15">
        <f t="shared" si="619"/>
        <v>71.157217026169405</v>
      </c>
      <c r="V1210" s="15">
        <f t="shared" si="620"/>
        <v>72.175515004132251</v>
      </c>
      <c r="W1210" s="2">
        <f t="shared" si="599"/>
        <v>71.157217026169405</v>
      </c>
      <c r="X1210" s="15">
        <f t="shared" si="621"/>
        <v>76.198585099849566</v>
      </c>
      <c r="Y1210" s="15">
        <f t="shared" si="600"/>
        <v>196.07741058830567</v>
      </c>
      <c r="Z1210" s="15">
        <f t="shared" si="601"/>
        <v>-198.92258941169433</v>
      </c>
      <c r="AA1210" s="2">
        <f t="shared" si="622"/>
        <v>76.198585099849566</v>
      </c>
      <c r="AB1210" s="15">
        <f t="shared" si="602"/>
        <v>184.11563349211681</v>
      </c>
      <c r="AC1210" s="15">
        <f t="shared" si="623"/>
        <v>5.9620704043067292</v>
      </c>
      <c r="AD1210" s="15">
        <f t="shared" si="624"/>
        <v>-190.00573803539595</v>
      </c>
      <c r="AE1210" s="15">
        <f t="shared" si="625"/>
        <v>0</v>
      </c>
      <c r="AF1210" s="2">
        <f t="shared" si="603"/>
        <v>7.2999772620112646E-2</v>
      </c>
      <c r="AG1210" s="2">
        <f t="shared" si="604"/>
        <v>0.28130532817617387</v>
      </c>
      <c r="AH1210" s="15">
        <f t="shared" si="605"/>
        <v>-0.3709060197083604</v>
      </c>
      <c r="AI1210" s="15">
        <f t="shared" si="606"/>
        <v>-0.75395094555381093</v>
      </c>
      <c r="AJ1210" s="2">
        <f t="shared" si="626"/>
        <v>-0.46360601970836041</v>
      </c>
      <c r="AK1210" s="2">
        <f t="shared" si="627"/>
        <v>-0.84665094555381093</v>
      </c>
    </row>
    <row r="1211" spans="4:37">
      <c r="D1211" s="13">
        <f t="shared" si="607"/>
        <v>24.2</v>
      </c>
      <c r="E1211" s="2">
        <v>-4.3099999999999996</v>
      </c>
      <c r="F1211" s="14">
        <f t="shared" si="595"/>
        <v>682.56832407714876</v>
      </c>
      <c r="G1211" s="14">
        <f t="shared" si="596"/>
        <v>-17800.136579798713</v>
      </c>
      <c r="H1211" s="2">
        <f t="shared" si="608"/>
        <v>4.6740664445400933E-3</v>
      </c>
      <c r="I1211" s="2">
        <f t="shared" si="609"/>
        <v>-1.9669734860642205E-2</v>
      </c>
      <c r="J1211" s="2">
        <f t="shared" si="610"/>
        <v>-2.4343801305182298E-2</v>
      </c>
      <c r="K1211" s="15">
        <f t="shared" si="611"/>
        <v>-5.2999999999999999E-2</v>
      </c>
      <c r="L1211" s="15">
        <f t="shared" si="612"/>
        <v>-830</v>
      </c>
      <c r="M1211" s="15">
        <f t="shared" si="613"/>
        <v>5.2999999999999999E-2</v>
      </c>
      <c r="N1211" s="15">
        <f t="shared" si="614"/>
        <v>830</v>
      </c>
      <c r="O1211" s="15">
        <f t="shared" si="615"/>
        <v>-3.00515537922404E-4</v>
      </c>
      <c r="P1211" s="15">
        <f t="shared" si="616"/>
        <v>97.501806856264949</v>
      </c>
      <c r="Q1211" s="15">
        <f t="shared" si="597"/>
        <v>77.464598677403586</v>
      </c>
      <c r="R1211" s="15">
        <f t="shared" si="598"/>
        <v>78.348072805437411</v>
      </c>
      <c r="S1211" s="15">
        <f t="shared" si="617"/>
        <v>91.692118434543687</v>
      </c>
      <c r="T1211" s="15">
        <f t="shared" si="618"/>
        <v>92.660092156283142</v>
      </c>
      <c r="U1211" s="15">
        <f t="shared" si="619"/>
        <v>91.692118434543687</v>
      </c>
      <c r="V1211" s="15">
        <f t="shared" si="620"/>
        <v>92.660092156283142</v>
      </c>
      <c r="W1211" s="2">
        <f t="shared" si="599"/>
        <v>91.692118434543687</v>
      </c>
      <c r="X1211" s="15">
        <f t="shared" si="621"/>
        <v>92.630532814666751</v>
      </c>
      <c r="Y1211" s="15">
        <f t="shared" si="600"/>
        <v>196.2828099347409</v>
      </c>
      <c r="Z1211" s="15">
        <f t="shared" si="601"/>
        <v>-198.7171900652591</v>
      </c>
      <c r="AA1211" s="2">
        <f t="shared" si="622"/>
        <v>92.630532814666751</v>
      </c>
      <c r="AB1211" s="15">
        <f t="shared" si="602"/>
        <v>189.92532191383805</v>
      </c>
      <c r="AC1211" s="15">
        <f t="shared" si="623"/>
        <v>5.8096884217212335</v>
      </c>
      <c r="AD1211" s="15">
        <f t="shared" si="624"/>
        <v>-190.00573803539595</v>
      </c>
      <c r="AE1211" s="15">
        <f t="shared" si="625"/>
        <v>0</v>
      </c>
      <c r="AF1211" s="2">
        <f t="shared" si="603"/>
        <v>6.6912998866621345E-2</v>
      </c>
      <c r="AG1211" s="2">
        <f t="shared" si="604"/>
        <v>0.26390453729678393</v>
      </c>
      <c r="AH1211" s="15">
        <f t="shared" si="605"/>
        <v>-0.78242964517713465</v>
      </c>
      <c r="AI1211" s="15">
        <f t="shared" si="606"/>
        <v>-0.98612814238517643</v>
      </c>
      <c r="AJ1211" s="2">
        <f t="shared" si="626"/>
        <v>-0.82552964517713467</v>
      </c>
      <c r="AK1211" s="2">
        <f t="shared" si="627"/>
        <v>-1.0292281423851763</v>
      </c>
    </row>
    <row r="1212" spans="4:37">
      <c r="D1212" s="13">
        <f t="shared" si="607"/>
        <v>24.22</v>
      </c>
      <c r="E1212" s="2">
        <v>3.89</v>
      </c>
      <c r="F1212" s="14">
        <f t="shared" si="595"/>
        <v>812.86656767527404</v>
      </c>
      <c r="G1212" s="14">
        <f t="shared" si="596"/>
        <v>-13234.737974085936</v>
      </c>
      <c r="H1212" s="2">
        <f t="shared" si="608"/>
        <v>5.8390799282253937E-3</v>
      </c>
      <c r="I1212" s="2">
        <f t="shared" si="609"/>
        <v>-1.4614360237138311E-2</v>
      </c>
      <c r="J1212" s="2">
        <f t="shared" si="610"/>
        <v>-2.0453440165363705E-2</v>
      </c>
      <c r="K1212" s="15">
        <f t="shared" si="611"/>
        <v>-5.2999999999999999E-2</v>
      </c>
      <c r="L1212" s="15">
        <f t="shared" si="612"/>
        <v>-830</v>
      </c>
      <c r="M1212" s="15">
        <f t="shared" si="613"/>
        <v>5.2999999999999999E-2</v>
      </c>
      <c r="N1212" s="15">
        <f t="shared" si="614"/>
        <v>830</v>
      </c>
      <c r="O1212" s="15">
        <f t="shared" si="615"/>
        <v>-4.1028633447886403E-6</v>
      </c>
      <c r="P1212" s="15">
        <f t="shared" si="616"/>
        <v>114.52638271477558</v>
      </c>
      <c r="Q1212" s="15">
        <f t="shared" si="597"/>
        <v>91.499364294630467</v>
      </c>
      <c r="R1212" s="15">
        <f t="shared" si="598"/>
        <v>91.513531783365238</v>
      </c>
      <c r="S1212" s="15">
        <f t="shared" si="617"/>
        <v>109.49081519738579</v>
      </c>
      <c r="T1212" s="15">
        <f t="shared" si="618"/>
        <v>110.31025674139036</v>
      </c>
      <c r="U1212" s="15">
        <f t="shared" si="619"/>
        <v>109.49081519738579</v>
      </c>
      <c r="V1212" s="15">
        <f t="shared" si="620"/>
        <v>110.31025674139036</v>
      </c>
      <c r="W1212" s="2">
        <f t="shared" si="599"/>
        <v>109.49081519738579</v>
      </c>
      <c r="X1212" s="15">
        <f t="shared" si="621"/>
        <v>108.19197737394111</v>
      </c>
      <c r="Y1212" s="15">
        <f t="shared" si="600"/>
        <v>196.47732799173181</v>
      </c>
      <c r="Z1212" s="15">
        <f t="shared" si="601"/>
        <v>-198.52267200826819</v>
      </c>
      <c r="AA1212" s="2">
        <f t="shared" si="622"/>
        <v>108.19197737394111</v>
      </c>
      <c r="AB1212" s="15">
        <f t="shared" si="602"/>
        <v>194.96088943122788</v>
      </c>
      <c r="AC1212" s="15">
        <f t="shared" si="623"/>
        <v>5.0355675173898362</v>
      </c>
      <c r="AD1212" s="15">
        <f t="shared" si="624"/>
        <v>-190.00573803539595</v>
      </c>
      <c r="AE1212" s="15">
        <f t="shared" si="625"/>
        <v>0</v>
      </c>
      <c r="AF1212" s="2">
        <f t="shared" si="603"/>
        <v>5.4356879347921799E-2</v>
      </c>
      <c r="AG1212" s="2">
        <f t="shared" si="604"/>
        <v>0.24163292505360551</v>
      </c>
      <c r="AH1212" s="15">
        <f t="shared" si="605"/>
        <v>-0.94526676144811683</v>
      </c>
      <c r="AI1212" s="15">
        <f t="shared" si="606"/>
        <v>-1.2410330819326632</v>
      </c>
      <c r="AJ1212" s="2">
        <f t="shared" si="626"/>
        <v>-0.90636676144811679</v>
      </c>
      <c r="AK1212" s="2">
        <f t="shared" si="627"/>
        <v>-1.2021330819326632</v>
      </c>
    </row>
    <row r="1213" spans="4:37">
      <c r="D1213" s="13">
        <f t="shared" si="607"/>
        <v>24.240000000000002</v>
      </c>
      <c r="E1213" s="2">
        <v>12.56</v>
      </c>
      <c r="F1213" s="14">
        <f t="shared" si="595"/>
        <v>912.61680617667548</v>
      </c>
      <c r="G1213" s="14">
        <f t="shared" si="596"/>
        <v>-9116.5342778689155</v>
      </c>
      <c r="H1213" s="2">
        <f t="shared" si="608"/>
        <v>6.7523039375671258E-3</v>
      </c>
      <c r="I1213" s="2">
        <f t="shared" si="609"/>
        <v>-1.0054784360750715E-2</v>
      </c>
      <c r="J1213" s="2">
        <f t="shared" si="610"/>
        <v>-1.680708829831784E-2</v>
      </c>
      <c r="K1213" s="15">
        <f t="shared" si="611"/>
        <v>-5.2999999999999999E-2</v>
      </c>
      <c r="L1213" s="15">
        <f t="shared" si="612"/>
        <v>-830</v>
      </c>
      <c r="M1213" s="15">
        <f t="shared" si="613"/>
        <v>5.2999999999999999E-2</v>
      </c>
      <c r="N1213" s="15">
        <f t="shared" si="614"/>
        <v>830</v>
      </c>
      <c r="O1213" s="15">
        <f t="shared" si="615"/>
        <v>2.5281384672611908E-4</v>
      </c>
      <c r="P1213" s="15">
        <f t="shared" si="616"/>
        <v>127.39000578048373</v>
      </c>
      <c r="Q1213" s="15">
        <f t="shared" si="597"/>
        <v>102.27231382016021</v>
      </c>
      <c r="R1213" s="15">
        <f t="shared" si="598"/>
        <v>101.30125313048944</v>
      </c>
      <c r="S1213" s="15">
        <f t="shared" si="617"/>
        <v>123.4427543349512</v>
      </c>
      <c r="T1213" s="15">
        <f t="shared" si="618"/>
        <v>124.07237510690297</v>
      </c>
      <c r="U1213" s="15">
        <f t="shared" si="619"/>
        <v>123.4427543349512</v>
      </c>
      <c r="V1213" s="15">
        <f t="shared" si="620"/>
        <v>124.07237510690297</v>
      </c>
      <c r="W1213" s="2">
        <f t="shared" si="599"/>
        <v>123.4427543349512</v>
      </c>
      <c r="X1213" s="15">
        <f t="shared" si="621"/>
        <v>122.77738484212458</v>
      </c>
      <c r="Y1213" s="15">
        <f t="shared" si="600"/>
        <v>196.65964558508412</v>
      </c>
      <c r="Z1213" s="15">
        <f t="shared" si="601"/>
        <v>-198.34035441491588</v>
      </c>
      <c r="AA1213" s="2">
        <f t="shared" si="622"/>
        <v>122.77738484212458</v>
      </c>
      <c r="AB1213" s="15">
        <f t="shared" si="602"/>
        <v>198.9081408767604</v>
      </c>
      <c r="AC1213" s="15">
        <f t="shared" si="623"/>
        <v>3.9472514455325154</v>
      </c>
      <c r="AD1213" s="15">
        <f t="shared" si="624"/>
        <v>-190.00573803539595</v>
      </c>
      <c r="AE1213" s="15">
        <f t="shared" si="625"/>
        <v>0</v>
      </c>
      <c r="AF1213" s="2">
        <f t="shared" si="603"/>
        <v>4.0703449091490533E-2</v>
      </c>
      <c r="AG1213" s="2">
        <f t="shared" si="604"/>
        <v>0.21432466258515409</v>
      </c>
      <c r="AH1213" s="15">
        <f t="shared" si="605"/>
        <v>-0.79013108721368286</v>
      </c>
      <c r="AI1213" s="15">
        <f t="shared" si="606"/>
        <v>-1.4897931649124843</v>
      </c>
      <c r="AJ1213" s="2">
        <f t="shared" si="626"/>
        <v>-0.66453108721368281</v>
      </c>
      <c r="AK1213" s="2">
        <f t="shared" si="627"/>
        <v>-1.3641931649124843</v>
      </c>
    </row>
    <row r="1214" spans="4:37">
      <c r="D1214" s="13">
        <f t="shared" si="607"/>
        <v>24.26</v>
      </c>
      <c r="E1214" s="2">
        <v>15.37</v>
      </c>
      <c r="F1214" s="14">
        <f t="shared" si="595"/>
        <v>986.19941714381673</v>
      </c>
      <c r="G1214" s="14">
        <f t="shared" si="596"/>
        <v>-5529.3821210203896</v>
      </c>
      <c r="H1214" s="2">
        <f t="shared" si="608"/>
        <v>7.4447746942470751E-3</v>
      </c>
      <c r="I1214" s="2">
        <f t="shared" si="609"/>
        <v>-6.0836316617736731E-3</v>
      </c>
      <c r="J1214" s="2">
        <f t="shared" si="610"/>
        <v>-1.3528406356020747E-2</v>
      </c>
      <c r="K1214" s="15">
        <f t="shared" si="611"/>
        <v>-5.2999999999999999E-2</v>
      </c>
      <c r="L1214" s="15">
        <f t="shared" si="612"/>
        <v>-830</v>
      </c>
      <c r="M1214" s="15">
        <f t="shared" si="613"/>
        <v>5.2999999999999999E-2</v>
      </c>
      <c r="N1214" s="15">
        <f t="shared" si="614"/>
        <v>830</v>
      </c>
      <c r="O1214" s="15">
        <f t="shared" si="615"/>
        <v>4.5420422660022788E-4</v>
      </c>
      <c r="P1214" s="15">
        <f t="shared" si="616"/>
        <v>137.0151811658782</v>
      </c>
      <c r="Q1214" s="15">
        <f t="shared" si="597"/>
        <v>110.42126972761758</v>
      </c>
      <c r="R1214" s="15">
        <f t="shared" si="598"/>
        <v>108.54475475026467</v>
      </c>
      <c r="S1214" s="15">
        <f t="shared" si="617"/>
        <v>134.02209713903119</v>
      </c>
      <c r="T1214" s="15">
        <f t="shared" si="618"/>
        <v>134.49222325978445</v>
      </c>
      <c r="U1214" s="15">
        <f t="shared" si="619"/>
        <v>134.02209713903119</v>
      </c>
      <c r="V1214" s="15">
        <f t="shared" si="620"/>
        <v>134.49222325978445</v>
      </c>
      <c r="W1214" s="2">
        <f t="shared" si="599"/>
        <v>134.02209713903119</v>
      </c>
      <c r="X1214" s="15">
        <f t="shared" si="621"/>
        <v>135.89211261131294</v>
      </c>
      <c r="Y1214" s="15">
        <f t="shared" si="600"/>
        <v>196.82357968219895</v>
      </c>
      <c r="Z1214" s="15">
        <f t="shared" si="601"/>
        <v>-198.17642031780105</v>
      </c>
      <c r="AA1214" s="2">
        <f t="shared" si="622"/>
        <v>135.89211261131294</v>
      </c>
      <c r="AB1214" s="15">
        <f t="shared" si="602"/>
        <v>201.90122490360741</v>
      </c>
      <c r="AC1214" s="15">
        <f t="shared" si="623"/>
        <v>2.9930840268470149</v>
      </c>
      <c r="AD1214" s="15">
        <f t="shared" si="624"/>
        <v>-190.00573803539592</v>
      </c>
      <c r="AE1214" s="15">
        <f t="shared" si="625"/>
        <v>0</v>
      </c>
      <c r="AF1214" s="2">
        <f t="shared" si="603"/>
        <v>3.1377986450412551E-2</v>
      </c>
      <c r="AG1214" s="2">
        <f t="shared" si="604"/>
        <v>0.18279060731255009</v>
      </c>
      <c r="AH1214" s="15">
        <f t="shared" si="605"/>
        <v>-0.42301680441102213</v>
      </c>
      <c r="AI1214" s="15">
        <f t="shared" si="606"/>
        <v>-1.6636123623479193</v>
      </c>
      <c r="AJ1214" s="2">
        <f t="shared" si="626"/>
        <v>-0.26931680441102213</v>
      </c>
      <c r="AK1214" s="2">
        <f t="shared" si="627"/>
        <v>-1.5099123623479194</v>
      </c>
    </row>
    <row r="1215" spans="4:37">
      <c r="D1215" s="13">
        <f t="shared" si="607"/>
        <v>24.28</v>
      </c>
      <c r="E1215" s="2">
        <v>14.53</v>
      </c>
      <c r="F1215" s="14">
        <f t="shared" si="595"/>
        <v>1046.8994047140366</v>
      </c>
      <c r="G1215" s="14">
        <f t="shared" si="596"/>
        <v>-2537.8454146171125</v>
      </c>
      <c r="H1215" s="2">
        <f t="shared" si="608"/>
        <v>8.0171199392624539E-3</v>
      </c>
      <c r="I1215" s="2">
        <f t="shared" si="609"/>
        <v>-2.7718771403319278E-3</v>
      </c>
      <c r="J1215" s="2">
        <f t="shared" si="610"/>
        <v>-1.0788997079594381E-2</v>
      </c>
      <c r="K1215" s="15">
        <f t="shared" si="611"/>
        <v>-5.2999999999999999E-2</v>
      </c>
      <c r="L1215" s="15">
        <f t="shared" si="612"/>
        <v>-830</v>
      </c>
      <c r="M1215" s="15">
        <f t="shared" si="613"/>
        <v>5.2999999999999999E-2</v>
      </c>
      <c r="N1215" s="15">
        <f t="shared" si="614"/>
        <v>830</v>
      </c>
      <c r="O1215" s="15">
        <f t="shared" si="615"/>
        <v>6.0691259531691234E-4</v>
      </c>
      <c r="P1215" s="15">
        <f t="shared" si="616"/>
        <v>145.24006394133261</v>
      </c>
      <c r="Q1215" s="15">
        <f t="shared" si="597"/>
        <v>117.3909078495162</v>
      </c>
      <c r="R1215" s="15">
        <f t="shared" si="598"/>
        <v>114.73281705113723</v>
      </c>
      <c r="S1215" s="15">
        <f t="shared" si="617"/>
        <v>142.76620147974546</v>
      </c>
      <c r="T1215" s="15">
        <f t="shared" si="618"/>
        <v>143.15032147567996</v>
      </c>
      <c r="U1215" s="15">
        <f t="shared" si="619"/>
        <v>142.76620147974546</v>
      </c>
      <c r="V1215" s="15">
        <f t="shared" si="620"/>
        <v>143.15032147567996</v>
      </c>
      <c r="W1215" s="2">
        <f t="shared" si="599"/>
        <v>142.76620147974546</v>
      </c>
      <c r="X1215" s="15">
        <f t="shared" si="621"/>
        <v>146.8497497170184</v>
      </c>
      <c r="Y1215" s="15">
        <f t="shared" si="600"/>
        <v>196.96055014602027</v>
      </c>
      <c r="Z1215" s="15">
        <f t="shared" si="601"/>
        <v>-198.03944985397973</v>
      </c>
      <c r="AA1215" s="2">
        <f t="shared" si="622"/>
        <v>146.8497497170184</v>
      </c>
      <c r="AB1215" s="15">
        <f t="shared" si="602"/>
        <v>204.37508736519456</v>
      </c>
      <c r="AC1215" s="15">
        <f t="shared" si="623"/>
        <v>2.4738624615871458</v>
      </c>
      <c r="AD1215" s="15">
        <f t="shared" si="624"/>
        <v>-190.00573803539592</v>
      </c>
      <c r="AE1215" s="15">
        <f t="shared" si="625"/>
        <v>0</v>
      </c>
      <c r="AF1215" s="2">
        <f t="shared" si="603"/>
        <v>2.8199210836719214E-2</v>
      </c>
      <c r="AG1215" s="2">
        <f t="shared" si="604"/>
        <v>0.14838484483162445</v>
      </c>
      <c r="AH1215" s="15">
        <f t="shared" si="605"/>
        <v>-0.12678536273210658</v>
      </c>
      <c r="AI1215" s="15">
        <f t="shared" si="606"/>
        <v>-1.7769638857446424</v>
      </c>
      <c r="AJ1215" s="2">
        <f t="shared" si="626"/>
        <v>1.8514637267893402E-2</v>
      </c>
      <c r="AK1215" s="2">
        <f t="shared" si="627"/>
        <v>-1.6316638857446424</v>
      </c>
    </row>
    <row r="1216" spans="4:37">
      <c r="D1216" s="13">
        <f t="shared" si="607"/>
        <v>24.3</v>
      </c>
      <c r="E1216" s="2">
        <v>14.32</v>
      </c>
      <c r="F1216" s="14">
        <f t="shared" si="595"/>
        <v>1106.2606768042833</v>
      </c>
      <c r="G1216" s="14">
        <f t="shared" si="596"/>
        <v>-186.58270708190832</v>
      </c>
      <c r="H1216" s="2">
        <f t="shared" si="608"/>
        <v>8.5571713929237046E-3</v>
      </c>
      <c r="I1216" s="2">
        <f t="shared" si="609"/>
        <v>-1.6853320963519192E-4</v>
      </c>
      <c r="J1216" s="2">
        <f t="shared" si="610"/>
        <v>-8.7257046025588959E-3</v>
      </c>
      <c r="K1216" s="15">
        <f t="shared" si="611"/>
        <v>-5.2999999999999999E-2</v>
      </c>
      <c r="L1216" s="15">
        <f t="shared" si="612"/>
        <v>-830</v>
      </c>
      <c r="M1216" s="15">
        <f t="shared" si="613"/>
        <v>5.2999999999999999E-2</v>
      </c>
      <c r="N1216" s="15">
        <f t="shared" si="614"/>
        <v>830</v>
      </c>
      <c r="O1216" s="15">
        <f t="shared" si="615"/>
        <v>7.3313006784686899E-4</v>
      </c>
      <c r="P1216" s="15">
        <f t="shared" si="616"/>
        <v>153.35120997150597</v>
      </c>
      <c r="Q1216" s="15">
        <f t="shared" si="597"/>
        <v>124.24609141973649</v>
      </c>
      <c r="R1216" s="15">
        <f t="shared" si="598"/>
        <v>120.85568608443418</v>
      </c>
      <c r="S1216" s="15">
        <f t="shared" si="617"/>
        <v>151.01693178858469</v>
      </c>
      <c r="T1216" s="15">
        <f t="shared" si="618"/>
        <v>151.37597856697289</v>
      </c>
      <c r="U1216" s="15">
        <f t="shared" si="619"/>
        <v>151.01693178858469</v>
      </c>
      <c r="V1216" s="15">
        <f t="shared" si="620"/>
        <v>151.37597856697289</v>
      </c>
      <c r="W1216" s="2">
        <f t="shared" si="599"/>
        <v>151.01693178858469</v>
      </c>
      <c r="X1216" s="15">
        <f t="shared" si="621"/>
        <v>155.10291962516033</v>
      </c>
      <c r="Y1216" s="15">
        <f t="shared" si="600"/>
        <v>197.06371476987206</v>
      </c>
      <c r="Z1216" s="15">
        <f t="shared" si="601"/>
        <v>-197.93628523012794</v>
      </c>
      <c r="AA1216" s="2">
        <f t="shared" si="622"/>
        <v>155.10291962516033</v>
      </c>
      <c r="AB1216" s="15">
        <f t="shared" si="602"/>
        <v>206.70936554811581</v>
      </c>
      <c r="AC1216" s="15">
        <f t="shared" si="623"/>
        <v>2.3342781829212527</v>
      </c>
      <c r="AD1216" s="15">
        <f t="shared" si="624"/>
        <v>-190.00573803539589</v>
      </c>
      <c r="AE1216" s="15">
        <f t="shared" si="625"/>
        <v>0</v>
      </c>
      <c r="AF1216" s="2">
        <f t="shared" si="603"/>
        <v>2.8016425232929763E-2</v>
      </c>
      <c r="AG1216" s="2">
        <f t="shared" si="604"/>
        <v>0.11194954823804915</v>
      </c>
      <c r="AH1216" s="15">
        <f t="shared" si="605"/>
        <v>-0.11033177729570548</v>
      </c>
      <c r="AI1216" s="15">
        <f t="shared" si="606"/>
        <v>-1.8665657736128871</v>
      </c>
      <c r="AJ1216" s="2">
        <f t="shared" si="626"/>
        <v>3.2868222704294514E-2</v>
      </c>
      <c r="AK1216" s="2">
        <f t="shared" si="627"/>
        <v>-1.7233657736128871</v>
      </c>
    </row>
    <row r="1217" spans="4:37">
      <c r="D1217" s="13">
        <f t="shared" si="607"/>
        <v>24.32</v>
      </c>
      <c r="E1217" s="2">
        <v>12.95</v>
      </c>
      <c r="F1217" s="14">
        <f t="shared" si="595"/>
        <v>1165.5501171468059</v>
      </c>
      <c r="G1217" s="14">
        <f t="shared" si="596"/>
        <v>1493.7603219526563</v>
      </c>
      <c r="H1217" s="2">
        <f t="shared" si="608"/>
        <v>9.0736863182006213E-3</v>
      </c>
      <c r="I1217" s="2">
        <f t="shared" si="609"/>
        <v>1.6925387911786048E-3</v>
      </c>
      <c r="J1217" s="2">
        <f t="shared" si="610"/>
        <v>-7.3811475270220165E-3</v>
      </c>
      <c r="K1217" s="15">
        <f t="shared" si="611"/>
        <v>-5.2999999999999999E-2</v>
      </c>
      <c r="L1217" s="15">
        <f t="shared" si="612"/>
        <v>-830</v>
      </c>
      <c r="M1217" s="15">
        <f t="shared" si="613"/>
        <v>5.2999999999999999E-2</v>
      </c>
      <c r="N1217" s="15">
        <f t="shared" si="614"/>
        <v>830</v>
      </c>
      <c r="O1217" s="15">
        <f t="shared" si="615"/>
        <v>8.5222589350611878E-4</v>
      </c>
      <c r="P1217" s="15">
        <f t="shared" si="616"/>
        <v>161.14062432401224</v>
      </c>
      <c r="Q1217" s="15">
        <f t="shared" si="597"/>
        <v>130.85529093842337</v>
      </c>
      <c r="R1217" s="15">
        <f t="shared" si="598"/>
        <v>126.7136509081475</v>
      </c>
      <c r="S1217" s="15">
        <f t="shared" si="617"/>
        <v>158.90807867849418</v>
      </c>
      <c r="T1217" s="15">
        <f t="shared" si="618"/>
        <v>159.24846478063537</v>
      </c>
      <c r="U1217" s="15">
        <f t="shared" si="619"/>
        <v>158.90807867849418</v>
      </c>
      <c r="V1217" s="15">
        <f t="shared" si="620"/>
        <v>159.24846478063537</v>
      </c>
      <c r="W1217" s="2">
        <f t="shared" si="599"/>
        <v>158.90807867849418</v>
      </c>
      <c r="X1217" s="15">
        <f t="shared" si="621"/>
        <v>160.48114792730783</v>
      </c>
      <c r="Y1217" s="15">
        <f t="shared" si="600"/>
        <v>197.13094262364891</v>
      </c>
      <c r="Z1217" s="15">
        <f t="shared" si="601"/>
        <v>-197.86905737635109</v>
      </c>
      <c r="AA1217" s="2">
        <f t="shared" si="622"/>
        <v>160.48114792730783</v>
      </c>
      <c r="AB1217" s="15">
        <f t="shared" si="602"/>
        <v>208.9419111936339</v>
      </c>
      <c r="AC1217" s="15">
        <f t="shared" si="623"/>
        <v>2.232545645518087</v>
      </c>
      <c r="AD1217" s="15">
        <f t="shared" si="624"/>
        <v>-190.00573803539589</v>
      </c>
      <c r="AE1217" s="15">
        <f t="shared" si="625"/>
        <v>0</v>
      </c>
      <c r="AF1217" s="2">
        <f t="shared" si="603"/>
        <v>2.5749220368169193E-2</v>
      </c>
      <c r="AG1217" s="2">
        <f t="shared" si="604"/>
        <v>7.4157651843330508E-2</v>
      </c>
      <c r="AH1217" s="15">
        <f t="shared" si="605"/>
        <v>-0.32568986344767187</v>
      </c>
      <c r="AI1217" s="15">
        <f t="shared" si="606"/>
        <v>-1.9126238658589756</v>
      </c>
      <c r="AJ1217" s="2">
        <f t="shared" si="626"/>
        <v>-0.19618986344767186</v>
      </c>
      <c r="AK1217" s="2">
        <f t="shared" si="627"/>
        <v>-1.7831238658589756</v>
      </c>
    </row>
    <row r="1218" spans="4:37">
      <c r="D1218" s="13">
        <f t="shared" si="607"/>
        <v>24.34</v>
      </c>
      <c r="E1218" s="2">
        <v>11.24</v>
      </c>
      <c r="F1218" s="14">
        <f t="shared" si="595"/>
        <v>1215.6826848380986</v>
      </c>
      <c r="G1218" s="14">
        <f t="shared" si="596"/>
        <v>2485.8647592779894</v>
      </c>
      <c r="H1218" s="2">
        <f t="shared" si="608"/>
        <v>9.4957442159220792E-3</v>
      </c>
      <c r="I1218" s="2">
        <f t="shared" si="609"/>
        <v>2.7918669647584932E-3</v>
      </c>
      <c r="J1218" s="2">
        <f t="shared" si="610"/>
        <v>-6.703877251163586E-3</v>
      </c>
      <c r="K1218" s="15">
        <f t="shared" si="611"/>
        <v>-5.2999999999999999E-2</v>
      </c>
      <c r="L1218" s="15">
        <f t="shared" si="612"/>
        <v>-830</v>
      </c>
      <c r="M1218" s="15">
        <f t="shared" si="613"/>
        <v>5.2999999999999999E-2</v>
      </c>
      <c r="N1218" s="15">
        <f t="shared" si="614"/>
        <v>830</v>
      </c>
      <c r="O1218" s="15">
        <f t="shared" si="615"/>
        <v>9.6613128358357184E-4</v>
      </c>
      <c r="P1218" s="15">
        <f t="shared" si="616"/>
        <v>167.18041347383473</v>
      </c>
      <c r="Q1218" s="15">
        <f t="shared" si="597"/>
        <v>136.05712795303629</v>
      </c>
      <c r="R1218" s="15">
        <f t="shared" si="598"/>
        <v>131.18558928448815</v>
      </c>
      <c r="S1218" s="15">
        <f t="shared" si="617"/>
        <v>165.35614184952615</v>
      </c>
      <c r="T1218" s="15">
        <f t="shared" si="618"/>
        <v>165.63196587583681</v>
      </c>
      <c r="U1218" s="15">
        <f t="shared" si="619"/>
        <v>165.35614184952615</v>
      </c>
      <c r="V1218" s="15">
        <f t="shared" si="620"/>
        <v>165.63196587583681</v>
      </c>
      <c r="W1218" s="2">
        <f t="shared" si="599"/>
        <v>165.35614184952615</v>
      </c>
      <c r="X1218" s="15">
        <f t="shared" si="621"/>
        <v>163.19022903074156</v>
      </c>
      <c r="Y1218" s="15">
        <f t="shared" si="600"/>
        <v>197.16480613744181</v>
      </c>
      <c r="Z1218" s="15">
        <f t="shared" si="601"/>
        <v>-197.83519386255819</v>
      </c>
      <c r="AA1218" s="2">
        <f t="shared" si="622"/>
        <v>163.19022903074156</v>
      </c>
      <c r="AB1218" s="15">
        <f t="shared" si="602"/>
        <v>210.76618281794248</v>
      </c>
      <c r="AC1218" s="15">
        <f t="shared" si="623"/>
        <v>1.8242716243085795</v>
      </c>
      <c r="AD1218" s="15">
        <f t="shared" si="624"/>
        <v>-190.00573803539589</v>
      </c>
      <c r="AE1218" s="15">
        <f t="shared" si="625"/>
        <v>0</v>
      </c>
      <c r="AF1218" s="2">
        <f t="shared" si="603"/>
        <v>1.8184099351238513E-2</v>
      </c>
      <c r="AG1218" s="2">
        <f t="shared" si="604"/>
        <v>3.5775165514658341E-2</v>
      </c>
      <c r="AH1218" s="15">
        <f t="shared" si="605"/>
        <v>-0.60184770302432522</v>
      </c>
      <c r="AI1218" s="15">
        <f t="shared" si="606"/>
        <v>-1.9256247670082409</v>
      </c>
      <c r="AJ1218" s="2">
        <f t="shared" si="626"/>
        <v>-0.48944770302432522</v>
      </c>
      <c r="AK1218" s="2">
        <f t="shared" si="627"/>
        <v>-1.8132247670082409</v>
      </c>
    </row>
    <row r="1219" spans="4:37">
      <c r="D1219" s="13">
        <f t="shared" si="607"/>
        <v>24.36</v>
      </c>
      <c r="E1219" s="2">
        <v>9.75</v>
      </c>
      <c r="F1219" s="14">
        <f t="shared" ref="F1219:F1282" si="628">-$B$2*E1219/100+AB1218+$B$2*(4*H1218/$B$12/$B$12+4*AF1218/$B$12+AH1218)+$B$32*(2*H1218/$B$12+AF1218)</f>
        <v>1243.9098032552174</v>
      </c>
      <c r="G1219" s="14">
        <f t="shared" ref="G1219:G1282" si="629">-$B$3*E1219/100+AD1218+$B$3*(4*I1218/$B$12/$B$12+4*AG1218/$B$12+AI1218)</f>
        <v>2784.546280480356</v>
      </c>
      <c r="H1219" s="2">
        <f t="shared" si="608"/>
        <v>9.7244807987669039E-3</v>
      </c>
      <c r="I1219" s="2">
        <f t="shared" si="609"/>
        <v>3.1232789863666192E-3</v>
      </c>
      <c r="J1219" s="2">
        <f t="shared" si="610"/>
        <v>-6.6012018124002852E-3</v>
      </c>
      <c r="K1219" s="15">
        <f t="shared" si="611"/>
        <v>-5.2999999999999999E-2</v>
      </c>
      <c r="L1219" s="15">
        <f t="shared" si="612"/>
        <v>-830</v>
      </c>
      <c r="M1219" s="15">
        <f t="shared" si="613"/>
        <v>5.2999999999999999E-2</v>
      </c>
      <c r="N1219" s="15">
        <f t="shared" si="614"/>
        <v>830</v>
      </c>
      <c r="O1219" s="15">
        <f t="shared" si="615"/>
        <v>1.059206366456459E-3</v>
      </c>
      <c r="P1219" s="15">
        <f t="shared" si="616"/>
        <v>169.83937887328472</v>
      </c>
      <c r="Q1219" s="15">
        <f t="shared" ref="Q1219:Q1282" si="630">(H1219-O1219)*((H1219-$B$5)*$B$30+$B$4)/(M1219-O1219)</f>
        <v>138.468769452397</v>
      </c>
      <c r="R1219" s="15">
        <f t="shared" ref="R1219:R1282" si="631">(H1219-O1219)*($B$30*(H1219+$B$5)-$B$4)/(K1219-O1219)</f>
        <v>133.04260758220065</v>
      </c>
      <c r="S1219" s="15">
        <f t="shared" si="617"/>
        <v>168.85070490277531</v>
      </c>
      <c r="T1219" s="15">
        <f t="shared" si="618"/>
        <v>168.99917971485115</v>
      </c>
      <c r="U1219" s="15">
        <f t="shared" si="619"/>
        <v>168.85070490277531</v>
      </c>
      <c r="V1219" s="15">
        <f t="shared" si="620"/>
        <v>168.99917971485115</v>
      </c>
      <c r="W1219" s="2">
        <f t="shared" ref="W1219:W1282" si="632">IF(H1219&gt;=H1218,MIN(U1219,$B$4+(H1219-$B$5)*$B$30),MAX(V1219,-$B$4+(H1219+$B$5)*$B$30))</f>
        <v>168.85070490277531</v>
      </c>
      <c r="X1219" s="15">
        <f t="shared" si="621"/>
        <v>163.60093078579476</v>
      </c>
      <c r="Y1219" s="15">
        <f t="shared" ref="Y1219:Y1282" si="633">$B$11*(J1219-$B$9)+$B$10</f>
        <v>197.16993990937999</v>
      </c>
      <c r="Z1219" s="15">
        <f t="shared" ref="Z1219:Z1282" si="634">$B$11*(J1219+$B$9)-$B$10</f>
        <v>-197.83006009062001</v>
      </c>
      <c r="AA1219" s="2">
        <f t="shared" si="622"/>
        <v>163.60093078579476</v>
      </c>
      <c r="AB1219" s="15">
        <f t="shared" ref="AB1219:AB1282" si="635">$B$29*H1219-$B$31*J1219-W1219+AA1219</f>
        <v>211.75485678845192</v>
      </c>
      <c r="AC1219" s="15">
        <f t="shared" si="623"/>
        <v>0.9886739705094385</v>
      </c>
      <c r="AD1219" s="15">
        <f t="shared" si="624"/>
        <v>-190.00573803539589</v>
      </c>
      <c r="AE1219" s="15">
        <f t="shared" si="625"/>
        <v>0</v>
      </c>
      <c r="AF1219" s="2">
        <f t="shared" ref="AF1219:AF1282" si="636">-AF1218+2/$B$12*(H1219-H1218)+AC1219/($B$2+$B$12*$B$32/2)*$B$12/2</f>
        <v>5.6258032234991076E-3</v>
      </c>
      <c r="AG1219" s="2">
        <f t="shared" ref="AG1219:AG1282" si="637">-AG1218+2/$B$12*(I1219-I1218)+AE1219/$B$3*$B$12/2</f>
        <v>-2.6339633538457405E-3</v>
      </c>
      <c r="AH1219" s="15">
        <f t="shared" ref="AH1219:AH1282" si="638">-AH1218-4/$B$12*AF1218+4/$B$12/$B$12*(H1219-H1218)+AC1219/($B$2+$B$12*$B$32/2)*$B$12/2</f>
        <v>-0.74667009448487476</v>
      </c>
      <c r="AI1219" s="15">
        <f t="shared" ref="AI1219:AI1282" si="639">-AI1218-4/$B$12*AG1218+4/$B$12/$B$12*(I1219-I1218)+AE1219/$B$3</f>
        <v>-1.9152881198421672</v>
      </c>
      <c r="AJ1219" s="2">
        <f t="shared" si="626"/>
        <v>-0.64917009448487473</v>
      </c>
      <c r="AK1219" s="2">
        <f t="shared" si="627"/>
        <v>-1.8177881198421673</v>
      </c>
    </row>
    <row r="1220" spans="4:37">
      <c r="D1220" s="13">
        <f t="shared" ref="D1220:D1283" si="640">IF(ROW(D1219)&lt;=$B$13,ROW(D1219)*$B$12," ")</f>
        <v>24.38</v>
      </c>
      <c r="E1220" s="2">
        <v>5.86</v>
      </c>
      <c r="F1220" s="14">
        <f t="shared" si="628"/>
        <v>1242.1739796209024</v>
      </c>
      <c r="G1220" s="14">
        <f t="shared" si="629"/>
        <v>2395.8840785395432</v>
      </c>
      <c r="H1220" s="2">
        <f t="shared" ref="H1220:H1283" si="641">$B$39*F1220+$B$40*G1220</f>
        <v>9.6977312528382566E-3</v>
      </c>
      <c r="I1220" s="2">
        <f t="shared" ref="I1220:I1283" si="642">$B$40*F1220+$B$41*G1220</f>
        <v>2.6932245614501062E-3</v>
      </c>
      <c r="J1220" s="2">
        <f t="shared" ref="J1220:J1283" si="643">I1220-H1220</f>
        <v>-7.0045066913881505E-3</v>
      </c>
      <c r="K1220" s="15">
        <f t="shared" ref="K1220:K1283" si="644">IF(H1220&lt;K1219,H1220,K1219)</f>
        <v>-5.2999999999999999E-2</v>
      </c>
      <c r="L1220" s="15">
        <f t="shared" ref="L1220:L1283" si="645">IF(W1219&lt;L1219,W1219,L1219)</f>
        <v>-830</v>
      </c>
      <c r="M1220" s="15">
        <f t="shared" ref="M1220:M1283" si="646">IF(H1220&gt;M1219,H1220,M1219)</f>
        <v>5.2999999999999999E-2</v>
      </c>
      <c r="N1220" s="15">
        <f t="shared" ref="N1220:N1283" si="647">IF(W1219&gt;N1219,W1219,N1219)</f>
        <v>830</v>
      </c>
      <c r="O1220" s="15">
        <f t="shared" ref="O1220:O1283" si="648">H1219-W1219/$B$29</f>
        <v>1.1096489159722455E-3</v>
      </c>
      <c r="P1220" s="15">
        <f t="shared" ref="P1220:P1283" si="649">$B$29*(H1220-O1220)</f>
        <v>168.32641380257382</v>
      </c>
      <c r="Q1220" s="15">
        <f t="shared" si="630"/>
        <v>137.36866663430374</v>
      </c>
      <c r="R1220" s="15">
        <f t="shared" si="631"/>
        <v>131.73451468273512</v>
      </c>
      <c r="S1220" s="15">
        <f t="shared" ref="S1220:S1283" si="650">W1219+(N1220-W1219)*(H1220-H1219)/(M1220-H1219)</f>
        <v>168.4420340477208</v>
      </c>
      <c r="T1220" s="15">
        <f t="shared" ref="T1220:T1283" si="651">W1219+(W1219-L1220)*(H1220-H1219)/(H1219-K1220)</f>
        <v>168.42473401443303</v>
      </c>
      <c r="U1220" s="15">
        <f t="shared" ref="U1220:U1283" si="652">MEDIAN(P1220,Q1220,S1220)</f>
        <v>168.32641380257382</v>
      </c>
      <c r="V1220" s="15">
        <f t="shared" ref="V1220:V1283" si="653">MEDIAN(P1220,R1220,T1220)</f>
        <v>168.32641380257382</v>
      </c>
      <c r="W1220" s="2">
        <f t="shared" si="632"/>
        <v>168.32641380257382</v>
      </c>
      <c r="X1220" s="15">
        <f t="shared" ref="X1220:X1283" si="654">$B$31*(J1220-J1219)+AA1219</f>
        <v>161.98771126984329</v>
      </c>
      <c r="Y1220" s="15">
        <f t="shared" si="633"/>
        <v>197.14977466543058</v>
      </c>
      <c r="Z1220" s="15">
        <f t="shared" si="634"/>
        <v>-197.85022533456942</v>
      </c>
      <c r="AA1220" s="2">
        <f t="shared" ref="AA1220:AA1283" si="655">MEDIAN(X1220:Z1220)</f>
        <v>161.98771126984329</v>
      </c>
      <c r="AB1220" s="15">
        <f t="shared" si="635"/>
        <v>211.75485678845189</v>
      </c>
      <c r="AC1220" s="15">
        <f t="shared" ref="AC1220:AC1283" si="656">AB1220-AB1219</f>
        <v>0</v>
      </c>
      <c r="AD1220" s="15">
        <f t="shared" ref="AD1220:AD1283" si="657">$B$31*J1220-AA1220</f>
        <v>-190.00573803539589</v>
      </c>
      <c r="AE1220" s="15">
        <f t="shared" ref="AE1220:AE1283" si="658">AD1220-AD1219</f>
        <v>0</v>
      </c>
      <c r="AF1220" s="2">
        <f t="shared" si="636"/>
        <v>-8.3007578163638365E-3</v>
      </c>
      <c r="AG1220" s="2">
        <f t="shared" si="637"/>
        <v>-4.037147913780556E-2</v>
      </c>
      <c r="AH1220" s="15">
        <f t="shared" si="638"/>
        <v>-0.64598600950141971</v>
      </c>
      <c r="AI1220" s="15">
        <f t="shared" si="639"/>
        <v>-1.8584634585538153</v>
      </c>
      <c r="AJ1220" s="2">
        <f t="shared" ref="AJ1220:AJ1283" si="659">AH1220+E1220/100</f>
        <v>-0.58738600950141973</v>
      </c>
      <c r="AK1220" s="2">
        <f t="shared" ref="AK1220:AK1283" si="660">AI1220+E1220/100</f>
        <v>-1.7998634585538154</v>
      </c>
    </row>
    <row r="1221" spans="4:37">
      <c r="D1221" s="13">
        <f t="shared" si="640"/>
        <v>24.400000000000002</v>
      </c>
      <c r="E1221" s="2">
        <v>-0.03</v>
      </c>
      <c r="F1221" s="14">
        <f t="shared" si="628"/>
        <v>1212.3120589227137</v>
      </c>
      <c r="G1221" s="14">
        <f t="shared" si="629"/>
        <v>1339.975031519356</v>
      </c>
      <c r="H1221" s="2">
        <f t="shared" si="641"/>
        <v>9.430402954871098E-3</v>
      </c>
      <c r="I1221" s="2">
        <f t="shared" si="642"/>
        <v>1.5240007116580092E-3</v>
      </c>
      <c r="J1221" s="2">
        <f t="shared" si="643"/>
        <v>-7.9064022432130884E-3</v>
      </c>
      <c r="K1221" s="15">
        <f t="shared" si="644"/>
        <v>-5.2999999999999999E-2</v>
      </c>
      <c r="L1221" s="15">
        <f t="shared" si="645"/>
        <v>-830</v>
      </c>
      <c r="M1221" s="15">
        <f t="shared" si="646"/>
        <v>5.2999999999999999E-2</v>
      </c>
      <c r="N1221" s="15">
        <f t="shared" si="647"/>
        <v>830</v>
      </c>
      <c r="O1221" s="15">
        <f t="shared" si="648"/>
        <v>1.1096489159722455E-3</v>
      </c>
      <c r="P1221" s="15">
        <f t="shared" si="649"/>
        <v>163.08677916241751</v>
      </c>
      <c r="Q1221" s="15">
        <f t="shared" si="630"/>
        <v>133.0926792363106</v>
      </c>
      <c r="R1221" s="15">
        <f t="shared" si="631"/>
        <v>127.63390616359086</v>
      </c>
      <c r="S1221" s="15">
        <f t="shared" si="650"/>
        <v>164.24154530201568</v>
      </c>
      <c r="T1221" s="15">
        <f t="shared" si="651"/>
        <v>164.06978607961426</v>
      </c>
      <c r="U1221" s="15">
        <f t="shared" si="652"/>
        <v>163.08677916241751</v>
      </c>
      <c r="V1221" s="15">
        <f t="shared" si="653"/>
        <v>163.08677916241751</v>
      </c>
      <c r="W1221" s="2">
        <f t="shared" si="632"/>
        <v>163.08677916241751</v>
      </c>
      <c r="X1221" s="15">
        <f t="shared" si="654"/>
        <v>158.38012906254355</v>
      </c>
      <c r="Y1221" s="15">
        <f t="shared" si="633"/>
        <v>197.10467988783935</v>
      </c>
      <c r="Z1221" s="15">
        <f t="shared" si="634"/>
        <v>-197.89532011216065</v>
      </c>
      <c r="AA1221" s="2">
        <f t="shared" si="655"/>
        <v>158.38012906254355</v>
      </c>
      <c r="AB1221" s="15">
        <f t="shared" si="635"/>
        <v>211.75485678845189</v>
      </c>
      <c r="AC1221" s="15">
        <f t="shared" si="656"/>
        <v>0</v>
      </c>
      <c r="AD1221" s="15">
        <f t="shared" si="657"/>
        <v>-190.00573803539589</v>
      </c>
      <c r="AE1221" s="15">
        <f t="shared" si="658"/>
        <v>0</v>
      </c>
      <c r="AF1221" s="2">
        <f t="shared" si="636"/>
        <v>-1.8432071980352023E-2</v>
      </c>
      <c r="AG1221" s="2">
        <f t="shared" si="637"/>
        <v>-7.6550905841404143E-2</v>
      </c>
      <c r="AH1221" s="15">
        <f t="shared" si="638"/>
        <v>-0.36714540689739916</v>
      </c>
      <c r="AI1221" s="15">
        <f t="shared" si="639"/>
        <v>-1.7594792118060418</v>
      </c>
      <c r="AJ1221" s="2">
        <f t="shared" si="659"/>
        <v>-0.36744540689739918</v>
      </c>
      <c r="AK1221" s="2">
        <f t="shared" si="660"/>
        <v>-1.7597792118060418</v>
      </c>
    </row>
    <row r="1222" spans="4:37">
      <c r="D1222" s="13">
        <f t="shared" si="640"/>
        <v>24.42</v>
      </c>
      <c r="E1222" s="2">
        <v>-5.17</v>
      </c>
      <c r="F1222" s="14">
        <f t="shared" si="628"/>
        <v>1166.5546147622622</v>
      </c>
      <c r="G1222" s="14">
        <f t="shared" si="629"/>
        <v>-350.02153175100591</v>
      </c>
      <c r="H1222" s="2">
        <f t="shared" si="641"/>
        <v>9.018308537174613E-3</v>
      </c>
      <c r="I1222" s="2">
        <f t="shared" si="642"/>
        <v>-3.4728793982556128E-4</v>
      </c>
      <c r="J1222" s="2">
        <f t="shared" si="643"/>
        <v>-9.3655964770001741E-3</v>
      </c>
      <c r="K1222" s="15">
        <f t="shared" si="644"/>
        <v>-5.2999999999999999E-2</v>
      </c>
      <c r="L1222" s="15">
        <f t="shared" si="645"/>
        <v>-830</v>
      </c>
      <c r="M1222" s="15">
        <f t="shared" si="646"/>
        <v>5.2999999999999999E-2</v>
      </c>
      <c r="N1222" s="15">
        <f t="shared" si="647"/>
        <v>830</v>
      </c>
      <c r="O1222" s="15">
        <f t="shared" si="648"/>
        <v>1.1096489159722455E-3</v>
      </c>
      <c r="P1222" s="15">
        <f t="shared" si="649"/>
        <v>155.00972857556641</v>
      </c>
      <c r="Q1222" s="15">
        <f t="shared" si="630"/>
        <v>126.50111915736242</v>
      </c>
      <c r="R1222" s="15">
        <f t="shared" si="631"/>
        <v>121.31269777395153</v>
      </c>
      <c r="S1222" s="15">
        <f t="shared" si="650"/>
        <v>156.77891234624099</v>
      </c>
      <c r="T1222" s="15">
        <f t="shared" si="651"/>
        <v>156.53155128287227</v>
      </c>
      <c r="U1222" s="15">
        <f t="shared" si="652"/>
        <v>155.00972857556641</v>
      </c>
      <c r="V1222" s="15">
        <f t="shared" si="653"/>
        <v>155.00972857556641</v>
      </c>
      <c r="W1222" s="2">
        <f t="shared" si="632"/>
        <v>155.00972857556641</v>
      </c>
      <c r="X1222" s="15">
        <f t="shared" si="654"/>
        <v>152.5433521273952</v>
      </c>
      <c r="Y1222" s="15">
        <f t="shared" si="633"/>
        <v>197.03172017615</v>
      </c>
      <c r="Z1222" s="15">
        <f t="shared" si="634"/>
        <v>-197.96827982385</v>
      </c>
      <c r="AA1222" s="2">
        <f t="shared" si="655"/>
        <v>152.5433521273952</v>
      </c>
      <c r="AB1222" s="15">
        <f t="shared" si="635"/>
        <v>211.75485678845189</v>
      </c>
      <c r="AC1222" s="15">
        <f t="shared" si="656"/>
        <v>0</v>
      </c>
      <c r="AD1222" s="15">
        <f t="shared" si="657"/>
        <v>-190.00573803539589</v>
      </c>
      <c r="AE1222" s="15">
        <f t="shared" si="658"/>
        <v>0</v>
      </c>
      <c r="AF1222" s="2">
        <f t="shared" si="636"/>
        <v>-2.2777369789296481E-2</v>
      </c>
      <c r="AG1222" s="2">
        <f t="shared" si="637"/>
        <v>-0.11057795930695291</v>
      </c>
      <c r="AH1222" s="15">
        <f t="shared" si="638"/>
        <v>-6.7384373997046332E-2</v>
      </c>
      <c r="AI1222" s="15">
        <f t="shared" si="639"/>
        <v>-1.6432261347488328</v>
      </c>
      <c r="AJ1222" s="2">
        <f t="shared" si="659"/>
        <v>-0.11908437399704633</v>
      </c>
      <c r="AK1222" s="2">
        <f t="shared" si="660"/>
        <v>-1.6949261347488329</v>
      </c>
    </row>
    <row r="1223" spans="4:37">
      <c r="D1223" s="13">
        <f t="shared" si="640"/>
        <v>24.44</v>
      </c>
      <c r="E1223" s="2">
        <v>-7.36</v>
      </c>
      <c r="F1223" s="14">
        <f t="shared" si="628"/>
        <v>1117.3201222873272</v>
      </c>
      <c r="G1223" s="14">
        <f t="shared" si="629"/>
        <v>-2634.2345035309481</v>
      </c>
      <c r="H1223" s="2">
        <f t="shared" si="641"/>
        <v>8.558945070881686E-3</v>
      </c>
      <c r="I1223" s="2">
        <f t="shared" si="642"/>
        <v>-2.8761047823533418E-3</v>
      </c>
      <c r="J1223" s="2">
        <f t="shared" si="643"/>
        <v>-1.1435049853235027E-2</v>
      </c>
      <c r="K1223" s="15">
        <f t="shared" si="644"/>
        <v>-5.2999999999999999E-2</v>
      </c>
      <c r="L1223" s="15">
        <f t="shared" si="645"/>
        <v>-830</v>
      </c>
      <c r="M1223" s="15">
        <f t="shared" si="646"/>
        <v>5.2999999999999999E-2</v>
      </c>
      <c r="N1223" s="15">
        <f t="shared" si="647"/>
        <v>830</v>
      </c>
      <c r="O1223" s="15">
        <f t="shared" si="648"/>
        <v>1.1096489159722455E-3</v>
      </c>
      <c r="P1223" s="15">
        <f t="shared" si="649"/>
        <v>146.00620463622502</v>
      </c>
      <c r="Q1223" s="15">
        <f t="shared" si="630"/>
        <v>119.15347804378192</v>
      </c>
      <c r="R1223" s="15">
        <f t="shared" si="631"/>
        <v>114.26641888171159</v>
      </c>
      <c r="S1223" s="15">
        <f t="shared" si="650"/>
        <v>147.95984348741314</v>
      </c>
      <c r="T1223" s="15">
        <f t="shared" si="651"/>
        <v>147.71385911502628</v>
      </c>
      <c r="U1223" s="15">
        <f t="shared" si="652"/>
        <v>146.00620463622502</v>
      </c>
      <c r="V1223" s="15">
        <f t="shared" si="653"/>
        <v>146.00620463622502</v>
      </c>
      <c r="W1223" s="2">
        <f t="shared" si="632"/>
        <v>146.00620463622502</v>
      </c>
      <c r="X1223" s="15">
        <f t="shared" si="654"/>
        <v>144.26553862245578</v>
      </c>
      <c r="Y1223" s="15">
        <f t="shared" si="633"/>
        <v>196.92824750733826</v>
      </c>
      <c r="Z1223" s="15">
        <f t="shared" si="634"/>
        <v>-198.07175249266174</v>
      </c>
      <c r="AA1223" s="2">
        <f t="shared" si="655"/>
        <v>144.26553862245578</v>
      </c>
      <c r="AB1223" s="15">
        <f t="shared" si="635"/>
        <v>211.75485678845192</v>
      </c>
      <c r="AC1223" s="15">
        <f t="shared" si="656"/>
        <v>0</v>
      </c>
      <c r="AD1223" s="15">
        <f t="shared" si="657"/>
        <v>-190.00573803539589</v>
      </c>
      <c r="AE1223" s="15">
        <f t="shared" si="658"/>
        <v>0</v>
      </c>
      <c r="AF1223" s="2">
        <f t="shared" si="636"/>
        <v>-2.3158976839996216E-2</v>
      </c>
      <c r="AG1223" s="2">
        <f t="shared" si="637"/>
        <v>-0.14230372494582516</v>
      </c>
      <c r="AH1223" s="15">
        <f t="shared" si="638"/>
        <v>2.9223668927072843E-2</v>
      </c>
      <c r="AI1223" s="15">
        <f t="shared" si="639"/>
        <v>-1.5293504291383897</v>
      </c>
      <c r="AJ1223" s="2">
        <f t="shared" si="659"/>
        <v>-4.4376331072927155E-2</v>
      </c>
      <c r="AK1223" s="2">
        <f t="shared" si="660"/>
        <v>-1.6029504291383896</v>
      </c>
    </row>
    <row r="1224" spans="4:37">
      <c r="D1224" s="13">
        <f t="shared" si="640"/>
        <v>24.46</v>
      </c>
      <c r="E1224" s="2">
        <v>-5.89</v>
      </c>
      <c r="F1224" s="14">
        <f t="shared" si="628"/>
        <v>1068.8458365797965</v>
      </c>
      <c r="G1224" s="14">
        <f t="shared" si="629"/>
        <v>-5472.3076298007118</v>
      </c>
      <c r="H1224" s="2">
        <f t="shared" si="641"/>
        <v>8.0864954320310645E-3</v>
      </c>
      <c r="I1224" s="2">
        <f t="shared" si="642"/>
        <v>-6.017656690345782E-3</v>
      </c>
      <c r="J1224" s="2">
        <f t="shared" si="643"/>
        <v>-1.4104152122376847E-2</v>
      </c>
      <c r="K1224" s="15">
        <f t="shared" si="644"/>
        <v>-5.2999999999999999E-2</v>
      </c>
      <c r="L1224" s="15">
        <f t="shared" si="645"/>
        <v>-830</v>
      </c>
      <c r="M1224" s="15">
        <f t="shared" si="646"/>
        <v>5.2999999999999999E-2</v>
      </c>
      <c r="N1224" s="15">
        <f t="shared" si="647"/>
        <v>830</v>
      </c>
      <c r="O1224" s="15">
        <f t="shared" si="648"/>
        <v>1.1096489159722464E-3</v>
      </c>
      <c r="P1224" s="15">
        <f t="shared" si="649"/>
        <v>136.74619171475283</v>
      </c>
      <c r="Q1224" s="15">
        <f t="shared" si="630"/>
        <v>111.59652011125566</v>
      </c>
      <c r="R1224" s="15">
        <f t="shared" si="631"/>
        <v>107.01940826342118</v>
      </c>
      <c r="S1224" s="15">
        <f t="shared" si="650"/>
        <v>138.7347160968306</v>
      </c>
      <c r="T1224" s="15">
        <f t="shared" si="651"/>
        <v>138.51559903267864</v>
      </c>
      <c r="U1224" s="15">
        <f t="shared" si="652"/>
        <v>136.74619171475283</v>
      </c>
      <c r="V1224" s="15">
        <f t="shared" si="653"/>
        <v>136.74619171475283</v>
      </c>
      <c r="W1224" s="2">
        <f t="shared" si="632"/>
        <v>136.74619171475283</v>
      </c>
      <c r="X1224" s="15">
        <f t="shared" si="654"/>
        <v>133.58912954588851</v>
      </c>
      <c r="Y1224" s="15">
        <f t="shared" si="633"/>
        <v>196.79479239388115</v>
      </c>
      <c r="Z1224" s="15">
        <f t="shared" si="634"/>
        <v>-198.20520760611885</v>
      </c>
      <c r="AA1224" s="2">
        <f t="shared" si="655"/>
        <v>133.58912954588851</v>
      </c>
      <c r="AB1224" s="15">
        <f t="shared" si="635"/>
        <v>211.75485678845195</v>
      </c>
      <c r="AC1224" s="15">
        <f t="shared" si="656"/>
        <v>0</v>
      </c>
      <c r="AD1224" s="15">
        <f t="shared" si="657"/>
        <v>-190.00573803539589</v>
      </c>
      <c r="AE1224" s="15">
        <f t="shared" si="658"/>
        <v>0</v>
      </c>
      <c r="AF1224" s="2">
        <f t="shared" si="636"/>
        <v>-2.4085987045065933E-2</v>
      </c>
      <c r="AG1224" s="2">
        <f t="shared" si="637"/>
        <v>-0.17185146585341887</v>
      </c>
      <c r="AH1224" s="15">
        <f t="shared" si="638"/>
        <v>-0.12192468943404489</v>
      </c>
      <c r="AI1224" s="15">
        <f t="shared" si="639"/>
        <v>-1.4254236616209788</v>
      </c>
      <c r="AJ1224" s="2">
        <f t="shared" si="659"/>
        <v>-0.18082468943404489</v>
      </c>
      <c r="AK1224" s="2">
        <f t="shared" si="660"/>
        <v>-1.4843236616209787</v>
      </c>
    </row>
    <row r="1225" spans="4:37">
      <c r="D1225" s="13">
        <f t="shared" si="640"/>
        <v>24.48</v>
      </c>
      <c r="E1225" s="2">
        <v>-2.21</v>
      </c>
      <c r="F1225" s="14">
        <f t="shared" si="628"/>
        <v>1015.1697381519364</v>
      </c>
      <c r="G1225" s="14">
        <f t="shared" si="629"/>
        <v>-8825.5222742540282</v>
      </c>
      <c r="H1225" s="2">
        <f t="shared" si="641"/>
        <v>7.5561338352908569E-3</v>
      </c>
      <c r="I1225" s="2">
        <f t="shared" si="642"/>
        <v>-9.7293116580894519E-3</v>
      </c>
      <c r="J1225" s="2">
        <f t="shared" si="643"/>
        <v>-1.7285445493380309E-2</v>
      </c>
      <c r="K1225" s="15">
        <f t="shared" si="644"/>
        <v>-5.2999999999999999E-2</v>
      </c>
      <c r="L1225" s="15">
        <f t="shared" si="645"/>
        <v>-830</v>
      </c>
      <c r="M1225" s="15">
        <f t="shared" si="646"/>
        <v>5.2999999999999999E-2</v>
      </c>
      <c r="N1225" s="15">
        <f t="shared" si="647"/>
        <v>830</v>
      </c>
      <c r="O1225" s="15">
        <f t="shared" si="648"/>
        <v>1.1096489159722472E-3</v>
      </c>
      <c r="P1225" s="15">
        <f t="shared" si="649"/>
        <v>126.35110441864475</v>
      </c>
      <c r="Q1225" s="15">
        <f t="shared" si="630"/>
        <v>103.11324497246265</v>
      </c>
      <c r="R1225" s="15">
        <f t="shared" si="631"/>
        <v>98.884073177843987</v>
      </c>
      <c r="S1225" s="15">
        <f t="shared" si="650"/>
        <v>128.55989674077725</v>
      </c>
      <c r="T1225" s="15">
        <f t="shared" si="651"/>
        <v>128.35276448907666</v>
      </c>
      <c r="U1225" s="15">
        <f t="shared" si="652"/>
        <v>126.35110441864475</v>
      </c>
      <c r="V1225" s="15">
        <f t="shared" si="653"/>
        <v>126.35110441864475</v>
      </c>
      <c r="W1225" s="2">
        <f t="shared" si="632"/>
        <v>126.35110441864475</v>
      </c>
      <c r="X1225" s="15">
        <f t="shared" si="654"/>
        <v>120.86395606187466</v>
      </c>
      <c r="Y1225" s="15">
        <f t="shared" si="633"/>
        <v>196.63572772533098</v>
      </c>
      <c r="Z1225" s="15">
        <f t="shared" si="634"/>
        <v>-198.36427227466902</v>
      </c>
      <c r="AA1225" s="2">
        <f t="shared" si="655"/>
        <v>120.86395606187466</v>
      </c>
      <c r="AB1225" s="15">
        <f t="shared" si="635"/>
        <v>211.75485678845195</v>
      </c>
      <c r="AC1225" s="15">
        <f t="shared" si="656"/>
        <v>0</v>
      </c>
      <c r="AD1225" s="15">
        <f t="shared" si="657"/>
        <v>-190.00573803539589</v>
      </c>
      <c r="AE1225" s="15">
        <f t="shared" si="658"/>
        <v>0</v>
      </c>
      <c r="AF1225" s="2">
        <f t="shared" si="636"/>
        <v>-2.8950172628954829E-2</v>
      </c>
      <c r="AG1225" s="2">
        <f t="shared" si="637"/>
        <v>-0.19931403092094813</v>
      </c>
      <c r="AH1225" s="15">
        <f t="shared" si="638"/>
        <v>-0.36449386895484448</v>
      </c>
      <c r="AI1225" s="15">
        <f t="shared" si="639"/>
        <v>-1.3208328451319531</v>
      </c>
      <c r="AJ1225" s="2">
        <f t="shared" si="659"/>
        <v>-0.38659386895484449</v>
      </c>
      <c r="AK1225" s="2">
        <f t="shared" si="660"/>
        <v>-1.3429328451319531</v>
      </c>
    </row>
    <row r="1226" spans="4:37">
      <c r="D1226" s="13">
        <f t="shared" si="640"/>
        <v>24.5</v>
      </c>
      <c r="E1226" s="2">
        <v>2</v>
      </c>
      <c r="F1226" s="14">
        <f t="shared" si="628"/>
        <v>946.31609618048674</v>
      </c>
      <c r="G1226" s="14">
        <f t="shared" si="629"/>
        <v>-12654.713742954844</v>
      </c>
      <c r="H1226" s="2">
        <f t="shared" si="641"/>
        <v>6.891979640277688E-3</v>
      </c>
      <c r="I1226" s="2">
        <f t="shared" si="642"/>
        <v>-1.3968081664152358E-2</v>
      </c>
      <c r="J1226" s="2">
        <f t="shared" si="643"/>
        <v>-2.0860061304430046E-2</v>
      </c>
      <c r="K1226" s="15">
        <f t="shared" si="644"/>
        <v>-5.2999999999999999E-2</v>
      </c>
      <c r="L1226" s="15">
        <f t="shared" si="645"/>
        <v>-830</v>
      </c>
      <c r="M1226" s="15">
        <f t="shared" si="646"/>
        <v>5.2999999999999999E-2</v>
      </c>
      <c r="N1226" s="15">
        <f t="shared" si="647"/>
        <v>830</v>
      </c>
      <c r="O1226" s="15">
        <f t="shared" si="648"/>
        <v>1.1096489159722472E-3</v>
      </c>
      <c r="P1226" s="15">
        <f t="shared" si="649"/>
        <v>113.33368219638663</v>
      </c>
      <c r="Q1226" s="15">
        <f t="shared" si="630"/>
        <v>92.489921554043761</v>
      </c>
      <c r="R1226" s="15">
        <f t="shared" si="631"/>
        <v>88.696463520332216</v>
      </c>
      <c r="S1226" s="15">
        <f t="shared" si="650"/>
        <v>116.06739827174871</v>
      </c>
      <c r="T1226" s="15">
        <f t="shared" si="651"/>
        <v>115.86224792009861</v>
      </c>
      <c r="U1226" s="15">
        <f t="shared" si="652"/>
        <v>113.33368219638663</v>
      </c>
      <c r="V1226" s="15">
        <f t="shared" si="653"/>
        <v>113.33368219638663</v>
      </c>
      <c r="W1226" s="2">
        <f t="shared" si="632"/>
        <v>113.33368219638663</v>
      </c>
      <c r="X1226" s="15">
        <f t="shared" si="654"/>
        <v>106.5654928176757</v>
      </c>
      <c r="Y1226" s="15">
        <f t="shared" si="633"/>
        <v>196.45699693477849</v>
      </c>
      <c r="Z1226" s="15">
        <f t="shared" si="634"/>
        <v>-198.54300306522151</v>
      </c>
      <c r="AA1226" s="2">
        <f t="shared" si="655"/>
        <v>106.5654928176757</v>
      </c>
      <c r="AB1226" s="15">
        <f t="shared" si="635"/>
        <v>211.75485678845195</v>
      </c>
      <c r="AC1226" s="15">
        <f t="shared" si="656"/>
        <v>0</v>
      </c>
      <c r="AD1226" s="15">
        <f t="shared" si="657"/>
        <v>-190.00573803539589</v>
      </c>
      <c r="AE1226" s="15">
        <f t="shared" si="658"/>
        <v>0</v>
      </c>
      <c r="AF1226" s="2">
        <f t="shared" si="636"/>
        <v>-3.7465246872362065E-2</v>
      </c>
      <c r="AG1226" s="2">
        <f t="shared" si="637"/>
        <v>-0.22456296968534251</v>
      </c>
      <c r="AH1226" s="15">
        <f t="shared" si="638"/>
        <v>-0.48701355538587876</v>
      </c>
      <c r="AI1226" s="15">
        <f t="shared" si="639"/>
        <v>-1.2040610313074893</v>
      </c>
      <c r="AJ1226" s="2">
        <f t="shared" si="659"/>
        <v>-0.46701355538587874</v>
      </c>
      <c r="AK1226" s="2">
        <f t="shared" si="660"/>
        <v>-1.1840610313074893</v>
      </c>
    </row>
    <row r="1227" spans="4:37">
      <c r="D1227" s="13">
        <f t="shared" si="640"/>
        <v>24.52</v>
      </c>
      <c r="E1227" s="2">
        <v>4.87</v>
      </c>
      <c r="F1227" s="14">
        <f t="shared" si="628"/>
        <v>857.16222367834064</v>
      </c>
      <c r="G1227" s="14">
        <f t="shared" si="629"/>
        <v>-16916.161182926357</v>
      </c>
      <c r="H1227" s="2">
        <f t="shared" si="641"/>
        <v>6.0558756702601335E-3</v>
      </c>
      <c r="I1227" s="2">
        <f t="shared" si="642"/>
        <v>-1.8685771770182869E-2</v>
      </c>
      <c r="J1227" s="2">
        <f t="shared" si="643"/>
        <v>-2.4741647440443004E-2</v>
      </c>
      <c r="K1227" s="15">
        <f t="shared" si="644"/>
        <v>-5.2999999999999999E-2</v>
      </c>
      <c r="L1227" s="15">
        <f t="shared" si="645"/>
        <v>-830</v>
      </c>
      <c r="M1227" s="15">
        <f t="shared" si="646"/>
        <v>5.2999999999999999E-2</v>
      </c>
      <c r="N1227" s="15">
        <f t="shared" si="647"/>
        <v>830</v>
      </c>
      <c r="O1227" s="15">
        <f t="shared" si="648"/>
        <v>1.1096489159722472E-3</v>
      </c>
      <c r="P1227" s="15">
        <f t="shared" si="649"/>
        <v>96.946044384042565</v>
      </c>
      <c r="Q1227" s="15">
        <f t="shared" si="630"/>
        <v>79.116215641150461</v>
      </c>
      <c r="R1227" s="15">
        <f t="shared" si="631"/>
        <v>75.871277827624397</v>
      </c>
      <c r="S1227" s="15">
        <f t="shared" si="650"/>
        <v>100.33794850800426</v>
      </c>
      <c r="T1227" s="15">
        <f t="shared" si="651"/>
        <v>100.16455602168168</v>
      </c>
      <c r="U1227" s="15">
        <f t="shared" si="652"/>
        <v>96.946044384042565</v>
      </c>
      <c r="V1227" s="15">
        <f t="shared" si="653"/>
        <v>96.946044384042565</v>
      </c>
      <c r="W1227" s="2">
        <f t="shared" si="632"/>
        <v>96.946044384042565</v>
      </c>
      <c r="X1227" s="15">
        <f t="shared" si="654"/>
        <v>91.03914827362388</v>
      </c>
      <c r="Y1227" s="15">
        <f t="shared" si="633"/>
        <v>196.26291762797786</v>
      </c>
      <c r="Z1227" s="15">
        <f t="shared" si="634"/>
        <v>-198.73708237202214</v>
      </c>
      <c r="AA1227" s="2">
        <f t="shared" si="655"/>
        <v>91.03914827362388</v>
      </c>
      <c r="AB1227" s="15">
        <f t="shared" si="635"/>
        <v>211.75485678845195</v>
      </c>
      <c r="AC1227" s="15">
        <f t="shared" si="656"/>
        <v>0</v>
      </c>
      <c r="AD1227" s="15">
        <f t="shared" si="657"/>
        <v>-190.00573803539589</v>
      </c>
      <c r="AE1227" s="15">
        <f t="shared" si="658"/>
        <v>0</v>
      </c>
      <c r="AF1227" s="2">
        <f t="shared" si="636"/>
        <v>-4.6145150129393381E-2</v>
      </c>
      <c r="AG1227" s="2">
        <f t="shared" si="637"/>
        <v>-0.24720604091770859</v>
      </c>
      <c r="AH1227" s="15">
        <f t="shared" si="638"/>
        <v>-0.38097677031725219</v>
      </c>
      <c r="AI1227" s="15">
        <f t="shared" si="639"/>
        <v>-1.0602460919291161</v>
      </c>
      <c r="AJ1227" s="2">
        <f t="shared" si="659"/>
        <v>-0.33227677031725217</v>
      </c>
      <c r="AK1227" s="2">
        <f t="shared" si="660"/>
        <v>-1.0115460919291162</v>
      </c>
    </row>
    <row r="1228" spans="4:37">
      <c r="D1228" s="13">
        <f t="shared" si="640"/>
        <v>24.54</v>
      </c>
      <c r="E1228" s="2">
        <v>7.27</v>
      </c>
      <c r="F1228" s="14">
        <f t="shared" si="628"/>
        <v>751.8441311987167</v>
      </c>
      <c r="G1228" s="14">
        <f t="shared" si="629"/>
        <v>-21558.874215992353</v>
      </c>
      <c r="H1228" s="2">
        <f t="shared" si="641"/>
        <v>5.0815853097398757E-3</v>
      </c>
      <c r="I1228" s="2">
        <f t="shared" si="642"/>
        <v>-2.3825827295081186E-2</v>
      </c>
      <c r="J1228" s="2">
        <f t="shared" si="643"/>
        <v>-2.8907412604821062E-2</v>
      </c>
      <c r="K1228" s="15">
        <f t="shared" si="644"/>
        <v>-5.2999999999999999E-2</v>
      </c>
      <c r="L1228" s="15">
        <f t="shared" si="645"/>
        <v>-830</v>
      </c>
      <c r="M1228" s="15">
        <f t="shared" si="646"/>
        <v>5.2999999999999999E-2</v>
      </c>
      <c r="N1228" s="15">
        <f t="shared" si="647"/>
        <v>830</v>
      </c>
      <c r="O1228" s="15">
        <f t="shared" si="648"/>
        <v>1.1096489159722472E-3</v>
      </c>
      <c r="P1228" s="15">
        <f t="shared" si="649"/>
        <v>77.849953317845518</v>
      </c>
      <c r="Q1228" s="15">
        <f t="shared" si="630"/>
        <v>63.532181570494004</v>
      </c>
      <c r="R1228" s="15">
        <f t="shared" si="631"/>
        <v>60.926420201813578</v>
      </c>
      <c r="S1228" s="15">
        <f t="shared" si="650"/>
        <v>81.732055138419128</v>
      </c>
      <c r="T1228" s="15">
        <f t="shared" si="651"/>
        <v>81.653500068751782</v>
      </c>
      <c r="U1228" s="15">
        <f t="shared" si="652"/>
        <v>77.849953317845518</v>
      </c>
      <c r="V1228" s="15">
        <f t="shared" si="653"/>
        <v>77.849953317845518</v>
      </c>
      <c r="W1228" s="2">
        <f t="shared" si="632"/>
        <v>77.849953317845518</v>
      </c>
      <c r="X1228" s="15">
        <f t="shared" si="654"/>
        <v>74.376087616111647</v>
      </c>
      <c r="Y1228" s="15">
        <f t="shared" si="633"/>
        <v>196.05462936975894</v>
      </c>
      <c r="Z1228" s="15">
        <f t="shared" si="634"/>
        <v>-198.94537063024106</v>
      </c>
      <c r="AA1228" s="2">
        <f t="shared" si="655"/>
        <v>74.376087616111647</v>
      </c>
      <c r="AB1228" s="15">
        <f t="shared" si="635"/>
        <v>211.75485678845195</v>
      </c>
      <c r="AC1228" s="15">
        <f t="shared" si="656"/>
        <v>0</v>
      </c>
      <c r="AD1228" s="15">
        <f t="shared" si="657"/>
        <v>-190.00573803539589</v>
      </c>
      <c r="AE1228" s="15">
        <f t="shared" si="658"/>
        <v>0</v>
      </c>
      <c r="AF1228" s="2">
        <f t="shared" si="636"/>
        <v>-5.1283885922632402E-2</v>
      </c>
      <c r="AG1228" s="2">
        <f t="shared" si="637"/>
        <v>-0.26679951157212312</v>
      </c>
      <c r="AH1228" s="15">
        <f t="shared" si="638"/>
        <v>-0.13289680900664891</v>
      </c>
      <c r="AI1228" s="15">
        <f t="shared" si="639"/>
        <v>-0.89910097351233276</v>
      </c>
      <c r="AJ1228" s="2">
        <f t="shared" si="659"/>
        <v>-6.0196809006648908E-2</v>
      </c>
      <c r="AK1228" s="2">
        <f t="shared" si="660"/>
        <v>-0.82640097351233277</v>
      </c>
    </row>
    <row r="1229" spans="4:37">
      <c r="D1229" s="13">
        <f t="shared" si="640"/>
        <v>24.560000000000002</v>
      </c>
      <c r="E1229" s="2">
        <v>10.41</v>
      </c>
      <c r="F1229" s="14">
        <f t="shared" si="628"/>
        <v>640.560627949984</v>
      </c>
      <c r="G1229" s="14">
        <f t="shared" si="629"/>
        <v>-26525.929599522784</v>
      </c>
      <c r="H1229" s="2">
        <f t="shared" si="641"/>
        <v>4.0500072723315336E-3</v>
      </c>
      <c r="I1229" s="2">
        <f t="shared" si="642"/>
        <v>-2.9324922091187453E-2</v>
      </c>
      <c r="J1229" s="2">
        <f t="shared" si="643"/>
        <v>-3.337492936351899E-2</v>
      </c>
      <c r="K1229" s="15">
        <f t="shared" si="644"/>
        <v>-5.2999999999999999E-2</v>
      </c>
      <c r="L1229" s="15">
        <f t="shared" si="645"/>
        <v>-830</v>
      </c>
      <c r="M1229" s="15">
        <f t="shared" si="646"/>
        <v>5.2999999999999999E-2</v>
      </c>
      <c r="N1229" s="15">
        <f t="shared" si="647"/>
        <v>830</v>
      </c>
      <c r="O1229" s="15">
        <f t="shared" si="648"/>
        <v>1.1096489159722472E-3</v>
      </c>
      <c r="P1229" s="15">
        <f t="shared" si="649"/>
        <v>57.631023784642011</v>
      </c>
      <c r="Q1229" s="15">
        <f t="shared" si="630"/>
        <v>47.031815834628489</v>
      </c>
      <c r="R1229" s="15">
        <f t="shared" si="631"/>
        <v>45.102814094545245</v>
      </c>
      <c r="S1229" s="15">
        <f t="shared" si="650"/>
        <v>61.657817705506922</v>
      </c>
      <c r="T1229" s="15">
        <f t="shared" si="651"/>
        <v>61.725770961069685</v>
      </c>
      <c r="U1229" s="15">
        <f t="shared" si="652"/>
        <v>57.631023784642011</v>
      </c>
      <c r="V1229" s="15">
        <f t="shared" si="653"/>
        <v>57.631023784642011</v>
      </c>
      <c r="W1229" s="2">
        <f t="shared" si="632"/>
        <v>57.631023784642011</v>
      </c>
      <c r="X1229" s="15">
        <f t="shared" si="654"/>
        <v>56.50602058131993</v>
      </c>
      <c r="Y1229" s="15">
        <f t="shared" si="633"/>
        <v>195.83125353182405</v>
      </c>
      <c r="Z1229" s="15">
        <f t="shared" si="634"/>
        <v>-199.16874646817595</v>
      </c>
      <c r="AA1229" s="2">
        <f t="shared" si="655"/>
        <v>56.50602058131993</v>
      </c>
      <c r="AB1229" s="15">
        <f t="shared" si="635"/>
        <v>211.75485678845195</v>
      </c>
      <c r="AC1229" s="15">
        <f t="shared" si="656"/>
        <v>0</v>
      </c>
      <c r="AD1229" s="15">
        <f t="shared" si="657"/>
        <v>-190.00573803539589</v>
      </c>
      <c r="AE1229" s="15">
        <f t="shared" si="658"/>
        <v>0</v>
      </c>
      <c r="AF1229" s="2">
        <f t="shared" si="636"/>
        <v>-5.1873917818201803E-2</v>
      </c>
      <c r="AG1229" s="2">
        <f t="shared" si="637"/>
        <v>-0.28310996803850363</v>
      </c>
      <c r="AH1229" s="15">
        <f t="shared" si="638"/>
        <v>7.3893619449709291E-2</v>
      </c>
      <c r="AI1229" s="15">
        <f t="shared" si="639"/>
        <v>-0.73194467312571732</v>
      </c>
      <c r="AJ1229" s="2">
        <f t="shared" si="659"/>
        <v>0.17799361944970929</v>
      </c>
      <c r="AK1229" s="2">
        <f t="shared" si="660"/>
        <v>-0.62784467312571735</v>
      </c>
    </row>
    <row r="1230" spans="4:37">
      <c r="D1230" s="13">
        <f t="shared" si="640"/>
        <v>24.580000000000002</v>
      </c>
      <c r="E1230" s="2">
        <v>10.14</v>
      </c>
      <c r="F1230" s="14">
        <f t="shared" si="628"/>
        <v>532.50778590693608</v>
      </c>
      <c r="G1230" s="14">
        <f t="shared" si="629"/>
        <v>-31753.416065378489</v>
      </c>
      <c r="H1230" s="2">
        <f t="shared" si="641"/>
        <v>3.0345174394965295E-3</v>
      </c>
      <c r="I1230" s="2">
        <f t="shared" si="642"/>
        <v>-3.5112033180996129E-2</v>
      </c>
      <c r="J1230" s="2">
        <f t="shared" si="643"/>
        <v>-3.8146550620492659E-2</v>
      </c>
      <c r="K1230" s="15">
        <f t="shared" si="644"/>
        <v>-5.2999999999999999E-2</v>
      </c>
      <c r="L1230" s="15">
        <f t="shared" si="645"/>
        <v>-830</v>
      </c>
      <c r="M1230" s="15">
        <f t="shared" si="646"/>
        <v>5.2999999999999999E-2</v>
      </c>
      <c r="N1230" s="15">
        <f t="shared" si="647"/>
        <v>830</v>
      </c>
      <c r="O1230" s="15">
        <f t="shared" si="648"/>
        <v>1.1096489159722472E-3</v>
      </c>
      <c r="P1230" s="15">
        <f t="shared" si="649"/>
        <v>37.727423061075932</v>
      </c>
      <c r="Q1230" s="15">
        <f t="shared" si="630"/>
        <v>30.788785220166304</v>
      </c>
      <c r="R1230" s="15">
        <f t="shared" si="631"/>
        <v>29.525988553467734</v>
      </c>
      <c r="S1230" s="15">
        <f t="shared" si="650"/>
        <v>41.607878553395807</v>
      </c>
      <c r="T1230" s="15">
        <f t="shared" si="651"/>
        <v>41.831196176217034</v>
      </c>
      <c r="U1230" s="15">
        <f t="shared" si="652"/>
        <v>37.727423061075932</v>
      </c>
      <c r="V1230" s="15">
        <f t="shared" si="653"/>
        <v>37.727423061075932</v>
      </c>
      <c r="W1230" s="2">
        <f t="shared" si="632"/>
        <v>37.727423061075932</v>
      </c>
      <c r="X1230" s="15">
        <f t="shared" si="654"/>
        <v>37.419535553425256</v>
      </c>
      <c r="Y1230" s="15">
        <f t="shared" si="633"/>
        <v>195.59267246897537</v>
      </c>
      <c r="Z1230" s="15">
        <f t="shared" si="634"/>
        <v>-199.40732753102463</v>
      </c>
      <c r="AA1230" s="2">
        <f t="shared" si="655"/>
        <v>37.419535553425256</v>
      </c>
      <c r="AB1230" s="15">
        <f t="shared" si="635"/>
        <v>211.75485678845192</v>
      </c>
      <c r="AC1230" s="15">
        <f t="shared" si="656"/>
        <v>0</v>
      </c>
      <c r="AD1230" s="15">
        <f t="shared" si="657"/>
        <v>-190.00573803539589</v>
      </c>
      <c r="AE1230" s="15">
        <f t="shared" si="658"/>
        <v>0</v>
      </c>
      <c r="AF1230" s="2">
        <f t="shared" si="636"/>
        <v>-4.967506546529861E-2</v>
      </c>
      <c r="AG1230" s="2">
        <f t="shared" si="637"/>
        <v>-0.29560114094236389</v>
      </c>
      <c r="AH1230" s="15">
        <f t="shared" si="638"/>
        <v>0.14599161584060916</v>
      </c>
      <c r="AI1230" s="15">
        <f t="shared" si="639"/>
        <v>-0.51717261726030728</v>
      </c>
      <c r="AJ1230" s="2">
        <f t="shared" si="659"/>
        <v>0.24739161584060915</v>
      </c>
      <c r="AK1230" s="2">
        <f t="shared" si="660"/>
        <v>-0.41577261726030729</v>
      </c>
    </row>
    <row r="1231" spans="4:37">
      <c r="D1231" s="13">
        <f t="shared" si="640"/>
        <v>24.6</v>
      </c>
      <c r="E1231" s="2">
        <v>5.0199999999999996</v>
      </c>
      <c r="F1231" s="14">
        <f t="shared" si="628"/>
        <v>431.02587996103762</v>
      </c>
      <c r="G1231" s="14">
        <f t="shared" si="629"/>
        <v>-37162.719673447886</v>
      </c>
      <c r="H1231" s="2">
        <f t="shared" si="641"/>
        <v>2.0636655750858575E-3</v>
      </c>
      <c r="I1231" s="2">
        <f t="shared" si="642"/>
        <v>-4.1100071914986214E-2</v>
      </c>
      <c r="J1231" s="2">
        <f t="shared" si="643"/>
        <v>-4.3163737490072074E-2</v>
      </c>
      <c r="K1231" s="15">
        <f t="shared" si="644"/>
        <v>-5.2999999999999999E-2</v>
      </c>
      <c r="L1231" s="15">
        <f t="shared" si="645"/>
        <v>-830</v>
      </c>
      <c r="M1231" s="15">
        <f t="shared" si="646"/>
        <v>5.2999999999999999E-2</v>
      </c>
      <c r="N1231" s="15">
        <f t="shared" si="647"/>
        <v>830</v>
      </c>
      <c r="O1231" s="15">
        <f t="shared" si="648"/>
        <v>1.1096489159722472E-3</v>
      </c>
      <c r="P1231" s="15">
        <f t="shared" si="649"/>
        <v>18.69872651862676</v>
      </c>
      <c r="Q1231" s="15">
        <f t="shared" si="630"/>
        <v>15.259750811515111</v>
      </c>
      <c r="R1231" s="15">
        <f t="shared" si="631"/>
        <v>14.633874788098295</v>
      </c>
      <c r="S1231" s="15">
        <f t="shared" si="650"/>
        <v>22.33320951553079</v>
      </c>
      <c r="T1231" s="15">
        <f t="shared" si="651"/>
        <v>22.693211561195785</v>
      </c>
      <c r="U1231" s="15">
        <f t="shared" si="652"/>
        <v>18.69872651862676</v>
      </c>
      <c r="V1231" s="15">
        <f t="shared" si="653"/>
        <v>18.69872651862676</v>
      </c>
      <c r="W1231" s="2">
        <f t="shared" si="632"/>
        <v>18.69872651862676</v>
      </c>
      <c r="X1231" s="15">
        <f t="shared" si="654"/>
        <v>17.350788075107594</v>
      </c>
      <c r="Y1231" s="15">
        <f t="shared" si="633"/>
        <v>195.3418131254964</v>
      </c>
      <c r="Z1231" s="15">
        <f t="shared" si="634"/>
        <v>-199.6581868745036</v>
      </c>
      <c r="AA1231" s="2">
        <f t="shared" si="655"/>
        <v>17.350788075107594</v>
      </c>
      <c r="AB1231" s="15">
        <f t="shared" si="635"/>
        <v>211.75485678845195</v>
      </c>
      <c r="AC1231" s="15">
        <f t="shared" si="656"/>
        <v>0</v>
      </c>
      <c r="AD1231" s="15">
        <f t="shared" si="657"/>
        <v>-190.00573803539589</v>
      </c>
      <c r="AE1231" s="15">
        <f t="shared" si="658"/>
        <v>0</v>
      </c>
      <c r="AF1231" s="2">
        <f t="shared" si="636"/>
        <v>-4.7410120975768591E-2</v>
      </c>
      <c r="AG1231" s="2">
        <f t="shared" si="637"/>
        <v>-0.30320273245664464</v>
      </c>
      <c r="AH1231" s="15">
        <f t="shared" si="638"/>
        <v>8.050283311239248E-2</v>
      </c>
      <c r="AI1231" s="15">
        <f t="shared" si="639"/>
        <v>-0.24298653416776261</v>
      </c>
      <c r="AJ1231" s="2">
        <f t="shared" si="659"/>
        <v>0.13070283311239247</v>
      </c>
      <c r="AK1231" s="2">
        <f t="shared" si="660"/>
        <v>-0.19278653416776262</v>
      </c>
    </row>
    <row r="1232" spans="4:37">
      <c r="D1232" s="13">
        <f t="shared" si="640"/>
        <v>24.62</v>
      </c>
      <c r="E1232" s="2">
        <v>-2.09</v>
      </c>
      <c r="F1232" s="14">
        <f t="shared" si="628"/>
        <v>333.21676112246217</v>
      </c>
      <c r="G1232" s="14">
        <f t="shared" si="629"/>
        <v>-42657.707433817683</v>
      </c>
      <c r="H1232" s="2">
        <f t="shared" si="641"/>
        <v>1.1183098790163715E-3</v>
      </c>
      <c r="I1232" s="2">
        <f t="shared" si="642"/>
        <v>-4.7182781188386737E-2</v>
      </c>
      <c r="J1232" s="2">
        <f t="shared" si="643"/>
        <v>-4.8301091067403108E-2</v>
      </c>
      <c r="K1232" s="15">
        <f t="shared" si="644"/>
        <v>-5.2999999999999999E-2</v>
      </c>
      <c r="L1232" s="15">
        <f t="shared" si="645"/>
        <v>-830</v>
      </c>
      <c r="M1232" s="15">
        <f t="shared" si="646"/>
        <v>5.2999999999999999E-2</v>
      </c>
      <c r="N1232" s="15">
        <f t="shared" si="647"/>
        <v>830</v>
      </c>
      <c r="O1232" s="15">
        <f t="shared" si="648"/>
        <v>1.1096489159722472E-3</v>
      </c>
      <c r="P1232" s="15">
        <f t="shared" si="649"/>
        <v>0.16975487566483483</v>
      </c>
      <c r="Q1232" s="15">
        <f t="shared" si="630"/>
        <v>0.13853441297751815</v>
      </c>
      <c r="R1232" s="15">
        <f t="shared" si="631"/>
        <v>0.13285244814259284</v>
      </c>
      <c r="S1232" s="15">
        <f t="shared" si="650"/>
        <v>3.6413359785862074</v>
      </c>
      <c r="T1232" s="15">
        <f t="shared" si="651"/>
        <v>4.1279171294980781</v>
      </c>
      <c r="U1232" s="15">
        <f t="shared" si="652"/>
        <v>0.16975487566483483</v>
      </c>
      <c r="V1232" s="15">
        <f t="shared" si="653"/>
        <v>0.16975487566483483</v>
      </c>
      <c r="W1232" s="2">
        <f t="shared" si="632"/>
        <v>0.16975487566483483</v>
      </c>
      <c r="X1232" s="15">
        <f t="shared" si="654"/>
        <v>-3.1986262342165439</v>
      </c>
      <c r="Y1232" s="15">
        <f t="shared" si="633"/>
        <v>195.08494544662983</v>
      </c>
      <c r="Z1232" s="15">
        <f t="shared" si="634"/>
        <v>-199.91505455337017</v>
      </c>
      <c r="AA1232" s="2">
        <f t="shared" si="655"/>
        <v>-3.1986262342165439</v>
      </c>
      <c r="AB1232" s="15">
        <f t="shared" si="635"/>
        <v>211.75485678845195</v>
      </c>
      <c r="AC1232" s="15">
        <f t="shared" si="656"/>
        <v>0</v>
      </c>
      <c r="AD1232" s="15">
        <f t="shared" si="657"/>
        <v>-190.00573803539589</v>
      </c>
      <c r="AE1232" s="15">
        <f t="shared" si="658"/>
        <v>0</v>
      </c>
      <c r="AF1232" s="2">
        <f t="shared" si="636"/>
        <v>-4.7125448631180011E-2</v>
      </c>
      <c r="AG1232" s="2">
        <f t="shared" si="637"/>
        <v>-0.30506819488340764</v>
      </c>
      <c r="AH1232" s="15">
        <f t="shared" si="638"/>
        <v>-5.2035598653535686E-2</v>
      </c>
      <c r="AI1232" s="15">
        <f t="shared" si="639"/>
        <v>5.6440291491455241E-2</v>
      </c>
      <c r="AJ1232" s="2">
        <f t="shared" si="659"/>
        <v>-7.2935598653535688E-2</v>
      </c>
      <c r="AK1232" s="2">
        <f t="shared" si="660"/>
        <v>3.5540291491455239E-2</v>
      </c>
    </row>
    <row r="1233" spans="4:37">
      <c r="D1233" s="13">
        <f t="shared" si="640"/>
        <v>24.64</v>
      </c>
      <c r="E1233" s="2">
        <v>-8.7899999999999991</v>
      </c>
      <c r="F1233" s="14">
        <f t="shared" si="628"/>
        <v>233.3171016403393</v>
      </c>
      <c r="G1233" s="14">
        <f t="shared" si="629"/>
        <v>-48132.745689250572</v>
      </c>
      <c r="H1233" s="2">
        <f t="shared" si="641"/>
        <v>1.5745462546809443E-4</v>
      </c>
      <c r="I1233" s="2">
        <f t="shared" si="642"/>
        <v>-5.3243491007465372E-2</v>
      </c>
      <c r="J1233" s="2">
        <f t="shared" si="643"/>
        <v>-5.3400945632933468E-2</v>
      </c>
      <c r="K1233" s="15">
        <f t="shared" si="644"/>
        <v>-5.2999999999999999E-2</v>
      </c>
      <c r="L1233" s="15">
        <f t="shared" si="645"/>
        <v>-830</v>
      </c>
      <c r="M1233" s="15">
        <f t="shared" si="646"/>
        <v>5.2999999999999999E-2</v>
      </c>
      <c r="N1233" s="15">
        <f t="shared" si="647"/>
        <v>830</v>
      </c>
      <c r="O1233" s="15">
        <f t="shared" si="648"/>
        <v>1.1096489159722472E-3</v>
      </c>
      <c r="P1233" s="15">
        <f t="shared" si="649"/>
        <v>-18.663008093881395</v>
      </c>
      <c r="Q1233" s="15">
        <f t="shared" si="630"/>
        <v>-15.230601539747797</v>
      </c>
      <c r="R1233" s="15">
        <f t="shared" si="631"/>
        <v>-14.605921068638784</v>
      </c>
      <c r="S1233" s="15">
        <f t="shared" si="650"/>
        <v>-15.19880287026881</v>
      </c>
      <c r="T1233" s="15">
        <f t="shared" si="651"/>
        <v>-14.569673833258218</v>
      </c>
      <c r="U1233" s="15">
        <f t="shared" si="652"/>
        <v>-15.230601539747797</v>
      </c>
      <c r="V1233" s="15">
        <f t="shared" si="653"/>
        <v>-14.605921068638784</v>
      </c>
      <c r="W1233" s="2">
        <f t="shared" si="632"/>
        <v>-14.605921068638784</v>
      </c>
      <c r="X1233" s="15">
        <f t="shared" si="654"/>
        <v>-23.59804449633798</v>
      </c>
      <c r="Y1233" s="15">
        <f t="shared" si="633"/>
        <v>194.82995271835333</v>
      </c>
      <c r="Z1233" s="15">
        <f t="shared" si="634"/>
        <v>-200.17004728164667</v>
      </c>
      <c r="AA1233" s="2">
        <f t="shared" si="655"/>
        <v>-23.59804449633798</v>
      </c>
      <c r="AB1233" s="15">
        <f t="shared" si="635"/>
        <v>207.69776976320935</v>
      </c>
      <c r="AC1233" s="15">
        <f t="shared" si="656"/>
        <v>-4.0570870252425948</v>
      </c>
      <c r="AD1233" s="15">
        <f t="shared" si="657"/>
        <v>-190.00573803539589</v>
      </c>
      <c r="AE1233" s="15">
        <f t="shared" si="658"/>
        <v>0</v>
      </c>
      <c r="AF1233" s="2">
        <f t="shared" si="636"/>
        <v>-5.2802015194521358E-2</v>
      </c>
      <c r="AG1233" s="2">
        <f t="shared" si="637"/>
        <v>-0.30100278702445593</v>
      </c>
      <c r="AH1233" s="15">
        <f t="shared" si="638"/>
        <v>-0.13526914906410581</v>
      </c>
      <c r="AI1233" s="15">
        <f t="shared" si="639"/>
        <v>0.35010049440371205</v>
      </c>
      <c r="AJ1233" s="2">
        <f t="shared" si="659"/>
        <v>-0.22316914906410579</v>
      </c>
      <c r="AK1233" s="2">
        <f t="shared" si="660"/>
        <v>0.26220049440371207</v>
      </c>
    </row>
    <row r="1234" spans="4:37">
      <c r="D1234" s="13">
        <f t="shared" si="640"/>
        <v>24.66</v>
      </c>
      <c r="E1234" s="2">
        <v>-14.47</v>
      </c>
      <c r="F1234" s="14">
        <f t="shared" si="628"/>
        <v>115.85834348206316</v>
      </c>
      <c r="G1234" s="14">
        <f t="shared" si="629"/>
        <v>-53482.66576669809</v>
      </c>
      <c r="H1234" s="2">
        <f t="shared" si="641"/>
        <v>-9.3504001136323137E-4</v>
      </c>
      <c r="I1234" s="2">
        <f t="shared" si="642"/>
        <v>-5.916637823754816E-2</v>
      </c>
      <c r="J1234" s="2">
        <f t="shared" si="643"/>
        <v>-5.8231338226184925E-2</v>
      </c>
      <c r="K1234" s="15">
        <f t="shared" si="644"/>
        <v>-5.2999999999999999E-2</v>
      </c>
      <c r="L1234" s="15">
        <f t="shared" si="645"/>
        <v>-830</v>
      </c>
      <c r="M1234" s="15">
        <f t="shared" si="646"/>
        <v>5.2999999999999999E-2</v>
      </c>
      <c r="N1234" s="15">
        <f t="shared" si="647"/>
        <v>830</v>
      </c>
      <c r="O1234" s="15">
        <f t="shared" si="648"/>
        <v>9.0265467999048137E-4</v>
      </c>
      <c r="P1234" s="15">
        <f t="shared" si="649"/>
        <v>-36.018815950532769</v>
      </c>
      <c r="Q1234" s="15">
        <f t="shared" si="630"/>
        <v>-29.277626037458582</v>
      </c>
      <c r="R1234" s="15">
        <f t="shared" si="631"/>
        <v>-28.297058890307159</v>
      </c>
      <c r="S1234" s="15">
        <f t="shared" si="650"/>
        <v>-32.067749079826704</v>
      </c>
      <c r="T1234" s="15">
        <f t="shared" si="651"/>
        <v>-31.363940511310446</v>
      </c>
      <c r="U1234" s="15">
        <f t="shared" si="652"/>
        <v>-32.067749079826704</v>
      </c>
      <c r="V1234" s="15">
        <f t="shared" si="653"/>
        <v>-31.363940511310446</v>
      </c>
      <c r="W1234" s="2">
        <f t="shared" si="632"/>
        <v>-31.363940511310446</v>
      </c>
      <c r="X1234" s="15">
        <f t="shared" si="654"/>
        <v>-42.91961486934381</v>
      </c>
      <c r="Y1234" s="15">
        <f t="shared" si="633"/>
        <v>194.58843308869075</v>
      </c>
      <c r="Z1234" s="15">
        <f t="shared" si="634"/>
        <v>-200.41156691130925</v>
      </c>
      <c r="AA1234" s="2">
        <f t="shared" si="655"/>
        <v>-42.91961486934381</v>
      </c>
      <c r="AB1234" s="15">
        <f t="shared" si="635"/>
        <v>203.04289432398699</v>
      </c>
      <c r="AC1234" s="15">
        <f t="shared" si="656"/>
        <v>-4.6548754392223657</v>
      </c>
      <c r="AD1234" s="15">
        <f t="shared" si="657"/>
        <v>-190.00573803539589</v>
      </c>
      <c r="AE1234" s="15">
        <f t="shared" si="658"/>
        <v>0</v>
      </c>
      <c r="AF1234" s="2">
        <f t="shared" si="636"/>
        <v>-6.0855474472723312E-2</v>
      </c>
      <c r="AG1234" s="2">
        <f t="shared" si="637"/>
        <v>-0.2912859359838228</v>
      </c>
      <c r="AH1234" s="15">
        <f t="shared" si="638"/>
        <v>-0.23368220632899264</v>
      </c>
      <c r="AI1234" s="15">
        <f t="shared" si="639"/>
        <v>0.6215846096595925</v>
      </c>
      <c r="AJ1234" s="2">
        <f t="shared" si="659"/>
        <v>-0.37838220632899267</v>
      </c>
      <c r="AK1234" s="2">
        <f t="shared" si="660"/>
        <v>0.47688460965959251</v>
      </c>
    </row>
    <row r="1235" spans="4:37">
      <c r="D1235" s="13">
        <f t="shared" si="640"/>
        <v>24.68</v>
      </c>
      <c r="E1235" s="2">
        <v>-17.399999999999999</v>
      </c>
      <c r="F1235" s="14">
        <f t="shared" si="628"/>
        <v>-21.413008455179323</v>
      </c>
      <c r="G1235" s="14">
        <f t="shared" si="629"/>
        <v>-58611.29038466818</v>
      </c>
      <c r="H1235" s="2">
        <f t="shared" si="641"/>
        <v>-2.1733240496910008E-3</v>
      </c>
      <c r="I1235" s="2">
        <f t="shared" si="642"/>
        <v>-6.484511469122449E-2</v>
      </c>
      <c r="J1235" s="2">
        <f t="shared" si="643"/>
        <v>-6.2671790641533484E-2</v>
      </c>
      <c r="K1235" s="15">
        <f t="shared" si="644"/>
        <v>-5.2999999999999999E-2</v>
      </c>
      <c r="L1235" s="15">
        <f t="shared" si="645"/>
        <v>-830</v>
      </c>
      <c r="M1235" s="15">
        <f t="shared" si="646"/>
        <v>5.2999999999999999E-2</v>
      </c>
      <c r="N1235" s="15">
        <f t="shared" si="647"/>
        <v>830</v>
      </c>
      <c r="O1235" s="15">
        <f t="shared" si="648"/>
        <v>6.651610351321995E-4</v>
      </c>
      <c r="P1235" s="15">
        <f t="shared" si="649"/>
        <v>-55.634307662534731</v>
      </c>
      <c r="Q1235" s="15">
        <f t="shared" si="630"/>
        <v>-45.016716722579254</v>
      </c>
      <c r="R1235" s="15">
        <f t="shared" si="631"/>
        <v>-43.900783580262164</v>
      </c>
      <c r="S1235" s="15">
        <f t="shared" si="650"/>
        <v>-51.139826809003893</v>
      </c>
      <c r="T1235" s="15">
        <f t="shared" si="651"/>
        <v>-50.358256172239948</v>
      </c>
      <c r="U1235" s="15">
        <f t="shared" si="652"/>
        <v>-51.139826809003893</v>
      </c>
      <c r="V1235" s="15">
        <f t="shared" si="653"/>
        <v>-50.358256172239948</v>
      </c>
      <c r="W1235" s="2">
        <f t="shared" si="632"/>
        <v>-50.358256172239948</v>
      </c>
      <c r="X1235" s="15">
        <f t="shared" si="654"/>
        <v>-60.681424530738042</v>
      </c>
      <c r="Y1235" s="15">
        <f t="shared" si="633"/>
        <v>194.36641046792332</v>
      </c>
      <c r="Z1235" s="15">
        <f t="shared" si="634"/>
        <v>-200.63358953207668</v>
      </c>
      <c r="AA1235" s="2">
        <f t="shared" si="655"/>
        <v>-60.681424530738042</v>
      </c>
      <c r="AB1235" s="15">
        <f t="shared" si="635"/>
        <v>197.76684283369227</v>
      </c>
      <c r="AC1235" s="15">
        <f t="shared" si="656"/>
        <v>-5.2760514902947193</v>
      </c>
      <c r="AD1235" s="15">
        <f t="shared" si="657"/>
        <v>-190.00573803539589</v>
      </c>
      <c r="AE1235" s="15">
        <f t="shared" si="658"/>
        <v>0</v>
      </c>
      <c r="AF1235" s="2">
        <f t="shared" si="636"/>
        <v>-6.796919024101454E-2</v>
      </c>
      <c r="AG1235" s="2">
        <f t="shared" si="637"/>
        <v>-0.27658770938381017</v>
      </c>
      <c r="AH1235" s="15">
        <f t="shared" si="638"/>
        <v>1.694045671500059E-2</v>
      </c>
      <c r="AI1235" s="15">
        <f t="shared" si="639"/>
        <v>0.84823805034167776</v>
      </c>
      <c r="AJ1235" s="2">
        <f t="shared" si="659"/>
        <v>-0.15705954328499941</v>
      </c>
      <c r="AK1235" s="2">
        <f t="shared" si="660"/>
        <v>0.67423805034167783</v>
      </c>
    </row>
    <row r="1236" spans="4:37">
      <c r="D1236" s="13">
        <f t="shared" si="640"/>
        <v>24.7</v>
      </c>
      <c r="E1236" s="2">
        <v>-14.41</v>
      </c>
      <c r="F1236" s="14">
        <f t="shared" si="628"/>
        <v>-169.87042738205326</v>
      </c>
      <c r="G1236" s="14">
        <f t="shared" si="629"/>
        <v>-63439.877304515256</v>
      </c>
      <c r="H1236" s="2">
        <f t="shared" si="641"/>
        <v>-3.4879224630370506E-3</v>
      </c>
      <c r="I1236" s="2">
        <f t="shared" si="642"/>
        <v>-7.0192288710583403E-2</v>
      </c>
      <c r="J1236" s="2">
        <f t="shared" si="643"/>
        <v>-6.6704366247546359E-2</v>
      </c>
      <c r="K1236" s="15">
        <f t="shared" si="644"/>
        <v>-5.2999999999999999E-2</v>
      </c>
      <c r="L1236" s="15">
        <f t="shared" si="645"/>
        <v>-830</v>
      </c>
      <c r="M1236" s="15">
        <f t="shared" si="646"/>
        <v>5.2999999999999999E-2</v>
      </c>
      <c r="N1236" s="15">
        <f t="shared" si="647"/>
        <v>830</v>
      </c>
      <c r="O1236" s="15">
        <f t="shared" si="648"/>
        <v>3.9597473460695589E-4</v>
      </c>
      <c r="P1236" s="15">
        <f t="shared" si="649"/>
        <v>-76.124385073822523</v>
      </c>
      <c r="Q1236" s="15">
        <f t="shared" si="630"/>
        <v>-61.281140707026452</v>
      </c>
      <c r="R1236" s="15">
        <f t="shared" si="631"/>
        <v>-60.372241354650761</v>
      </c>
      <c r="S1236" s="15">
        <f t="shared" si="650"/>
        <v>-71.334290998378066</v>
      </c>
      <c r="T1236" s="15">
        <f t="shared" si="651"/>
        <v>-70.52317509033594</v>
      </c>
      <c r="U1236" s="15">
        <f t="shared" si="652"/>
        <v>-71.334290998378066</v>
      </c>
      <c r="V1236" s="15">
        <f t="shared" si="653"/>
        <v>-70.52317509033594</v>
      </c>
      <c r="W1236" s="2">
        <f t="shared" si="632"/>
        <v>-70.52317509033594</v>
      </c>
      <c r="X1236" s="15">
        <f t="shared" si="654"/>
        <v>-76.811726954789549</v>
      </c>
      <c r="Y1236" s="15">
        <f t="shared" si="633"/>
        <v>194.16478168762268</v>
      </c>
      <c r="Z1236" s="15">
        <f t="shared" si="634"/>
        <v>-200.83521831237732</v>
      </c>
      <c r="AA1236" s="2">
        <f t="shared" si="655"/>
        <v>-76.811726954789549</v>
      </c>
      <c r="AB1236" s="15">
        <f t="shared" si="635"/>
        <v>192.16563285020567</v>
      </c>
      <c r="AC1236" s="15">
        <f t="shared" si="656"/>
        <v>-5.6012099834865978</v>
      </c>
      <c r="AD1236" s="15">
        <f t="shared" si="657"/>
        <v>-190.00573803539589</v>
      </c>
      <c r="AE1236" s="15">
        <f t="shared" si="658"/>
        <v>0</v>
      </c>
      <c r="AF1236" s="2">
        <f t="shared" si="636"/>
        <v>-6.8794827214316373E-2</v>
      </c>
      <c r="AG1236" s="2">
        <f t="shared" si="637"/>
        <v>-0.25812969255208118</v>
      </c>
      <c r="AH1236" s="15">
        <f t="shared" si="638"/>
        <v>0.42560928190668418</v>
      </c>
      <c r="AI1236" s="15">
        <f t="shared" si="639"/>
        <v>0.9975636328312234</v>
      </c>
      <c r="AJ1236" s="2">
        <f t="shared" si="659"/>
        <v>0.28150928190668417</v>
      </c>
      <c r="AK1236" s="2">
        <f t="shared" si="660"/>
        <v>0.8534636328312234</v>
      </c>
    </row>
    <row r="1237" spans="4:37">
      <c r="D1237" s="13">
        <f t="shared" si="640"/>
        <v>24.72</v>
      </c>
      <c r="E1237" s="2">
        <v>-6.16</v>
      </c>
      <c r="F1237" s="14">
        <f t="shared" si="628"/>
        <v>-312.72905118007441</v>
      </c>
      <c r="G1237" s="14">
        <f t="shared" si="629"/>
        <v>-67914.075316543123</v>
      </c>
      <c r="H1237" s="2">
        <f t="shared" si="641"/>
        <v>-4.7470420097563961E-3</v>
      </c>
      <c r="I1237" s="2">
        <f t="shared" si="642"/>
        <v>-7.5147194120112989E-2</v>
      </c>
      <c r="J1237" s="2">
        <f t="shared" si="643"/>
        <v>-7.0400152110356592E-2</v>
      </c>
      <c r="K1237" s="15">
        <f t="shared" si="644"/>
        <v>-5.2999999999999999E-2</v>
      </c>
      <c r="L1237" s="15">
        <f t="shared" si="645"/>
        <v>-830</v>
      </c>
      <c r="M1237" s="15">
        <f t="shared" si="646"/>
        <v>5.2999999999999999E-2</v>
      </c>
      <c r="N1237" s="15">
        <f t="shared" si="647"/>
        <v>830</v>
      </c>
      <c r="O1237" s="15">
        <f t="shared" si="648"/>
        <v>1.1019871504131364E-4</v>
      </c>
      <c r="P1237" s="15">
        <f t="shared" si="649"/>
        <v>-95.201918206035117</v>
      </c>
      <c r="Q1237" s="15">
        <f t="shared" si="630"/>
        <v>-76.224710693489016</v>
      </c>
      <c r="R1237" s="15">
        <f t="shared" si="631"/>
        <v>-75.90839234499677</v>
      </c>
      <c r="S1237" s="15">
        <f t="shared" si="650"/>
        <v>-90.595896525116203</v>
      </c>
      <c r="T1237" s="15">
        <f t="shared" si="651"/>
        <v>-89.83709127190204</v>
      </c>
      <c r="U1237" s="15">
        <f t="shared" si="652"/>
        <v>-90.595896525116203</v>
      </c>
      <c r="V1237" s="15">
        <f t="shared" si="653"/>
        <v>-89.83709127190204</v>
      </c>
      <c r="W1237" s="2">
        <f t="shared" si="632"/>
        <v>-89.83709127190204</v>
      </c>
      <c r="X1237" s="15">
        <f t="shared" si="654"/>
        <v>-91.594870406030481</v>
      </c>
      <c r="Y1237" s="15">
        <f t="shared" si="633"/>
        <v>193.97999239448217</v>
      </c>
      <c r="Z1237" s="15">
        <f t="shared" si="634"/>
        <v>-201.02000760551783</v>
      </c>
      <c r="AA1237" s="2">
        <f t="shared" si="655"/>
        <v>-91.594870406030481</v>
      </c>
      <c r="AB1237" s="15">
        <f t="shared" si="635"/>
        <v>186.80080591607251</v>
      </c>
      <c r="AC1237" s="15">
        <f t="shared" si="656"/>
        <v>-5.3648269341331627</v>
      </c>
      <c r="AD1237" s="15">
        <f t="shared" si="657"/>
        <v>-190.00573803539586</v>
      </c>
      <c r="AE1237" s="15">
        <f t="shared" si="658"/>
        <v>0</v>
      </c>
      <c r="AF1237" s="2">
        <f t="shared" si="636"/>
        <v>-6.2197455993729132E-2</v>
      </c>
      <c r="AG1237" s="2">
        <f t="shared" si="637"/>
        <v>-0.23736084840087746</v>
      </c>
      <c r="AH1237" s="15">
        <f t="shared" si="638"/>
        <v>0.73708036522702503</v>
      </c>
      <c r="AI1237" s="15">
        <f t="shared" si="639"/>
        <v>1.0793207822891446</v>
      </c>
      <c r="AJ1237" s="2">
        <f t="shared" si="659"/>
        <v>0.67548036522702504</v>
      </c>
      <c r="AK1237" s="2">
        <f t="shared" si="660"/>
        <v>1.0177207822891445</v>
      </c>
    </row>
    <row r="1238" spans="4:37">
      <c r="D1238" s="13">
        <f t="shared" si="640"/>
        <v>24.740000000000002</v>
      </c>
      <c r="E1238" s="2">
        <v>4.01</v>
      </c>
      <c r="F1238" s="14">
        <f t="shared" si="628"/>
        <v>-435.39499618503976</v>
      </c>
      <c r="G1238" s="14">
        <f t="shared" si="629"/>
        <v>-72001.445846946852</v>
      </c>
      <c r="H1238" s="2">
        <f t="shared" si="641"/>
        <v>-5.8366003652917551E-3</v>
      </c>
      <c r="I1238" s="2">
        <f t="shared" si="642"/>
        <v>-7.967344275266372E-2</v>
      </c>
      <c r="J1238" s="2">
        <f t="shared" si="643"/>
        <v>-7.3836842387371968E-2</v>
      </c>
      <c r="K1238" s="15">
        <f t="shared" si="644"/>
        <v>-5.2999999999999999E-2</v>
      </c>
      <c r="L1238" s="15">
        <f t="shared" si="645"/>
        <v>-830</v>
      </c>
      <c r="M1238" s="15">
        <f t="shared" si="646"/>
        <v>5.2999999999999999E-2</v>
      </c>
      <c r="N1238" s="15">
        <f t="shared" si="647"/>
        <v>830</v>
      </c>
      <c r="O1238" s="15">
        <f t="shared" si="648"/>
        <v>-1.6351694486343472E-4</v>
      </c>
      <c r="P1238" s="15">
        <f t="shared" si="649"/>
        <v>-111.19243504039508</v>
      </c>
      <c r="Q1238" s="15">
        <f t="shared" si="630"/>
        <v>-88.569370680252717</v>
      </c>
      <c r="R1238" s="15">
        <f t="shared" si="631"/>
        <v>-89.117574953690024</v>
      </c>
      <c r="S1238" s="15">
        <f t="shared" si="650"/>
        <v>-107.19237309494878</v>
      </c>
      <c r="T1238" s="15">
        <f t="shared" si="651"/>
        <v>-106.55007043941987</v>
      </c>
      <c r="U1238" s="15">
        <f t="shared" si="652"/>
        <v>-107.19237309494878</v>
      </c>
      <c r="V1238" s="15">
        <f t="shared" si="653"/>
        <v>-106.55007043941987</v>
      </c>
      <c r="W1238" s="2">
        <f t="shared" si="632"/>
        <v>-106.55007043941987</v>
      </c>
      <c r="X1238" s="15">
        <f t="shared" si="654"/>
        <v>-105.34163151409199</v>
      </c>
      <c r="Y1238" s="15">
        <f t="shared" si="633"/>
        <v>193.8081578806314</v>
      </c>
      <c r="Z1238" s="15">
        <f t="shared" si="634"/>
        <v>-201.1918421193686</v>
      </c>
      <c r="AA1238" s="2">
        <f t="shared" si="655"/>
        <v>-105.34163151409199</v>
      </c>
      <c r="AB1238" s="15">
        <f t="shared" si="635"/>
        <v>182.15844131509738</v>
      </c>
      <c r="AC1238" s="15">
        <f t="shared" si="656"/>
        <v>-4.642364600975128</v>
      </c>
      <c r="AD1238" s="15">
        <f t="shared" si="657"/>
        <v>-190.00573803539589</v>
      </c>
      <c r="AE1238" s="15">
        <f t="shared" si="658"/>
        <v>0</v>
      </c>
      <c r="AF1238" s="2">
        <f t="shared" si="636"/>
        <v>-5.1154558159215033E-2</v>
      </c>
      <c r="AG1238" s="2">
        <f t="shared" si="637"/>
        <v>-0.21526401485419561</v>
      </c>
      <c r="AH1238" s="15">
        <f t="shared" si="638"/>
        <v>0.80243109956580549</v>
      </c>
      <c r="AI1238" s="15">
        <f t="shared" si="639"/>
        <v>1.1303625723790418</v>
      </c>
      <c r="AJ1238" s="2">
        <f t="shared" si="659"/>
        <v>0.84253109956580552</v>
      </c>
      <c r="AK1238" s="2">
        <f t="shared" si="660"/>
        <v>1.1704625723790418</v>
      </c>
    </row>
    <row r="1239" spans="4:37">
      <c r="D1239" s="13">
        <f t="shared" si="640"/>
        <v>24.76</v>
      </c>
      <c r="E1239" s="2">
        <v>12.05</v>
      </c>
      <c r="F1239" s="14">
        <f t="shared" si="628"/>
        <v>-532.54101783939996</v>
      </c>
      <c r="G1239" s="14">
        <f t="shared" si="629"/>
        <v>-75679.968851294165</v>
      </c>
      <c r="H1239" s="2">
        <f t="shared" si="641"/>
        <v>-6.7146051023112899E-3</v>
      </c>
      <c r="I1239" s="2">
        <f t="shared" si="642"/>
        <v>-8.374649034480465E-2</v>
      </c>
      <c r="J1239" s="2">
        <f t="shared" si="643"/>
        <v>-7.7031885242493353E-2</v>
      </c>
      <c r="K1239" s="15">
        <f t="shared" si="644"/>
        <v>-5.2999999999999999E-2</v>
      </c>
      <c r="L1239" s="15">
        <f t="shared" si="645"/>
        <v>-830</v>
      </c>
      <c r="M1239" s="15">
        <f t="shared" si="646"/>
        <v>5.2999999999999999E-2</v>
      </c>
      <c r="N1239" s="15">
        <f t="shared" si="647"/>
        <v>830</v>
      </c>
      <c r="O1239" s="15">
        <f t="shared" si="648"/>
        <v>-4.0037228164788424E-4</v>
      </c>
      <c r="P1239" s="15">
        <f t="shared" si="649"/>
        <v>-123.75896328500275</v>
      </c>
      <c r="Q1239" s="15">
        <f t="shared" si="630"/>
        <v>-98.14188585632273</v>
      </c>
      <c r="R1239" s="15">
        <f t="shared" si="631"/>
        <v>-99.635937904596545</v>
      </c>
      <c r="S1239" s="15">
        <f t="shared" si="650"/>
        <v>-120.52598667517283</v>
      </c>
      <c r="T1239" s="15">
        <f t="shared" si="651"/>
        <v>-120.01798136336417</v>
      </c>
      <c r="U1239" s="15">
        <f t="shared" si="652"/>
        <v>-120.52598667517283</v>
      </c>
      <c r="V1239" s="15">
        <f t="shared" si="653"/>
        <v>-120.01798136336417</v>
      </c>
      <c r="W1239" s="2">
        <f t="shared" si="632"/>
        <v>-120.01798136336417</v>
      </c>
      <c r="X1239" s="15">
        <f t="shared" si="654"/>
        <v>-118.12180293457753</v>
      </c>
      <c r="Y1239" s="15">
        <f t="shared" si="633"/>
        <v>193.64840573787532</v>
      </c>
      <c r="Z1239" s="15">
        <f t="shared" si="634"/>
        <v>-201.35159426212468</v>
      </c>
      <c r="AA1239" s="2">
        <f t="shared" si="655"/>
        <v>-118.12180293457753</v>
      </c>
      <c r="AB1239" s="15">
        <f t="shared" si="635"/>
        <v>178.41745939345878</v>
      </c>
      <c r="AC1239" s="15">
        <f t="shared" si="656"/>
        <v>-3.7409819216385927</v>
      </c>
      <c r="AD1239" s="15">
        <f t="shared" si="657"/>
        <v>-190.00573803539589</v>
      </c>
      <c r="AE1239" s="15">
        <f t="shared" si="658"/>
        <v>0</v>
      </c>
      <c r="AF1239" s="2">
        <f t="shared" si="636"/>
        <v>-4.0188512059441649E-2</v>
      </c>
      <c r="AG1239" s="2">
        <f t="shared" si="637"/>
        <v>-0.19204074435989738</v>
      </c>
      <c r="AH1239" s="15">
        <f t="shared" si="638"/>
        <v>0.64489056556515123</v>
      </c>
      <c r="AI1239" s="15">
        <f t="shared" si="639"/>
        <v>1.1919644770507816</v>
      </c>
      <c r="AJ1239" s="2">
        <f t="shared" si="659"/>
        <v>0.76539056556515128</v>
      </c>
      <c r="AK1239" s="2">
        <f t="shared" si="660"/>
        <v>1.3124644770507816</v>
      </c>
    </row>
    <row r="1240" spans="4:37">
      <c r="D1240" s="13">
        <f t="shared" si="640"/>
        <v>24.78</v>
      </c>
      <c r="E1240" s="2">
        <v>15.43</v>
      </c>
      <c r="F1240" s="14">
        <f t="shared" si="628"/>
        <v>-608.36651454917387</v>
      </c>
      <c r="G1240" s="14">
        <f t="shared" si="629"/>
        <v>-78925.190643903174</v>
      </c>
      <c r="H1240" s="2">
        <f t="shared" si="641"/>
        <v>-7.4127261649865901E-3</v>
      </c>
      <c r="I1240" s="2">
        <f t="shared" si="642"/>
        <v>-8.7339426491773356E-2</v>
      </c>
      <c r="J1240" s="2">
        <f t="shared" si="643"/>
        <v>-7.9926700326786768E-2</v>
      </c>
      <c r="K1240" s="15">
        <f t="shared" si="644"/>
        <v>-5.2999999999999999E-2</v>
      </c>
      <c r="L1240" s="15">
        <f t="shared" si="645"/>
        <v>-830</v>
      </c>
      <c r="M1240" s="15">
        <f t="shared" si="646"/>
        <v>5.2999999999999999E-2</v>
      </c>
      <c r="N1240" s="15">
        <f t="shared" si="647"/>
        <v>830</v>
      </c>
      <c r="O1240" s="15">
        <f t="shared" si="648"/>
        <v>-5.9123870622128111E-4</v>
      </c>
      <c r="P1240" s="15">
        <f t="shared" si="649"/>
        <v>-133.70115419180004</v>
      </c>
      <c r="Q1240" s="15">
        <f t="shared" si="630"/>
        <v>-105.64851135112757</v>
      </c>
      <c r="R1240" s="15">
        <f t="shared" si="631"/>
        <v>-108.03221543508042</v>
      </c>
      <c r="S1240" s="15">
        <f t="shared" si="650"/>
        <v>-131.1246036306253</v>
      </c>
      <c r="T1240" s="15">
        <f t="shared" si="651"/>
        <v>-130.72661639665225</v>
      </c>
      <c r="U1240" s="15">
        <f t="shared" si="652"/>
        <v>-131.1246036306253</v>
      </c>
      <c r="V1240" s="15">
        <f t="shared" si="653"/>
        <v>-130.72661639665225</v>
      </c>
      <c r="W1240" s="2">
        <f t="shared" si="632"/>
        <v>-130.72661639665225</v>
      </c>
      <c r="X1240" s="15">
        <f t="shared" si="654"/>
        <v>-129.7010632717512</v>
      </c>
      <c r="Y1240" s="15">
        <f t="shared" si="633"/>
        <v>193.50366498366066</v>
      </c>
      <c r="Z1240" s="15">
        <f t="shared" si="634"/>
        <v>-201.49633501633934</v>
      </c>
      <c r="AA1240" s="2">
        <f t="shared" si="655"/>
        <v>-129.7010632717512</v>
      </c>
      <c r="AB1240" s="15">
        <f t="shared" si="635"/>
        <v>175.44292159831099</v>
      </c>
      <c r="AC1240" s="15">
        <f t="shared" si="656"/>
        <v>-2.9745377951477963</v>
      </c>
      <c r="AD1240" s="15">
        <f t="shared" si="657"/>
        <v>-190.00573803539589</v>
      </c>
      <c r="AE1240" s="15">
        <f t="shared" si="658"/>
        <v>0</v>
      </c>
      <c r="AF1240" s="2">
        <f t="shared" si="636"/>
        <v>-3.2440391362584378E-2</v>
      </c>
      <c r="AG1240" s="2">
        <f t="shared" si="637"/>
        <v>-0.16725287033697323</v>
      </c>
      <c r="AH1240" s="15">
        <f t="shared" si="638"/>
        <v>0.40878442241568036</v>
      </c>
      <c r="AI1240" s="15">
        <f t="shared" si="639"/>
        <v>1.286822925241637</v>
      </c>
      <c r="AJ1240" s="2">
        <f t="shared" si="659"/>
        <v>0.56308442241568035</v>
      </c>
      <c r="AK1240" s="2">
        <f t="shared" si="660"/>
        <v>1.4411229252416371</v>
      </c>
    </row>
    <row r="1241" spans="4:37">
      <c r="D1241" s="13">
        <f t="shared" si="640"/>
        <v>24.8</v>
      </c>
      <c r="E1241" s="2">
        <v>13.75</v>
      </c>
      <c r="F1241" s="14">
        <f t="shared" si="628"/>
        <v>-671.32556184158932</v>
      </c>
      <c r="G1241" s="14">
        <f t="shared" si="629"/>
        <v>-81702.602183425188</v>
      </c>
      <c r="H1241" s="2">
        <f t="shared" si="641"/>
        <v>-7.9952245286767816E-3</v>
      </c>
      <c r="I1241" s="2">
        <f t="shared" si="642"/>
        <v>-9.0414361815862709E-2</v>
      </c>
      <c r="J1241" s="2">
        <f t="shared" si="643"/>
        <v>-8.2419137287185931E-2</v>
      </c>
      <c r="K1241" s="15">
        <f t="shared" si="644"/>
        <v>-5.2999999999999999E-2</v>
      </c>
      <c r="L1241" s="15">
        <f t="shared" si="645"/>
        <v>-830</v>
      </c>
      <c r="M1241" s="15">
        <f t="shared" si="646"/>
        <v>5.2999999999999999E-2</v>
      </c>
      <c r="N1241" s="15">
        <f t="shared" si="647"/>
        <v>830</v>
      </c>
      <c r="O1241" s="15">
        <f t="shared" si="648"/>
        <v>-7.4300083862678147E-4</v>
      </c>
      <c r="P1241" s="15">
        <f t="shared" si="649"/>
        <v>-142.14358432498</v>
      </c>
      <c r="Q1241" s="15">
        <f t="shared" si="630"/>
        <v>-112.00241089654986</v>
      </c>
      <c r="R1241" s="15">
        <f t="shared" si="631"/>
        <v>-115.1873578533154</v>
      </c>
      <c r="S1241" s="15">
        <f t="shared" si="650"/>
        <v>-139.98992427116104</v>
      </c>
      <c r="T1241" s="15">
        <f t="shared" si="651"/>
        <v>-139.66168900474943</v>
      </c>
      <c r="U1241" s="15">
        <f t="shared" si="652"/>
        <v>-139.98992427116104</v>
      </c>
      <c r="V1241" s="15">
        <f t="shared" si="653"/>
        <v>-139.66168900474943</v>
      </c>
      <c r="W1241" s="2">
        <f t="shared" si="632"/>
        <v>-139.66168900474943</v>
      </c>
      <c r="X1241" s="15">
        <f t="shared" si="654"/>
        <v>-139.67081111334784</v>
      </c>
      <c r="Y1241" s="15">
        <f t="shared" si="633"/>
        <v>193.3790431356407</v>
      </c>
      <c r="Z1241" s="15">
        <f t="shared" si="634"/>
        <v>-201.6209568643593</v>
      </c>
      <c r="AA1241" s="2">
        <f t="shared" si="655"/>
        <v>-139.67081111334784</v>
      </c>
      <c r="AB1241" s="15">
        <f t="shared" si="635"/>
        <v>172.9610262780804</v>
      </c>
      <c r="AC1241" s="15">
        <f t="shared" si="656"/>
        <v>-2.481895320230592</v>
      </c>
      <c r="AD1241" s="15">
        <f t="shared" si="657"/>
        <v>-190.00573803539589</v>
      </c>
      <c r="AE1241" s="15">
        <f t="shared" si="658"/>
        <v>0</v>
      </c>
      <c r="AF1241" s="2">
        <f t="shared" si="636"/>
        <v>-2.8159724665744051E-2</v>
      </c>
      <c r="AG1241" s="2">
        <f t="shared" si="637"/>
        <v>-0.14024066207196212</v>
      </c>
      <c r="AH1241" s="15">
        <f t="shared" si="638"/>
        <v>0.25195993353997054</v>
      </c>
      <c r="AI1241" s="15">
        <f t="shared" si="639"/>
        <v>1.414397901259477</v>
      </c>
      <c r="AJ1241" s="2">
        <f t="shared" si="659"/>
        <v>0.38945993353997055</v>
      </c>
      <c r="AK1241" s="2">
        <f t="shared" si="660"/>
        <v>1.5518979012594769</v>
      </c>
    </row>
    <row r="1242" spans="4:37">
      <c r="D1242" s="13">
        <f t="shared" si="640"/>
        <v>24.82</v>
      </c>
      <c r="E1242" s="2">
        <v>7.62</v>
      </c>
      <c r="F1242" s="14">
        <f t="shared" si="628"/>
        <v>-727.47347852755786</v>
      </c>
      <c r="G1242" s="14">
        <f t="shared" si="629"/>
        <v>-83966.825478493789</v>
      </c>
      <c r="H1242" s="2">
        <f t="shared" si="641"/>
        <v>-8.5074201110361247E-3</v>
      </c>
      <c r="I1242" s="2">
        <f t="shared" si="642"/>
        <v>-9.2921299954577347E-2</v>
      </c>
      <c r="J1242" s="2">
        <f t="shared" si="643"/>
        <v>-8.441387984354122E-2</v>
      </c>
      <c r="K1242" s="15">
        <f t="shared" si="644"/>
        <v>-5.2999999999999999E-2</v>
      </c>
      <c r="L1242" s="15">
        <f t="shared" si="645"/>
        <v>-830</v>
      </c>
      <c r="M1242" s="15">
        <f t="shared" si="646"/>
        <v>5.2999999999999999E-2</v>
      </c>
      <c r="N1242" s="15">
        <f t="shared" si="647"/>
        <v>830</v>
      </c>
      <c r="O1242" s="15">
        <f t="shared" si="648"/>
        <v>-8.6962815088344279E-4</v>
      </c>
      <c r="P1242" s="15">
        <f t="shared" si="649"/>
        <v>-149.70072241899257</v>
      </c>
      <c r="Q1242" s="15">
        <f t="shared" si="630"/>
        <v>-117.67980482751416</v>
      </c>
      <c r="R1242" s="15">
        <f t="shared" si="631"/>
        <v>-121.60602547158231</v>
      </c>
      <c r="S1242" s="15">
        <f t="shared" si="650"/>
        <v>-147.80423520126075</v>
      </c>
      <c r="T1242" s="15">
        <f t="shared" si="651"/>
        <v>-147.51837153503962</v>
      </c>
      <c r="U1242" s="15">
        <f t="shared" si="652"/>
        <v>-147.80423520126075</v>
      </c>
      <c r="V1242" s="15">
        <f t="shared" si="653"/>
        <v>-147.51837153503962</v>
      </c>
      <c r="W1242" s="2">
        <f t="shared" si="632"/>
        <v>-147.51837153503962</v>
      </c>
      <c r="X1242" s="15">
        <f t="shared" si="654"/>
        <v>-147.649781338769</v>
      </c>
      <c r="Y1242" s="15">
        <f t="shared" si="633"/>
        <v>193.27930600782292</v>
      </c>
      <c r="Z1242" s="15">
        <f t="shared" si="634"/>
        <v>-201.72069399217705</v>
      </c>
      <c r="AA1242" s="2">
        <f t="shared" si="655"/>
        <v>-147.649781338769</v>
      </c>
      <c r="AB1242" s="15">
        <f t="shared" si="635"/>
        <v>170.7786753941275</v>
      </c>
      <c r="AC1242" s="15">
        <f t="shared" si="656"/>
        <v>-2.1823508839528927</v>
      </c>
      <c r="AD1242" s="15">
        <f t="shared" si="657"/>
        <v>-190.00573803539589</v>
      </c>
      <c r="AE1242" s="15">
        <f t="shared" si="658"/>
        <v>0</v>
      </c>
      <c r="AF1242" s="2">
        <f t="shared" si="636"/>
        <v>-2.5126453725448677E-2</v>
      </c>
      <c r="AG1242" s="2">
        <f t="shared" si="637"/>
        <v>-0.1104531517995016</v>
      </c>
      <c r="AH1242" s="15">
        <f t="shared" si="638"/>
        <v>0.25596255586015054</v>
      </c>
      <c r="AI1242" s="15">
        <f t="shared" si="639"/>
        <v>1.5643531259865746</v>
      </c>
      <c r="AJ1242" s="2">
        <f t="shared" si="659"/>
        <v>0.33216255586015053</v>
      </c>
      <c r="AK1242" s="2">
        <f t="shared" si="660"/>
        <v>1.6405531259865747</v>
      </c>
    </row>
    <row r="1243" spans="4:37">
      <c r="D1243" s="13">
        <f t="shared" si="640"/>
        <v>24.84</v>
      </c>
      <c r="E1243" s="2">
        <v>-1.41</v>
      </c>
      <c r="F1243" s="14">
        <f t="shared" si="628"/>
        <v>-776.5642516322082</v>
      </c>
      <c r="G1243" s="14">
        <f t="shared" si="629"/>
        <v>-85665.271648207243</v>
      </c>
      <c r="H1243" s="2">
        <f t="shared" si="641"/>
        <v>-8.9456072408165138E-3</v>
      </c>
      <c r="I1243" s="2">
        <f t="shared" si="642"/>
        <v>-9.480205097032135E-2</v>
      </c>
      <c r="J1243" s="2">
        <f t="shared" si="643"/>
        <v>-8.5856443729504836E-2</v>
      </c>
      <c r="K1243" s="15">
        <f t="shared" si="644"/>
        <v>-5.2999999999999999E-2</v>
      </c>
      <c r="L1243" s="15">
        <f t="shared" si="645"/>
        <v>-830</v>
      </c>
      <c r="M1243" s="15">
        <f t="shared" si="646"/>
        <v>5.2999999999999999E-2</v>
      </c>
      <c r="N1243" s="15">
        <f t="shared" si="647"/>
        <v>830</v>
      </c>
      <c r="O1243" s="15">
        <f t="shared" si="648"/>
        <v>-9.8097258373818462E-4</v>
      </c>
      <c r="P1243" s="15">
        <f t="shared" si="649"/>
        <v>-156.10683927873526</v>
      </c>
      <c r="Q1243" s="15">
        <f t="shared" si="630"/>
        <v>-122.46253538911739</v>
      </c>
      <c r="R1243" s="15">
        <f t="shared" si="631"/>
        <v>-127.08132184932855</v>
      </c>
      <c r="S1243" s="15">
        <f t="shared" si="650"/>
        <v>-154.48234382906995</v>
      </c>
      <c r="T1243" s="15">
        <f t="shared" si="651"/>
        <v>-154.23982186790928</v>
      </c>
      <c r="U1243" s="15">
        <f t="shared" si="652"/>
        <v>-154.48234382906995</v>
      </c>
      <c r="V1243" s="15">
        <f t="shared" si="653"/>
        <v>-154.23982186790928</v>
      </c>
      <c r="W1243" s="2">
        <f t="shared" si="632"/>
        <v>-154.23982186790928</v>
      </c>
      <c r="X1243" s="15">
        <f t="shared" si="654"/>
        <v>-153.42003688262346</v>
      </c>
      <c r="Y1243" s="15">
        <f t="shared" si="633"/>
        <v>193.20717781352477</v>
      </c>
      <c r="Z1243" s="15">
        <f t="shared" si="634"/>
        <v>-201.79282218647523</v>
      </c>
      <c r="AA1243" s="2">
        <f t="shared" si="655"/>
        <v>-153.42003688262346</v>
      </c>
      <c r="AB1243" s="15">
        <f t="shared" si="635"/>
        <v>168.91165798330147</v>
      </c>
      <c r="AC1243" s="15">
        <f t="shared" si="656"/>
        <v>-1.8670174108260369</v>
      </c>
      <c r="AD1243" s="15">
        <f t="shared" si="657"/>
        <v>-190.00573803539586</v>
      </c>
      <c r="AE1243" s="15">
        <f t="shared" si="658"/>
        <v>0</v>
      </c>
      <c r="AF1243" s="2">
        <f t="shared" si="636"/>
        <v>-2.046026816435732E-2</v>
      </c>
      <c r="AG1243" s="2">
        <f t="shared" si="637"/>
        <v>-7.7621949774898724E-2</v>
      </c>
      <c r="AH1243" s="15">
        <f t="shared" si="638"/>
        <v>0.38568888251392641</v>
      </c>
      <c r="AI1243" s="15">
        <f t="shared" si="639"/>
        <v>1.7187670764737142</v>
      </c>
      <c r="AJ1243" s="2">
        <f t="shared" si="659"/>
        <v>0.37158888251392641</v>
      </c>
      <c r="AK1243" s="2">
        <f t="shared" si="660"/>
        <v>1.7046670764737142</v>
      </c>
    </row>
    <row r="1244" spans="4:37">
      <c r="D1244" s="13">
        <f t="shared" si="640"/>
        <v>24.86</v>
      </c>
      <c r="E1244" s="2">
        <v>-10.97</v>
      </c>
      <c r="F1244" s="14">
        <f t="shared" si="628"/>
        <v>-812.85688916770164</v>
      </c>
      <c r="G1244" s="14">
        <f t="shared" si="629"/>
        <v>-86744.484670390157</v>
      </c>
      <c r="H1244" s="2">
        <f t="shared" si="641"/>
        <v>-9.2635139208599605E-3</v>
      </c>
      <c r="I1244" s="2">
        <f t="shared" si="642"/>
        <v>-9.5997277351851318E-2</v>
      </c>
      <c r="J1244" s="2">
        <f t="shared" si="643"/>
        <v>-8.6733763430991359E-2</v>
      </c>
      <c r="K1244" s="15">
        <f t="shared" si="644"/>
        <v>-5.2999999999999999E-2</v>
      </c>
      <c r="L1244" s="15">
        <f t="shared" si="645"/>
        <v>-830</v>
      </c>
      <c r="M1244" s="15">
        <f t="shared" si="646"/>
        <v>5.2999999999999999E-2</v>
      </c>
      <c r="N1244" s="15">
        <f t="shared" si="647"/>
        <v>830</v>
      </c>
      <c r="O1244" s="15">
        <f t="shared" si="648"/>
        <v>-1.0762285740864488E-3</v>
      </c>
      <c r="P1244" s="15">
        <f t="shared" si="649"/>
        <v>-160.47079279676083</v>
      </c>
      <c r="Q1244" s="15">
        <f t="shared" si="630"/>
        <v>-125.66421544194782</v>
      </c>
      <c r="R1244" s="15">
        <f t="shared" si="631"/>
        <v>-130.87352191891472</v>
      </c>
      <c r="S1244" s="15">
        <f t="shared" si="650"/>
        <v>-159.29096960983358</v>
      </c>
      <c r="T1244" s="15">
        <f t="shared" si="651"/>
        <v>-159.11626349564591</v>
      </c>
      <c r="U1244" s="15">
        <f t="shared" si="652"/>
        <v>-159.29096960983358</v>
      </c>
      <c r="V1244" s="15">
        <f t="shared" si="653"/>
        <v>-159.11626349564591</v>
      </c>
      <c r="W1244" s="2">
        <f t="shared" si="632"/>
        <v>-159.11626349564591</v>
      </c>
      <c r="X1244" s="15">
        <f t="shared" si="654"/>
        <v>-156.92931568856955</v>
      </c>
      <c r="Y1244" s="15">
        <f t="shared" si="633"/>
        <v>193.16331182845045</v>
      </c>
      <c r="Z1244" s="15">
        <f t="shared" si="634"/>
        <v>-201.83668817154955</v>
      </c>
      <c r="AA1244" s="2">
        <f t="shared" si="655"/>
        <v>-156.92931568856955</v>
      </c>
      <c r="AB1244" s="15">
        <f t="shared" si="635"/>
        <v>167.55712868218654</v>
      </c>
      <c r="AC1244" s="15">
        <f t="shared" si="656"/>
        <v>-1.3545293011149226</v>
      </c>
      <c r="AD1244" s="15">
        <f t="shared" si="657"/>
        <v>-190.00573803539589</v>
      </c>
      <c r="AE1244" s="15">
        <f t="shared" si="658"/>
        <v>0</v>
      </c>
      <c r="AF1244" s="2">
        <f t="shared" si="636"/>
        <v>-1.2613098041800719E-2</v>
      </c>
      <c r="AG1244" s="2">
        <f t="shared" si="637"/>
        <v>-4.1900688378098072E-2</v>
      </c>
      <c r="AH1244" s="15">
        <f t="shared" si="638"/>
        <v>0.5260152517212574</v>
      </c>
      <c r="AI1244" s="15">
        <f t="shared" si="639"/>
        <v>1.8533590632063497</v>
      </c>
      <c r="AJ1244" s="2">
        <f t="shared" si="659"/>
        <v>0.41631525172125738</v>
      </c>
      <c r="AK1244" s="2">
        <f t="shared" si="660"/>
        <v>1.7436590632063498</v>
      </c>
    </row>
    <row r="1245" spans="4:37">
      <c r="D1245" s="13">
        <f t="shared" si="640"/>
        <v>24.88</v>
      </c>
      <c r="E1245" s="2">
        <v>-19.489999999999998</v>
      </c>
      <c r="F1245" s="14">
        <f t="shared" si="628"/>
        <v>-829.39331841735498</v>
      </c>
      <c r="G1245" s="14">
        <f t="shared" si="629"/>
        <v>-87157.424429818784</v>
      </c>
      <c r="H1245" s="2">
        <f t="shared" si="641"/>
        <v>-9.4056664928529703E-3</v>
      </c>
      <c r="I1245" s="2">
        <f t="shared" si="642"/>
        <v>-9.6454698114812151E-2</v>
      </c>
      <c r="J1245" s="2">
        <f t="shared" si="643"/>
        <v>-8.7049031621959178E-2</v>
      </c>
      <c r="K1245" s="15">
        <f t="shared" si="644"/>
        <v>-5.2999999999999999E-2</v>
      </c>
      <c r="L1245" s="15">
        <f t="shared" si="645"/>
        <v>-830</v>
      </c>
      <c r="M1245" s="15">
        <f t="shared" si="646"/>
        <v>5.2999999999999999E-2</v>
      </c>
      <c r="N1245" s="15">
        <f t="shared" si="647"/>
        <v>830</v>
      </c>
      <c r="O1245" s="15">
        <f t="shared" si="648"/>
        <v>-1.1453372118984343E-3</v>
      </c>
      <c r="P1245" s="15">
        <f t="shared" si="649"/>
        <v>-161.9024539067089</v>
      </c>
      <c r="Q1245" s="15">
        <f t="shared" si="630"/>
        <v>-126.62352210239155</v>
      </c>
      <c r="R1245" s="15">
        <f t="shared" si="631"/>
        <v>-132.21710323734746</v>
      </c>
      <c r="S1245" s="15">
        <f t="shared" si="650"/>
        <v>-161.37449487389318</v>
      </c>
      <c r="T1245" s="15">
        <f t="shared" si="651"/>
        <v>-161.29677357320014</v>
      </c>
      <c r="U1245" s="15">
        <f t="shared" si="652"/>
        <v>-161.37449487389318</v>
      </c>
      <c r="V1245" s="15">
        <f t="shared" si="653"/>
        <v>-161.29677357320014</v>
      </c>
      <c r="W1245" s="2">
        <f t="shared" si="632"/>
        <v>-161.29677357320014</v>
      </c>
      <c r="X1245" s="15">
        <f t="shared" si="654"/>
        <v>-158.19038845244083</v>
      </c>
      <c r="Y1245" s="15">
        <f t="shared" si="633"/>
        <v>193.14754841890203</v>
      </c>
      <c r="Z1245" s="15">
        <f t="shared" si="634"/>
        <v>-201.85245158109797</v>
      </c>
      <c r="AA1245" s="2">
        <f t="shared" si="655"/>
        <v>-158.19038845244083</v>
      </c>
      <c r="AB1245" s="15">
        <f t="shared" si="635"/>
        <v>166.95144834867781</v>
      </c>
      <c r="AC1245" s="15">
        <f t="shared" si="656"/>
        <v>-0.60568033350872952</v>
      </c>
      <c r="AD1245" s="15">
        <f t="shared" si="657"/>
        <v>-190.00573803539586</v>
      </c>
      <c r="AE1245" s="15">
        <f t="shared" si="658"/>
        <v>0</v>
      </c>
      <c r="AF1245" s="2">
        <f t="shared" si="636"/>
        <v>-2.1757200793835283E-3</v>
      </c>
      <c r="AG1245" s="2">
        <f t="shared" si="637"/>
        <v>-3.8413879179852728E-3</v>
      </c>
      <c r="AH1245" s="15">
        <f t="shared" si="638"/>
        <v>0.57450507578690502</v>
      </c>
      <c r="AI1245" s="15">
        <f t="shared" si="639"/>
        <v>1.9525709828049305</v>
      </c>
      <c r="AJ1245" s="2">
        <f t="shared" si="659"/>
        <v>0.37960507578690506</v>
      </c>
      <c r="AK1245" s="2">
        <f t="shared" si="660"/>
        <v>1.7576709828049304</v>
      </c>
    </row>
    <row r="1246" spans="4:37">
      <c r="D1246" s="13">
        <f t="shared" si="640"/>
        <v>24.900000000000002</v>
      </c>
      <c r="E1246" s="2">
        <v>-26.28</v>
      </c>
      <c r="F1246" s="14">
        <f t="shared" si="628"/>
        <v>-822.38716302193927</v>
      </c>
      <c r="G1246" s="14">
        <f t="shared" si="629"/>
        <v>-86868.995635437634</v>
      </c>
      <c r="H1246" s="2">
        <f t="shared" si="641"/>
        <v>-9.3415525318681133E-3</v>
      </c>
      <c r="I1246" s="2">
        <f t="shared" si="642"/>
        <v>-9.6135356023855201E-2</v>
      </c>
      <c r="J1246" s="2">
        <f t="shared" si="643"/>
        <v>-8.6793803491987093E-2</v>
      </c>
      <c r="K1246" s="15">
        <f t="shared" si="644"/>
        <v>-5.2999999999999999E-2</v>
      </c>
      <c r="L1246" s="15">
        <f t="shared" si="645"/>
        <v>-830</v>
      </c>
      <c r="M1246" s="15">
        <f t="shared" si="646"/>
        <v>5.2999999999999999E-2</v>
      </c>
      <c r="N1246" s="15">
        <f t="shared" si="647"/>
        <v>830</v>
      </c>
      <c r="O1246" s="15">
        <f t="shared" si="648"/>
        <v>-1.1762392697305148E-3</v>
      </c>
      <c r="P1246" s="15">
        <f t="shared" si="649"/>
        <v>-160.04013993789692</v>
      </c>
      <c r="Q1246" s="15">
        <f t="shared" si="630"/>
        <v>-125.0956156966175</v>
      </c>
      <c r="R1246" s="15">
        <f t="shared" si="631"/>
        <v>-130.77418373490869</v>
      </c>
      <c r="S1246" s="15">
        <f t="shared" si="650"/>
        <v>-160.2783410135132</v>
      </c>
      <c r="T1246" s="15">
        <f t="shared" si="651"/>
        <v>-160.31331519408425</v>
      </c>
      <c r="U1246" s="15">
        <f t="shared" si="652"/>
        <v>-160.04013993789692</v>
      </c>
      <c r="V1246" s="15">
        <f t="shared" si="653"/>
        <v>-160.04013993789692</v>
      </c>
      <c r="W1246" s="2">
        <f t="shared" si="632"/>
        <v>-160.04013993789692</v>
      </c>
      <c r="X1246" s="15">
        <f t="shared" si="654"/>
        <v>-157.1694759325525</v>
      </c>
      <c r="Y1246" s="15">
        <f t="shared" si="633"/>
        <v>193.16030982540065</v>
      </c>
      <c r="Z1246" s="15">
        <f t="shared" si="634"/>
        <v>-201.83969017459935</v>
      </c>
      <c r="AA1246" s="2">
        <f t="shared" si="655"/>
        <v>-157.1694759325525</v>
      </c>
      <c r="AB1246" s="15">
        <f t="shared" si="635"/>
        <v>166.95144834867776</v>
      </c>
      <c r="AC1246" s="15">
        <f t="shared" si="656"/>
        <v>0</v>
      </c>
      <c r="AD1246" s="15">
        <f t="shared" si="657"/>
        <v>-190.00573803539586</v>
      </c>
      <c r="AE1246" s="15">
        <f t="shared" si="658"/>
        <v>0</v>
      </c>
      <c r="AF1246" s="2">
        <f t="shared" si="636"/>
        <v>8.5871161778692268E-3</v>
      </c>
      <c r="AG1246" s="2">
        <f t="shared" si="637"/>
        <v>3.5775597013680327E-2</v>
      </c>
      <c r="AH1246" s="15">
        <f t="shared" si="638"/>
        <v>0.50177854993837046</v>
      </c>
      <c r="AI1246" s="15">
        <f t="shared" si="639"/>
        <v>2.0091275103616297</v>
      </c>
      <c r="AJ1246" s="2">
        <f t="shared" si="659"/>
        <v>0.23897854993837042</v>
      </c>
      <c r="AK1246" s="2">
        <f t="shared" si="660"/>
        <v>1.7463275103616298</v>
      </c>
    </row>
    <row r="1247" spans="4:37">
      <c r="D1247" s="13">
        <f t="shared" si="640"/>
        <v>24.92</v>
      </c>
      <c r="E1247" s="2">
        <v>-29.69</v>
      </c>
      <c r="F1247" s="14">
        <f t="shared" si="628"/>
        <v>-793.87460265551226</v>
      </c>
      <c r="G1247" s="14">
        <f t="shared" si="629"/>
        <v>-85860.322937326273</v>
      </c>
      <c r="H1247" s="2">
        <f t="shared" si="641"/>
        <v>-9.0862875793785297E-3</v>
      </c>
      <c r="I1247" s="2">
        <f t="shared" si="642"/>
        <v>-9.5018438150048429E-2</v>
      </c>
      <c r="J1247" s="2">
        <f t="shared" si="643"/>
        <v>-8.5932150570669899E-2</v>
      </c>
      <c r="K1247" s="15">
        <f t="shared" si="644"/>
        <v>-5.2999999999999999E-2</v>
      </c>
      <c r="L1247" s="15">
        <f t="shared" si="645"/>
        <v>-830</v>
      </c>
      <c r="M1247" s="15">
        <f t="shared" si="646"/>
        <v>5.2999999999999999E-2</v>
      </c>
      <c r="N1247" s="15">
        <f t="shared" si="647"/>
        <v>830</v>
      </c>
      <c r="O1247" s="15">
        <f t="shared" si="648"/>
        <v>-1.1762392697305148E-3</v>
      </c>
      <c r="P1247" s="15">
        <f t="shared" si="649"/>
        <v>-155.03694686910109</v>
      </c>
      <c r="Q1247" s="15">
        <f t="shared" si="630"/>
        <v>-121.18486232166461</v>
      </c>
      <c r="R1247" s="15">
        <f t="shared" si="631"/>
        <v>-126.68590631966885</v>
      </c>
      <c r="S1247" s="15">
        <f t="shared" si="650"/>
        <v>-155.98630202369293</v>
      </c>
      <c r="T1247" s="15">
        <f t="shared" si="651"/>
        <v>-156.122976553342</v>
      </c>
      <c r="U1247" s="15">
        <f t="shared" si="652"/>
        <v>-155.03694686910109</v>
      </c>
      <c r="V1247" s="15">
        <f t="shared" si="653"/>
        <v>-155.03694686910109</v>
      </c>
      <c r="W1247" s="2">
        <f t="shared" si="632"/>
        <v>-155.03694686910109</v>
      </c>
      <c r="X1247" s="15">
        <f t="shared" si="654"/>
        <v>-153.72286424728372</v>
      </c>
      <c r="Y1247" s="15">
        <f t="shared" si="633"/>
        <v>193.20339247146651</v>
      </c>
      <c r="Z1247" s="15">
        <f t="shared" si="634"/>
        <v>-201.79660752853349</v>
      </c>
      <c r="AA1247" s="2">
        <f t="shared" si="655"/>
        <v>-153.72286424728372</v>
      </c>
      <c r="AB1247" s="15">
        <f t="shared" si="635"/>
        <v>166.95144834867779</v>
      </c>
      <c r="AC1247" s="15">
        <f t="shared" si="656"/>
        <v>0</v>
      </c>
      <c r="AD1247" s="15">
        <f t="shared" si="657"/>
        <v>-190.00573803539589</v>
      </c>
      <c r="AE1247" s="15">
        <f t="shared" si="658"/>
        <v>0</v>
      </c>
      <c r="AF1247" s="2">
        <f t="shared" si="636"/>
        <v>1.6939379071089132E-2</v>
      </c>
      <c r="AG1247" s="2">
        <f t="shared" si="637"/>
        <v>7.5916190366996872E-2</v>
      </c>
      <c r="AH1247" s="15">
        <f t="shared" si="638"/>
        <v>0.33344773938361971</v>
      </c>
      <c r="AI1247" s="15">
        <f t="shared" si="639"/>
        <v>2.0049318249700239</v>
      </c>
      <c r="AJ1247" s="2">
        <f t="shared" si="659"/>
        <v>3.6547739383619715E-2</v>
      </c>
      <c r="AK1247" s="2">
        <f t="shared" si="660"/>
        <v>1.7080318249700239</v>
      </c>
    </row>
    <row r="1248" spans="4:37">
      <c r="D1248" s="13">
        <f t="shared" si="640"/>
        <v>24.94</v>
      </c>
      <c r="E1248" s="2">
        <v>-28.94</v>
      </c>
      <c r="F1248" s="14">
        <f t="shared" si="628"/>
        <v>-751.50467926969952</v>
      </c>
      <c r="G1248" s="14">
        <f t="shared" si="629"/>
        <v>-84133.618782225734</v>
      </c>
      <c r="H1248" s="2">
        <f t="shared" si="641"/>
        <v>-8.6991586389946925E-3</v>
      </c>
      <c r="I1248" s="2">
        <f t="shared" si="642"/>
        <v>-9.3106654222103652E-2</v>
      </c>
      <c r="J1248" s="2">
        <f t="shared" si="643"/>
        <v>-8.4407495583108963E-2</v>
      </c>
      <c r="K1248" s="15">
        <f t="shared" si="644"/>
        <v>-5.2999999999999999E-2</v>
      </c>
      <c r="L1248" s="15">
        <f t="shared" si="645"/>
        <v>-830</v>
      </c>
      <c r="M1248" s="15">
        <f t="shared" si="646"/>
        <v>5.2999999999999999E-2</v>
      </c>
      <c r="N1248" s="15">
        <f t="shared" si="647"/>
        <v>830</v>
      </c>
      <c r="O1248" s="15">
        <f t="shared" si="648"/>
        <v>-1.1762392697305148E-3</v>
      </c>
      <c r="P1248" s="15">
        <f t="shared" si="649"/>
        <v>-147.44921963757787</v>
      </c>
      <c r="Q1248" s="15">
        <f t="shared" si="630"/>
        <v>-115.2539039375135</v>
      </c>
      <c r="R1248" s="15">
        <f t="shared" si="631"/>
        <v>-120.48571906982868</v>
      </c>
      <c r="S1248" s="15">
        <f t="shared" si="650"/>
        <v>-148.89490932187587</v>
      </c>
      <c r="T1248" s="15">
        <f t="shared" si="651"/>
        <v>-149.08669312935803</v>
      </c>
      <c r="U1248" s="15">
        <f t="shared" si="652"/>
        <v>-147.44921963757787</v>
      </c>
      <c r="V1248" s="15">
        <f t="shared" si="653"/>
        <v>-147.44921963757787</v>
      </c>
      <c r="W1248" s="2">
        <f t="shared" si="632"/>
        <v>-147.44921963757787</v>
      </c>
      <c r="X1248" s="15">
        <f t="shared" si="654"/>
        <v>-147.62424429703998</v>
      </c>
      <c r="Y1248" s="15">
        <f t="shared" si="633"/>
        <v>193.27962522084457</v>
      </c>
      <c r="Z1248" s="15">
        <f t="shared" si="634"/>
        <v>-201.72037477915543</v>
      </c>
      <c r="AA1248" s="2">
        <f t="shared" si="655"/>
        <v>-147.62424429703998</v>
      </c>
      <c r="AB1248" s="15">
        <f t="shared" si="635"/>
        <v>166.95144834867779</v>
      </c>
      <c r="AC1248" s="15">
        <f t="shared" si="656"/>
        <v>0</v>
      </c>
      <c r="AD1248" s="15">
        <f t="shared" si="657"/>
        <v>-190.00573803539589</v>
      </c>
      <c r="AE1248" s="15">
        <f t="shared" si="658"/>
        <v>0</v>
      </c>
      <c r="AF1248" s="2">
        <f t="shared" si="636"/>
        <v>2.1773514967294592E-2</v>
      </c>
      <c r="AG1248" s="2">
        <f t="shared" si="637"/>
        <v>0.11526220242748081</v>
      </c>
      <c r="AH1248" s="15">
        <f t="shared" si="638"/>
        <v>0.14996585023692655</v>
      </c>
      <c r="AI1248" s="15">
        <f t="shared" si="639"/>
        <v>1.9296693810783694</v>
      </c>
      <c r="AJ1248" s="2">
        <f t="shared" si="659"/>
        <v>-0.13943414976307344</v>
      </c>
      <c r="AK1248" s="2">
        <f t="shared" si="660"/>
        <v>1.6402693810783693</v>
      </c>
    </row>
    <row r="1249" spans="4:37">
      <c r="D1249" s="13">
        <f t="shared" si="640"/>
        <v>24.96</v>
      </c>
      <c r="E1249" s="2">
        <v>-25.47</v>
      </c>
      <c r="F1249" s="14">
        <f t="shared" si="628"/>
        <v>-702.86669865403485</v>
      </c>
      <c r="G1249" s="14">
        <f t="shared" si="629"/>
        <v>-81714.681649936974</v>
      </c>
      <c r="H1249" s="2">
        <f t="shared" si="641"/>
        <v>-8.2397981704440751E-3</v>
      </c>
      <c r="I1249" s="2">
        <f t="shared" si="642"/>
        <v>-9.04288062418349E-2</v>
      </c>
      <c r="J1249" s="2">
        <f t="shared" si="643"/>
        <v>-8.2189008071390818E-2</v>
      </c>
      <c r="K1249" s="15">
        <f t="shared" si="644"/>
        <v>-5.2999999999999999E-2</v>
      </c>
      <c r="L1249" s="15">
        <f t="shared" si="645"/>
        <v>-830</v>
      </c>
      <c r="M1249" s="15">
        <f t="shared" si="646"/>
        <v>5.2999999999999999E-2</v>
      </c>
      <c r="N1249" s="15">
        <f t="shared" si="647"/>
        <v>830</v>
      </c>
      <c r="O1249" s="15">
        <f t="shared" si="648"/>
        <v>-1.1762392697305156E-3</v>
      </c>
      <c r="P1249" s="15">
        <f t="shared" si="649"/>
        <v>-138.44575445398576</v>
      </c>
      <c r="Q1249" s="15">
        <f t="shared" si="630"/>
        <v>-108.21633185727431</v>
      </c>
      <c r="R1249" s="15">
        <f t="shared" si="631"/>
        <v>-113.12868469940871</v>
      </c>
      <c r="S1249" s="15">
        <f t="shared" si="650"/>
        <v>-140.17194809252672</v>
      </c>
      <c r="T1249" s="15">
        <f t="shared" si="651"/>
        <v>-140.37177287484315</v>
      </c>
      <c r="U1249" s="15">
        <f t="shared" si="652"/>
        <v>-138.44575445398576</v>
      </c>
      <c r="V1249" s="15">
        <f t="shared" si="653"/>
        <v>-138.44575445398576</v>
      </c>
      <c r="W1249" s="2">
        <f t="shared" si="632"/>
        <v>-138.44575445398576</v>
      </c>
      <c r="X1249" s="15">
        <f t="shared" si="654"/>
        <v>-138.7502942501674</v>
      </c>
      <c r="Y1249" s="15">
        <f t="shared" si="633"/>
        <v>193.39054959643045</v>
      </c>
      <c r="Z1249" s="15">
        <f t="shared" si="634"/>
        <v>-201.60945040356955</v>
      </c>
      <c r="AA1249" s="2">
        <f t="shared" si="655"/>
        <v>-138.7502942501674</v>
      </c>
      <c r="AB1249" s="15">
        <f t="shared" si="635"/>
        <v>166.95144834867776</v>
      </c>
      <c r="AC1249" s="15">
        <f t="shared" si="656"/>
        <v>0</v>
      </c>
      <c r="AD1249" s="15">
        <f t="shared" si="657"/>
        <v>-190.00573803539586</v>
      </c>
      <c r="AE1249" s="15">
        <f t="shared" si="658"/>
        <v>0</v>
      </c>
      <c r="AF1249" s="2">
        <f t="shared" si="636"/>
        <v>2.4162531887767145E-2</v>
      </c>
      <c r="AG1249" s="2">
        <f t="shared" si="637"/>
        <v>0.15252259559939441</v>
      </c>
      <c r="AH1249" s="15">
        <f t="shared" si="638"/>
        <v>8.8935841810329208E-2</v>
      </c>
      <c r="AI1249" s="15">
        <f t="shared" si="639"/>
        <v>1.7963699361129883</v>
      </c>
      <c r="AJ1249" s="2">
        <f t="shared" si="659"/>
        <v>-0.16576415818967077</v>
      </c>
      <c r="AK1249" s="2">
        <f t="shared" si="660"/>
        <v>1.5416699361129884</v>
      </c>
    </row>
    <row r="1250" spans="4:37">
      <c r="D1250" s="13">
        <f t="shared" si="640"/>
        <v>24.98</v>
      </c>
      <c r="E1250" s="2">
        <v>-17.850000000000001</v>
      </c>
      <c r="F1250" s="14">
        <f t="shared" si="628"/>
        <v>-650.81871447086405</v>
      </c>
      <c r="G1250" s="14">
        <f t="shared" si="629"/>
        <v>-78652.786340647523</v>
      </c>
      <c r="H1250" s="2">
        <f t="shared" si="641"/>
        <v>-7.7320181334966983E-3</v>
      </c>
      <c r="I1250" s="2">
        <f t="shared" si="642"/>
        <v>-8.7039507094227322E-2</v>
      </c>
      <c r="J1250" s="2">
        <f t="shared" si="643"/>
        <v>-7.9307488960730629E-2</v>
      </c>
      <c r="K1250" s="15">
        <f t="shared" si="644"/>
        <v>-5.2999999999999999E-2</v>
      </c>
      <c r="L1250" s="15">
        <f t="shared" si="645"/>
        <v>-830</v>
      </c>
      <c r="M1250" s="15">
        <f t="shared" si="646"/>
        <v>5.2999999999999999E-2</v>
      </c>
      <c r="N1250" s="15">
        <f t="shared" si="647"/>
        <v>830</v>
      </c>
      <c r="O1250" s="15">
        <f t="shared" si="648"/>
        <v>-1.1762392697305165E-3</v>
      </c>
      <c r="P1250" s="15">
        <f t="shared" si="649"/>
        <v>-128.49326572981715</v>
      </c>
      <c r="Q1250" s="15">
        <f t="shared" si="630"/>
        <v>-100.43695410150231</v>
      </c>
      <c r="R1250" s="15">
        <f t="shared" si="631"/>
        <v>-104.99617125909876</v>
      </c>
      <c r="S1250" s="15">
        <f t="shared" si="650"/>
        <v>-130.41572438090316</v>
      </c>
      <c r="T1250" s="15">
        <f t="shared" si="651"/>
        <v>-130.60044933915057</v>
      </c>
      <c r="U1250" s="15">
        <f t="shared" si="652"/>
        <v>-128.49326572981715</v>
      </c>
      <c r="V1250" s="15">
        <f t="shared" si="653"/>
        <v>-128.49326572981715</v>
      </c>
      <c r="W1250" s="2">
        <f t="shared" si="632"/>
        <v>-128.49326572981715</v>
      </c>
      <c r="X1250" s="15">
        <f t="shared" si="654"/>
        <v>-127.22421780752664</v>
      </c>
      <c r="Y1250" s="15">
        <f t="shared" si="633"/>
        <v>193.53462555196347</v>
      </c>
      <c r="Z1250" s="15">
        <f t="shared" si="634"/>
        <v>-201.46537444803653</v>
      </c>
      <c r="AA1250" s="2">
        <f t="shared" si="655"/>
        <v>-127.22421780752664</v>
      </c>
      <c r="AB1250" s="15">
        <f t="shared" si="635"/>
        <v>166.95144834867767</v>
      </c>
      <c r="AC1250" s="15">
        <f t="shared" si="656"/>
        <v>0</v>
      </c>
      <c r="AD1250" s="15">
        <f t="shared" si="657"/>
        <v>-190.00573803539584</v>
      </c>
      <c r="AE1250" s="15">
        <f t="shared" si="658"/>
        <v>0</v>
      </c>
      <c r="AF1250" s="2">
        <f t="shared" si="636"/>
        <v>2.6615471806970534E-2</v>
      </c>
      <c r="AG1250" s="2">
        <f t="shared" si="637"/>
        <v>0.18640731916136333</v>
      </c>
      <c r="AH1250" s="15">
        <f t="shared" si="638"/>
        <v>0.15635815011000975</v>
      </c>
      <c r="AI1250" s="15">
        <f t="shared" si="639"/>
        <v>1.5921024200838971</v>
      </c>
      <c r="AJ1250" s="2">
        <f t="shared" si="659"/>
        <v>-2.2141849889990267E-2</v>
      </c>
      <c r="AK1250" s="2">
        <f t="shared" si="660"/>
        <v>1.413602420083897</v>
      </c>
    </row>
    <row r="1251" spans="4:37">
      <c r="D1251" s="13">
        <f t="shared" si="640"/>
        <v>25</v>
      </c>
      <c r="E1251" s="2">
        <v>-5.8</v>
      </c>
      <c r="F1251" s="14">
        <f t="shared" si="628"/>
        <v>-592.68467501234215</v>
      </c>
      <c r="G1251" s="14">
        <f t="shared" si="629"/>
        <v>-75021.721160127912</v>
      </c>
      <c r="H1251" s="2">
        <f t="shared" si="641"/>
        <v>-7.1576306280798641E-3</v>
      </c>
      <c r="I1251" s="2">
        <f t="shared" si="642"/>
        <v>-8.3020300533894045E-2</v>
      </c>
      <c r="J1251" s="2">
        <f t="shared" si="643"/>
        <v>-7.5862669905814181E-2</v>
      </c>
      <c r="K1251" s="15">
        <f t="shared" si="644"/>
        <v>-5.2999999999999999E-2</v>
      </c>
      <c r="L1251" s="15">
        <f t="shared" si="645"/>
        <v>-830</v>
      </c>
      <c r="M1251" s="15">
        <f t="shared" si="646"/>
        <v>5.2999999999999999E-2</v>
      </c>
      <c r="N1251" s="15">
        <f t="shared" si="647"/>
        <v>830</v>
      </c>
      <c r="O1251" s="15">
        <f t="shared" si="648"/>
        <v>-1.1762392697305174E-3</v>
      </c>
      <c r="P1251" s="15">
        <f t="shared" si="649"/>
        <v>-117.2352706236472</v>
      </c>
      <c r="Q1251" s="15">
        <f t="shared" si="630"/>
        <v>-91.637125321907803</v>
      </c>
      <c r="R1251" s="15">
        <f t="shared" si="631"/>
        <v>-95.796884623431737</v>
      </c>
      <c r="S1251" s="15">
        <f t="shared" si="650"/>
        <v>-119.42808771035445</v>
      </c>
      <c r="T1251" s="15">
        <f t="shared" si="651"/>
        <v>-119.59212442604016</v>
      </c>
      <c r="U1251" s="15">
        <f t="shared" si="652"/>
        <v>-117.2352706236472</v>
      </c>
      <c r="V1251" s="15">
        <f t="shared" si="653"/>
        <v>-117.2352706236472</v>
      </c>
      <c r="W1251" s="2">
        <f t="shared" si="632"/>
        <v>-117.2352706236472</v>
      </c>
      <c r="X1251" s="15">
        <f t="shared" si="654"/>
        <v>-113.44494158786085</v>
      </c>
      <c r="Y1251" s="15">
        <f t="shared" si="633"/>
        <v>193.7068665047093</v>
      </c>
      <c r="Z1251" s="15">
        <f t="shared" si="634"/>
        <v>-201.2931334952907</v>
      </c>
      <c r="AA1251" s="2">
        <f t="shared" si="655"/>
        <v>-113.44494158786085</v>
      </c>
      <c r="AB1251" s="15">
        <f t="shared" si="635"/>
        <v>166.95144834867773</v>
      </c>
      <c r="AC1251" s="15">
        <f t="shared" si="656"/>
        <v>0</v>
      </c>
      <c r="AD1251" s="15">
        <f t="shared" si="657"/>
        <v>-190.00573803539589</v>
      </c>
      <c r="AE1251" s="15">
        <f t="shared" si="658"/>
        <v>0</v>
      </c>
      <c r="AF1251" s="2">
        <f t="shared" si="636"/>
        <v>3.082327873471289E-2</v>
      </c>
      <c r="AG1251" s="2">
        <f t="shared" si="637"/>
        <v>0.21551333687196439</v>
      </c>
      <c r="AH1251" s="15">
        <f t="shared" si="638"/>
        <v>0.26442254266422616</v>
      </c>
      <c r="AI1251" s="15">
        <f t="shared" si="639"/>
        <v>1.3184993509762108</v>
      </c>
      <c r="AJ1251" s="2">
        <f t="shared" si="659"/>
        <v>0.20642254266422616</v>
      </c>
      <c r="AK1251" s="2">
        <f t="shared" si="660"/>
        <v>1.2604993509762108</v>
      </c>
    </row>
    <row r="1252" spans="4:37">
      <c r="D1252" s="13">
        <f t="shared" si="640"/>
        <v>25.02</v>
      </c>
      <c r="E1252" s="2">
        <v>5.08</v>
      </c>
      <c r="F1252" s="14">
        <f t="shared" si="628"/>
        <v>-523.38545947134389</v>
      </c>
      <c r="G1252" s="14">
        <f t="shared" si="629"/>
        <v>-70914.943213256818</v>
      </c>
      <c r="H1252" s="2">
        <f t="shared" si="641"/>
        <v>-6.4805192995348732E-3</v>
      </c>
      <c r="I1252" s="2">
        <f t="shared" si="642"/>
        <v>-7.8474408507140436E-2</v>
      </c>
      <c r="J1252" s="2">
        <f t="shared" si="643"/>
        <v>-7.1993889207605563E-2</v>
      </c>
      <c r="K1252" s="15">
        <f t="shared" si="644"/>
        <v>-5.2999999999999999E-2</v>
      </c>
      <c r="L1252" s="15">
        <f t="shared" si="645"/>
        <v>-830</v>
      </c>
      <c r="M1252" s="15">
        <f t="shared" si="646"/>
        <v>5.2999999999999999E-2</v>
      </c>
      <c r="N1252" s="15">
        <f t="shared" si="647"/>
        <v>830</v>
      </c>
      <c r="O1252" s="15">
        <f t="shared" si="648"/>
        <v>-1.1762392697305174E-3</v>
      </c>
      <c r="P1252" s="15">
        <f t="shared" si="649"/>
        <v>-103.96388858416537</v>
      </c>
      <c r="Q1252" s="15">
        <f t="shared" si="630"/>
        <v>-81.26352962261484</v>
      </c>
      <c r="R1252" s="15">
        <f t="shared" si="631"/>
        <v>-84.952391773570184</v>
      </c>
      <c r="S1252" s="15">
        <f t="shared" si="650"/>
        <v>-106.57355197149549</v>
      </c>
      <c r="T1252" s="15">
        <f t="shared" si="651"/>
        <v>-106.70743186966574</v>
      </c>
      <c r="U1252" s="15">
        <f t="shared" si="652"/>
        <v>-103.96388858416537</v>
      </c>
      <c r="V1252" s="15">
        <f t="shared" si="653"/>
        <v>-103.96388858416537</v>
      </c>
      <c r="W1252" s="2">
        <f t="shared" si="632"/>
        <v>-103.96388858416537</v>
      </c>
      <c r="X1252" s="15">
        <f t="shared" si="654"/>
        <v>-97.969818795026384</v>
      </c>
      <c r="Y1252" s="15">
        <f t="shared" si="633"/>
        <v>193.90030553961972</v>
      </c>
      <c r="Z1252" s="15">
        <f t="shared" si="634"/>
        <v>-201.09969446038028</v>
      </c>
      <c r="AA1252" s="2">
        <f t="shared" si="655"/>
        <v>-97.969818795026384</v>
      </c>
      <c r="AB1252" s="15">
        <f t="shared" si="635"/>
        <v>166.9514483486777</v>
      </c>
      <c r="AC1252" s="15">
        <f t="shared" si="656"/>
        <v>0</v>
      </c>
      <c r="AD1252" s="15">
        <f t="shared" si="657"/>
        <v>-190.00573803539586</v>
      </c>
      <c r="AE1252" s="15">
        <f t="shared" si="658"/>
        <v>0</v>
      </c>
      <c r="AF1252" s="2">
        <f t="shared" si="636"/>
        <v>3.6887854119786199E-2</v>
      </c>
      <c r="AG1252" s="2">
        <f t="shared" si="637"/>
        <v>0.23907586580339651</v>
      </c>
      <c r="AH1252" s="15">
        <f t="shared" si="638"/>
        <v>0.34203499584310482</v>
      </c>
      <c r="AI1252" s="15">
        <f t="shared" si="639"/>
        <v>1.0377535421670032</v>
      </c>
      <c r="AJ1252" s="2">
        <f t="shared" si="659"/>
        <v>0.39283499584310483</v>
      </c>
      <c r="AK1252" s="2">
        <f t="shared" si="660"/>
        <v>1.0885535421670032</v>
      </c>
    </row>
    <row r="1253" spans="4:37">
      <c r="D1253" s="13">
        <f t="shared" si="640"/>
        <v>25.04</v>
      </c>
      <c r="E1253" s="2">
        <v>12.44</v>
      </c>
      <c r="F1253" s="14">
        <f t="shared" si="628"/>
        <v>-439.37361165349324</v>
      </c>
      <c r="G1253" s="14">
        <f t="shared" si="629"/>
        <v>-66431.405991205625</v>
      </c>
      <c r="H1253" s="2">
        <f t="shared" si="641"/>
        <v>-5.6766126700586086E-3</v>
      </c>
      <c r="I1253" s="2">
        <f t="shared" si="642"/>
        <v>-7.3511186329519751E-2</v>
      </c>
      <c r="J1253" s="2">
        <f t="shared" si="643"/>
        <v>-6.7834573659461148E-2</v>
      </c>
      <c r="K1253" s="15">
        <f t="shared" si="644"/>
        <v>-5.2999999999999999E-2</v>
      </c>
      <c r="L1253" s="15">
        <f t="shared" si="645"/>
        <v>-830</v>
      </c>
      <c r="M1253" s="15">
        <f t="shared" si="646"/>
        <v>5.2999999999999999E-2</v>
      </c>
      <c r="N1253" s="15">
        <f t="shared" si="647"/>
        <v>830</v>
      </c>
      <c r="O1253" s="15">
        <f t="shared" si="648"/>
        <v>-1.1762392697305174E-3</v>
      </c>
      <c r="P1253" s="15">
        <f t="shared" si="649"/>
        <v>-88.207318646430593</v>
      </c>
      <c r="Q1253" s="15">
        <f t="shared" si="630"/>
        <v>-68.947383070927131</v>
      </c>
      <c r="R1253" s="15">
        <f t="shared" si="631"/>
        <v>-72.077168264837596</v>
      </c>
      <c r="S1253" s="15">
        <f t="shared" si="650"/>
        <v>-91.340936219825252</v>
      </c>
      <c r="T1253" s="15">
        <f t="shared" si="651"/>
        <v>-91.417204175443644</v>
      </c>
      <c r="U1253" s="15">
        <f t="shared" si="652"/>
        <v>-88.207318646430593</v>
      </c>
      <c r="V1253" s="15">
        <f t="shared" si="653"/>
        <v>-88.207318646430593</v>
      </c>
      <c r="W1253" s="2">
        <f t="shared" si="632"/>
        <v>-88.207318646430593</v>
      </c>
      <c r="X1253" s="15">
        <f t="shared" si="654"/>
        <v>-81.332556602448719</v>
      </c>
      <c r="Y1253" s="15">
        <f t="shared" si="633"/>
        <v>194.10827131702695</v>
      </c>
      <c r="Z1253" s="15">
        <f t="shared" si="634"/>
        <v>-200.89172868297305</v>
      </c>
      <c r="AA1253" s="2">
        <f t="shared" si="655"/>
        <v>-81.332556602448719</v>
      </c>
      <c r="AB1253" s="15">
        <f t="shared" si="635"/>
        <v>166.95144834867773</v>
      </c>
      <c r="AC1253" s="15">
        <f t="shared" si="656"/>
        <v>0</v>
      </c>
      <c r="AD1253" s="15">
        <f t="shared" si="657"/>
        <v>-190.00573803539584</v>
      </c>
      <c r="AE1253" s="15">
        <f t="shared" si="658"/>
        <v>0</v>
      </c>
      <c r="AF1253" s="2">
        <f t="shared" si="636"/>
        <v>4.3502808827840252E-2</v>
      </c>
      <c r="AG1253" s="2">
        <f t="shared" si="637"/>
        <v>0.25724635195867201</v>
      </c>
      <c r="AH1253" s="15">
        <f t="shared" si="638"/>
        <v>0.31946047496230179</v>
      </c>
      <c r="AI1253" s="15">
        <f t="shared" si="639"/>
        <v>0.77929507336055082</v>
      </c>
      <c r="AJ1253" s="2">
        <f t="shared" si="659"/>
        <v>0.4438604749623018</v>
      </c>
      <c r="AK1253" s="2">
        <f t="shared" si="660"/>
        <v>0.90369507336055077</v>
      </c>
    </row>
    <row r="1254" spans="4:37">
      <c r="D1254" s="13">
        <f t="shared" si="640"/>
        <v>25.060000000000002</v>
      </c>
      <c r="E1254" s="2">
        <v>18.66</v>
      </c>
      <c r="F1254" s="14">
        <f t="shared" si="628"/>
        <v>-341.7284699098488</v>
      </c>
      <c r="G1254" s="14">
        <f t="shared" si="629"/>
        <v>-61666.296542744625</v>
      </c>
      <c r="H1254" s="2">
        <f t="shared" si="641"/>
        <v>-4.7575262626175004E-3</v>
      </c>
      <c r="I1254" s="2">
        <f t="shared" si="642"/>
        <v>-6.8235980805083057E-2</v>
      </c>
      <c r="J1254" s="2">
        <f t="shared" si="643"/>
        <v>-6.3478454542465562E-2</v>
      </c>
      <c r="K1254" s="15">
        <f t="shared" si="644"/>
        <v>-5.2999999999999999E-2</v>
      </c>
      <c r="L1254" s="15">
        <f t="shared" si="645"/>
        <v>-830</v>
      </c>
      <c r="M1254" s="15">
        <f t="shared" si="646"/>
        <v>5.2999999999999999E-2</v>
      </c>
      <c r="N1254" s="15">
        <f t="shared" si="647"/>
        <v>830</v>
      </c>
      <c r="O1254" s="15">
        <f t="shared" si="648"/>
        <v>-1.1762392697305174E-3</v>
      </c>
      <c r="P1254" s="15">
        <f t="shared" si="649"/>
        <v>-70.193225060584865</v>
      </c>
      <c r="Q1254" s="15">
        <f t="shared" si="630"/>
        <v>-54.866639769825824</v>
      </c>
      <c r="R1254" s="15">
        <f t="shared" si="631"/>
        <v>-57.357246216985217</v>
      </c>
      <c r="S1254" s="15">
        <f t="shared" si="650"/>
        <v>-73.824895609739002</v>
      </c>
      <c r="T1254" s="15">
        <f t="shared" si="651"/>
        <v>-73.800666691911616</v>
      </c>
      <c r="U1254" s="15">
        <f t="shared" si="652"/>
        <v>-70.193225060584865</v>
      </c>
      <c r="V1254" s="15">
        <f t="shared" si="653"/>
        <v>-70.193225060584865</v>
      </c>
      <c r="W1254" s="2">
        <f t="shared" si="632"/>
        <v>-70.193225060584865</v>
      </c>
      <c r="X1254" s="15">
        <f t="shared" si="654"/>
        <v>-63.908080134466374</v>
      </c>
      <c r="Y1254" s="15">
        <f t="shared" si="633"/>
        <v>194.32607727287672</v>
      </c>
      <c r="Z1254" s="15">
        <f t="shared" si="634"/>
        <v>-200.67392272712328</v>
      </c>
      <c r="AA1254" s="2">
        <f t="shared" si="655"/>
        <v>-63.908080134466374</v>
      </c>
      <c r="AB1254" s="15">
        <f t="shared" si="635"/>
        <v>166.95144834867773</v>
      </c>
      <c r="AC1254" s="15">
        <f t="shared" si="656"/>
        <v>0</v>
      </c>
      <c r="AD1254" s="15">
        <f t="shared" si="657"/>
        <v>-190.00573803539589</v>
      </c>
      <c r="AE1254" s="15">
        <f t="shared" si="658"/>
        <v>0</v>
      </c>
      <c r="AF1254" s="2">
        <f t="shared" si="636"/>
        <v>4.8405831916270563E-2</v>
      </c>
      <c r="AG1254" s="2">
        <f t="shared" si="637"/>
        <v>0.27027420048499734</v>
      </c>
      <c r="AH1254" s="15">
        <f t="shared" si="638"/>
        <v>0.17084183388072915</v>
      </c>
      <c r="AI1254" s="15">
        <f t="shared" si="639"/>
        <v>0.52348977927198348</v>
      </c>
      <c r="AJ1254" s="2">
        <f t="shared" si="659"/>
        <v>0.35744183388072914</v>
      </c>
      <c r="AK1254" s="2">
        <f t="shared" si="660"/>
        <v>0.71008977927198347</v>
      </c>
    </row>
    <row r="1255" spans="4:37">
      <c r="D1255" s="13">
        <f t="shared" si="640"/>
        <v>25.080000000000002</v>
      </c>
      <c r="E1255" s="2">
        <v>22.54</v>
      </c>
      <c r="F1255" s="14">
        <f t="shared" si="628"/>
        <v>-236.46651622507079</v>
      </c>
      <c r="G1255" s="14">
        <f t="shared" si="629"/>
        <v>-56710.624773745723</v>
      </c>
      <c r="H1255" s="2">
        <f t="shared" si="641"/>
        <v>-3.7729509453818342E-3</v>
      </c>
      <c r="I1255" s="2">
        <f t="shared" si="642"/>
        <v>-6.2749686479565539E-2</v>
      </c>
      <c r="J1255" s="2">
        <f t="shared" si="643"/>
        <v>-5.8976735534183707E-2</v>
      </c>
      <c r="K1255" s="15">
        <f t="shared" si="644"/>
        <v>-5.2999999999999999E-2</v>
      </c>
      <c r="L1255" s="15">
        <f t="shared" si="645"/>
        <v>-830</v>
      </c>
      <c r="M1255" s="15">
        <f t="shared" si="646"/>
        <v>5.2999999999999999E-2</v>
      </c>
      <c r="N1255" s="15">
        <f t="shared" si="647"/>
        <v>830</v>
      </c>
      <c r="O1255" s="15">
        <f t="shared" si="648"/>
        <v>-1.1762392697305174E-3</v>
      </c>
      <c r="P1255" s="15">
        <f t="shared" si="649"/>
        <v>-50.895548842765812</v>
      </c>
      <c r="Q1255" s="15">
        <f t="shared" si="630"/>
        <v>-39.782582177031827</v>
      </c>
      <c r="R1255" s="15">
        <f t="shared" si="631"/>
        <v>-41.588465607663473</v>
      </c>
      <c r="S1255" s="15">
        <f t="shared" si="650"/>
        <v>-54.847899741292764</v>
      </c>
      <c r="T1255" s="15">
        <f t="shared" si="651"/>
        <v>-54.686412525511656</v>
      </c>
      <c r="U1255" s="15">
        <f t="shared" si="652"/>
        <v>-50.895548842765812</v>
      </c>
      <c r="V1255" s="15">
        <f t="shared" si="653"/>
        <v>-50.895548842765812</v>
      </c>
      <c r="W1255" s="2">
        <f t="shared" si="632"/>
        <v>-50.895548842765812</v>
      </c>
      <c r="X1255" s="15">
        <f t="shared" si="654"/>
        <v>-45.901204101338948</v>
      </c>
      <c r="Y1255" s="15">
        <f t="shared" si="633"/>
        <v>194.55116322329081</v>
      </c>
      <c r="Z1255" s="15">
        <f t="shared" si="634"/>
        <v>-200.44883677670919</v>
      </c>
      <c r="AA1255" s="2">
        <f t="shared" si="655"/>
        <v>-45.901204101338948</v>
      </c>
      <c r="AB1255" s="15">
        <f t="shared" si="635"/>
        <v>166.95144834867773</v>
      </c>
      <c r="AC1255" s="15">
        <f t="shared" si="656"/>
        <v>0</v>
      </c>
      <c r="AD1255" s="15">
        <f t="shared" si="657"/>
        <v>-190.00573803539586</v>
      </c>
      <c r="AE1255" s="15">
        <f t="shared" si="658"/>
        <v>0</v>
      </c>
      <c r="AF1255" s="2">
        <f t="shared" si="636"/>
        <v>5.0051699807296061E-2</v>
      </c>
      <c r="AG1255" s="2">
        <f t="shared" si="637"/>
        <v>0.27835523206675444</v>
      </c>
      <c r="AH1255" s="15">
        <f t="shared" si="638"/>
        <v>-6.2550447781788421E-3</v>
      </c>
      <c r="AI1255" s="15">
        <f t="shared" si="639"/>
        <v>0.28461337890372818</v>
      </c>
      <c r="AJ1255" s="2">
        <f t="shared" si="659"/>
        <v>0.21914495522182115</v>
      </c>
      <c r="AK1255" s="2">
        <f t="shared" si="660"/>
        <v>0.51001337890372822</v>
      </c>
    </row>
    <row r="1256" spans="4:37">
      <c r="D1256" s="13">
        <f t="shared" si="640"/>
        <v>25.1</v>
      </c>
      <c r="E1256" s="2">
        <v>23.32</v>
      </c>
      <c r="F1256" s="14">
        <f t="shared" si="628"/>
        <v>-130.960427127625</v>
      </c>
      <c r="G1256" s="14">
        <f t="shared" si="629"/>
        <v>-51649.702188341471</v>
      </c>
      <c r="H1256" s="2">
        <f t="shared" si="641"/>
        <v>-2.782880703649392E-3</v>
      </c>
      <c r="I1256" s="2">
        <f t="shared" si="642"/>
        <v>-5.7146939945969095E-2</v>
      </c>
      <c r="J1256" s="2">
        <f t="shared" si="643"/>
        <v>-5.4364059242319705E-2</v>
      </c>
      <c r="K1256" s="15">
        <f t="shared" si="644"/>
        <v>-5.2999999999999999E-2</v>
      </c>
      <c r="L1256" s="15">
        <f t="shared" si="645"/>
        <v>-830</v>
      </c>
      <c r="M1256" s="15">
        <f t="shared" si="646"/>
        <v>5.2999999999999999E-2</v>
      </c>
      <c r="N1256" s="15">
        <f t="shared" si="647"/>
        <v>830</v>
      </c>
      <c r="O1256" s="15">
        <f t="shared" si="648"/>
        <v>-1.1762392697305174E-3</v>
      </c>
      <c r="P1256" s="15">
        <f t="shared" si="649"/>
        <v>-31.490172104809943</v>
      </c>
      <c r="Q1256" s="15">
        <f t="shared" si="630"/>
        <v>-24.614340310951214</v>
      </c>
      <c r="R1256" s="15">
        <f t="shared" si="631"/>
        <v>-25.731679279187883</v>
      </c>
      <c r="S1256" s="15">
        <f t="shared" si="650"/>
        <v>-35.533506629690855</v>
      </c>
      <c r="T1256" s="15">
        <f t="shared" si="651"/>
        <v>-35.225949565420954</v>
      </c>
      <c r="U1256" s="15">
        <f t="shared" si="652"/>
        <v>-31.490172104809943</v>
      </c>
      <c r="V1256" s="15">
        <f t="shared" si="653"/>
        <v>-31.490172104809943</v>
      </c>
      <c r="W1256" s="2">
        <f t="shared" si="632"/>
        <v>-31.490172104809943</v>
      </c>
      <c r="X1256" s="15">
        <f t="shared" si="654"/>
        <v>-27.450498933882944</v>
      </c>
      <c r="Y1256" s="15">
        <f t="shared" si="633"/>
        <v>194.78179703788402</v>
      </c>
      <c r="Z1256" s="15">
        <f t="shared" si="634"/>
        <v>-200.21820296211598</v>
      </c>
      <c r="AA1256" s="2">
        <f t="shared" si="655"/>
        <v>-27.450498933882944</v>
      </c>
      <c r="AB1256" s="15">
        <f t="shared" si="635"/>
        <v>166.95144834867773</v>
      </c>
      <c r="AC1256" s="15">
        <f t="shared" si="656"/>
        <v>0</v>
      </c>
      <c r="AD1256" s="15">
        <f t="shared" si="657"/>
        <v>-190.00573803539586</v>
      </c>
      <c r="AE1256" s="15">
        <f t="shared" si="658"/>
        <v>0</v>
      </c>
      <c r="AF1256" s="2">
        <f t="shared" si="636"/>
        <v>4.8955324365948162E-2</v>
      </c>
      <c r="AG1256" s="2">
        <f t="shared" si="637"/>
        <v>0.28191942129288988</v>
      </c>
      <c r="AH1256" s="15">
        <f t="shared" si="638"/>
        <v>-0.10338249935661104</v>
      </c>
      <c r="AI1256" s="15">
        <f t="shared" si="639"/>
        <v>7.1805543709821507E-2</v>
      </c>
      <c r="AJ1256" s="2">
        <f t="shared" si="659"/>
        <v>0.12981750064338896</v>
      </c>
      <c r="AK1256" s="2">
        <f t="shared" si="660"/>
        <v>0.30500554370982147</v>
      </c>
    </row>
    <row r="1257" spans="4:37">
      <c r="D1257" s="13">
        <f t="shared" si="640"/>
        <v>25.12</v>
      </c>
      <c r="E1257" s="2">
        <v>22.01</v>
      </c>
      <c r="F1257" s="14">
        <f t="shared" si="628"/>
        <v>-29.503432053874704</v>
      </c>
      <c r="G1257" s="14">
        <f t="shared" si="629"/>
        <v>-46561.048607201672</v>
      </c>
      <c r="H1257" s="2">
        <f t="shared" si="641"/>
        <v>-1.8232046449888116E-3</v>
      </c>
      <c r="I1257" s="2">
        <f t="shared" si="642"/>
        <v>-5.1513652019669939E-2</v>
      </c>
      <c r="J1257" s="2">
        <f t="shared" si="643"/>
        <v>-4.9690447374681125E-2</v>
      </c>
      <c r="K1257" s="15">
        <f t="shared" si="644"/>
        <v>-5.2999999999999999E-2</v>
      </c>
      <c r="L1257" s="15">
        <f t="shared" si="645"/>
        <v>-830</v>
      </c>
      <c r="M1257" s="15">
        <f t="shared" si="646"/>
        <v>5.2999999999999999E-2</v>
      </c>
      <c r="N1257" s="15">
        <f t="shared" si="647"/>
        <v>830</v>
      </c>
      <c r="O1257" s="15">
        <f t="shared" si="648"/>
        <v>-1.1762392697305174E-3</v>
      </c>
      <c r="P1257" s="15">
        <f t="shared" si="649"/>
        <v>-12.680521355062568</v>
      </c>
      <c r="Q1257" s="15">
        <f t="shared" si="630"/>
        <v>-9.9117485580880444</v>
      </c>
      <c r="R1257" s="15">
        <f t="shared" si="631"/>
        <v>-10.36168070200937</v>
      </c>
      <c r="S1257" s="15">
        <f t="shared" si="650"/>
        <v>-16.669290097433048</v>
      </c>
      <c r="T1257" s="15">
        <f t="shared" si="651"/>
        <v>-16.230221411224782</v>
      </c>
      <c r="U1257" s="15">
        <f t="shared" si="652"/>
        <v>-12.680521355062568</v>
      </c>
      <c r="V1257" s="15">
        <f t="shared" si="653"/>
        <v>-12.680521355062568</v>
      </c>
      <c r="W1257" s="2">
        <f t="shared" si="632"/>
        <v>-12.680521355062568</v>
      </c>
      <c r="X1257" s="15">
        <f t="shared" si="654"/>
        <v>-8.7560514633286246</v>
      </c>
      <c r="Y1257" s="15">
        <f t="shared" si="633"/>
        <v>195.01547763126595</v>
      </c>
      <c r="Z1257" s="15">
        <f t="shared" si="634"/>
        <v>-199.98452236873405</v>
      </c>
      <c r="AA1257" s="2">
        <f t="shared" si="655"/>
        <v>-8.7560514633286246</v>
      </c>
      <c r="AB1257" s="15">
        <f t="shared" si="635"/>
        <v>166.95144834867776</v>
      </c>
      <c r="AC1257" s="15">
        <f t="shared" si="656"/>
        <v>0</v>
      </c>
      <c r="AD1257" s="15">
        <f t="shared" si="657"/>
        <v>-190.00573803539589</v>
      </c>
      <c r="AE1257" s="15">
        <f t="shared" si="658"/>
        <v>0</v>
      </c>
      <c r="AF1257" s="2">
        <f t="shared" si="636"/>
        <v>4.7012281500109866E-2</v>
      </c>
      <c r="AG1257" s="2">
        <f t="shared" si="637"/>
        <v>0.28140937133702576</v>
      </c>
      <c r="AH1257" s="15">
        <f t="shared" si="638"/>
        <v>-9.0921787227218331E-2</v>
      </c>
      <c r="AI1257" s="15">
        <f t="shared" si="639"/>
        <v>-0.12281053929623909</v>
      </c>
      <c r="AJ1257" s="2">
        <f t="shared" si="659"/>
        <v>0.12917821277278169</v>
      </c>
      <c r="AK1257" s="2">
        <f t="shared" si="660"/>
        <v>9.7289460703760933E-2</v>
      </c>
    </row>
    <row r="1258" spans="4:37">
      <c r="D1258" s="13">
        <f t="shared" si="640"/>
        <v>25.14</v>
      </c>
      <c r="E1258" s="2">
        <v>17.46</v>
      </c>
      <c r="F1258" s="14">
        <f t="shared" si="628"/>
        <v>68.423070729812963</v>
      </c>
      <c r="G1258" s="14">
        <f t="shared" si="629"/>
        <v>-41513.69082020854</v>
      </c>
      <c r="H1258" s="2">
        <f t="shared" si="641"/>
        <v>-8.9227259396307647E-4</v>
      </c>
      <c r="I1258" s="2">
        <f t="shared" si="642"/>
        <v>-4.5926172467460606E-2</v>
      </c>
      <c r="J1258" s="2">
        <f t="shared" si="643"/>
        <v>-4.5033899873497527E-2</v>
      </c>
      <c r="K1258" s="15">
        <f t="shared" si="644"/>
        <v>-5.2999999999999999E-2</v>
      </c>
      <c r="L1258" s="15">
        <f t="shared" si="645"/>
        <v>-830</v>
      </c>
      <c r="M1258" s="15">
        <f t="shared" si="646"/>
        <v>5.2999999999999999E-2</v>
      </c>
      <c r="N1258" s="15">
        <f t="shared" si="647"/>
        <v>830</v>
      </c>
      <c r="O1258" s="15">
        <f t="shared" si="648"/>
        <v>-1.1762392697305174E-3</v>
      </c>
      <c r="P1258" s="15">
        <f t="shared" si="649"/>
        <v>5.5657468450418417</v>
      </c>
      <c r="Q1258" s="15">
        <f t="shared" si="630"/>
        <v>4.3504743788789071</v>
      </c>
      <c r="R1258" s="15">
        <f t="shared" si="631"/>
        <v>4.5479590358889483</v>
      </c>
      <c r="S1258" s="15">
        <f t="shared" si="650"/>
        <v>1.6287170629475405</v>
      </c>
      <c r="T1258" s="15">
        <f t="shared" si="651"/>
        <v>2.1869374867836626</v>
      </c>
      <c r="U1258" s="15">
        <f t="shared" si="652"/>
        <v>4.3504743788789071</v>
      </c>
      <c r="V1258" s="15">
        <f t="shared" si="653"/>
        <v>4.5479590358889483</v>
      </c>
      <c r="W1258" s="2">
        <f t="shared" si="632"/>
        <v>4.3504743788789071</v>
      </c>
      <c r="X1258" s="15">
        <f t="shared" si="654"/>
        <v>9.870138541405769</v>
      </c>
      <c r="Y1258" s="15">
        <f t="shared" si="633"/>
        <v>195.24830500632513</v>
      </c>
      <c r="Z1258" s="15">
        <f t="shared" si="634"/>
        <v>-199.75169499367487</v>
      </c>
      <c r="AA1258" s="2">
        <f t="shared" si="655"/>
        <v>9.870138541405769</v>
      </c>
      <c r="AB1258" s="15">
        <f t="shared" si="635"/>
        <v>168.16672081484066</v>
      </c>
      <c r="AC1258" s="15">
        <f t="shared" si="656"/>
        <v>1.2152724661629009</v>
      </c>
      <c r="AD1258" s="15">
        <f t="shared" si="657"/>
        <v>-190.00573803539586</v>
      </c>
      <c r="AE1258" s="15">
        <f t="shared" si="658"/>
        <v>0</v>
      </c>
      <c r="AF1258" s="2">
        <f t="shared" si="636"/>
        <v>4.7231749801481551E-2</v>
      </c>
      <c r="AG1258" s="2">
        <f t="shared" si="637"/>
        <v>0.27733858388390759</v>
      </c>
      <c r="AH1258" s="15">
        <f t="shared" si="638"/>
        <v>-1.0631763383838839E-3</v>
      </c>
      <c r="AI1258" s="15">
        <f t="shared" si="639"/>
        <v>-0.28426820601558234</v>
      </c>
      <c r="AJ1258" s="2">
        <f t="shared" si="659"/>
        <v>0.17353682366161613</v>
      </c>
      <c r="AK1258" s="2">
        <f t="shared" si="660"/>
        <v>-0.10966820601558233</v>
      </c>
    </row>
    <row r="1259" spans="4:37">
      <c r="D1259" s="13">
        <f t="shared" si="640"/>
        <v>25.16</v>
      </c>
      <c r="E1259" s="2">
        <v>10.67</v>
      </c>
      <c r="F1259" s="14">
        <f t="shared" si="628"/>
        <v>169.973580720802</v>
      </c>
      <c r="G1259" s="14">
        <f t="shared" si="629"/>
        <v>-36566.653587381006</v>
      </c>
      <c r="H1259" s="2">
        <f t="shared" si="641"/>
        <v>6.3276691220483109E-5</v>
      </c>
      <c r="I1259" s="2">
        <f t="shared" si="642"/>
        <v>-4.0449558053778895E-2</v>
      </c>
      <c r="J1259" s="2">
        <f t="shared" si="643"/>
        <v>-4.0512834744999379E-2</v>
      </c>
      <c r="K1259" s="15">
        <f t="shared" si="644"/>
        <v>-5.2999999999999999E-2</v>
      </c>
      <c r="L1259" s="15">
        <f t="shared" si="645"/>
        <v>-830</v>
      </c>
      <c r="M1259" s="15">
        <f t="shared" si="646"/>
        <v>5.2999999999999999E-2</v>
      </c>
      <c r="N1259" s="15">
        <f t="shared" si="647"/>
        <v>830</v>
      </c>
      <c r="O1259" s="15">
        <f t="shared" si="648"/>
        <v>-1.1142355724773063E-3</v>
      </c>
      <c r="P1259" s="15">
        <f t="shared" si="649"/>
        <v>23.079240368476672</v>
      </c>
      <c r="Q1259" s="15">
        <f t="shared" si="630"/>
        <v>18.060592901847095</v>
      </c>
      <c r="R1259" s="15">
        <f t="shared" si="631"/>
        <v>18.836287556953479</v>
      </c>
      <c r="S1259" s="15">
        <f t="shared" si="650"/>
        <v>18.989842437515648</v>
      </c>
      <c r="T1259" s="15">
        <f t="shared" si="651"/>
        <v>19.650757831519655</v>
      </c>
      <c r="U1259" s="15">
        <f t="shared" si="652"/>
        <v>18.989842437515648</v>
      </c>
      <c r="V1259" s="15">
        <f t="shared" si="653"/>
        <v>19.650757831519655</v>
      </c>
      <c r="W1259" s="2">
        <f t="shared" si="632"/>
        <v>18.989842437515648</v>
      </c>
      <c r="X1259" s="15">
        <f t="shared" si="654"/>
        <v>27.954399055398358</v>
      </c>
      <c r="Y1259" s="15">
        <f t="shared" si="633"/>
        <v>195.47435826275003</v>
      </c>
      <c r="Z1259" s="15">
        <f t="shared" si="634"/>
        <v>-199.52564173724997</v>
      </c>
      <c r="AA1259" s="2">
        <f t="shared" si="655"/>
        <v>27.954399055398358</v>
      </c>
      <c r="AB1259" s="15">
        <f t="shared" si="635"/>
        <v>172.2561187458017</v>
      </c>
      <c r="AC1259" s="15">
        <f t="shared" si="656"/>
        <v>4.0893979309610415</v>
      </c>
      <c r="AD1259" s="15">
        <f t="shared" si="657"/>
        <v>-190.00573803539589</v>
      </c>
      <c r="AE1259" s="15">
        <f t="shared" si="658"/>
        <v>0</v>
      </c>
      <c r="AF1259" s="2">
        <f t="shared" si="636"/>
        <v>5.2195714636345085E-2</v>
      </c>
      <c r="AG1259" s="2">
        <f t="shared" si="637"/>
        <v>0.2703228574842636</v>
      </c>
      <c r="AH1259" s="15">
        <f t="shared" si="638"/>
        <v>0.11407860379714019</v>
      </c>
      <c r="AI1259" s="15">
        <f t="shared" si="639"/>
        <v>-0.41730443394881434</v>
      </c>
      <c r="AJ1259" s="2">
        <f t="shared" si="659"/>
        <v>0.2207786037971402</v>
      </c>
      <c r="AK1259" s="2">
        <f t="shared" si="660"/>
        <v>-0.31060443394881432</v>
      </c>
    </row>
    <row r="1260" spans="4:37">
      <c r="D1260" s="13">
        <f t="shared" si="640"/>
        <v>25.18</v>
      </c>
      <c r="E1260" s="2">
        <v>5.53</v>
      </c>
      <c r="F1260" s="14">
        <f t="shared" si="628"/>
        <v>286.8403126689816</v>
      </c>
      <c r="G1260" s="14">
        <f t="shared" si="629"/>
        <v>-31771.330950775053</v>
      </c>
      <c r="H1260" s="2">
        <f t="shared" si="641"/>
        <v>1.1321922683322871E-3</v>
      </c>
      <c r="I1260" s="2">
        <f t="shared" si="642"/>
        <v>-3.5140267900112529E-2</v>
      </c>
      <c r="J1260" s="2">
        <f t="shared" si="643"/>
        <v>-3.6272460168444813E-2</v>
      </c>
      <c r="K1260" s="15">
        <f t="shared" si="644"/>
        <v>-5.2999999999999999E-2</v>
      </c>
      <c r="L1260" s="15">
        <f t="shared" si="645"/>
        <v>-830</v>
      </c>
      <c r="M1260" s="15">
        <f t="shared" si="646"/>
        <v>5.2999999999999999E-2</v>
      </c>
      <c r="N1260" s="15">
        <f t="shared" si="647"/>
        <v>830</v>
      </c>
      <c r="O1260" s="15">
        <f t="shared" si="648"/>
        <v>-9.0559282089766222E-4</v>
      </c>
      <c r="P1260" s="15">
        <f t="shared" si="649"/>
        <v>39.940587748907006</v>
      </c>
      <c r="Q1260" s="15">
        <f t="shared" si="630"/>
        <v>31.37636626463674</v>
      </c>
      <c r="R1260" s="15">
        <f t="shared" si="631"/>
        <v>32.467240067554641</v>
      </c>
      <c r="S1260" s="15">
        <f t="shared" si="650"/>
        <v>35.366023969527149</v>
      </c>
      <c r="T1260" s="15">
        <f t="shared" si="651"/>
        <v>36.092036722877324</v>
      </c>
      <c r="U1260" s="15">
        <f t="shared" si="652"/>
        <v>35.366023969527149</v>
      </c>
      <c r="V1260" s="15">
        <f t="shared" si="653"/>
        <v>36.092036722877324</v>
      </c>
      <c r="W1260" s="2">
        <f t="shared" si="632"/>
        <v>35.366023969527149</v>
      </c>
      <c r="X1260" s="15">
        <f t="shared" si="654"/>
        <v>44.915897361616622</v>
      </c>
      <c r="Y1260" s="15">
        <f t="shared" si="633"/>
        <v>195.68637699157776</v>
      </c>
      <c r="Z1260" s="15">
        <f t="shared" si="634"/>
        <v>-199.31362300842224</v>
      </c>
      <c r="AA1260" s="2">
        <f t="shared" si="655"/>
        <v>44.915897361616622</v>
      </c>
      <c r="AB1260" s="15">
        <f t="shared" si="635"/>
        <v>176.83068252518157</v>
      </c>
      <c r="AC1260" s="15">
        <f t="shared" si="656"/>
        <v>4.5745637793798721</v>
      </c>
      <c r="AD1260" s="15">
        <f t="shared" si="657"/>
        <v>-190.00573803539589</v>
      </c>
      <c r="AE1260" s="15">
        <f t="shared" si="658"/>
        <v>0</v>
      </c>
      <c r="AF1260" s="2">
        <f t="shared" si="636"/>
        <v>5.9027816350763228E-2</v>
      </c>
      <c r="AG1260" s="2">
        <f t="shared" si="637"/>
        <v>0.26060615788237301</v>
      </c>
      <c r="AH1260" s="15">
        <f t="shared" si="638"/>
        <v>0.14026621332781095</v>
      </c>
      <c r="AI1260" s="15">
        <f t="shared" si="639"/>
        <v>-0.55436552624025381</v>
      </c>
      <c r="AJ1260" s="2">
        <f t="shared" si="659"/>
        <v>0.19556621332781093</v>
      </c>
      <c r="AK1260" s="2">
        <f t="shared" si="660"/>
        <v>-0.4990655262402538</v>
      </c>
    </row>
    <row r="1261" spans="4:37">
      <c r="D1261" s="13">
        <f t="shared" si="640"/>
        <v>25.2</v>
      </c>
      <c r="E1261" s="2">
        <v>5.41</v>
      </c>
      <c r="F1261" s="14">
        <f t="shared" si="628"/>
        <v>418.61303861151833</v>
      </c>
      <c r="G1261" s="14">
        <f t="shared" si="629"/>
        <v>-27180.097903615577</v>
      </c>
      <c r="H1261" s="2">
        <f t="shared" si="641"/>
        <v>2.3095046042701391E-3</v>
      </c>
      <c r="I1261" s="2">
        <f t="shared" si="642"/>
        <v>-3.0056260934954088E-2</v>
      </c>
      <c r="J1261" s="2">
        <f t="shared" si="643"/>
        <v>-3.2365765539224225E-2</v>
      </c>
      <c r="K1261" s="15">
        <f t="shared" si="644"/>
        <v>-5.2999999999999999E-2</v>
      </c>
      <c r="L1261" s="15">
        <f t="shared" si="645"/>
        <v>-830</v>
      </c>
      <c r="M1261" s="15">
        <f t="shared" si="646"/>
        <v>5.2999999999999999E-2</v>
      </c>
      <c r="N1261" s="15">
        <f t="shared" si="647"/>
        <v>830</v>
      </c>
      <c r="O1261" s="15">
        <f t="shared" si="648"/>
        <v>-6.7219670970481218E-4</v>
      </c>
      <c r="P1261" s="15">
        <f t="shared" si="649"/>
        <v>58.441345753909047</v>
      </c>
      <c r="Q1261" s="15">
        <f t="shared" si="630"/>
        <v>46.109759657959422</v>
      </c>
      <c r="R1261" s="15">
        <f t="shared" si="631"/>
        <v>47.294400586049306</v>
      </c>
      <c r="S1261" s="15">
        <f t="shared" si="650"/>
        <v>53.402883891887683</v>
      </c>
      <c r="T1261" s="15">
        <f t="shared" si="651"/>
        <v>54.186730326118294</v>
      </c>
      <c r="U1261" s="15">
        <f t="shared" si="652"/>
        <v>53.402883891887683</v>
      </c>
      <c r="V1261" s="15">
        <f t="shared" si="653"/>
        <v>54.186730326118294</v>
      </c>
      <c r="W1261" s="2">
        <f t="shared" si="632"/>
        <v>53.402883891887683</v>
      </c>
      <c r="X1261" s="15">
        <f t="shared" si="654"/>
        <v>60.542675878498969</v>
      </c>
      <c r="Y1261" s="15">
        <f t="shared" si="633"/>
        <v>195.88171172303879</v>
      </c>
      <c r="Z1261" s="15">
        <f t="shared" si="634"/>
        <v>-199.11828827696121</v>
      </c>
      <c r="AA1261" s="2">
        <f t="shared" si="655"/>
        <v>60.542675878498969</v>
      </c>
      <c r="AB1261" s="15">
        <f t="shared" si="635"/>
        <v>181.86914438720294</v>
      </c>
      <c r="AC1261" s="15">
        <f t="shared" si="656"/>
        <v>5.0384618620213644</v>
      </c>
      <c r="AD1261" s="15">
        <f t="shared" si="657"/>
        <v>-190.00573803539589</v>
      </c>
      <c r="AE1261" s="15">
        <f t="shared" si="658"/>
        <v>0</v>
      </c>
      <c r="AF1261" s="2">
        <f t="shared" si="636"/>
        <v>6.347468794569372E-2</v>
      </c>
      <c r="AG1261" s="2">
        <f t="shared" si="637"/>
        <v>0.24779453863347106</v>
      </c>
      <c r="AH1261" s="15">
        <f t="shared" si="638"/>
        <v>-0.16793485339926567</v>
      </c>
      <c r="AI1261" s="15">
        <f t="shared" si="639"/>
        <v>-0.72679639864993106</v>
      </c>
      <c r="AJ1261" s="2">
        <f t="shared" si="659"/>
        <v>-0.11383485339926566</v>
      </c>
      <c r="AK1261" s="2">
        <f t="shared" si="660"/>
        <v>-0.67269639864993103</v>
      </c>
    </row>
    <row r="1262" spans="4:37">
      <c r="D1262" s="13">
        <f t="shared" si="640"/>
        <v>25.22</v>
      </c>
      <c r="E1262" s="2">
        <v>7.68</v>
      </c>
      <c r="F1262" s="14">
        <f t="shared" si="628"/>
        <v>553.80944048048332</v>
      </c>
      <c r="G1262" s="14">
        <f t="shared" si="629"/>
        <v>-22852.662559970093</v>
      </c>
      <c r="H1262" s="2">
        <f t="shared" si="641"/>
        <v>3.504283957247052E-3</v>
      </c>
      <c r="I1262" s="2">
        <f t="shared" si="642"/>
        <v>-2.5263988301041044E-2</v>
      </c>
      <c r="J1262" s="2">
        <f t="shared" si="643"/>
        <v>-2.8768272258288097E-2</v>
      </c>
      <c r="K1262" s="15">
        <f t="shared" si="644"/>
        <v>-5.2999999999999999E-2</v>
      </c>
      <c r="L1262" s="15">
        <f t="shared" si="645"/>
        <v>-830</v>
      </c>
      <c r="M1262" s="15">
        <f t="shared" si="646"/>
        <v>5.2999999999999999E-2</v>
      </c>
      <c r="N1262" s="15">
        <f t="shared" si="647"/>
        <v>830</v>
      </c>
      <c r="O1262" s="15">
        <f t="shared" si="648"/>
        <v>-4.1513232898943674E-4</v>
      </c>
      <c r="P1262" s="15">
        <f t="shared" si="649"/>
        <v>76.820559210235174</v>
      </c>
      <c r="Q1262" s="15">
        <f t="shared" si="630"/>
        <v>60.902507879976852</v>
      </c>
      <c r="R1262" s="15">
        <f t="shared" si="631"/>
        <v>61.864100104404962</v>
      </c>
      <c r="S1262" s="15">
        <f t="shared" si="650"/>
        <v>71.707344968145961</v>
      </c>
      <c r="T1262" s="15">
        <f t="shared" si="651"/>
        <v>72.48588840595815</v>
      </c>
      <c r="U1262" s="15">
        <f t="shared" si="652"/>
        <v>71.707344968145961</v>
      </c>
      <c r="V1262" s="15">
        <f t="shared" si="653"/>
        <v>72.48588840595815</v>
      </c>
      <c r="W1262" s="2">
        <f t="shared" si="632"/>
        <v>71.707344968145961</v>
      </c>
      <c r="X1262" s="15">
        <f t="shared" si="654"/>
        <v>74.93264900224348</v>
      </c>
      <c r="Y1262" s="15">
        <f t="shared" si="633"/>
        <v>196.06158638708558</v>
      </c>
      <c r="Z1262" s="15">
        <f t="shared" si="634"/>
        <v>-198.93841361291442</v>
      </c>
      <c r="AA1262" s="2">
        <f t="shared" si="655"/>
        <v>74.93264900224348</v>
      </c>
      <c r="AB1262" s="15">
        <f t="shared" si="635"/>
        <v>186.98235862929212</v>
      </c>
      <c r="AC1262" s="15">
        <f t="shared" si="656"/>
        <v>5.1132142420891853</v>
      </c>
      <c r="AD1262" s="15">
        <f t="shared" si="657"/>
        <v>-190.00573803539586</v>
      </c>
      <c r="AE1262" s="15">
        <f t="shared" si="658"/>
        <v>0</v>
      </c>
      <c r="AF1262" s="2">
        <f t="shared" si="636"/>
        <v>6.08453062933699E-2</v>
      </c>
      <c r="AG1262" s="2">
        <f t="shared" si="637"/>
        <v>0.23143272475783333</v>
      </c>
      <c r="AH1262" s="15">
        <f t="shared" si="638"/>
        <v>-0.57436714702897829</v>
      </c>
      <c r="AI1262" s="15">
        <f t="shared" si="639"/>
        <v>-0.90938498891384967</v>
      </c>
      <c r="AJ1262" s="2">
        <f t="shared" si="659"/>
        <v>-0.49756714702897831</v>
      </c>
      <c r="AK1262" s="2">
        <f t="shared" si="660"/>
        <v>-0.83258498891384969</v>
      </c>
    </row>
    <row r="1263" spans="4:37">
      <c r="D1263" s="13">
        <f t="shared" si="640"/>
        <v>25.240000000000002</v>
      </c>
      <c r="E1263" s="2">
        <v>6.4</v>
      </c>
      <c r="F1263" s="14">
        <f t="shared" si="628"/>
        <v>675.74902278345951</v>
      </c>
      <c r="G1263" s="14">
        <f t="shared" si="629"/>
        <v>-18849.410812333583</v>
      </c>
      <c r="H1263" s="2">
        <f t="shared" si="641"/>
        <v>4.5853382863185821E-3</v>
      </c>
      <c r="I1263" s="2">
        <f t="shared" si="642"/>
        <v>-2.0830829047774675E-2</v>
      </c>
      <c r="J1263" s="2">
        <f t="shared" si="643"/>
        <v>-2.5416167334093256E-2</v>
      </c>
      <c r="K1263" s="15">
        <f t="shared" si="644"/>
        <v>-5.2999999999999999E-2</v>
      </c>
      <c r="L1263" s="15">
        <f t="shared" si="645"/>
        <v>-830</v>
      </c>
      <c r="M1263" s="15">
        <f t="shared" si="646"/>
        <v>5.2999999999999999E-2</v>
      </c>
      <c r="N1263" s="15">
        <f t="shared" si="647"/>
        <v>830</v>
      </c>
      <c r="O1263" s="15">
        <f t="shared" si="648"/>
        <v>-1.5425405133182371E-4</v>
      </c>
      <c r="P1263" s="15">
        <f t="shared" si="649"/>
        <v>92.896009817947956</v>
      </c>
      <c r="Q1263" s="15">
        <f t="shared" si="630"/>
        <v>74.008406485224128</v>
      </c>
      <c r="R1263" s="15">
        <f t="shared" si="631"/>
        <v>74.440460052754332</v>
      </c>
      <c r="S1263" s="15">
        <f t="shared" si="650"/>
        <v>88.269496664612973</v>
      </c>
      <c r="T1263" s="15">
        <f t="shared" si="651"/>
        <v>88.959039186074122</v>
      </c>
      <c r="U1263" s="15">
        <f t="shared" si="652"/>
        <v>88.269496664612973</v>
      </c>
      <c r="V1263" s="15">
        <f t="shared" si="653"/>
        <v>88.959039186074122</v>
      </c>
      <c r="W1263" s="2">
        <f t="shared" si="632"/>
        <v>88.269496664612973</v>
      </c>
      <c r="X1263" s="15">
        <f t="shared" si="654"/>
        <v>88.341068699022841</v>
      </c>
      <c r="Y1263" s="15">
        <f t="shared" si="633"/>
        <v>196.22919163329533</v>
      </c>
      <c r="Z1263" s="15">
        <f t="shared" si="634"/>
        <v>-198.77080836670467</v>
      </c>
      <c r="AA1263" s="2">
        <f t="shared" si="655"/>
        <v>88.341068699022841</v>
      </c>
      <c r="AB1263" s="15">
        <f t="shared" si="635"/>
        <v>191.60887178262709</v>
      </c>
      <c r="AC1263" s="15">
        <f t="shared" si="656"/>
        <v>4.6265131533349688</v>
      </c>
      <c r="AD1263" s="15">
        <f t="shared" si="657"/>
        <v>-190.00573803539586</v>
      </c>
      <c r="AE1263" s="15">
        <f t="shared" si="658"/>
        <v>0</v>
      </c>
      <c r="AF1263" s="2">
        <f t="shared" si="636"/>
        <v>5.1641294372623055E-2</v>
      </c>
      <c r="AG1263" s="2">
        <f t="shared" si="637"/>
        <v>0.21188320056880355</v>
      </c>
      <c r="AH1263" s="15">
        <f t="shared" si="638"/>
        <v>-0.77976965317085978</v>
      </c>
      <c r="AI1263" s="15">
        <f t="shared" si="639"/>
        <v>-1.0455674299891342</v>
      </c>
      <c r="AJ1263" s="2">
        <f t="shared" si="659"/>
        <v>-0.71576965317085972</v>
      </c>
      <c r="AK1263" s="2">
        <f t="shared" si="660"/>
        <v>-0.98156742998913415</v>
      </c>
    </row>
    <row r="1264" spans="4:37">
      <c r="D1264" s="13">
        <f t="shared" si="640"/>
        <v>25.26</v>
      </c>
      <c r="E1264" s="2">
        <v>1.29</v>
      </c>
      <c r="F1264" s="14">
        <f t="shared" si="628"/>
        <v>774.06839951627387</v>
      </c>
      <c r="G1264" s="14">
        <f t="shared" si="629"/>
        <v>-15219.116339493155</v>
      </c>
      <c r="H1264" s="2">
        <f t="shared" si="641"/>
        <v>5.4707740296755887E-3</v>
      </c>
      <c r="I1264" s="2">
        <f t="shared" si="642"/>
        <v>-1.6811098720546959E-2</v>
      </c>
      <c r="J1264" s="2">
        <f t="shared" si="643"/>
        <v>-2.2281872750222548E-2</v>
      </c>
      <c r="K1264" s="15">
        <f t="shared" si="644"/>
        <v>-5.2999999999999999E-2</v>
      </c>
      <c r="L1264" s="15">
        <f t="shared" si="645"/>
        <v>-830</v>
      </c>
      <c r="M1264" s="15">
        <f t="shared" si="646"/>
        <v>5.2999999999999999E-2</v>
      </c>
      <c r="N1264" s="15">
        <f t="shared" si="647"/>
        <v>830</v>
      </c>
      <c r="O1264" s="15">
        <f t="shared" si="648"/>
        <v>8.1792538124042524E-5</v>
      </c>
      <c r="P1264" s="15">
        <f t="shared" si="649"/>
        <v>105.62403723441031</v>
      </c>
      <c r="Q1264" s="15">
        <f t="shared" si="630"/>
        <v>84.523925743519882</v>
      </c>
      <c r="R1264" s="15">
        <f t="shared" si="631"/>
        <v>84.263443718019133</v>
      </c>
      <c r="S1264" s="15">
        <f t="shared" si="650"/>
        <v>101.83469936034396</v>
      </c>
      <c r="T1264" s="15">
        <f t="shared" si="651"/>
        <v>102.38886556262409</v>
      </c>
      <c r="U1264" s="15">
        <f t="shared" si="652"/>
        <v>101.83469936034396</v>
      </c>
      <c r="V1264" s="15">
        <f t="shared" si="653"/>
        <v>102.38886556262409</v>
      </c>
      <c r="W1264" s="2">
        <f t="shared" si="632"/>
        <v>101.83469936034396</v>
      </c>
      <c r="X1264" s="15">
        <f t="shared" si="654"/>
        <v>100.87824703450568</v>
      </c>
      <c r="Y1264" s="15">
        <f t="shared" si="633"/>
        <v>196.38590636248887</v>
      </c>
      <c r="Z1264" s="15">
        <f t="shared" si="634"/>
        <v>-198.61409363751113</v>
      </c>
      <c r="AA1264" s="2">
        <f t="shared" si="655"/>
        <v>100.87824703450568</v>
      </c>
      <c r="AB1264" s="15">
        <f t="shared" si="635"/>
        <v>195.39820965669344</v>
      </c>
      <c r="AC1264" s="15">
        <f t="shared" si="656"/>
        <v>3.7893378740663479</v>
      </c>
      <c r="AD1264" s="15">
        <f t="shared" si="657"/>
        <v>-190.00573803539586</v>
      </c>
      <c r="AE1264" s="15">
        <f t="shared" si="658"/>
        <v>0</v>
      </c>
      <c r="AF1264" s="2">
        <f t="shared" si="636"/>
        <v>4.0490668101397995E-2</v>
      </c>
      <c r="AG1264" s="2">
        <f t="shared" si="637"/>
        <v>0.19008983215396807</v>
      </c>
      <c r="AH1264" s="15">
        <f t="shared" si="638"/>
        <v>-0.69054339964536549</v>
      </c>
      <c r="AI1264" s="15">
        <f t="shared" si="639"/>
        <v>-1.1337694114944128</v>
      </c>
      <c r="AJ1264" s="2">
        <f t="shared" si="659"/>
        <v>-0.67764339964536546</v>
      </c>
      <c r="AK1264" s="2">
        <f t="shared" si="660"/>
        <v>-1.1208694114944129</v>
      </c>
    </row>
    <row r="1265" spans="4:37">
      <c r="D1265" s="13">
        <f t="shared" si="640"/>
        <v>25.28</v>
      </c>
      <c r="E1265" s="2">
        <v>-4.16</v>
      </c>
      <c r="F1265" s="14">
        <f t="shared" si="628"/>
        <v>849.87132681045614</v>
      </c>
      <c r="G1265" s="14">
        <f t="shared" si="629"/>
        <v>-11996.67285479073</v>
      </c>
      <c r="H1265" s="2">
        <f t="shared" si="641"/>
        <v>6.1679401752470393E-3</v>
      </c>
      <c r="I1265" s="2">
        <f t="shared" si="642"/>
        <v>-1.3243364042134668E-2</v>
      </c>
      <c r="J1265" s="2">
        <f t="shared" si="643"/>
        <v>-1.9411304217381707E-2</v>
      </c>
      <c r="K1265" s="15">
        <f t="shared" si="644"/>
        <v>-5.2999999999999999E-2</v>
      </c>
      <c r="L1265" s="15">
        <f t="shared" si="645"/>
        <v>-830</v>
      </c>
      <c r="M1265" s="15">
        <f t="shared" si="646"/>
        <v>5.2999999999999999E-2</v>
      </c>
      <c r="N1265" s="15">
        <f t="shared" si="647"/>
        <v>830</v>
      </c>
      <c r="O1265" s="15">
        <f t="shared" si="648"/>
        <v>2.7512610312742727E-4</v>
      </c>
      <c r="P1265" s="15">
        <f t="shared" si="649"/>
        <v>115.49915581354439</v>
      </c>
      <c r="Q1265" s="15">
        <f t="shared" si="630"/>
        <v>92.765241874753826</v>
      </c>
      <c r="R1265" s="15">
        <f t="shared" si="631"/>
        <v>91.807115958607881</v>
      </c>
      <c r="S1265" s="15">
        <f t="shared" si="650"/>
        <v>112.51554226535541</v>
      </c>
      <c r="T1265" s="15">
        <f t="shared" si="651"/>
        <v>112.94526898155455</v>
      </c>
      <c r="U1265" s="15">
        <f t="shared" si="652"/>
        <v>112.51554226535541</v>
      </c>
      <c r="V1265" s="15">
        <f t="shared" si="653"/>
        <v>112.94526898155455</v>
      </c>
      <c r="W1265" s="2">
        <f t="shared" si="632"/>
        <v>112.51554226535541</v>
      </c>
      <c r="X1265" s="15">
        <f t="shared" si="654"/>
        <v>112.36052116586905</v>
      </c>
      <c r="Y1265" s="15">
        <f t="shared" si="633"/>
        <v>196.5294347891309</v>
      </c>
      <c r="Z1265" s="15">
        <f t="shared" si="634"/>
        <v>-198.4705652108691</v>
      </c>
      <c r="AA1265" s="2">
        <f t="shared" si="655"/>
        <v>112.36052116586905</v>
      </c>
      <c r="AB1265" s="15">
        <f t="shared" si="635"/>
        <v>198.38182320488244</v>
      </c>
      <c r="AC1265" s="15">
        <f t="shared" si="656"/>
        <v>2.9836135481889983</v>
      </c>
      <c r="AD1265" s="15">
        <f t="shared" si="657"/>
        <v>-190.00573803539589</v>
      </c>
      <c r="AE1265" s="15">
        <f t="shared" si="658"/>
        <v>0</v>
      </c>
      <c r="AF1265" s="2">
        <f t="shared" si="636"/>
        <v>3.2051338073350283E-2</v>
      </c>
      <c r="AG1265" s="2">
        <f t="shared" si="637"/>
        <v>0.16668363568726102</v>
      </c>
      <c r="AH1265" s="15">
        <f t="shared" si="638"/>
        <v>-0.43310337330212401</v>
      </c>
      <c r="AI1265" s="15">
        <f t="shared" si="639"/>
        <v>-1.2068502351762902</v>
      </c>
      <c r="AJ1265" s="2">
        <f t="shared" si="659"/>
        <v>-0.47470337330212398</v>
      </c>
      <c r="AK1265" s="2">
        <f t="shared" si="660"/>
        <v>-1.2484502351762903</v>
      </c>
    </row>
    <row r="1266" spans="4:37">
      <c r="D1266" s="13">
        <f t="shared" si="640"/>
        <v>25.3</v>
      </c>
      <c r="E1266" s="2">
        <v>-5.92</v>
      </c>
      <c r="F1266" s="14">
        <f t="shared" si="628"/>
        <v>911.8748230567569</v>
      </c>
      <c r="G1266" s="14">
        <f t="shared" si="629"/>
        <v>-9212.0164547517634</v>
      </c>
      <c r="H1266" s="2">
        <f t="shared" si="641"/>
        <v>6.7432897721569057E-3</v>
      </c>
      <c r="I1266" s="2">
        <f t="shared" si="642"/>
        <v>-1.0160446123521167E-2</v>
      </c>
      <c r="J1266" s="2">
        <f t="shared" si="643"/>
        <v>-1.6903735895678073E-2</v>
      </c>
      <c r="K1266" s="15">
        <f t="shared" si="644"/>
        <v>-5.2999999999999999E-2</v>
      </c>
      <c r="L1266" s="15">
        <f t="shared" si="645"/>
        <v>-830</v>
      </c>
      <c r="M1266" s="15">
        <f t="shared" si="646"/>
        <v>5.2999999999999999E-2</v>
      </c>
      <c r="N1266" s="15">
        <f t="shared" si="647"/>
        <v>830</v>
      </c>
      <c r="O1266" s="15">
        <f t="shared" si="648"/>
        <v>4.2735128415747736E-4</v>
      </c>
      <c r="P1266" s="15">
        <f t="shared" si="649"/>
        <v>123.79239436478879</v>
      </c>
      <c r="Q1266" s="15">
        <f t="shared" si="630"/>
        <v>99.713997165598471</v>
      </c>
      <c r="R1266" s="15">
        <f t="shared" si="631"/>
        <v>98.118825265327644</v>
      </c>
      <c r="S1266" s="15">
        <f t="shared" si="650"/>
        <v>121.33011064204968</v>
      </c>
      <c r="T1266" s="15">
        <f t="shared" si="651"/>
        <v>121.68057210613594</v>
      </c>
      <c r="U1266" s="15">
        <f t="shared" si="652"/>
        <v>121.33011064204968</v>
      </c>
      <c r="V1266" s="15">
        <f t="shared" si="653"/>
        <v>121.68057210613594</v>
      </c>
      <c r="W1266" s="2">
        <f t="shared" si="632"/>
        <v>121.33011064204968</v>
      </c>
      <c r="X1266" s="15">
        <f t="shared" si="654"/>
        <v>122.39079445268358</v>
      </c>
      <c r="Y1266" s="15">
        <f t="shared" si="633"/>
        <v>196.6548132052161</v>
      </c>
      <c r="Z1266" s="15">
        <f t="shared" si="634"/>
        <v>-198.3451867947839</v>
      </c>
      <c r="AA1266" s="2">
        <f t="shared" si="655"/>
        <v>122.39079445268358</v>
      </c>
      <c r="AB1266" s="15">
        <f t="shared" si="635"/>
        <v>200.84410692762157</v>
      </c>
      <c r="AC1266" s="15">
        <f t="shared" si="656"/>
        <v>2.4622837227391301</v>
      </c>
      <c r="AD1266" s="15">
        <f t="shared" si="657"/>
        <v>-190.00573803539586</v>
      </c>
      <c r="AE1266" s="15">
        <f t="shared" si="658"/>
        <v>0</v>
      </c>
      <c r="AF1266" s="2">
        <f t="shared" si="636"/>
        <v>2.7815329688412042E-2</v>
      </c>
      <c r="AG1266" s="2">
        <f t="shared" si="637"/>
        <v>0.14160815617408901</v>
      </c>
      <c r="AH1266" s="15">
        <f t="shared" si="638"/>
        <v>-0.22133656419849276</v>
      </c>
      <c r="AI1266" s="15">
        <f t="shared" si="639"/>
        <v>-1.3006977161409132</v>
      </c>
      <c r="AJ1266" s="2">
        <f t="shared" si="659"/>
        <v>-0.28053656419849277</v>
      </c>
      <c r="AK1266" s="2">
        <f t="shared" si="660"/>
        <v>-1.3598977161409131</v>
      </c>
    </row>
    <row r="1267" spans="4:37">
      <c r="D1267" s="13">
        <f t="shared" si="640"/>
        <v>25.32</v>
      </c>
      <c r="E1267" s="2">
        <v>-3.47</v>
      </c>
      <c r="F1267" s="14">
        <f t="shared" si="628"/>
        <v>968.25745906478096</v>
      </c>
      <c r="G1267" s="14">
        <f t="shared" si="629"/>
        <v>-6899.4002325235269</v>
      </c>
      <c r="H1267" s="2">
        <f t="shared" si="641"/>
        <v>7.2589598809433388E-3</v>
      </c>
      <c r="I1267" s="2">
        <f t="shared" si="642"/>
        <v>-7.5999606117253902E-3</v>
      </c>
      <c r="J1267" s="2">
        <f t="shared" si="643"/>
        <v>-1.485892049266873E-2</v>
      </c>
      <c r="K1267" s="15">
        <f t="shared" si="644"/>
        <v>-5.2999999999999999E-2</v>
      </c>
      <c r="L1267" s="15">
        <f t="shared" si="645"/>
        <v>-830</v>
      </c>
      <c r="M1267" s="15">
        <f t="shared" si="646"/>
        <v>5.2999999999999999E-2</v>
      </c>
      <c r="N1267" s="15">
        <f t="shared" si="647"/>
        <v>830</v>
      </c>
      <c r="O1267" s="15">
        <f t="shared" si="648"/>
        <v>5.5297800470539143E-4</v>
      </c>
      <c r="P1267" s="15">
        <f t="shared" si="649"/>
        <v>131.43724477426377</v>
      </c>
      <c r="Q1267" s="15">
        <f t="shared" si="630"/>
        <v>106.12547186715118</v>
      </c>
      <c r="R1267" s="15">
        <f t="shared" si="631"/>
        <v>103.93380843897135</v>
      </c>
      <c r="S1267" s="15">
        <f t="shared" si="650"/>
        <v>129.23036721323393</v>
      </c>
      <c r="T1267" s="15">
        <f t="shared" si="651"/>
        <v>129.54145125481961</v>
      </c>
      <c r="U1267" s="15">
        <f t="shared" si="652"/>
        <v>129.23036721323393</v>
      </c>
      <c r="V1267" s="15">
        <f t="shared" si="653"/>
        <v>129.54145125481961</v>
      </c>
      <c r="W1267" s="2">
        <f t="shared" si="632"/>
        <v>129.23036721323393</v>
      </c>
      <c r="X1267" s="15">
        <f t="shared" si="654"/>
        <v>130.57005606472094</v>
      </c>
      <c r="Y1267" s="15">
        <f t="shared" si="633"/>
        <v>196.75705397536657</v>
      </c>
      <c r="Z1267" s="15">
        <f t="shared" si="634"/>
        <v>-198.24294602463343</v>
      </c>
      <c r="AA1267" s="2">
        <f t="shared" si="655"/>
        <v>130.57005606472094</v>
      </c>
      <c r="AB1267" s="15">
        <f t="shared" si="635"/>
        <v>203.05098448865138</v>
      </c>
      <c r="AC1267" s="15">
        <f t="shared" si="656"/>
        <v>2.2068775610298133</v>
      </c>
      <c r="AD1267" s="15">
        <f t="shared" si="657"/>
        <v>-190.00573803539586</v>
      </c>
      <c r="AE1267" s="15">
        <f t="shared" si="658"/>
        <v>0</v>
      </c>
      <c r="AF1267" s="2">
        <f t="shared" si="636"/>
        <v>2.5841527365448903E-2</v>
      </c>
      <c r="AG1267" s="2">
        <f t="shared" si="637"/>
        <v>0.11444039500548869</v>
      </c>
      <c r="AH1267" s="15">
        <f t="shared" si="638"/>
        <v>-0.18293843944436633</v>
      </c>
      <c r="AI1267" s="15">
        <f t="shared" si="639"/>
        <v>-1.4160784007191154</v>
      </c>
      <c r="AJ1267" s="2">
        <f t="shared" si="659"/>
        <v>-0.21763843944436634</v>
      </c>
      <c r="AK1267" s="2">
        <f t="shared" si="660"/>
        <v>-1.4507784007191153</v>
      </c>
    </row>
    <row r="1268" spans="4:37">
      <c r="D1268" s="13">
        <f t="shared" si="640"/>
        <v>25.34</v>
      </c>
      <c r="E1268" s="2">
        <v>-0.72</v>
      </c>
      <c r="F1268" s="14">
        <f t="shared" si="628"/>
        <v>1020.969943785187</v>
      </c>
      <c r="G1268" s="14">
        <f t="shared" si="629"/>
        <v>-5096.8422345541712</v>
      </c>
      <c r="H1268" s="2">
        <f t="shared" si="641"/>
        <v>7.7287487347542771E-3</v>
      </c>
      <c r="I1268" s="2">
        <f t="shared" si="642"/>
        <v>-5.6039018137335776E-3</v>
      </c>
      <c r="J1268" s="2">
        <f t="shared" si="643"/>
        <v>-1.3332650548487854E-2</v>
      </c>
      <c r="K1268" s="15">
        <f t="shared" si="644"/>
        <v>-5.2999999999999999E-2</v>
      </c>
      <c r="L1268" s="15">
        <f t="shared" si="645"/>
        <v>-830</v>
      </c>
      <c r="M1268" s="15">
        <f t="shared" si="646"/>
        <v>5.2999999999999999E-2</v>
      </c>
      <c r="N1268" s="15">
        <f t="shared" si="647"/>
        <v>830</v>
      </c>
      <c r="O1268" s="15">
        <f t="shared" si="648"/>
        <v>6.6557379863548503E-4</v>
      </c>
      <c r="P1268" s="15">
        <f t="shared" si="649"/>
        <v>138.43822874792832</v>
      </c>
      <c r="Q1268" s="15">
        <f t="shared" si="630"/>
        <v>112.01871545169911</v>
      </c>
      <c r="R1268" s="15">
        <f t="shared" si="631"/>
        <v>109.24014749149403</v>
      </c>
      <c r="S1268" s="15">
        <f t="shared" si="650"/>
        <v>136.42770600823107</v>
      </c>
      <c r="T1268" s="15">
        <f t="shared" si="651"/>
        <v>136.70868638177078</v>
      </c>
      <c r="U1268" s="15">
        <f t="shared" si="652"/>
        <v>136.42770600823107</v>
      </c>
      <c r="V1268" s="15">
        <f t="shared" si="653"/>
        <v>136.70868638177078</v>
      </c>
      <c r="W1268" s="2">
        <f t="shared" si="632"/>
        <v>136.42770600823107</v>
      </c>
      <c r="X1268" s="15">
        <f t="shared" si="654"/>
        <v>136.67513584144444</v>
      </c>
      <c r="Y1268" s="15">
        <f t="shared" si="633"/>
        <v>196.83336747257562</v>
      </c>
      <c r="Z1268" s="15">
        <f t="shared" si="634"/>
        <v>-198.16663252742438</v>
      </c>
      <c r="AA1268" s="2">
        <f t="shared" si="655"/>
        <v>136.67513584144444</v>
      </c>
      <c r="AB1268" s="15">
        <f t="shared" si="635"/>
        <v>205.06150722834863</v>
      </c>
      <c r="AC1268" s="15">
        <f t="shared" si="656"/>
        <v>2.0105227396972509</v>
      </c>
      <c r="AD1268" s="15">
        <f t="shared" si="657"/>
        <v>-190.00573803539586</v>
      </c>
      <c r="AE1268" s="15">
        <f t="shared" si="658"/>
        <v>0</v>
      </c>
      <c r="AF1268" s="2">
        <f t="shared" si="636"/>
        <v>2.3041262125206709E-2</v>
      </c>
      <c r="AG1268" s="2">
        <f t="shared" si="637"/>
        <v>8.516548479369257E-2</v>
      </c>
      <c r="AH1268" s="15">
        <f t="shared" si="638"/>
        <v>-0.28557459142647007</v>
      </c>
      <c r="AI1268" s="15">
        <f t="shared" si="639"/>
        <v>-1.5114126204604972</v>
      </c>
      <c r="AJ1268" s="2">
        <f t="shared" si="659"/>
        <v>-0.29277459142647005</v>
      </c>
      <c r="AK1268" s="2">
        <f t="shared" si="660"/>
        <v>-1.5186126204604973</v>
      </c>
    </row>
    <row r="1269" spans="4:37">
      <c r="D1269" s="13">
        <f t="shared" si="640"/>
        <v>25.36</v>
      </c>
      <c r="E1269" s="2">
        <v>0.48</v>
      </c>
      <c r="F1269" s="14">
        <f t="shared" si="628"/>
        <v>1065.6864626335605</v>
      </c>
      <c r="G1269" s="14">
        <f t="shared" si="629"/>
        <v>-3836.9977799505941</v>
      </c>
      <c r="H1269" s="2">
        <f t="shared" si="641"/>
        <v>8.1180516925807699E-3</v>
      </c>
      <c r="I1269" s="2">
        <f t="shared" si="642"/>
        <v>-4.2085459880312733E-3</v>
      </c>
      <c r="J1269" s="2">
        <f t="shared" si="643"/>
        <v>-1.2326597680612044E-2</v>
      </c>
      <c r="K1269" s="15">
        <f t="shared" si="644"/>
        <v>-5.2999999999999999E-2</v>
      </c>
      <c r="L1269" s="15">
        <f t="shared" si="645"/>
        <v>-830</v>
      </c>
      <c r="M1269" s="15">
        <f t="shared" si="646"/>
        <v>5.2999999999999999E-2</v>
      </c>
      <c r="N1269" s="15">
        <f t="shared" si="647"/>
        <v>830</v>
      </c>
      <c r="O1269" s="15">
        <f t="shared" si="648"/>
        <v>7.6815148943636547E-4</v>
      </c>
      <c r="P1269" s="15">
        <f t="shared" si="649"/>
        <v>144.05804398163033</v>
      </c>
      <c r="Q1269" s="15">
        <f t="shared" si="630"/>
        <v>116.79496978507427</v>
      </c>
      <c r="R1269" s="15">
        <f t="shared" si="631"/>
        <v>113.45781842264715</v>
      </c>
      <c r="S1269" s="15">
        <f t="shared" si="650"/>
        <v>142.39197114275333</v>
      </c>
      <c r="T1269" s="15">
        <f t="shared" si="651"/>
        <v>142.62301172937731</v>
      </c>
      <c r="U1269" s="15">
        <f t="shared" si="652"/>
        <v>142.39197114275333</v>
      </c>
      <c r="V1269" s="15">
        <f t="shared" si="653"/>
        <v>142.62301172937731</v>
      </c>
      <c r="W1269" s="2">
        <f t="shared" si="632"/>
        <v>142.39197114275333</v>
      </c>
      <c r="X1269" s="15">
        <f t="shared" si="654"/>
        <v>140.69934731294768</v>
      </c>
      <c r="Y1269" s="15">
        <f t="shared" si="633"/>
        <v>196.88367011596941</v>
      </c>
      <c r="Z1269" s="15">
        <f t="shared" si="634"/>
        <v>-198.11632988403059</v>
      </c>
      <c r="AA1269" s="2">
        <f t="shared" si="655"/>
        <v>140.69934731294768</v>
      </c>
      <c r="AB1269" s="15">
        <f t="shared" si="635"/>
        <v>206.72758006722563</v>
      </c>
      <c r="AC1269" s="15">
        <f t="shared" si="656"/>
        <v>1.6660728388769996</v>
      </c>
      <c r="AD1269" s="15">
        <f t="shared" si="657"/>
        <v>-190.00573803539586</v>
      </c>
      <c r="AE1269" s="15">
        <f t="shared" si="658"/>
        <v>0</v>
      </c>
      <c r="AF1269" s="2">
        <f t="shared" si="636"/>
        <v>1.7466754148803366E-2</v>
      </c>
      <c r="AG1269" s="2">
        <f t="shared" si="637"/>
        <v>5.4370097776537868E-2</v>
      </c>
      <c r="AH1269" s="15">
        <f t="shared" si="638"/>
        <v>-0.42807053485858287</v>
      </c>
      <c r="AI1269" s="15">
        <f t="shared" si="639"/>
        <v>-1.5681260812549738</v>
      </c>
      <c r="AJ1269" s="2">
        <f t="shared" si="659"/>
        <v>-0.42327053485858285</v>
      </c>
      <c r="AK1269" s="2">
        <f t="shared" si="660"/>
        <v>-1.5633260812549739</v>
      </c>
    </row>
    <row r="1270" spans="4:37">
      <c r="D1270" s="13">
        <f t="shared" si="640"/>
        <v>25.38</v>
      </c>
      <c r="E1270" s="2">
        <v>-0.03</v>
      </c>
      <c r="F1270" s="14">
        <f t="shared" si="628"/>
        <v>1095.6277799851086</v>
      </c>
      <c r="G1270" s="14">
        <f t="shared" si="629"/>
        <v>-3140.1397145988076</v>
      </c>
      <c r="H1270" s="2">
        <f t="shared" si="641"/>
        <v>8.3736963117922048E-3</v>
      </c>
      <c r="I1270" s="2">
        <f t="shared" si="642"/>
        <v>-3.436554125388981E-3</v>
      </c>
      <c r="J1270" s="2">
        <f t="shared" si="643"/>
        <v>-1.1810250437181185E-2</v>
      </c>
      <c r="K1270" s="15">
        <f t="shared" si="644"/>
        <v>-5.2999999999999999E-2</v>
      </c>
      <c r="L1270" s="15">
        <f t="shared" si="645"/>
        <v>-830</v>
      </c>
      <c r="M1270" s="15">
        <f t="shared" si="646"/>
        <v>5.2999999999999999E-2</v>
      </c>
      <c r="N1270" s="15">
        <f t="shared" si="647"/>
        <v>830</v>
      </c>
      <c r="O1270" s="15">
        <f t="shared" si="648"/>
        <v>8.5315520570559966E-4</v>
      </c>
      <c r="P1270" s="15">
        <f t="shared" si="649"/>
        <v>147.40260567929747</v>
      </c>
      <c r="Q1270" s="15">
        <f t="shared" si="630"/>
        <v>119.70137680765013</v>
      </c>
      <c r="R1270" s="15">
        <f t="shared" si="631"/>
        <v>115.90869827791546</v>
      </c>
      <c r="S1270" s="15">
        <f t="shared" si="650"/>
        <v>146.30854115214569</v>
      </c>
      <c r="T1270" s="15">
        <f t="shared" si="651"/>
        <v>146.45929279818532</v>
      </c>
      <c r="U1270" s="15">
        <f t="shared" si="652"/>
        <v>146.30854115214569</v>
      </c>
      <c r="V1270" s="15">
        <f t="shared" si="653"/>
        <v>146.45929279818532</v>
      </c>
      <c r="W1270" s="2">
        <f t="shared" si="632"/>
        <v>146.30854115214569</v>
      </c>
      <c r="X1270" s="15">
        <f t="shared" si="654"/>
        <v>142.76473628667111</v>
      </c>
      <c r="Y1270" s="15">
        <f t="shared" si="633"/>
        <v>196.90948747814093</v>
      </c>
      <c r="Z1270" s="15">
        <f t="shared" si="634"/>
        <v>-198.09051252185907</v>
      </c>
      <c r="AA1270" s="2">
        <f t="shared" si="655"/>
        <v>142.76473628667111</v>
      </c>
      <c r="AB1270" s="15">
        <f t="shared" si="635"/>
        <v>207.82164459437737</v>
      </c>
      <c r="AC1270" s="15">
        <f t="shared" si="656"/>
        <v>1.094064527151744</v>
      </c>
      <c r="AD1270" s="15">
        <f t="shared" si="657"/>
        <v>-190.00573803539584</v>
      </c>
      <c r="AE1270" s="15">
        <f t="shared" si="658"/>
        <v>0</v>
      </c>
      <c r="AF1270" s="2">
        <f t="shared" si="636"/>
        <v>9.1337537260823068E-3</v>
      </c>
      <c r="AG1270" s="2">
        <f t="shared" si="637"/>
        <v>2.2829088487691357E-2</v>
      </c>
      <c r="AH1270" s="15">
        <f t="shared" si="638"/>
        <v>-0.50779805683399948</v>
      </c>
      <c r="AI1270" s="15">
        <f t="shared" si="639"/>
        <v>-1.585974847629676</v>
      </c>
      <c r="AJ1270" s="2">
        <f t="shared" si="659"/>
        <v>-0.50809805683399945</v>
      </c>
      <c r="AK1270" s="2">
        <f t="shared" si="660"/>
        <v>-1.586274847629676</v>
      </c>
    </row>
    <row r="1271" spans="4:37">
      <c r="D1271" s="13">
        <f t="shared" si="640"/>
        <v>25.400000000000002</v>
      </c>
      <c r="E1271" s="2">
        <v>0.6</v>
      </c>
      <c r="F1271" s="14">
        <f t="shared" si="628"/>
        <v>1105.7249922121193</v>
      </c>
      <c r="G1271" s="14">
        <f t="shared" si="629"/>
        <v>-3015.2585943937052</v>
      </c>
      <c r="H1271" s="2">
        <f t="shared" si="641"/>
        <v>8.4561362705357496E-3</v>
      </c>
      <c r="I1271" s="2">
        <f t="shared" si="642"/>
        <v>-3.2980465147251789E-3</v>
      </c>
      <c r="J1271" s="2">
        <f t="shared" si="643"/>
        <v>-1.1754182785260928E-2</v>
      </c>
      <c r="K1271" s="15">
        <f t="shared" si="644"/>
        <v>-5.2999999999999999E-2</v>
      </c>
      <c r="L1271" s="15">
        <f t="shared" si="645"/>
        <v>-830</v>
      </c>
      <c r="M1271" s="15">
        <f t="shared" si="646"/>
        <v>5.2999999999999999E-2</v>
      </c>
      <c r="N1271" s="15">
        <f t="shared" si="647"/>
        <v>830</v>
      </c>
      <c r="O1271" s="15">
        <f t="shared" si="648"/>
        <v>9.08974824437833E-4</v>
      </c>
      <c r="P1271" s="15">
        <f t="shared" si="649"/>
        <v>147.92436434351916</v>
      </c>
      <c r="Q1271" s="15">
        <f t="shared" si="630"/>
        <v>120.25380531769632</v>
      </c>
      <c r="R1271" s="15">
        <f t="shared" si="631"/>
        <v>116.19853689782339</v>
      </c>
      <c r="S1271" s="15">
        <f t="shared" si="650"/>
        <v>147.57155177598153</v>
      </c>
      <c r="T1271" s="15">
        <f t="shared" si="651"/>
        <v>147.61996348272623</v>
      </c>
      <c r="U1271" s="15">
        <f t="shared" si="652"/>
        <v>147.57155177598153</v>
      </c>
      <c r="V1271" s="15">
        <f t="shared" si="653"/>
        <v>147.61996348272623</v>
      </c>
      <c r="W1271" s="2">
        <f t="shared" si="632"/>
        <v>147.57155177598153</v>
      </c>
      <c r="X1271" s="15">
        <f t="shared" si="654"/>
        <v>142.98900689435214</v>
      </c>
      <c r="Y1271" s="15">
        <f t="shared" si="633"/>
        <v>196.91229086073696</v>
      </c>
      <c r="Z1271" s="15">
        <f t="shared" si="634"/>
        <v>-198.08770913926304</v>
      </c>
      <c r="AA1271" s="2">
        <f t="shared" si="655"/>
        <v>142.98900689435214</v>
      </c>
      <c r="AB1271" s="15">
        <f t="shared" si="635"/>
        <v>208.17445716191503</v>
      </c>
      <c r="AC1271" s="15">
        <f t="shared" si="656"/>
        <v>0.35281256753765433</v>
      </c>
      <c r="AD1271" s="15">
        <f t="shared" si="657"/>
        <v>-190.00573803539586</v>
      </c>
      <c r="AE1271" s="15">
        <f t="shared" si="658"/>
        <v>0</v>
      </c>
      <c r="AF1271" s="2">
        <f t="shared" si="636"/>
        <v>-5.5565504155959881E-4</v>
      </c>
      <c r="AG1271" s="2">
        <f t="shared" si="637"/>
        <v>-8.9783274213111539E-3</v>
      </c>
      <c r="AH1271" s="15">
        <f t="shared" si="638"/>
        <v>-0.49421899813684611</v>
      </c>
      <c r="AI1271" s="15">
        <f t="shared" si="639"/>
        <v>-1.5947667432705752</v>
      </c>
      <c r="AJ1271" s="2">
        <f t="shared" si="659"/>
        <v>-0.48821899813684611</v>
      </c>
      <c r="AK1271" s="2">
        <f t="shared" si="660"/>
        <v>-1.5887667432705752</v>
      </c>
    </row>
    <row r="1272" spans="4:37">
      <c r="D1272" s="13">
        <f t="shared" si="640"/>
        <v>25.42</v>
      </c>
      <c r="E1272" s="2">
        <v>3.89</v>
      </c>
      <c r="F1272" s="14">
        <f t="shared" si="628"/>
        <v>1094.6688305836751</v>
      </c>
      <c r="G1272" s="14">
        <f t="shared" si="629"/>
        <v>-3466.8875017660089</v>
      </c>
      <c r="H1272" s="2">
        <f t="shared" si="641"/>
        <v>8.355081253430173E-3</v>
      </c>
      <c r="I1272" s="2">
        <f t="shared" si="642"/>
        <v>-3.7980831601242123E-3</v>
      </c>
      <c r="J1272" s="2">
        <f t="shared" si="643"/>
        <v>-1.2153164413554386E-2</v>
      </c>
      <c r="K1272" s="15">
        <f t="shared" si="644"/>
        <v>-5.2999999999999999E-2</v>
      </c>
      <c r="L1272" s="15">
        <f t="shared" si="645"/>
        <v>-830</v>
      </c>
      <c r="M1272" s="15">
        <f t="shared" si="646"/>
        <v>5.2999999999999999E-2</v>
      </c>
      <c r="N1272" s="15">
        <f t="shared" si="647"/>
        <v>830</v>
      </c>
      <c r="O1272" s="15">
        <f t="shared" si="648"/>
        <v>9.2697546563873245E-4</v>
      </c>
      <c r="P1272" s="15">
        <f t="shared" si="649"/>
        <v>145.59087344071224</v>
      </c>
      <c r="Q1272" s="15">
        <f t="shared" si="630"/>
        <v>118.39772817111093</v>
      </c>
      <c r="R1272" s="15">
        <f t="shared" si="631"/>
        <v>114.32734268205581</v>
      </c>
      <c r="S1272" s="15">
        <f t="shared" si="650"/>
        <v>146.02335158105785</v>
      </c>
      <c r="T1272" s="15">
        <f t="shared" si="651"/>
        <v>145.96408804849025</v>
      </c>
      <c r="U1272" s="15">
        <f t="shared" si="652"/>
        <v>145.59087344071224</v>
      </c>
      <c r="V1272" s="15">
        <f t="shared" si="653"/>
        <v>145.59087344071224</v>
      </c>
      <c r="W1272" s="2">
        <f t="shared" si="632"/>
        <v>145.59087344071224</v>
      </c>
      <c r="X1272" s="15">
        <f t="shared" si="654"/>
        <v>141.39308038117832</v>
      </c>
      <c r="Y1272" s="15">
        <f t="shared" si="633"/>
        <v>196.89234177932229</v>
      </c>
      <c r="Z1272" s="15">
        <f t="shared" si="634"/>
        <v>-198.10765822067771</v>
      </c>
      <c r="AA1272" s="2">
        <f t="shared" si="655"/>
        <v>141.39308038117832</v>
      </c>
      <c r="AB1272" s="15">
        <f t="shared" si="635"/>
        <v>208.174457161915</v>
      </c>
      <c r="AC1272" s="15">
        <f t="shared" si="656"/>
        <v>0</v>
      </c>
      <c r="AD1272" s="15">
        <f t="shared" si="657"/>
        <v>-190.00573803539586</v>
      </c>
      <c r="AE1272" s="15">
        <f t="shared" si="658"/>
        <v>0</v>
      </c>
      <c r="AF1272" s="2">
        <f t="shared" si="636"/>
        <v>-9.5498466689980591E-3</v>
      </c>
      <c r="AG1272" s="2">
        <f t="shared" si="637"/>
        <v>-4.1025337118592187E-2</v>
      </c>
      <c r="AH1272" s="15">
        <f t="shared" si="638"/>
        <v>-0.40520016460699992</v>
      </c>
      <c r="AI1272" s="15">
        <f t="shared" si="639"/>
        <v>-1.6099342264575278</v>
      </c>
      <c r="AJ1272" s="2">
        <f t="shared" si="659"/>
        <v>-0.36630016460699993</v>
      </c>
      <c r="AK1272" s="2">
        <f t="shared" si="660"/>
        <v>-1.5710342264575279</v>
      </c>
    </row>
    <row r="1273" spans="4:37">
      <c r="D1273" s="13">
        <f t="shared" si="640"/>
        <v>25.44</v>
      </c>
      <c r="E1273" s="2">
        <v>6.43</v>
      </c>
      <c r="F1273" s="14">
        <f t="shared" si="628"/>
        <v>1066.1415511266114</v>
      </c>
      <c r="G1273" s="14">
        <f t="shared" si="629"/>
        <v>-4497.4177306630236</v>
      </c>
      <c r="H1273" s="2">
        <f t="shared" si="641"/>
        <v>8.0989536918380806E-3</v>
      </c>
      <c r="I1273" s="2">
        <f t="shared" si="642"/>
        <v>-4.9391835352828222E-3</v>
      </c>
      <c r="J1273" s="2">
        <f t="shared" si="643"/>
        <v>-1.3038137227120904E-2</v>
      </c>
      <c r="K1273" s="15">
        <f t="shared" si="644"/>
        <v>-5.2999999999999999E-2</v>
      </c>
      <c r="L1273" s="15">
        <f t="shared" si="645"/>
        <v>-830</v>
      </c>
      <c r="M1273" s="15">
        <f t="shared" si="646"/>
        <v>5.2999999999999999E-2</v>
      </c>
      <c r="N1273" s="15">
        <f t="shared" si="647"/>
        <v>830</v>
      </c>
      <c r="O1273" s="15">
        <f t="shared" si="648"/>
        <v>9.2697546563873159E-4</v>
      </c>
      <c r="P1273" s="15">
        <f t="shared" si="649"/>
        <v>140.57077323350725</v>
      </c>
      <c r="Q1273" s="15">
        <f t="shared" si="630"/>
        <v>114.31527131321981</v>
      </c>
      <c r="R1273" s="15">
        <f t="shared" si="631"/>
        <v>110.38523626340655</v>
      </c>
      <c r="S1273" s="15">
        <f t="shared" si="650"/>
        <v>141.66442345181014</v>
      </c>
      <c r="T1273" s="15">
        <f t="shared" si="651"/>
        <v>141.51825701806021</v>
      </c>
      <c r="U1273" s="15">
        <f t="shared" si="652"/>
        <v>140.57077323350725</v>
      </c>
      <c r="V1273" s="15">
        <f t="shared" si="653"/>
        <v>140.57077323350725</v>
      </c>
      <c r="W1273" s="2">
        <f t="shared" si="632"/>
        <v>140.57077323350725</v>
      </c>
      <c r="X1273" s="15">
        <f t="shared" si="654"/>
        <v>137.85318912691224</v>
      </c>
      <c r="Y1273" s="15">
        <f t="shared" si="633"/>
        <v>196.84809313864395</v>
      </c>
      <c r="Z1273" s="15">
        <f t="shared" si="634"/>
        <v>-198.15190686135605</v>
      </c>
      <c r="AA1273" s="2">
        <f t="shared" si="655"/>
        <v>137.85318912691224</v>
      </c>
      <c r="AB1273" s="15">
        <f t="shared" si="635"/>
        <v>208.174457161915</v>
      </c>
      <c r="AC1273" s="15">
        <f t="shared" si="656"/>
        <v>0</v>
      </c>
      <c r="AD1273" s="15">
        <f t="shared" si="657"/>
        <v>-190.00573803539586</v>
      </c>
      <c r="AE1273" s="15">
        <f t="shared" si="658"/>
        <v>0</v>
      </c>
      <c r="AF1273" s="2">
        <f t="shared" si="636"/>
        <v>-1.6062909490211177E-2</v>
      </c>
      <c r="AG1273" s="2">
        <f t="shared" si="637"/>
        <v>-7.3084700397268804E-2</v>
      </c>
      <c r="AH1273" s="15">
        <f t="shared" si="638"/>
        <v>-0.24610611751431222</v>
      </c>
      <c r="AI1273" s="15">
        <f t="shared" si="639"/>
        <v>-1.596002101410134</v>
      </c>
      <c r="AJ1273" s="2">
        <f t="shared" si="659"/>
        <v>-0.18180611751431222</v>
      </c>
      <c r="AK1273" s="2">
        <f t="shared" si="660"/>
        <v>-1.531702101410134</v>
      </c>
    </row>
    <row r="1274" spans="4:37">
      <c r="D1274" s="13">
        <f t="shared" si="640"/>
        <v>25.46</v>
      </c>
      <c r="E1274" s="2">
        <v>6.85</v>
      </c>
      <c r="F1274" s="14">
        <f t="shared" si="628"/>
        <v>1027.2525639329988</v>
      </c>
      <c r="G1274" s="14">
        <f t="shared" si="629"/>
        <v>-6100.6007160676854</v>
      </c>
      <c r="H1274" s="2">
        <f t="shared" si="641"/>
        <v>7.7430015458976155E-3</v>
      </c>
      <c r="I1274" s="2">
        <f t="shared" si="642"/>
        <v>-6.7141910507567413E-3</v>
      </c>
      <c r="J1274" s="2">
        <f t="shared" si="643"/>
        <v>-1.4457192596654357E-2</v>
      </c>
      <c r="K1274" s="15">
        <f t="shared" si="644"/>
        <v>-5.2999999999999999E-2</v>
      </c>
      <c r="L1274" s="15">
        <f t="shared" si="645"/>
        <v>-830</v>
      </c>
      <c r="M1274" s="15">
        <f t="shared" si="646"/>
        <v>5.2999999999999999E-2</v>
      </c>
      <c r="N1274" s="15">
        <f t="shared" si="647"/>
        <v>830</v>
      </c>
      <c r="O1274" s="15">
        <f t="shared" si="648"/>
        <v>9.2697546563873072E-4</v>
      </c>
      <c r="P1274" s="15">
        <f t="shared" si="649"/>
        <v>133.59411117307414</v>
      </c>
      <c r="Q1274" s="15">
        <f t="shared" si="630"/>
        <v>108.64169495055559</v>
      </c>
      <c r="R1274" s="15">
        <f t="shared" si="631"/>
        <v>104.9067113029471</v>
      </c>
      <c r="S1274" s="15">
        <f t="shared" si="650"/>
        <v>135.105336836828</v>
      </c>
      <c r="T1274" s="15">
        <f t="shared" si="651"/>
        <v>134.91639245209439</v>
      </c>
      <c r="U1274" s="15">
        <f t="shared" si="652"/>
        <v>133.59411117307414</v>
      </c>
      <c r="V1274" s="15">
        <f t="shared" si="653"/>
        <v>133.59411117307414</v>
      </c>
      <c r="W1274" s="2">
        <f t="shared" si="632"/>
        <v>133.59411117307414</v>
      </c>
      <c r="X1274" s="15">
        <f t="shared" si="654"/>
        <v>132.17696764877843</v>
      </c>
      <c r="Y1274" s="15">
        <f t="shared" si="633"/>
        <v>196.77714037016727</v>
      </c>
      <c r="Z1274" s="15">
        <f t="shared" si="634"/>
        <v>-198.22285962983273</v>
      </c>
      <c r="AA1274" s="2">
        <f t="shared" si="655"/>
        <v>132.17696764877843</v>
      </c>
      <c r="AB1274" s="15">
        <f t="shared" si="635"/>
        <v>208.174457161915</v>
      </c>
      <c r="AC1274" s="15">
        <f t="shared" si="656"/>
        <v>0</v>
      </c>
      <c r="AD1274" s="15">
        <f t="shared" si="657"/>
        <v>-190.00573803539586</v>
      </c>
      <c r="AE1274" s="15">
        <f t="shared" si="658"/>
        <v>0</v>
      </c>
      <c r="AF1274" s="2">
        <f t="shared" si="636"/>
        <v>-1.9532305103835329E-2</v>
      </c>
      <c r="AG1274" s="2">
        <f t="shared" si="637"/>
        <v>-0.10441605115012312</v>
      </c>
      <c r="AH1274" s="15">
        <f t="shared" si="638"/>
        <v>-0.10083344384810333</v>
      </c>
      <c r="AI1274" s="15">
        <f t="shared" si="639"/>
        <v>-1.5371329738752948</v>
      </c>
      <c r="AJ1274" s="2">
        <f t="shared" si="659"/>
        <v>-3.2333443848103341E-2</v>
      </c>
      <c r="AK1274" s="2">
        <f t="shared" si="660"/>
        <v>-1.4686329738752948</v>
      </c>
    </row>
    <row r="1275" spans="4:37">
      <c r="D1275" s="13">
        <f t="shared" si="640"/>
        <v>25.48</v>
      </c>
      <c r="E1275" s="2">
        <v>6.61</v>
      </c>
      <c r="F1275" s="14">
        <f t="shared" si="628"/>
        <v>984.00766667673668</v>
      </c>
      <c r="G1275" s="14">
        <f t="shared" si="629"/>
        <v>-8256.5575720674551</v>
      </c>
      <c r="H1275" s="2">
        <f t="shared" si="641"/>
        <v>7.3343965822078644E-3</v>
      </c>
      <c r="I1275" s="2">
        <f t="shared" si="642"/>
        <v>-9.1009070638701575E-3</v>
      </c>
      <c r="J1275" s="2">
        <f t="shared" si="643"/>
        <v>-1.6435303646078023E-2</v>
      </c>
      <c r="K1275" s="15">
        <f t="shared" si="644"/>
        <v>-5.2999999999999999E-2</v>
      </c>
      <c r="L1275" s="15">
        <f t="shared" si="645"/>
        <v>-830</v>
      </c>
      <c r="M1275" s="15">
        <f t="shared" si="646"/>
        <v>5.2999999999999999E-2</v>
      </c>
      <c r="N1275" s="15">
        <f t="shared" si="647"/>
        <v>830</v>
      </c>
      <c r="O1275" s="15">
        <f t="shared" si="648"/>
        <v>9.2697546563873072E-4</v>
      </c>
      <c r="P1275" s="15">
        <f t="shared" si="649"/>
        <v>125.58545388475503</v>
      </c>
      <c r="Q1275" s="15">
        <f t="shared" si="630"/>
        <v>102.1288771740751</v>
      </c>
      <c r="R1275" s="15">
        <f t="shared" si="631"/>
        <v>98.617797138298869</v>
      </c>
      <c r="S1275" s="15">
        <f t="shared" si="650"/>
        <v>127.30657747359476</v>
      </c>
      <c r="T1275" s="15">
        <f t="shared" si="651"/>
        <v>127.11222310717031</v>
      </c>
      <c r="U1275" s="15">
        <f t="shared" si="652"/>
        <v>125.58545388475503</v>
      </c>
      <c r="V1275" s="15">
        <f t="shared" si="653"/>
        <v>125.58545388475503</v>
      </c>
      <c r="W1275" s="2">
        <f t="shared" si="632"/>
        <v>125.58545388475503</v>
      </c>
      <c r="X1275" s="15">
        <f t="shared" si="654"/>
        <v>124.26452345108376</v>
      </c>
      <c r="Y1275" s="15">
        <f t="shared" si="633"/>
        <v>196.67823481769611</v>
      </c>
      <c r="Z1275" s="15">
        <f t="shared" si="634"/>
        <v>-198.32176518230389</v>
      </c>
      <c r="AA1275" s="2">
        <f t="shared" si="655"/>
        <v>124.26452345108376</v>
      </c>
      <c r="AB1275" s="15">
        <f t="shared" si="635"/>
        <v>208.17445716191497</v>
      </c>
      <c r="AC1275" s="15">
        <f t="shared" si="656"/>
        <v>0</v>
      </c>
      <c r="AD1275" s="15">
        <f t="shared" si="657"/>
        <v>-190.00573803539584</v>
      </c>
      <c r="AE1275" s="15">
        <f t="shared" si="658"/>
        <v>0</v>
      </c>
      <c r="AF1275" s="2">
        <f t="shared" si="636"/>
        <v>-2.1328191265139788E-2</v>
      </c>
      <c r="AG1275" s="2">
        <f t="shared" si="637"/>
        <v>-0.13425555016121851</v>
      </c>
      <c r="AH1275" s="15">
        <f t="shared" si="638"/>
        <v>-7.8755172282342301E-2</v>
      </c>
      <c r="AI1275" s="15">
        <f t="shared" si="639"/>
        <v>-1.446816927234245</v>
      </c>
      <c r="AJ1275" s="2">
        <f t="shared" si="659"/>
        <v>-1.2655172282342295E-2</v>
      </c>
      <c r="AK1275" s="2">
        <f t="shared" si="660"/>
        <v>-1.380716927234245</v>
      </c>
    </row>
    <row r="1276" spans="4:37">
      <c r="D1276" s="13">
        <f t="shared" si="640"/>
        <v>25.5</v>
      </c>
      <c r="E1276" s="2">
        <v>6.46</v>
      </c>
      <c r="F1276" s="14">
        <f t="shared" si="628"/>
        <v>937.40242327911437</v>
      </c>
      <c r="G1276" s="14">
        <f t="shared" si="629"/>
        <v>-10933.449521871553</v>
      </c>
      <c r="H1276" s="2">
        <f t="shared" si="641"/>
        <v>6.8819360079467968E-3</v>
      </c>
      <c r="I1276" s="2">
        <f t="shared" si="642"/>
        <v>-1.2064072763097086E-2</v>
      </c>
      <c r="J1276" s="2">
        <f t="shared" si="643"/>
        <v>-1.8946008771043882E-2</v>
      </c>
      <c r="K1276" s="15">
        <f t="shared" si="644"/>
        <v>-5.2999999999999999E-2</v>
      </c>
      <c r="L1276" s="15">
        <f t="shared" si="645"/>
        <v>-830</v>
      </c>
      <c r="M1276" s="15">
        <f t="shared" si="646"/>
        <v>5.2999999999999999E-2</v>
      </c>
      <c r="N1276" s="15">
        <f t="shared" si="647"/>
        <v>830</v>
      </c>
      <c r="O1276" s="15">
        <f t="shared" si="648"/>
        <v>9.2697546563873072E-4</v>
      </c>
      <c r="P1276" s="15">
        <f t="shared" si="649"/>
        <v>116.7172266292381</v>
      </c>
      <c r="Q1276" s="15">
        <f t="shared" si="630"/>
        <v>94.917038030971781</v>
      </c>
      <c r="R1276" s="15">
        <f t="shared" si="631"/>
        <v>91.653893203505149</v>
      </c>
      <c r="S1276" s="15">
        <f t="shared" si="650"/>
        <v>118.60602547039241</v>
      </c>
      <c r="T1276" s="15">
        <f t="shared" si="651"/>
        <v>118.41931371078137</v>
      </c>
      <c r="U1276" s="15">
        <f t="shared" si="652"/>
        <v>116.7172266292381</v>
      </c>
      <c r="V1276" s="15">
        <f t="shared" si="653"/>
        <v>116.7172266292381</v>
      </c>
      <c r="W1276" s="2">
        <f t="shared" si="632"/>
        <v>116.7172266292381</v>
      </c>
      <c r="X1276" s="15">
        <f t="shared" si="654"/>
        <v>114.22170295122032</v>
      </c>
      <c r="Y1276" s="15">
        <f t="shared" si="633"/>
        <v>196.55269956144781</v>
      </c>
      <c r="Z1276" s="15">
        <f t="shared" si="634"/>
        <v>-198.44730043855219</v>
      </c>
      <c r="AA1276" s="2">
        <f t="shared" si="655"/>
        <v>114.22170295122032</v>
      </c>
      <c r="AB1276" s="15">
        <f t="shared" si="635"/>
        <v>208.17445716191497</v>
      </c>
      <c r="AC1276" s="15">
        <f t="shared" si="656"/>
        <v>0</v>
      </c>
      <c r="AD1276" s="15">
        <f t="shared" si="657"/>
        <v>-190.00573803539584</v>
      </c>
      <c r="AE1276" s="15">
        <f t="shared" si="658"/>
        <v>0</v>
      </c>
      <c r="AF1276" s="2">
        <f t="shared" si="636"/>
        <v>-2.3917866160966965E-2</v>
      </c>
      <c r="AG1276" s="2">
        <f t="shared" si="637"/>
        <v>-0.16206101976147433</v>
      </c>
      <c r="AH1276" s="15">
        <f t="shared" si="638"/>
        <v>-0.18021231730037535</v>
      </c>
      <c r="AI1276" s="15">
        <f t="shared" si="639"/>
        <v>-1.3337300327913368</v>
      </c>
      <c r="AJ1276" s="2">
        <f t="shared" si="659"/>
        <v>-0.11561231730037534</v>
      </c>
      <c r="AK1276" s="2">
        <f t="shared" si="660"/>
        <v>-1.2691300327913368</v>
      </c>
    </row>
    <row r="1277" spans="4:37">
      <c r="D1277" s="13">
        <f t="shared" si="640"/>
        <v>25.52</v>
      </c>
      <c r="E1277" s="2">
        <v>6.07</v>
      </c>
      <c r="F1277" s="14">
        <f t="shared" si="628"/>
        <v>883.32264360114482</v>
      </c>
      <c r="G1277" s="14">
        <f t="shared" si="629"/>
        <v>-14090.268283480529</v>
      </c>
      <c r="H1277" s="2">
        <f t="shared" si="641"/>
        <v>6.3551765074525337E-3</v>
      </c>
      <c r="I1277" s="2">
        <f t="shared" si="642"/>
        <v>-1.5558459709569379E-2</v>
      </c>
      <c r="J1277" s="2">
        <f t="shared" si="643"/>
        <v>-2.1913636217021915E-2</v>
      </c>
      <c r="K1277" s="15">
        <f t="shared" si="644"/>
        <v>-5.2999999999999999E-2</v>
      </c>
      <c r="L1277" s="15">
        <f t="shared" si="645"/>
        <v>-830</v>
      </c>
      <c r="M1277" s="15">
        <f t="shared" si="646"/>
        <v>5.2999999999999999E-2</v>
      </c>
      <c r="N1277" s="15">
        <f t="shared" si="647"/>
        <v>830</v>
      </c>
      <c r="O1277" s="15">
        <f t="shared" si="648"/>
        <v>9.2697546563873072E-4</v>
      </c>
      <c r="P1277" s="15">
        <f t="shared" si="649"/>
        <v>106.39274041955053</v>
      </c>
      <c r="Q1277" s="15">
        <f t="shared" si="630"/>
        <v>86.52093679967615</v>
      </c>
      <c r="R1277" s="15">
        <f t="shared" si="631"/>
        <v>83.546440826747613</v>
      </c>
      <c r="S1277" s="15">
        <f t="shared" si="650"/>
        <v>108.57012666691773</v>
      </c>
      <c r="T1277" s="15">
        <f t="shared" si="651"/>
        <v>108.38930127053976</v>
      </c>
      <c r="U1277" s="15">
        <f t="shared" si="652"/>
        <v>106.39274041955053</v>
      </c>
      <c r="V1277" s="15">
        <f t="shared" si="653"/>
        <v>106.39274041955053</v>
      </c>
      <c r="W1277" s="2">
        <f t="shared" si="632"/>
        <v>106.39274041955053</v>
      </c>
      <c r="X1277" s="15">
        <f t="shared" si="654"/>
        <v>102.3511931673082</v>
      </c>
      <c r="Y1277" s="15">
        <f t="shared" si="633"/>
        <v>196.40431818914891</v>
      </c>
      <c r="Z1277" s="15">
        <f t="shared" si="634"/>
        <v>-198.59568181085109</v>
      </c>
      <c r="AA1277" s="2">
        <f t="shared" si="655"/>
        <v>102.3511931673082</v>
      </c>
      <c r="AB1277" s="15">
        <f t="shared" si="635"/>
        <v>208.17445716191497</v>
      </c>
      <c r="AC1277" s="15">
        <f t="shared" si="656"/>
        <v>0</v>
      </c>
      <c r="AD1277" s="15">
        <f t="shared" si="657"/>
        <v>-190.00573803539584</v>
      </c>
      <c r="AE1277" s="15">
        <f t="shared" si="658"/>
        <v>0</v>
      </c>
      <c r="AF1277" s="2">
        <f t="shared" si="636"/>
        <v>-2.8758083888459345E-2</v>
      </c>
      <c r="AG1277" s="2">
        <f t="shared" si="637"/>
        <v>-0.18737767488575499</v>
      </c>
      <c r="AH1277" s="15">
        <f t="shared" si="638"/>
        <v>-0.30380945544886284</v>
      </c>
      <c r="AI1277" s="15">
        <f t="shared" si="639"/>
        <v>-1.1979354796367261</v>
      </c>
      <c r="AJ1277" s="2">
        <f t="shared" si="659"/>
        <v>-0.24310945544886284</v>
      </c>
      <c r="AK1277" s="2">
        <f t="shared" si="660"/>
        <v>-1.1372354796367261</v>
      </c>
    </row>
    <row r="1278" spans="4:37">
      <c r="D1278" s="13">
        <f t="shared" si="640"/>
        <v>25.54</v>
      </c>
      <c r="E1278" s="2">
        <v>5.56</v>
      </c>
      <c r="F1278" s="14">
        <f t="shared" si="628"/>
        <v>816.56038131974151</v>
      </c>
      <c r="G1278" s="14">
        <f t="shared" si="629"/>
        <v>-17678.23581775873</v>
      </c>
      <c r="H1278" s="2">
        <f t="shared" si="641"/>
        <v>5.7154741313812842E-3</v>
      </c>
      <c r="I1278" s="2">
        <f t="shared" si="642"/>
        <v>-1.9530280886319917E-2</v>
      </c>
      <c r="J1278" s="2">
        <f t="shared" si="643"/>
        <v>-2.5245755017701203E-2</v>
      </c>
      <c r="K1278" s="15">
        <f t="shared" si="644"/>
        <v>-5.2999999999999999E-2</v>
      </c>
      <c r="L1278" s="15">
        <f t="shared" si="645"/>
        <v>-830</v>
      </c>
      <c r="M1278" s="15">
        <f t="shared" si="646"/>
        <v>5.2999999999999999E-2</v>
      </c>
      <c r="N1278" s="15">
        <f t="shared" si="647"/>
        <v>830</v>
      </c>
      <c r="O1278" s="15">
        <f t="shared" si="648"/>
        <v>9.2697546563873072E-4</v>
      </c>
      <c r="P1278" s="15">
        <f t="shared" si="649"/>
        <v>93.854573848554054</v>
      </c>
      <c r="Q1278" s="15">
        <f t="shared" si="630"/>
        <v>76.324621588740428</v>
      </c>
      <c r="R1278" s="15">
        <f t="shared" si="631"/>
        <v>73.700663874590333</v>
      </c>
      <c r="S1278" s="15">
        <f t="shared" si="650"/>
        <v>96.468953627432512</v>
      </c>
      <c r="T1278" s="15">
        <f t="shared" si="651"/>
        <v>96.300736718625743</v>
      </c>
      <c r="U1278" s="15">
        <f t="shared" si="652"/>
        <v>93.854573848554054</v>
      </c>
      <c r="V1278" s="15">
        <f t="shared" si="653"/>
        <v>93.854573848554054</v>
      </c>
      <c r="W1278" s="2">
        <f t="shared" si="632"/>
        <v>93.854573848554054</v>
      </c>
      <c r="X1278" s="15">
        <f t="shared" si="654"/>
        <v>89.022717964591038</v>
      </c>
      <c r="Y1278" s="15">
        <f t="shared" si="633"/>
        <v>196.23771224911494</v>
      </c>
      <c r="Z1278" s="15">
        <f t="shared" si="634"/>
        <v>-198.76228775088506</v>
      </c>
      <c r="AA1278" s="2">
        <f t="shared" si="655"/>
        <v>89.022717964591038</v>
      </c>
      <c r="AB1278" s="15">
        <f t="shared" si="635"/>
        <v>208.17445716191497</v>
      </c>
      <c r="AC1278" s="15">
        <f t="shared" si="656"/>
        <v>0</v>
      </c>
      <c r="AD1278" s="15">
        <f t="shared" si="657"/>
        <v>-190.00573803539584</v>
      </c>
      <c r="AE1278" s="15">
        <f t="shared" si="658"/>
        <v>0</v>
      </c>
      <c r="AF1278" s="2">
        <f t="shared" si="636"/>
        <v>-3.5212153718665602E-2</v>
      </c>
      <c r="AG1278" s="2">
        <f t="shared" si="637"/>
        <v>-0.20980444278929886</v>
      </c>
      <c r="AH1278" s="15">
        <f t="shared" si="638"/>
        <v>-0.34159752757176332</v>
      </c>
      <c r="AI1278" s="15">
        <f t="shared" si="639"/>
        <v>-1.0447413107176544</v>
      </c>
      <c r="AJ1278" s="2">
        <f t="shared" si="659"/>
        <v>-0.28599752757176333</v>
      </c>
      <c r="AK1278" s="2">
        <f t="shared" si="660"/>
        <v>-0.98914131071765443</v>
      </c>
    </row>
    <row r="1279" spans="4:37">
      <c r="D1279" s="13">
        <f t="shared" si="640"/>
        <v>25.560000000000002</v>
      </c>
      <c r="E1279" s="2">
        <v>6.04</v>
      </c>
      <c r="F1279" s="14">
        <f t="shared" si="628"/>
        <v>735.31236211448447</v>
      </c>
      <c r="G1279" s="14">
        <f t="shared" si="629"/>
        <v>-21643.201223895288</v>
      </c>
      <c r="H1279" s="2">
        <f t="shared" si="641"/>
        <v>4.9507245236880791E-3</v>
      </c>
      <c r="I1279" s="2">
        <f t="shared" si="642"/>
        <v>-2.3919688413496166E-2</v>
      </c>
      <c r="J1279" s="2">
        <f t="shared" si="643"/>
        <v>-2.8870412937184245E-2</v>
      </c>
      <c r="K1279" s="15">
        <f t="shared" si="644"/>
        <v>-5.2999999999999999E-2</v>
      </c>
      <c r="L1279" s="15">
        <f t="shared" si="645"/>
        <v>-830</v>
      </c>
      <c r="M1279" s="15">
        <f t="shared" si="646"/>
        <v>5.2999999999999999E-2</v>
      </c>
      <c r="N1279" s="15">
        <f t="shared" si="647"/>
        <v>830</v>
      </c>
      <c r="O1279" s="15">
        <f t="shared" si="648"/>
        <v>9.2697546563873072E-4</v>
      </c>
      <c r="P1279" s="15">
        <f t="shared" si="649"/>
        <v>78.865481537767224</v>
      </c>
      <c r="Q1279" s="15">
        <f t="shared" si="630"/>
        <v>64.135159193167155</v>
      </c>
      <c r="R1279" s="15">
        <f t="shared" si="631"/>
        <v>61.930261976382511</v>
      </c>
      <c r="S1279" s="15">
        <f t="shared" si="650"/>
        <v>81.94862966252829</v>
      </c>
      <c r="T1279" s="15">
        <f t="shared" si="651"/>
        <v>81.821673946641369</v>
      </c>
      <c r="U1279" s="15">
        <f t="shared" si="652"/>
        <v>78.865481537767224</v>
      </c>
      <c r="V1279" s="15">
        <f t="shared" si="653"/>
        <v>78.865481537767224</v>
      </c>
      <c r="W1279" s="2">
        <f t="shared" si="632"/>
        <v>78.865481537767224</v>
      </c>
      <c r="X1279" s="15">
        <f t="shared" si="654"/>
        <v>74.524086286658871</v>
      </c>
      <c r="Y1279" s="15">
        <f t="shared" si="633"/>
        <v>196.05647935314079</v>
      </c>
      <c r="Z1279" s="15">
        <f t="shared" si="634"/>
        <v>-198.94352064685921</v>
      </c>
      <c r="AA1279" s="2">
        <f t="shared" si="655"/>
        <v>74.524086286658871</v>
      </c>
      <c r="AB1279" s="15">
        <f t="shared" si="635"/>
        <v>208.17445716191497</v>
      </c>
      <c r="AC1279" s="15">
        <f t="shared" si="656"/>
        <v>0</v>
      </c>
      <c r="AD1279" s="15">
        <f t="shared" si="657"/>
        <v>-190.00573803539584</v>
      </c>
      <c r="AE1279" s="15">
        <f t="shared" si="658"/>
        <v>0</v>
      </c>
      <c r="AF1279" s="2">
        <f t="shared" si="636"/>
        <v>-4.1262807050654902E-2</v>
      </c>
      <c r="AG1279" s="2">
        <f t="shared" si="637"/>
        <v>-0.22913630992832598</v>
      </c>
      <c r="AH1279" s="15">
        <f t="shared" si="638"/>
        <v>-0.2634678056271671</v>
      </c>
      <c r="AI1279" s="15">
        <f t="shared" si="639"/>
        <v>-0.88844540318505949</v>
      </c>
      <c r="AJ1279" s="2">
        <f t="shared" si="659"/>
        <v>-0.20306780562716709</v>
      </c>
      <c r="AK1279" s="2">
        <f t="shared" si="660"/>
        <v>-0.82804540318505948</v>
      </c>
    </row>
    <row r="1280" spans="4:37">
      <c r="D1280" s="13">
        <f t="shared" si="640"/>
        <v>25.580000000000002</v>
      </c>
      <c r="E1280" s="2">
        <v>6.4</v>
      </c>
      <c r="F1280" s="14">
        <f t="shared" si="628"/>
        <v>642.859957510958</v>
      </c>
      <c r="G1280" s="14">
        <f t="shared" si="629"/>
        <v>-25927.898975178465</v>
      </c>
      <c r="H1280" s="2">
        <f t="shared" si="641"/>
        <v>4.0882902471056221E-3</v>
      </c>
      <c r="I1280" s="2">
        <f t="shared" si="642"/>
        <v>-2.8663214396227921E-2</v>
      </c>
      <c r="J1280" s="2">
        <f t="shared" si="643"/>
        <v>-3.275150464333354E-2</v>
      </c>
      <c r="K1280" s="15">
        <f t="shared" si="644"/>
        <v>-5.2999999999999999E-2</v>
      </c>
      <c r="L1280" s="15">
        <f t="shared" si="645"/>
        <v>-830</v>
      </c>
      <c r="M1280" s="15">
        <f t="shared" si="646"/>
        <v>5.2999999999999999E-2</v>
      </c>
      <c r="N1280" s="15">
        <f t="shared" si="647"/>
        <v>830</v>
      </c>
      <c r="O1280" s="15">
        <f t="shared" si="648"/>
        <v>9.2697546563873072E-4</v>
      </c>
      <c r="P1280" s="15">
        <f t="shared" si="649"/>
        <v>61.961769716751071</v>
      </c>
      <c r="Q1280" s="15">
        <f t="shared" si="630"/>
        <v>50.388685736625511</v>
      </c>
      <c r="R1280" s="15">
        <f t="shared" si="631"/>
        <v>48.656377368862728</v>
      </c>
      <c r="S1280" s="15">
        <f t="shared" si="650"/>
        <v>65.383401972062785</v>
      </c>
      <c r="T1280" s="15">
        <f t="shared" si="651"/>
        <v>65.33956360449983</v>
      </c>
      <c r="U1280" s="15">
        <f t="shared" si="652"/>
        <v>61.961769716751071</v>
      </c>
      <c r="V1280" s="15">
        <f t="shared" si="653"/>
        <v>61.961769716751071</v>
      </c>
      <c r="W1280" s="2">
        <f t="shared" si="632"/>
        <v>61.961769716751071</v>
      </c>
      <c r="X1280" s="15">
        <f t="shared" si="654"/>
        <v>58.999719462061691</v>
      </c>
      <c r="Y1280" s="15">
        <f t="shared" si="633"/>
        <v>195.86242476783332</v>
      </c>
      <c r="Z1280" s="15">
        <f t="shared" si="634"/>
        <v>-199.13757523216668</v>
      </c>
      <c r="AA1280" s="2">
        <f t="shared" si="655"/>
        <v>58.999719462061691</v>
      </c>
      <c r="AB1280" s="15">
        <f t="shared" si="635"/>
        <v>208.17445716191497</v>
      </c>
      <c r="AC1280" s="15">
        <f t="shared" si="656"/>
        <v>0</v>
      </c>
      <c r="AD1280" s="15">
        <f t="shared" si="657"/>
        <v>-190.00573803539584</v>
      </c>
      <c r="AE1280" s="15">
        <f t="shared" si="658"/>
        <v>0</v>
      </c>
      <c r="AF1280" s="2">
        <f t="shared" si="636"/>
        <v>-4.4980620607590803E-2</v>
      </c>
      <c r="AG1280" s="2">
        <f t="shared" si="637"/>
        <v>-0.24521628834484957</v>
      </c>
      <c r="AH1280" s="15">
        <f t="shared" si="638"/>
        <v>-0.1083135500664234</v>
      </c>
      <c r="AI1280" s="15">
        <f t="shared" si="639"/>
        <v>-0.71955243846729644</v>
      </c>
      <c r="AJ1280" s="2">
        <f t="shared" si="659"/>
        <v>-4.4313550066423402E-2</v>
      </c>
      <c r="AK1280" s="2">
        <f t="shared" si="660"/>
        <v>-0.65555243846729638</v>
      </c>
    </row>
    <row r="1281" spans="4:37">
      <c r="D1281" s="13">
        <f t="shared" si="640"/>
        <v>25.6</v>
      </c>
      <c r="E1281" s="2">
        <v>5.65</v>
      </c>
      <c r="F1281" s="14">
        <f t="shared" si="628"/>
        <v>545.76961578639771</v>
      </c>
      <c r="G1281" s="14">
        <f t="shared" si="629"/>
        <v>-30470.636604309871</v>
      </c>
      <c r="H1281" s="2">
        <f t="shared" si="641"/>
        <v>3.1811152711204585E-3</v>
      </c>
      <c r="I1281" s="2">
        <f t="shared" si="642"/>
        <v>-3.3692380689408614E-2</v>
      </c>
      <c r="J1281" s="2">
        <f t="shared" si="643"/>
        <v>-3.6873495960529072E-2</v>
      </c>
      <c r="K1281" s="15">
        <f t="shared" si="644"/>
        <v>-5.2999999999999999E-2</v>
      </c>
      <c r="L1281" s="15">
        <f t="shared" si="645"/>
        <v>-830</v>
      </c>
      <c r="M1281" s="15">
        <f t="shared" si="646"/>
        <v>5.2999999999999999E-2</v>
      </c>
      <c r="N1281" s="15">
        <f t="shared" si="647"/>
        <v>830</v>
      </c>
      <c r="O1281" s="15">
        <f t="shared" si="648"/>
        <v>9.2697546563873072E-4</v>
      </c>
      <c r="P1281" s="15">
        <f t="shared" si="649"/>
        <v>44.181140187441862</v>
      </c>
      <c r="Q1281" s="15">
        <f t="shared" si="630"/>
        <v>35.929083345548044</v>
      </c>
      <c r="R1281" s="15">
        <f t="shared" si="631"/>
        <v>34.693880426169272</v>
      </c>
      <c r="S1281" s="15">
        <f t="shared" si="650"/>
        <v>47.716815560928218</v>
      </c>
      <c r="T1281" s="15">
        <f t="shared" si="651"/>
        <v>47.787840290593451</v>
      </c>
      <c r="U1281" s="15">
        <f t="shared" si="652"/>
        <v>44.181140187441862</v>
      </c>
      <c r="V1281" s="15">
        <f t="shared" si="653"/>
        <v>44.181140187441862</v>
      </c>
      <c r="W1281" s="2">
        <f t="shared" si="632"/>
        <v>44.181140187441862</v>
      </c>
      <c r="X1281" s="15">
        <f t="shared" si="654"/>
        <v>42.511754193279558</v>
      </c>
      <c r="Y1281" s="15">
        <f t="shared" si="633"/>
        <v>195.65632520197354</v>
      </c>
      <c r="Z1281" s="15">
        <f t="shared" si="634"/>
        <v>-199.34367479802646</v>
      </c>
      <c r="AA1281" s="2">
        <f t="shared" si="655"/>
        <v>42.511754193279558</v>
      </c>
      <c r="AB1281" s="15">
        <f t="shared" si="635"/>
        <v>208.17445716191497</v>
      </c>
      <c r="AC1281" s="15">
        <f t="shared" si="656"/>
        <v>0</v>
      </c>
      <c r="AD1281" s="15">
        <f t="shared" si="657"/>
        <v>-190.00573803539584</v>
      </c>
      <c r="AE1281" s="15">
        <f t="shared" si="658"/>
        <v>0</v>
      </c>
      <c r="AF1281" s="2">
        <f t="shared" si="636"/>
        <v>-4.5736876990925553E-2</v>
      </c>
      <c r="AG1281" s="2">
        <f t="shared" si="637"/>
        <v>-0.25770034097321981</v>
      </c>
      <c r="AH1281" s="15">
        <f t="shared" si="638"/>
        <v>3.2687911732949715E-2</v>
      </c>
      <c r="AI1281" s="15">
        <f t="shared" si="639"/>
        <v>-0.52885282436972147</v>
      </c>
      <c r="AJ1281" s="2">
        <f t="shared" si="659"/>
        <v>8.918791173294971E-2</v>
      </c>
      <c r="AK1281" s="2">
        <f t="shared" si="660"/>
        <v>-0.47235282436972148</v>
      </c>
    </row>
    <row r="1282" spans="4:37">
      <c r="D1282" s="13">
        <f t="shared" si="640"/>
        <v>25.62</v>
      </c>
      <c r="E1282" s="2">
        <v>1.97</v>
      </c>
      <c r="F1282" s="14">
        <f t="shared" si="628"/>
        <v>450.19508981622192</v>
      </c>
      <c r="G1282" s="14">
        <f t="shared" si="629"/>
        <v>-35201.12425021438</v>
      </c>
      <c r="H1282" s="2">
        <f t="shared" si="641"/>
        <v>2.2792433704256791E-3</v>
      </c>
      <c r="I1282" s="2">
        <f t="shared" si="642"/>
        <v>-3.8929211589306054E-2</v>
      </c>
      <c r="J1282" s="2">
        <f t="shared" si="643"/>
        <v>-4.120845495973173E-2</v>
      </c>
      <c r="K1282" s="15">
        <f t="shared" si="644"/>
        <v>-5.2999999999999999E-2</v>
      </c>
      <c r="L1282" s="15">
        <f t="shared" si="645"/>
        <v>-830</v>
      </c>
      <c r="M1282" s="15">
        <f t="shared" si="646"/>
        <v>5.2999999999999999E-2</v>
      </c>
      <c r="N1282" s="15">
        <f t="shared" si="647"/>
        <v>830</v>
      </c>
      <c r="O1282" s="15">
        <f t="shared" si="648"/>
        <v>9.2697546563873072E-4</v>
      </c>
      <c r="P1282" s="15">
        <f t="shared" si="649"/>
        <v>26.504450933824188</v>
      </c>
      <c r="Q1282" s="15">
        <f t="shared" si="630"/>
        <v>21.554007492546244</v>
      </c>
      <c r="R1282" s="15">
        <f t="shared" si="631"/>
        <v>20.813004090843705</v>
      </c>
      <c r="S1282" s="15">
        <f t="shared" si="650"/>
        <v>29.955451423876973</v>
      </c>
      <c r="T1282" s="15">
        <f t="shared" si="651"/>
        <v>30.14796546943036</v>
      </c>
      <c r="U1282" s="15">
        <f t="shared" si="652"/>
        <v>26.504450933824188</v>
      </c>
      <c r="V1282" s="15">
        <f t="shared" si="653"/>
        <v>26.504450933824188</v>
      </c>
      <c r="W1282" s="2">
        <f t="shared" si="632"/>
        <v>26.504450933824188</v>
      </c>
      <c r="X1282" s="15">
        <f t="shared" si="654"/>
        <v>25.171918196468926</v>
      </c>
      <c r="Y1282" s="15">
        <f t="shared" si="633"/>
        <v>195.43957725201341</v>
      </c>
      <c r="Z1282" s="15">
        <f t="shared" si="634"/>
        <v>-199.56042274798659</v>
      </c>
      <c r="AA1282" s="2">
        <f t="shared" si="655"/>
        <v>25.171918196468926</v>
      </c>
      <c r="AB1282" s="15">
        <f t="shared" si="635"/>
        <v>208.174457161915</v>
      </c>
      <c r="AC1282" s="15">
        <f t="shared" si="656"/>
        <v>0</v>
      </c>
      <c r="AD1282" s="15">
        <f t="shared" si="657"/>
        <v>-190.00573803539586</v>
      </c>
      <c r="AE1282" s="15">
        <f t="shared" si="658"/>
        <v>0</v>
      </c>
      <c r="AF1282" s="2">
        <f t="shared" si="636"/>
        <v>-4.4450313078552399E-2</v>
      </c>
      <c r="AG1282" s="2">
        <f t="shared" si="637"/>
        <v>-0.26598274901652408</v>
      </c>
      <c r="AH1282" s="15">
        <f t="shared" si="638"/>
        <v>9.5968479504366044E-2</v>
      </c>
      <c r="AI1282" s="15">
        <f t="shared" si="639"/>
        <v>-0.29938797996070576</v>
      </c>
      <c r="AJ1282" s="2">
        <f t="shared" si="659"/>
        <v>0.11566847950436604</v>
      </c>
      <c r="AK1282" s="2">
        <f t="shared" si="660"/>
        <v>-0.27968797996070577</v>
      </c>
    </row>
    <row r="1283" spans="4:37">
      <c r="D1283" s="13">
        <f t="shared" si="640"/>
        <v>25.64</v>
      </c>
      <c r="E1283" s="2">
        <v>-7.09</v>
      </c>
      <c r="F1283" s="14">
        <f t="shared" ref="F1283:F1346" si="661">-$B$2*E1283/100+AB1282+$B$2*(4*H1282/$B$12/$B$12+4*AF1282/$B$12+AH1282)+$B$32*(2*H1282/$B$12+AF1282)</f>
        <v>359.14139818440663</v>
      </c>
      <c r="G1283" s="14">
        <f t="shared" ref="G1283:G1346" si="662">-$B$3*E1283/100+AD1282+$B$3*(4*I1282/$B$12/$B$12+4*AG1282/$B$12+AI1282)</f>
        <v>-40034.549568904746</v>
      </c>
      <c r="H1283" s="2">
        <f t="shared" si="641"/>
        <v>1.4088413992975268E-3</v>
      </c>
      <c r="I1283" s="2">
        <f t="shared" si="642"/>
        <v>-4.4279772348791539E-2</v>
      </c>
      <c r="J1283" s="2">
        <f t="shared" si="643"/>
        <v>-4.5688613748089066E-2</v>
      </c>
      <c r="K1283" s="15">
        <f t="shared" si="644"/>
        <v>-5.2999999999999999E-2</v>
      </c>
      <c r="L1283" s="15">
        <f t="shared" si="645"/>
        <v>-830</v>
      </c>
      <c r="M1283" s="15">
        <f t="shared" si="646"/>
        <v>5.2999999999999999E-2</v>
      </c>
      <c r="N1283" s="15">
        <f t="shared" si="647"/>
        <v>830</v>
      </c>
      <c r="O1283" s="15">
        <f t="shared" si="648"/>
        <v>9.2697546563873072E-4</v>
      </c>
      <c r="P1283" s="15">
        <f t="shared" si="649"/>
        <v>9.4445722997124033</v>
      </c>
      <c r="Q1283" s="15">
        <f t="shared" ref="Q1283:Q1346" si="663">(H1283-O1283)*((H1283-$B$5)*$B$30+$B$4)/(M1283-O1283)</f>
        <v>7.6805357190821093</v>
      </c>
      <c r="R1283" s="15">
        <f t="shared" ref="R1283:R1346" si="664">(H1283-O1283)*($B$30*(H1283+$B$5)-$B$4)/(K1283-O1283)</f>
        <v>7.4164872308041945</v>
      </c>
      <c r="S1283" s="15">
        <f t="shared" si="650"/>
        <v>12.715932067524186</v>
      </c>
      <c r="T1283" s="15">
        <f t="shared" si="651"/>
        <v>13.018319125231461</v>
      </c>
      <c r="U1283" s="15">
        <f t="shared" si="652"/>
        <v>9.4445722997124033</v>
      </c>
      <c r="V1283" s="15">
        <f t="shared" si="653"/>
        <v>9.4445722997124033</v>
      </c>
      <c r="W1283" s="2">
        <f t="shared" ref="W1283:W1346" si="665">IF(H1283&gt;=H1282,MIN(U1283,$B$4+(H1283-$B$5)*$B$30),MAX(V1283,-$B$4+(H1283+$B$5)*$B$30))</f>
        <v>9.4445722997124033</v>
      </c>
      <c r="X1283" s="15">
        <f t="shared" si="654"/>
        <v>7.2512830430395816</v>
      </c>
      <c r="Y1283" s="15">
        <f t="shared" ref="Y1283:Y1346" si="666">$B$11*(J1283-$B$9)+$B$10</f>
        <v>195.21556931259553</v>
      </c>
      <c r="Z1283" s="15">
        <f t="shared" ref="Z1283:Z1346" si="667">$B$11*(J1283+$B$9)-$B$10</f>
        <v>-199.78443068740447</v>
      </c>
      <c r="AA1283" s="2">
        <f t="shared" si="655"/>
        <v>7.2512830430395816</v>
      </c>
      <c r="AB1283" s="15">
        <f t="shared" ref="AB1283:AB1346" si="668">$B$29*H1283-$B$31*J1283-W1283+AA1283</f>
        <v>208.17445716191497</v>
      </c>
      <c r="AC1283" s="15">
        <f t="shared" si="656"/>
        <v>0</v>
      </c>
      <c r="AD1283" s="15">
        <f t="shared" si="657"/>
        <v>-190.00573803539586</v>
      </c>
      <c r="AE1283" s="15">
        <f t="shared" si="658"/>
        <v>0</v>
      </c>
      <c r="AF1283" s="2">
        <f t="shared" ref="AF1283:AF1346" si="669">-AF1282+2/$B$12*(H1283-H1282)+AC1283/($B$2+$B$12*$B$32/2)*$B$12/2</f>
        <v>-4.258988403426283E-2</v>
      </c>
      <c r="AG1283" s="2">
        <f t="shared" ref="AG1283:AG1346" si="670">-AG1282+2/$B$12*(I1283-I1282)+AE1283/$B$3*$B$12/2</f>
        <v>-0.26907332693202446</v>
      </c>
      <c r="AH1283" s="15">
        <f t="shared" ref="AH1283:AH1346" si="671">-AH1282-4/$B$12*AF1282+4/$B$12/$B$12*(H1283-H1282)+AC1283/($B$2+$B$12*$B$32/2)*$B$12/2</f>
        <v>9.0074424924591057E-2</v>
      </c>
      <c r="AI1283" s="15">
        <f t="shared" ref="AI1283:AI1346" si="672">-AI1282-4/$B$12*AG1282+4/$B$12/$B$12*(I1283-I1282)+AE1283/$B$3</f>
        <v>-9.6698115893332215E-3</v>
      </c>
      <c r="AJ1283" s="2">
        <f t="shared" si="659"/>
        <v>1.9174424924591052E-2</v>
      </c>
      <c r="AK1283" s="2">
        <f t="shared" si="660"/>
        <v>-8.0569811589333226E-2</v>
      </c>
    </row>
    <row r="1284" spans="4:37">
      <c r="D1284" s="13">
        <f t="shared" ref="D1284:D1347" si="673">IF(ROW(D1283)&lt;=$B$13,ROW(D1283)*$B$12," ")</f>
        <v>25.66</v>
      </c>
      <c r="E1284" s="2">
        <v>-17.55</v>
      </c>
      <c r="F1284" s="14">
        <f t="shared" si="661"/>
        <v>272.03905160253532</v>
      </c>
      <c r="G1284" s="14">
        <f t="shared" si="662"/>
        <v>-44870.196019767267</v>
      </c>
      <c r="H1284" s="2">
        <f t="shared" ref="H1284:H1347" si="674">$B$39*F1284+$B$40*G1284</f>
        <v>5.6895070567784139E-4</v>
      </c>
      <c r="I1284" s="2">
        <f t="shared" ref="I1284:I1347" si="675">$B$40*F1284+$B$41*G1284</f>
        <v>-4.9632655107239548E-2</v>
      </c>
      <c r="J1284" s="2">
        <f t="shared" ref="J1284:J1347" si="676">I1284-H1284</f>
        <v>-5.0201605812917389E-2</v>
      </c>
      <c r="K1284" s="15">
        <f t="shared" ref="K1284:K1347" si="677">IF(H1284&lt;K1283,H1284,K1283)</f>
        <v>-5.2999999999999999E-2</v>
      </c>
      <c r="L1284" s="15">
        <f t="shared" ref="L1284:L1347" si="678">IF(W1283&lt;L1283,W1283,L1283)</f>
        <v>-830</v>
      </c>
      <c r="M1284" s="15">
        <f t="shared" ref="M1284:M1347" si="679">IF(H1284&gt;M1283,H1284,M1283)</f>
        <v>5.2999999999999999E-2</v>
      </c>
      <c r="N1284" s="15">
        <f t="shared" ref="N1284:N1347" si="680">IF(W1283&gt;N1283,W1283,N1283)</f>
        <v>830</v>
      </c>
      <c r="O1284" s="15">
        <f t="shared" ref="O1284:O1347" si="681">H1283-W1283/$B$29</f>
        <v>9.2697546563873072E-4</v>
      </c>
      <c r="P1284" s="15">
        <f t="shared" ref="P1284:P1347" si="682">$B$29*(H1284-O1284)</f>
        <v>-7.0172852952334308</v>
      </c>
      <c r="Q1284" s="15">
        <f t="shared" si="663"/>
        <v>-5.7066120784179102</v>
      </c>
      <c r="R1284" s="15">
        <f t="shared" si="664"/>
        <v>-5.5104249441336339</v>
      </c>
      <c r="S1284" s="15">
        <f t="shared" ref="S1284:S1347" si="683">W1283+(N1284-W1283)*(H1284-H1283)/(M1284-H1283)</f>
        <v>-3.913857439355489</v>
      </c>
      <c r="T1284" s="15">
        <f t="shared" ref="T1284:T1347" si="684">W1283+(W1283-L1284)*(H1284-H1283)/(H1283-K1284)</f>
        <v>-3.5136467314538873</v>
      </c>
      <c r="U1284" s="15">
        <f t="shared" ref="U1284:U1347" si="685">MEDIAN(P1284,Q1284,S1284)</f>
        <v>-5.7066120784179102</v>
      </c>
      <c r="V1284" s="15">
        <f t="shared" ref="V1284:V1347" si="686">MEDIAN(P1284,R1284,T1284)</f>
        <v>-5.5104249441336339</v>
      </c>
      <c r="W1284" s="2">
        <f t="shared" si="665"/>
        <v>-5.5104249441336339</v>
      </c>
      <c r="X1284" s="15">
        <f t="shared" ref="X1284:X1347" si="687">$B$31*(J1284-J1283)+AA1283</f>
        <v>-10.800685216273713</v>
      </c>
      <c r="Y1284" s="15">
        <f t="shared" si="666"/>
        <v>194.98991970935413</v>
      </c>
      <c r="Z1284" s="15">
        <f t="shared" si="667"/>
        <v>-200.01008029064587</v>
      </c>
      <c r="AA1284" s="2">
        <f t="shared" ref="AA1284:AA1347" si="688">MEDIAN(X1284:Z1284)</f>
        <v>-10.800685216273713</v>
      </c>
      <c r="AB1284" s="15">
        <f t="shared" si="668"/>
        <v>206.66759681081518</v>
      </c>
      <c r="AC1284" s="15">
        <f t="shared" ref="AC1284:AC1347" si="689">AB1284-AB1283</f>
        <v>-1.5068603510997889</v>
      </c>
      <c r="AD1284" s="15">
        <f t="shared" ref="AD1284:AD1347" si="690">$B$31*J1284-AA1284</f>
        <v>-190.00573803539586</v>
      </c>
      <c r="AE1284" s="15">
        <f t="shared" ref="AE1284:AE1347" si="691">AD1284-AD1283</f>
        <v>0</v>
      </c>
      <c r="AF1284" s="2">
        <f t="shared" si="669"/>
        <v>-4.2826136417762325E-2</v>
      </c>
      <c r="AG1284" s="2">
        <f t="shared" si="670"/>
        <v>-0.26621494891277642</v>
      </c>
      <c r="AH1284" s="15">
        <f t="shared" si="671"/>
        <v>2.7568494641064832E-2</v>
      </c>
      <c r="AI1284" s="15">
        <f t="shared" si="672"/>
        <v>0.29550761351413257</v>
      </c>
      <c r="AJ1284" s="2">
        <f t="shared" ref="AJ1284:AJ1347" si="692">AH1284+E1284/100</f>
        <v>-0.14793150535893518</v>
      </c>
      <c r="AK1284" s="2">
        <f t="shared" ref="AK1284:AK1347" si="693">AI1284+E1284/100</f>
        <v>0.12000761351413256</v>
      </c>
    </row>
    <row r="1285" spans="4:37">
      <c r="D1285" s="13">
        <f t="shared" si="673"/>
        <v>25.68</v>
      </c>
      <c r="E1285" s="2">
        <v>-23.23</v>
      </c>
      <c r="F1285" s="14">
        <f t="shared" si="661"/>
        <v>181.29693980188654</v>
      </c>
      <c r="G1285" s="14">
        <f t="shared" si="662"/>
        <v>-49603.761729764687</v>
      </c>
      <c r="H1285" s="2">
        <f t="shared" si="674"/>
        <v>-2.9561891456603563E-4</v>
      </c>
      <c r="I1285" s="2">
        <f t="shared" si="675"/>
        <v>-5.4872725890954592E-2</v>
      </c>
      <c r="J1285" s="2">
        <f t="shared" si="676"/>
        <v>-5.4577106976388554E-2</v>
      </c>
      <c r="K1285" s="15">
        <f t="shared" si="677"/>
        <v>-5.2999999999999999E-2</v>
      </c>
      <c r="L1285" s="15">
        <f t="shared" si="678"/>
        <v>-830</v>
      </c>
      <c r="M1285" s="15">
        <f t="shared" si="679"/>
        <v>5.2999999999999999E-2</v>
      </c>
      <c r="N1285" s="15">
        <f t="shared" si="680"/>
        <v>830</v>
      </c>
      <c r="O1285" s="15">
        <f t="shared" si="681"/>
        <v>8.5009483548057776E-4</v>
      </c>
      <c r="P1285" s="15">
        <f t="shared" si="682"/>
        <v>-22.455989500913624</v>
      </c>
      <c r="Q1285" s="15">
        <f t="shared" si="663"/>
        <v>-18.23478699603983</v>
      </c>
      <c r="R1285" s="15">
        <f t="shared" si="664"/>
        <v>-17.659066626418184</v>
      </c>
      <c r="S1285" s="15">
        <f t="shared" si="683"/>
        <v>-19.287698916828575</v>
      </c>
      <c r="T1285" s="15">
        <f t="shared" si="684"/>
        <v>-18.817175018772154</v>
      </c>
      <c r="U1285" s="15">
        <f t="shared" si="685"/>
        <v>-19.287698916828575</v>
      </c>
      <c r="V1285" s="15">
        <f t="shared" si="686"/>
        <v>-18.817175018772154</v>
      </c>
      <c r="W1285" s="2">
        <f t="shared" si="665"/>
        <v>-18.817175018772154</v>
      </c>
      <c r="X1285" s="15">
        <f t="shared" si="687"/>
        <v>-28.302689870158371</v>
      </c>
      <c r="Y1285" s="15">
        <f t="shared" si="666"/>
        <v>194.77114465118058</v>
      </c>
      <c r="Z1285" s="15">
        <f t="shared" si="667"/>
        <v>-200.22885534881942</v>
      </c>
      <c r="AA1285" s="2">
        <f t="shared" si="688"/>
        <v>-28.302689870158371</v>
      </c>
      <c r="AB1285" s="15">
        <f t="shared" si="668"/>
        <v>203.02878232867374</v>
      </c>
      <c r="AC1285" s="15">
        <f t="shared" si="689"/>
        <v>-3.6388144821414414</v>
      </c>
      <c r="AD1285" s="15">
        <f t="shared" si="690"/>
        <v>-190.00573803539586</v>
      </c>
      <c r="AE1285" s="15">
        <f t="shared" si="691"/>
        <v>0</v>
      </c>
      <c r="AF1285" s="2">
        <f t="shared" si="669"/>
        <v>-4.7076672654107796E-2</v>
      </c>
      <c r="AG1285" s="2">
        <f t="shared" si="670"/>
        <v>-0.25779212945872798</v>
      </c>
      <c r="AH1285" s="15">
        <f t="shared" si="671"/>
        <v>-0.11148326057485249</v>
      </c>
      <c r="AI1285" s="15">
        <f t="shared" si="672"/>
        <v>0.54677433189071678</v>
      </c>
      <c r="AJ1285" s="2">
        <f t="shared" si="692"/>
        <v>-0.34378326057485248</v>
      </c>
      <c r="AK1285" s="2">
        <f t="shared" si="693"/>
        <v>0.31447433189071677</v>
      </c>
    </row>
    <row r="1286" spans="4:37">
      <c r="D1286" s="13">
        <f t="shared" si="673"/>
        <v>25.7</v>
      </c>
      <c r="E1286" s="2">
        <v>-22.6</v>
      </c>
      <c r="F1286" s="14">
        <f t="shared" si="661"/>
        <v>76.166953367906217</v>
      </c>
      <c r="G1286" s="14">
        <f t="shared" si="662"/>
        <v>-54146.167680281476</v>
      </c>
      <c r="H1286" s="2">
        <f t="shared" si="674"/>
        <v>-1.2650174076264138E-3</v>
      </c>
      <c r="I1286" s="2">
        <f t="shared" si="675"/>
        <v>-5.9901800608309706E-2</v>
      </c>
      <c r="J1286" s="2">
        <f t="shared" si="676"/>
        <v>-5.8636783200683294E-2</v>
      </c>
      <c r="K1286" s="15">
        <f t="shared" si="677"/>
        <v>-5.2999999999999999E-2</v>
      </c>
      <c r="L1286" s="15">
        <f t="shared" si="678"/>
        <v>-830</v>
      </c>
      <c r="M1286" s="15">
        <f t="shared" si="679"/>
        <v>5.2999999999999999E-2</v>
      </c>
      <c r="N1286" s="15">
        <f t="shared" si="680"/>
        <v>830</v>
      </c>
      <c r="O1286" s="15">
        <f t="shared" si="681"/>
        <v>6.6444103537131914E-4</v>
      </c>
      <c r="P1286" s="15">
        <f t="shared" si="682"/>
        <v>-37.817385482755562</v>
      </c>
      <c r="Q1286" s="15">
        <f t="shared" si="663"/>
        <v>-30.599663772970665</v>
      </c>
      <c r="R1286" s="15">
        <f t="shared" si="664"/>
        <v>-29.841930276187352</v>
      </c>
      <c r="S1286" s="15">
        <f t="shared" si="683"/>
        <v>-34.25638197621452</v>
      </c>
      <c r="T1286" s="15">
        <f t="shared" si="684"/>
        <v>-33.737365559641461</v>
      </c>
      <c r="U1286" s="15">
        <f t="shared" si="685"/>
        <v>-34.25638197621452</v>
      </c>
      <c r="V1286" s="15">
        <f t="shared" si="686"/>
        <v>-33.737365559641461</v>
      </c>
      <c r="W1286" s="2">
        <f t="shared" si="665"/>
        <v>-33.737365559641461</v>
      </c>
      <c r="X1286" s="15">
        <f t="shared" si="687"/>
        <v>-44.541394767337337</v>
      </c>
      <c r="Y1286" s="15">
        <f t="shared" si="666"/>
        <v>194.56816083996583</v>
      </c>
      <c r="Z1286" s="15">
        <f t="shared" si="667"/>
        <v>-200.43183916003417</v>
      </c>
      <c r="AA1286" s="2">
        <f t="shared" si="688"/>
        <v>-44.541394767337337</v>
      </c>
      <c r="AB1286" s="15">
        <f t="shared" si="668"/>
        <v>198.94876240555959</v>
      </c>
      <c r="AC1286" s="15">
        <f t="shared" si="689"/>
        <v>-4.0800199231141505</v>
      </c>
      <c r="AD1286" s="15">
        <f t="shared" si="690"/>
        <v>-190.00573803539584</v>
      </c>
      <c r="AE1286" s="15">
        <f t="shared" si="691"/>
        <v>0</v>
      </c>
      <c r="AF1286" s="2">
        <f t="shared" si="669"/>
        <v>-5.372683188215175E-2</v>
      </c>
      <c r="AG1286" s="2">
        <f t="shared" si="670"/>
        <v>-0.24511534227678344</v>
      </c>
      <c r="AH1286" s="15">
        <f t="shared" si="671"/>
        <v>-0.17103079443759187</v>
      </c>
      <c r="AI1286" s="15">
        <f t="shared" si="672"/>
        <v>0.72090438630374365</v>
      </c>
      <c r="AJ1286" s="2">
        <f t="shared" si="692"/>
        <v>-0.39703079443759187</v>
      </c>
      <c r="AK1286" s="2">
        <f t="shared" si="693"/>
        <v>0.49490438630374367</v>
      </c>
    </row>
    <row r="1287" spans="4:37">
      <c r="D1287" s="13">
        <f t="shared" si="673"/>
        <v>25.72</v>
      </c>
      <c r="E1287" s="2">
        <v>-19.52</v>
      </c>
      <c r="F1287" s="14">
        <f t="shared" si="661"/>
        <v>-44.857750133869601</v>
      </c>
      <c r="G1287" s="14">
        <f t="shared" si="662"/>
        <v>-58431.253051728898</v>
      </c>
      <c r="H1287" s="2">
        <f t="shared" si="674"/>
        <v>-2.3486430845475774E-3</v>
      </c>
      <c r="I1287" s="2">
        <f t="shared" si="675"/>
        <v>-6.4646734097419348E-2</v>
      </c>
      <c r="J1287" s="2">
        <f t="shared" si="676"/>
        <v>-6.2298091012871773E-2</v>
      </c>
      <c r="K1287" s="15">
        <f t="shared" si="677"/>
        <v>-5.2999999999999999E-2</v>
      </c>
      <c r="L1287" s="15">
        <f t="shared" si="678"/>
        <v>-830</v>
      </c>
      <c r="M1287" s="15">
        <f t="shared" si="679"/>
        <v>5.2999999999999999E-2</v>
      </c>
      <c r="N1287" s="15">
        <f t="shared" si="680"/>
        <v>830</v>
      </c>
      <c r="O1287" s="15">
        <f t="shared" si="681"/>
        <v>4.5627675357978324E-4</v>
      </c>
      <c r="P1287" s="15">
        <f t="shared" si="682"/>
        <v>-54.97642882729626</v>
      </c>
      <c r="Q1287" s="15">
        <f t="shared" si="663"/>
        <v>-44.307546587961298</v>
      </c>
      <c r="R1287" s="15">
        <f t="shared" si="664"/>
        <v>-43.551171294207379</v>
      </c>
      <c r="S1287" s="15">
        <f t="shared" si="683"/>
        <v>-50.985457095407341</v>
      </c>
      <c r="T1287" s="15">
        <f t="shared" si="684"/>
        <v>-50.415647700972613</v>
      </c>
      <c r="U1287" s="15">
        <f t="shared" si="685"/>
        <v>-50.985457095407341</v>
      </c>
      <c r="V1287" s="15">
        <f t="shared" si="686"/>
        <v>-50.415647700972613</v>
      </c>
      <c r="W1287" s="2">
        <f t="shared" si="665"/>
        <v>-50.415647700972613</v>
      </c>
      <c r="X1287" s="15">
        <f t="shared" si="687"/>
        <v>-59.186626016091253</v>
      </c>
      <c r="Y1287" s="15">
        <f t="shared" si="666"/>
        <v>194.38509544935641</v>
      </c>
      <c r="Z1287" s="15">
        <f t="shared" si="667"/>
        <v>-200.61490455064359</v>
      </c>
      <c r="AA1287" s="2">
        <f t="shared" si="688"/>
        <v>-59.186626016091253</v>
      </c>
      <c r="AB1287" s="15">
        <f t="shared" si="668"/>
        <v>194.38798127923593</v>
      </c>
      <c r="AC1287" s="15">
        <f t="shared" si="689"/>
        <v>-4.5607811263236613</v>
      </c>
      <c r="AD1287" s="15">
        <f t="shared" si="690"/>
        <v>-190.00573803539584</v>
      </c>
      <c r="AE1287" s="15">
        <f t="shared" si="691"/>
        <v>0</v>
      </c>
      <c r="AF1287" s="2">
        <f t="shared" si="669"/>
        <v>-5.8954657331104436E-2</v>
      </c>
      <c r="AG1287" s="2">
        <f t="shared" si="670"/>
        <v>-0.22937800663418073</v>
      </c>
      <c r="AH1287" s="15">
        <f t="shared" si="671"/>
        <v>7.5821480135166708E-2</v>
      </c>
      <c r="AI1287" s="15">
        <f t="shared" si="672"/>
        <v>0.85282917795652935</v>
      </c>
      <c r="AJ1287" s="2">
        <f t="shared" si="692"/>
        <v>-0.11937851986483328</v>
      </c>
      <c r="AK1287" s="2">
        <f t="shared" si="693"/>
        <v>0.65762917795652931</v>
      </c>
    </row>
    <row r="1288" spans="4:37">
      <c r="D1288" s="13">
        <f t="shared" si="673"/>
        <v>25.740000000000002</v>
      </c>
      <c r="E1288" s="2">
        <v>-19.05</v>
      </c>
      <c r="F1288" s="14">
        <f t="shared" si="661"/>
        <v>-172.17628912038728</v>
      </c>
      <c r="G1288" s="14">
        <f t="shared" si="662"/>
        <v>-62406.970919111962</v>
      </c>
      <c r="H1288" s="2">
        <f t="shared" si="674"/>
        <v>-3.4703928132131133E-3</v>
      </c>
      <c r="I1288" s="2">
        <f t="shared" si="675"/>
        <v>-6.9049615586686736E-2</v>
      </c>
      <c r="J1288" s="2">
        <f t="shared" si="676"/>
        <v>-6.5579222773473625E-2</v>
      </c>
      <c r="K1288" s="15">
        <f t="shared" si="677"/>
        <v>-5.2999999999999999E-2</v>
      </c>
      <c r="L1288" s="15">
        <f t="shared" si="678"/>
        <v>-830</v>
      </c>
      <c r="M1288" s="15">
        <f t="shared" si="679"/>
        <v>5.2999999999999999E-2</v>
      </c>
      <c r="N1288" s="15">
        <f t="shared" si="680"/>
        <v>830</v>
      </c>
      <c r="O1288" s="15">
        <f t="shared" si="681"/>
        <v>2.2358383897143341E-4</v>
      </c>
      <c r="P1288" s="15">
        <f t="shared" si="682"/>
        <v>-72.401942382817111</v>
      </c>
      <c r="Q1288" s="15">
        <f t="shared" si="663"/>
        <v>-58.094142125118104</v>
      </c>
      <c r="R1288" s="15">
        <f t="shared" si="664"/>
        <v>-57.606053560568071</v>
      </c>
      <c r="S1288" s="15">
        <f t="shared" si="683"/>
        <v>-68.259012215127825</v>
      </c>
      <c r="T1288" s="15">
        <f t="shared" si="684"/>
        <v>-67.680704136144726</v>
      </c>
      <c r="U1288" s="15">
        <f t="shared" si="685"/>
        <v>-68.259012215127825</v>
      </c>
      <c r="V1288" s="15">
        <f t="shared" si="686"/>
        <v>-67.680704136144726</v>
      </c>
      <c r="W1288" s="2">
        <f t="shared" si="665"/>
        <v>-67.680704136144726</v>
      </c>
      <c r="X1288" s="15">
        <f t="shared" si="687"/>
        <v>-72.311153058498661</v>
      </c>
      <c r="Y1288" s="15">
        <f t="shared" si="666"/>
        <v>194.22103886132632</v>
      </c>
      <c r="Z1288" s="15">
        <f t="shared" si="667"/>
        <v>-200.77896113867368</v>
      </c>
      <c r="AA1288" s="2">
        <f t="shared" si="688"/>
        <v>-72.311153058498661</v>
      </c>
      <c r="AB1288" s="15">
        <f t="shared" si="668"/>
        <v>189.66674303256357</v>
      </c>
      <c r="AC1288" s="15">
        <f t="shared" si="689"/>
        <v>-4.7212382466723568</v>
      </c>
      <c r="AD1288" s="15">
        <f t="shared" si="690"/>
        <v>-190.00573803539586</v>
      </c>
      <c r="AE1288" s="15">
        <f t="shared" si="691"/>
        <v>0</v>
      </c>
      <c r="AF1288" s="2">
        <f t="shared" si="669"/>
        <v>-5.7691185087222221E-2</v>
      </c>
      <c r="AG1288" s="2">
        <f t="shared" si="670"/>
        <v>-0.21091014229255806</v>
      </c>
      <c r="AH1288" s="15">
        <f t="shared" si="671"/>
        <v>0.49314182987858785</v>
      </c>
      <c r="AI1288" s="15">
        <f t="shared" si="672"/>
        <v>0.99395725620573927</v>
      </c>
      <c r="AJ1288" s="2">
        <f t="shared" si="692"/>
        <v>0.30264182987858784</v>
      </c>
      <c r="AK1288" s="2">
        <f t="shared" si="693"/>
        <v>0.80345725620573927</v>
      </c>
    </row>
    <row r="1289" spans="4:37">
      <c r="D1289" s="13">
        <f t="shared" si="673"/>
        <v>25.76</v>
      </c>
      <c r="E1289" s="2">
        <v>-19.97</v>
      </c>
      <c r="F1289" s="14">
        <f t="shared" si="661"/>
        <v>-288.49139628328419</v>
      </c>
      <c r="G1289" s="14">
        <f t="shared" si="662"/>
        <v>-66023.613174260987</v>
      </c>
      <c r="H1289" s="2">
        <f t="shared" si="674"/>
        <v>-4.4946658606306242E-3</v>
      </c>
      <c r="I1289" s="2">
        <f t="shared" si="675"/>
        <v>-7.3054858227548133E-2</v>
      </c>
      <c r="J1289" s="2">
        <f t="shared" si="676"/>
        <v>-6.8560192366917516E-2</v>
      </c>
      <c r="K1289" s="15">
        <f t="shared" si="677"/>
        <v>-5.2999999999999999E-2</v>
      </c>
      <c r="L1289" s="15">
        <f t="shared" si="678"/>
        <v>-830</v>
      </c>
      <c r="M1289" s="15">
        <f t="shared" si="679"/>
        <v>5.2999999999999999E-2</v>
      </c>
      <c r="N1289" s="15">
        <f t="shared" si="680"/>
        <v>830</v>
      </c>
      <c r="O1289" s="15">
        <f t="shared" si="681"/>
        <v>-1.7295663409811098E-5</v>
      </c>
      <c r="P1289" s="15">
        <f t="shared" si="682"/>
        <v>-87.75645586552794</v>
      </c>
      <c r="Q1289" s="15">
        <f t="shared" si="663"/>
        <v>-70.094432716568065</v>
      </c>
      <c r="R1289" s="15">
        <f t="shared" si="664"/>
        <v>-70.140195941769477</v>
      </c>
      <c r="S1289" s="15">
        <f t="shared" si="683"/>
        <v>-83.963044396726119</v>
      </c>
      <c r="T1289" s="15">
        <f t="shared" si="684"/>
        <v>-83.445479038053179</v>
      </c>
      <c r="U1289" s="15">
        <f t="shared" si="685"/>
        <v>-83.963044396726119</v>
      </c>
      <c r="V1289" s="15">
        <f t="shared" si="686"/>
        <v>-83.445479038053179</v>
      </c>
      <c r="W1289" s="2">
        <f t="shared" si="665"/>
        <v>-83.445479038053179</v>
      </c>
      <c r="X1289" s="15">
        <f t="shared" si="687"/>
        <v>-84.235031432274226</v>
      </c>
      <c r="Y1289" s="15">
        <f t="shared" si="666"/>
        <v>194.07199038165413</v>
      </c>
      <c r="Z1289" s="15">
        <f t="shared" si="667"/>
        <v>-200.92800961834587</v>
      </c>
      <c r="AA1289" s="2">
        <f t="shared" si="688"/>
        <v>-84.235031432274226</v>
      </c>
      <c r="AB1289" s="15">
        <f t="shared" si="668"/>
        <v>185.3557662050888</v>
      </c>
      <c r="AC1289" s="15">
        <f t="shared" si="689"/>
        <v>-4.3109768274747751</v>
      </c>
      <c r="AD1289" s="15">
        <f t="shared" si="690"/>
        <v>-190.00573803539584</v>
      </c>
      <c r="AE1289" s="15">
        <f t="shared" si="691"/>
        <v>0</v>
      </c>
      <c r="AF1289" s="2">
        <f t="shared" si="669"/>
        <v>-4.8818484074486038E-2</v>
      </c>
      <c r="AG1289" s="2">
        <f t="shared" si="670"/>
        <v>-0.18961412179358172</v>
      </c>
      <c r="AH1289" s="15">
        <f t="shared" si="671"/>
        <v>0.7982823489707892</v>
      </c>
      <c r="AI1289" s="15">
        <f t="shared" si="672"/>
        <v>1.1356447936918954</v>
      </c>
      <c r="AJ1289" s="2">
        <f t="shared" si="692"/>
        <v>0.59858234897078921</v>
      </c>
      <c r="AK1289" s="2">
        <f t="shared" si="693"/>
        <v>0.93594479369189543</v>
      </c>
    </row>
    <row r="1290" spans="4:37">
      <c r="D1290" s="13">
        <f t="shared" si="673"/>
        <v>25.78</v>
      </c>
      <c r="E1290" s="2">
        <v>-18.09</v>
      </c>
      <c r="F1290" s="14">
        <f t="shared" si="661"/>
        <v>-379.85992844494052</v>
      </c>
      <c r="G1290" s="14">
        <f t="shared" si="662"/>
        <v>-69233.943303680906</v>
      </c>
      <c r="H1290" s="2">
        <f t="shared" si="674"/>
        <v>-5.3119104213102657E-3</v>
      </c>
      <c r="I1290" s="2">
        <f t="shared" si="675"/>
        <v>-7.6609724497086432E-2</v>
      </c>
      <c r="J1290" s="2">
        <f t="shared" si="676"/>
        <v>-7.1297814075776164E-2</v>
      </c>
      <c r="K1290" s="15">
        <f t="shared" si="677"/>
        <v>-5.2999999999999999E-2</v>
      </c>
      <c r="L1290" s="15">
        <f t="shared" si="678"/>
        <v>-830</v>
      </c>
      <c r="M1290" s="15">
        <f t="shared" si="679"/>
        <v>5.2999999999999999E-2</v>
      </c>
      <c r="N1290" s="15">
        <f t="shared" si="680"/>
        <v>830</v>
      </c>
      <c r="O1290" s="15">
        <f t="shared" si="681"/>
        <v>-2.3724346072995142E-4</v>
      </c>
      <c r="P1290" s="15">
        <f t="shared" si="682"/>
        <v>-99.463472427374157</v>
      </c>
      <c r="Q1290" s="15">
        <f t="shared" si="663"/>
        <v>-79.11704858251332</v>
      </c>
      <c r="R1290" s="15">
        <f t="shared" si="664"/>
        <v>-79.828535382657478</v>
      </c>
      <c r="S1290" s="15">
        <f t="shared" si="683"/>
        <v>-96.429437428746752</v>
      </c>
      <c r="T1290" s="15">
        <f t="shared" si="684"/>
        <v>-96.023840414843377</v>
      </c>
      <c r="U1290" s="15">
        <f t="shared" si="685"/>
        <v>-96.429437428746752</v>
      </c>
      <c r="V1290" s="15">
        <f t="shared" si="686"/>
        <v>-96.023840414843377</v>
      </c>
      <c r="W1290" s="2">
        <f t="shared" si="665"/>
        <v>-96.023840414843377</v>
      </c>
      <c r="X1290" s="15">
        <f t="shared" si="687"/>
        <v>-95.185518267708815</v>
      </c>
      <c r="Y1290" s="15">
        <f t="shared" si="666"/>
        <v>193.93510929621118</v>
      </c>
      <c r="Z1290" s="15">
        <f t="shared" si="667"/>
        <v>-201.06489070378882</v>
      </c>
      <c r="AA1290" s="2">
        <f t="shared" si="688"/>
        <v>-95.185518267708815</v>
      </c>
      <c r="AB1290" s="15">
        <f t="shared" si="668"/>
        <v>181.91613419255799</v>
      </c>
      <c r="AC1290" s="15">
        <f t="shared" si="689"/>
        <v>-3.439632012530808</v>
      </c>
      <c r="AD1290" s="15">
        <f t="shared" si="690"/>
        <v>-190.00573803539584</v>
      </c>
      <c r="AE1290" s="15">
        <f t="shared" si="691"/>
        <v>0</v>
      </c>
      <c r="AF1290" s="2">
        <f t="shared" si="669"/>
        <v>-3.6163199278071691E-2</v>
      </c>
      <c r="AG1290" s="2">
        <f t="shared" si="670"/>
        <v>-0.1658725051602481</v>
      </c>
      <c r="AH1290" s="15">
        <f t="shared" si="671"/>
        <v>0.78971163184540927</v>
      </c>
      <c r="AI1290" s="15">
        <f t="shared" si="672"/>
        <v>1.2385168696414723</v>
      </c>
      <c r="AJ1290" s="2">
        <f t="shared" si="692"/>
        <v>0.60881163184540932</v>
      </c>
      <c r="AK1290" s="2">
        <f t="shared" si="693"/>
        <v>1.0576168696414723</v>
      </c>
    </row>
    <row r="1291" spans="4:37">
      <c r="D1291" s="13">
        <f t="shared" si="673"/>
        <v>25.8</v>
      </c>
      <c r="E1291" s="2">
        <v>-12.26</v>
      </c>
      <c r="F1291" s="14">
        <f t="shared" si="661"/>
        <v>-444.25002769506733</v>
      </c>
      <c r="G1291" s="14">
        <f t="shared" si="662"/>
        <v>-72001.962360029924</v>
      </c>
      <c r="H1291" s="2">
        <f t="shared" si="674"/>
        <v>-5.9051648428205712E-3</v>
      </c>
      <c r="I1291" s="2">
        <f t="shared" si="675"/>
        <v>-7.9674317499337607E-2</v>
      </c>
      <c r="J1291" s="2">
        <f t="shared" si="676"/>
        <v>-7.376915265651704E-2</v>
      </c>
      <c r="K1291" s="15">
        <f t="shared" si="677"/>
        <v>-5.2999999999999999E-2</v>
      </c>
      <c r="L1291" s="15">
        <f t="shared" si="678"/>
        <v>-830</v>
      </c>
      <c r="M1291" s="15">
        <f t="shared" si="679"/>
        <v>5.2999999999999999E-2</v>
      </c>
      <c r="N1291" s="15">
        <f t="shared" si="680"/>
        <v>830</v>
      </c>
      <c r="O1291" s="15">
        <f t="shared" si="681"/>
        <v>-4.1273488994070587E-4</v>
      </c>
      <c r="P1291" s="15">
        <f t="shared" si="682"/>
        <v>-107.65162707644537</v>
      </c>
      <c r="Q1291" s="15">
        <f t="shared" si="663"/>
        <v>-85.348875512248625</v>
      </c>
      <c r="R1291" s="15">
        <f t="shared" si="664"/>
        <v>-86.688608950273448</v>
      </c>
      <c r="S1291" s="15">
        <f t="shared" si="683"/>
        <v>-105.44503299421206</v>
      </c>
      <c r="T1291" s="15">
        <f t="shared" si="684"/>
        <v>-105.15472835361351</v>
      </c>
      <c r="U1291" s="15">
        <f t="shared" si="685"/>
        <v>-105.44503299421206</v>
      </c>
      <c r="V1291" s="15">
        <f t="shared" si="686"/>
        <v>-105.15472835361351</v>
      </c>
      <c r="W1291" s="2">
        <f t="shared" si="665"/>
        <v>-105.15472835361351</v>
      </c>
      <c r="X1291" s="15">
        <f t="shared" si="687"/>
        <v>-105.07087259067232</v>
      </c>
      <c r="Y1291" s="15">
        <f t="shared" si="666"/>
        <v>193.81154236717416</v>
      </c>
      <c r="Z1291" s="15">
        <f t="shared" si="667"/>
        <v>-201.18845763282584</v>
      </c>
      <c r="AA1291" s="2">
        <f t="shared" si="688"/>
        <v>-105.07087259067232</v>
      </c>
      <c r="AB1291" s="15">
        <f t="shared" si="668"/>
        <v>179.41923546972617</v>
      </c>
      <c r="AC1291" s="15">
        <f t="shared" si="689"/>
        <v>-2.4968987228318156</v>
      </c>
      <c r="AD1291" s="15">
        <f t="shared" si="690"/>
        <v>-190.00573803539584</v>
      </c>
      <c r="AE1291" s="15">
        <f t="shared" si="691"/>
        <v>0</v>
      </c>
      <c r="AF1291" s="2">
        <f t="shared" si="669"/>
        <v>-2.5526730299882925E-2</v>
      </c>
      <c r="AG1291" s="2">
        <f t="shared" si="670"/>
        <v>-0.14058679506486949</v>
      </c>
      <c r="AH1291" s="15">
        <f t="shared" si="671"/>
        <v>0.50801952123895033</v>
      </c>
      <c r="AI1291" s="15">
        <f t="shared" si="672"/>
        <v>1.2900541398963874</v>
      </c>
      <c r="AJ1291" s="2">
        <f t="shared" si="692"/>
        <v>0.38541952123895035</v>
      </c>
      <c r="AK1291" s="2">
        <f t="shared" si="693"/>
        <v>1.1674541398963874</v>
      </c>
    </row>
    <row r="1292" spans="4:37">
      <c r="D1292" s="13">
        <f t="shared" si="673"/>
        <v>25.82</v>
      </c>
      <c r="E1292" s="2">
        <v>-3.11</v>
      </c>
      <c r="F1292" s="14">
        <f t="shared" si="661"/>
        <v>-491.25793421629601</v>
      </c>
      <c r="G1292" s="14">
        <f t="shared" si="662"/>
        <v>-74308.549926016232</v>
      </c>
      <c r="H1292" s="2">
        <f t="shared" si="674"/>
        <v>-6.3480586897469151E-3</v>
      </c>
      <c r="I1292" s="2">
        <f t="shared" si="675"/>
        <v>-8.2227812124751332E-2</v>
      </c>
      <c r="J1292" s="2">
        <f t="shared" si="676"/>
        <v>-7.5879753435004416E-2</v>
      </c>
      <c r="K1292" s="15">
        <f t="shared" si="677"/>
        <v>-5.2999999999999999E-2</v>
      </c>
      <c r="L1292" s="15">
        <f t="shared" si="678"/>
        <v>-830</v>
      </c>
      <c r="M1292" s="15">
        <f t="shared" si="679"/>
        <v>5.2999999999999999E-2</v>
      </c>
      <c r="N1292" s="15">
        <f t="shared" si="680"/>
        <v>830</v>
      </c>
      <c r="O1292" s="15">
        <f t="shared" si="681"/>
        <v>-5.4012768192192306E-4</v>
      </c>
      <c r="P1292" s="15">
        <f t="shared" si="682"/>
        <v>-113.83544775336985</v>
      </c>
      <c r="Q1292" s="15">
        <f t="shared" si="663"/>
        <v>-90.036818087799148</v>
      </c>
      <c r="R1292" s="15">
        <f t="shared" si="664"/>
        <v>-91.890859117351184</v>
      </c>
      <c r="S1292" s="15">
        <f t="shared" si="683"/>
        <v>-112.18593310818898</v>
      </c>
      <c r="T1292" s="15">
        <f t="shared" si="684"/>
        <v>-111.97138902806751</v>
      </c>
      <c r="U1292" s="15">
        <f t="shared" si="685"/>
        <v>-112.18593310818898</v>
      </c>
      <c r="V1292" s="15">
        <f t="shared" si="686"/>
        <v>-111.97138902806751</v>
      </c>
      <c r="W1292" s="2">
        <f t="shared" si="665"/>
        <v>-111.97138902806751</v>
      </c>
      <c r="X1292" s="15">
        <f t="shared" si="687"/>
        <v>-113.51327570462183</v>
      </c>
      <c r="Y1292" s="15">
        <f t="shared" si="666"/>
        <v>193.70601232824978</v>
      </c>
      <c r="Z1292" s="15">
        <f t="shared" si="667"/>
        <v>-201.29398767175022</v>
      </c>
      <c r="AA1292" s="2">
        <f t="shared" si="688"/>
        <v>-113.51327570462183</v>
      </c>
      <c r="AB1292" s="15">
        <f t="shared" si="668"/>
        <v>177.55517674442382</v>
      </c>
      <c r="AC1292" s="15">
        <f t="shared" si="689"/>
        <v>-1.8640587253023568</v>
      </c>
      <c r="AD1292" s="15">
        <f t="shared" si="690"/>
        <v>-190.00573803539584</v>
      </c>
      <c r="AE1292" s="15">
        <f t="shared" si="691"/>
        <v>0</v>
      </c>
      <c r="AF1292" s="2">
        <f t="shared" si="669"/>
        <v>-2.0527861518984763E-2</v>
      </c>
      <c r="AG1292" s="2">
        <f t="shared" si="670"/>
        <v>-0.11476266747650293</v>
      </c>
      <c r="AH1292" s="15">
        <f t="shared" si="671"/>
        <v>0.1666228623479622</v>
      </c>
      <c r="AI1292" s="15">
        <f t="shared" si="672"/>
        <v>1.2923586189402663</v>
      </c>
      <c r="AJ1292" s="2">
        <f t="shared" si="692"/>
        <v>0.13552286234796221</v>
      </c>
      <c r="AK1292" s="2">
        <f t="shared" si="693"/>
        <v>1.2612586189402664</v>
      </c>
    </row>
    <row r="1293" spans="4:37">
      <c r="D1293" s="13">
        <f t="shared" si="673"/>
        <v>25.84</v>
      </c>
      <c r="E1293" s="2">
        <v>5.29</v>
      </c>
      <c r="F1293" s="14">
        <f t="shared" si="661"/>
        <v>-533.86787555240335</v>
      </c>
      <c r="G1293" s="14">
        <f t="shared" si="662"/>
        <v>-76149.21338918402</v>
      </c>
      <c r="H1293" s="2">
        <f t="shared" si="674"/>
        <v>-6.7409489664063673E-3</v>
      </c>
      <c r="I1293" s="2">
        <f t="shared" si="675"/>
        <v>-8.4265682726824817E-2</v>
      </c>
      <c r="J1293" s="2">
        <f t="shared" si="676"/>
        <v>-7.7524733760418449E-2</v>
      </c>
      <c r="K1293" s="15">
        <f t="shared" si="677"/>
        <v>-5.2999999999999999E-2</v>
      </c>
      <c r="L1293" s="15">
        <f t="shared" si="678"/>
        <v>-830</v>
      </c>
      <c r="M1293" s="15">
        <f t="shared" si="679"/>
        <v>5.2999999999999999E-2</v>
      </c>
      <c r="N1293" s="15">
        <f t="shared" si="680"/>
        <v>830</v>
      </c>
      <c r="O1293" s="15">
        <f t="shared" si="681"/>
        <v>-6.3523271892714471E-4</v>
      </c>
      <c r="P1293" s="15">
        <f t="shared" si="682"/>
        <v>-119.67203845059277</v>
      </c>
      <c r="Q1293" s="15">
        <f t="shared" si="663"/>
        <v>-94.485363976418753</v>
      </c>
      <c r="R1293" s="15">
        <f t="shared" si="664"/>
        <v>-96.777752457222931</v>
      </c>
      <c r="S1293" s="15">
        <f t="shared" si="683"/>
        <v>-118.20733688906239</v>
      </c>
      <c r="T1293" s="15">
        <f t="shared" si="684"/>
        <v>-118.01843555369973</v>
      </c>
      <c r="U1293" s="15">
        <f t="shared" si="685"/>
        <v>-118.20733688906239</v>
      </c>
      <c r="V1293" s="15">
        <f t="shared" si="686"/>
        <v>-118.01843555369973</v>
      </c>
      <c r="W1293" s="2">
        <f t="shared" si="665"/>
        <v>-118.01843555369973</v>
      </c>
      <c r="X1293" s="15">
        <f t="shared" si="687"/>
        <v>-120.09319700627796</v>
      </c>
      <c r="Y1293" s="15">
        <f t="shared" si="666"/>
        <v>193.62376331197908</v>
      </c>
      <c r="Z1293" s="15">
        <f t="shared" si="667"/>
        <v>-201.37623668802092</v>
      </c>
      <c r="AA1293" s="2">
        <f t="shared" si="688"/>
        <v>-120.09319700627796</v>
      </c>
      <c r="AB1293" s="15">
        <f t="shared" si="668"/>
        <v>175.90157384753073</v>
      </c>
      <c r="AC1293" s="15">
        <f t="shared" si="689"/>
        <v>-1.6536028968930907</v>
      </c>
      <c r="AD1293" s="15">
        <f t="shared" si="690"/>
        <v>-190.00573803539581</v>
      </c>
      <c r="AE1293" s="15">
        <f t="shared" si="691"/>
        <v>0</v>
      </c>
      <c r="AF1293" s="2">
        <f t="shared" si="669"/>
        <v>-2.0327077981139519E-2</v>
      </c>
      <c r="AG1293" s="2">
        <f t="shared" si="670"/>
        <v>-8.9024392730845614E-2</v>
      </c>
      <c r="AH1293" s="15">
        <f t="shared" si="671"/>
        <v>8.4807630202892448E-3</v>
      </c>
      <c r="AI1293" s="15">
        <f t="shared" si="672"/>
        <v>1.2814688556254659</v>
      </c>
      <c r="AJ1293" s="2">
        <f t="shared" si="692"/>
        <v>6.1380763020289247E-2</v>
      </c>
      <c r="AK1293" s="2">
        <f t="shared" si="693"/>
        <v>1.3343688556254658</v>
      </c>
    </row>
    <row r="1294" spans="4:37">
      <c r="D1294" s="13">
        <f t="shared" si="673"/>
        <v>25.86</v>
      </c>
      <c r="E1294" s="2">
        <v>10.26</v>
      </c>
      <c r="F1294" s="14">
        <f t="shared" si="661"/>
        <v>-578.67630170400162</v>
      </c>
      <c r="G1294" s="14">
        <f t="shared" si="662"/>
        <v>-77525.46106432665</v>
      </c>
      <c r="H1294" s="2">
        <f t="shared" si="674"/>
        <v>-7.1349504456017093E-3</v>
      </c>
      <c r="I1294" s="2">
        <f t="shared" si="675"/>
        <v>-8.5789823966934783E-2</v>
      </c>
      <c r="J1294" s="2">
        <f t="shared" si="676"/>
        <v>-7.8654873521333074E-2</v>
      </c>
      <c r="K1294" s="15">
        <f t="shared" si="677"/>
        <v>-5.2999999999999999E-2</v>
      </c>
      <c r="L1294" s="15">
        <f t="shared" si="678"/>
        <v>-830</v>
      </c>
      <c r="M1294" s="15">
        <f t="shared" si="679"/>
        <v>5.2999999999999999E-2</v>
      </c>
      <c r="N1294" s="15">
        <f t="shared" si="680"/>
        <v>830</v>
      </c>
      <c r="O1294" s="15">
        <f t="shared" si="681"/>
        <v>-7.1960021366658522E-4</v>
      </c>
      <c r="P1294" s="15">
        <f t="shared" si="682"/>
        <v>-125.74086454592843</v>
      </c>
      <c r="Q1294" s="15">
        <f t="shared" si="663"/>
        <v>-99.121003717959681</v>
      </c>
      <c r="R1294" s="15">
        <f t="shared" si="664"/>
        <v>-101.84965521051907</v>
      </c>
      <c r="S1294" s="15">
        <f t="shared" si="683"/>
        <v>-124.27077456697269</v>
      </c>
      <c r="T1294" s="15">
        <f t="shared" si="684"/>
        <v>-124.08258480198282</v>
      </c>
      <c r="U1294" s="15">
        <f t="shared" si="685"/>
        <v>-124.27077456697269</v>
      </c>
      <c r="V1294" s="15">
        <f t="shared" si="686"/>
        <v>-124.08258480198282</v>
      </c>
      <c r="W1294" s="2">
        <f t="shared" si="665"/>
        <v>-124.08258480198282</v>
      </c>
      <c r="X1294" s="15">
        <f t="shared" si="687"/>
        <v>-124.61375604993646</v>
      </c>
      <c r="Y1294" s="15">
        <f t="shared" si="666"/>
        <v>193.56725632393335</v>
      </c>
      <c r="Z1294" s="15">
        <f t="shared" si="667"/>
        <v>-201.43274367606665</v>
      </c>
      <c r="AA1294" s="2">
        <f t="shared" si="688"/>
        <v>-124.61375604993646</v>
      </c>
      <c r="AB1294" s="15">
        <f t="shared" si="668"/>
        <v>174.24329410358519</v>
      </c>
      <c r="AC1294" s="15">
        <f t="shared" si="689"/>
        <v>-1.6582797439455419</v>
      </c>
      <c r="AD1294" s="15">
        <f t="shared" si="690"/>
        <v>-190.00573803539584</v>
      </c>
      <c r="AE1294" s="15">
        <f t="shared" si="691"/>
        <v>0</v>
      </c>
      <c r="AF1294" s="2">
        <f t="shared" si="669"/>
        <v>-2.0643410605009772E-2</v>
      </c>
      <c r="AG1294" s="2">
        <f t="shared" si="670"/>
        <v>-6.3389731280151018E-2</v>
      </c>
      <c r="AH1294" s="15">
        <f t="shared" si="671"/>
        <v>0.11534970058757998</v>
      </c>
      <c r="AI1294" s="15">
        <f t="shared" si="672"/>
        <v>1.2819972894439928</v>
      </c>
      <c r="AJ1294" s="2">
        <f t="shared" si="692"/>
        <v>0.21794970058757998</v>
      </c>
      <c r="AK1294" s="2">
        <f t="shared" si="693"/>
        <v>1.3845972894439929</v>
      </c>
    </row>
    <row r="1295" spans="4:37">
      <c r="D1295" s="13">
        <f t="shared" si="673"/>
        <v>25.88</v>
      </c>
      <c r="E1295" s="2">
        <v>14.41</v>
      </c>
      <c r="F1295" s="14">
        <f t="shared" si="661"/>
        <v>-621.93782814997951</v>
      </c>
      <c r="G1295" s="14">
        <f t="shared" si="662"/>
        <v>-78439.451715269446</v>
      </c>
      <c r="H1295" s="2">
        <f t="shared" si="674"/>
        <v>-7.5011440537199551E-3</v>
      </c>
      <c r="I1295" s="2">
        <f t="shared" si="675"/>
        <v>-8.6802495897659634E-2</v>
      </c>
      <c r="J1295" s="2">
        <f t="shared" si="676"/>
        <v>-7.9301351843939674E-2</v>
      </c>
      <c r="K1295" s="15">
        <f t="shared" si="677"/>
        <v>-5.2999999999999999E-2</v>
      </c>
      <c r="L1295" s="15">
        <f t="shared" si="678"/>
        <v>-830</v>
      </c>
      <c r="M1295" s="15">
        <f t="shared" si="679"/>
        <v>5.2999999999999999E-2</v>
      </c>
      <c r="N1295" s="15">
        <f t="shared" si="680"/>
        <v>830</v>
      </c>
      <c r="O1295" s="15">
        <f t="shared" si="681"/>
        <v>-8.0420632305156555E-4</v>
      </c>
      <c r="P1295" s="15">
        <f t="shared" si="682"/>
        <v>-131.25997952110043</v>
      </c>
      <c r="Q1295" s="15">
        <f t="shared" si="663"/>
        <v>-103.30899192305955</v>
      </c>
      <c r="R1295" s="15">
        <f t="shared" si="664"/>
        <v>-106.49245705233105</v>
      </c>
      <c r="S1295" s="15">
        <f t="shared" si="683"/>
        <v>-129.89249969477831</v>
      </c>
      <c r="T1295" s="15">
        <f t="shared" si="684"/>
        <v>-129.71873799087822</v>
      </c>
      <c r="U1295" s="15">
        <f t="shared" si="685"/>
        <v>-129.89249969477831</v>
      </c>
      <c r="V1295" s="15">
        <f t="shared" si="686"/>
        <v>-129.71873799087822</v>
      </c>
      <c r="W1295" s="2">
        <f t="shared" si="665"/>
        <v>-129.71873799087822</v>
      </c>
      <c r="X1295" s="15">
        <f t="shared" si="687"/>
        <v>-127.19966934036286</v>
      </c>
      <c r="Y1295" s="15">
        <f t="shared" si="666"/>
        <v>193.53493240780301</v>
      </c>
      <c r="Z1295" s="15">
        <f t="shared" si="667"/>
        <v>-201.46506759219699</v>
      </c>
      <c r="AA1295" s="2">
        <f t="shared" si="688"/>
        <v>-127.19966934036286</v>
      </c>
      <c r="AB1295" s="15">
        <f t="shared" si="668"/>
        <v>172.70205257336295</v>
      </c>
      <c r="AC1295" s="15">
        <f t="shared" si="689"/>
        <v>-1.5412415302222371</v>
      </c>
      <c r="AD1295" s="15">
        <f t="shared" si="690"/>
        <v>-190.00573803539584</v>
      </c>
      <c r="AE1295" s="15">
        <f t="shared" si="691"/>
        <v>0</v>
      </c>
      <c r="AF1295" s="2">
        <f t="shared" si="669"/>
        <v>-1.7435459231646466E-2</v>
      </c>
      <c r="AG1295" s="2">
        <f t="shared" si="670"/>
        <v>-3.7877461792334088E-2</v>
      </c>
      <c r="AH1295" s="15">
        <f t="shared" si="671"/>
        <v>0.34993683020708538</v>
      </c>
      <c r="AI1295" s="15">
        <f t="shared" si="672"/>
        <v>1.2692296593377002</v>
      </c>
      <c r="AJ1295" s="2">
        <f t="shared" si="692"/>
        <v>0.49403683020708539</v>
      </c>
      <c r="AK1295" s="2">
        <f t="shared" si="693"/>
        <v>1.4133296593377001</v>
      </c>
    </row>
    <row r="1296" spans="4:37">
      <c r="D1296" s="13">
        <f t="shared" si="673"/>
        <v>25.900000000000002</v>
      </c>
      <c r="E1296" s="2">
        <v>18.059999999999999</v>
      </c>
      <c r="F1296" s="14">
        <f t="shared" si="661"/>
        <v>-653.57269537765853</v>
      </c>
      <c r="G1296" s="14">
        <f t="shared" si="662"/>
        <v>-78896.069688850694</v>
      </c>
      <c r="H1296" s="2">
        <f t="shared" si="674"/>
        <v>-7.7616696869417419E-3</v>
      </c>
      <c r="I1296" s="2">
        <f t="shared" si="675"/>
        <v>-8.73087570438036E-2</v>
      </c>
      <c r="J1296" s="2">
        <f t="shared" si="676"/>
        <v>-7.9547087356861862E-2</v>
      </c>
      <c r="K1296" s="15">
        <f t="shared" si="677"/>
        <v>-5.2999999999999999E-2</v>
      </c>
      <c r="L1296" s="15">
        <f t="shared" si="678"/>
        <v>-830</v>
      </c>
      <c r="M1296" s="15">
        <f t="shared" si="679"/>
        <v>5.2999999999999999E-2</v>
      </c>
      <c r="N1296" s="15">
        <f t="shared" si="680"/>
        <v>830</v>
      </c>
      <c r="O1296" s="15">
        <f t="shared" si="681"/>
        <v>-8.8284109500167806E-4</v>
      </c>
      <c r="P1296" s="15">
        <f t="shared" si="682"/>
        <v>-134.82504040202525</v>
      </c>
      <c r="Q1296" s="15">
        <f t="shared" si="663"/>
        <v>-105.96003505538752</v>
      </c>
      <c r="R1296" s="15">
        <f t="shared" si="664"/>
        <v>-109.54986517430227</v>
      </c>
      <c r="S1296" s="15">
        <f t="shared" si="683"/>
        <v>-133.85140913025174</v>
      </c>
      <c r="T1296" s="15">
        <f t="shared" si="684"/>
        <v>-133.72853593906586</v>
      </c>
      <c r="U1296" s="15">
        <f t="shared" si="685"/>
        <v>-133.85140913025174</v>
      </c>
      <c r="V1296" s="15">
        <f t="shared" si="686"/>
        <v>-133.72853593906586</v>
      </c>
      <c r="W1296" s="2">
        <f t="shared" si="665"/>
        <v>-133.72853593906586</v>
      </c>
      <c r="X1296" s="15">
        <f t="shared" si="687"/>
        <v>-128.1826113920516</v>
      </c>
      <c r="Y1296" s="15">
        <f t="shared" si="666"/>
        <v>193.52264563215689</v>
      </c>
      <c r="Z1296" s="15">
        <f t="shared" si="667"/>
        <v>-201.47735436784311</v>
      </c>
      <c r="AA1296" s="2">
        <f t="shared" si="688"/>
        <v>-128.1826113920516</v>
      </c>
      <c r="AB1296" s="15">
        <f t="shared" si="668"/>
        <v>171.60554811040359</v>
      </c>
      <c r="AC1296" s="15">
        <f t="shared" si="689"/>
        <v>-1.0965044629593592</v>
      </c>
      <c r="AD1296" s="15">
        <f t="shared" si="690"/>
        <v>-190.00573803539586</v>
      </c>
      <c r="AE1296" s="15">
        <f t="shared" si="691"/>
        <v>0</v>
      </c>
      <c r="AF1296" s="2">
        <f t="shared" si="669"/>
        <v>-9.6554605895467598E-3</v>
      </c>
      <c r="AG1296" s="2">
        <f t="shared" si="670"/>
        <v>-1.2748652822062501E-2</v>
      </c>
      <c r="AH1296" s="15">
        <f t="shared" si="671"/>
        <v>0.53086032740532529</v>
      </c>
      <c r="AI1296" s="15">
        <f t="shared" si="672"/>
        <v>1.2436512376894591</v>
      </c>
      <c r="AJ1296" s="2">
        <f t="shared" si="692"/>
        <v>0.71146032740532528</v>
      </c>
      <c r="AK1296" s="2">
        <f t="shared" si="693"/>
        <v>1.4242512376894592</v>
      </c>
    </row>
    <row r="1297" spans="4:37">
      <c r="D1297" s="13">
        <f t="shared" si="673"/>
        <v>25.92</v>
      </c>
      <c r="E1297" s="2">
        <v>18.989999999999998</v>
      </c>
      <c r="F1297" s="14">
        <f t="shared" si="661"/>
        <v>-664.46879452869928</v>
      </c>
      <c r="G1297" s="14">
        <f t="shared" si="662"/>
        <v>-78902.525216863709</v>
      </c>
      <c r="H1297" s="2">
        <f t="shared" si="674"/>
        <v>-7.8462374904213622E-3</v>
      </c>
      <c r="I1297" s="2">
        <f t="shared" si="675"/>
        <v>-8.7316272308435167E-2</v>
      </c>
      <c r="J1297" s="2">
        <f t="shared" si="676"/>
        <v>-7.9470034818013804E-2</v>
      </c>
      <c r="K1297" s="15">
        <f t="shared" si="677"/>
        <v>-5.2999999999999999E-2</v>
      </c>
      <c r="L1297" s="15">
        <f t="shared" si="678"/>
        <v>-830</v>
      </c>
      <c r="M1297" s="15">
        <f t="shared" si="679"/>
        <v>5.2999999999999999E-2</v>
      </c>
      <c r="N1297" s="15">
        <f t="shared" si="680"/>
        <v>830</v>
      </c>
      <c r="O1297" s="15">
        <f t="shared" si="681"/>
        <v>-9.3878520025470792E-4</v>
      </c>
      <c r="P1297" s="15">
        <f t="shared" si="682"/>
        <v>-135.38606488726643</v>
      </c>
      <c r="Q1297" s="15">
        <f t="shared" si="663"/>
        <v>-106.2905918172449</v>
      </c>
      <c r="R1297" s="15">
        <f t="shared" si="664"/>
        <v>-110.12392666769605</v>
      </c>
      <c r="S1297" s="15">
        <f t="shared" si="683"/>
        <v>-135.06984874127994</v>
      </c>
      <c r="T1297" s="15">
        <f t="shared" si="684"/>
        <v>-135.03013455983051</v>
      </c>
      <c r="U1297" s="15">
        <f t="shared" si="685"/>
        <v>-135.06984874127994</v>
      </c>
      <c r="V1297" s="15">
        <f t="shared" si="686"/>
        <v>-135.03013455983051</v>
      </c>
      <c r="W1297" s="2">
        <f t="shared" si="665"/>
        <v>-135.03013455983051</v>
      </c>
      <c r="X1297" s="15">
        <f t="shared" si="687"/>
        <v>-127.87440123665937</v>
      </c>
      <c r="Y1297" s="15">
        <f t="shared" si="666"/>
        <v>193.5264982590993</v>
      </c>
      <c r="Z1297" s="15">
        <f t="shared" si="667"/>
        <v>-201.4735017409007</v>
      </c>
      <c r="AA1297" s="2">
        <f t="shared" si="688"/>
        <v>-127.87440123665937</v>
      </c>
      <c r="AB1297" s="15">
        <f t="shared" si="668"/>
        <v>171.24961778296762</v>
      </c>
      <c r="AC1297" s="15">
        <f t="shared" si="689"/>
        <v>-0.35593032743597064</v>
      </c>
      <c r="AD1297" s="15">
        <f t="shared" si="690"/>
        <v>-190.00573803539584</v>
      </c>
      <c r="AE1297" s="15">
        <f t="shared" si="691"/>
        <v>0</v>
      </c>
      <c r="AF1297" s="2">
        <f t="shared" si="669"/>
        <v>8.6162500727036246E-4</v>
      </c>
      <c r="AG1297" s="2">
        <f t="shared" si="670"/>
        <v>1.1997126358905874E-2</v>
      </c>
      <c r="AH1297" s="15">
        <f t="shared" si="671"/>
        <v>0.55421670047350891</v>
      </c>
      <c r="AI1297" s="15">
        <f t="shared" si="672"/>
        <v>1.2309266804073784</v>
      </c>
      <c r="AJ1297" s="2">
        <f t="shared" si="692"/>
        <v>0.74411670047350886</v>
      </c>
      <c r="AK1297" s="2">
        <f t="shared" si="693"/>
        <v>1.4208266804073784</v>
      </c>
    </row>
    <row r="1298" spans="4:37">
      <c r="D1298" s="13">
        <f t="shared" si="673"/>
        <v>25.94</v>
      </c>
      <c r="E1298" s="2">
        <v>17.07</v>
      </c>
      <c r="F1298" s="14">
        <f t="shared" si="661"/>
        <v>-651.70639318584517</v>
      </c>
      <c r="G1298" s="14">
        <f t="shared" si="662"/>
        <v>-78463.282139930059</v>
      </c>
      <c r="H1298" s="2">
        <f t="shared" si="674"/>
        <v>-7.7323987162249645E-3</v>
      </c>
      <c r="I1298" s="2">
        <f t="shared" si="675"/>
        <v>-8.6829880237605031E-2</v>
      </c>
      <c r="J1298" s="2">
        <f t="shared" si="676"/>
        <v>-7.9097481521380061E-2</v>
      </c>
      <c r="K1298" s="15">
        <f t="shared" si="677"/>
        <v>-5.2999999999999999E-2</v>
      </c>
      <c r="L1298" s="15">
        <f t="shared" si="678"/>
        <v>-830</v>
      </c>
      <c r="M1298" s="15">
        <f t="shared" si="679"/>
        <v>5.2999999999999999E-2</v>
      </c>
      <c r="N1298" s="15">
        <f t="shared" si="680"/>
        <v>830</v>
      </c>
      <c r="O1298" s="15">
        <f t="shared" si="681"/>
        <v>-9.5694491083817262E-4</v>
      </c>
      <c r="P1298" s="15">
        <f t="shared" si="682"/>
        <v>-132.79889458558111</v>
      </c>
      <c r="Q1298" s="15">
        <f t="shared" si="663"/>
        <v>-104.22433419393685</v>
      </c>
      <c r="R1298" s="15">
        <f t="shared" si="664"/>
        <v>-108.05719704264979</v>
      </c>
      <c r="S1298" s="15">
        <f t="shared" si="683"/>
        <v>-133.22463512203586</v>
      </c>
      <c r="T1298" s="15">
        <f t="shared" si="684"/>
        <v>-133.27802104396656</v>
      </c>
      <c r="U1298" s="15">
        <f t="shared" si="685"/>
        <v>-132.79889458558111</v>
      </c>
      <c r="V1298" s="15">
        <f t="shared" si="686"/>
        <v>-132.79889458558111</v>
      </c>
      <c r="W1298" s="2">
        <f t="shared" si="665"/>
        <v>-132.79889458558111</v>
      </c>
      <c r="X1298" s="15">
        <f t="shared" si="687"/>
        <v>-126.38418805012439</v>
      </c>
      <c r="Y1298" s="15">
        <f t="shared" si="666"/>
        <v>193.54512592393101</v>
      </c>
      <c r="Z1298" s="15">
        <f t="shared" si="667"/>
        <v>-201.45487407606899</v>
      </c>
      <c r="AA1298" s="2">
        <f t="shared" si="688"/>
        <v>-126.38418805012439</v>
      </c>
      <c r="AB1298" s="15">
        <f t="shared" si="668"/>
        <v>171.24961778296768</v>
      </c>
      <c r="AC1298" s="15">
        <f t="shared" si="689"/>
        <v>0</v>
      </c>
      <c r="AD1298" s="15">
        <f t="shared" si="690"/>
        <v>-190.00573803539584</v>
      </c>
      <c r="AE1298" s="15">
        <f t="shared" si="691"/>
        <v>0</v>
      </c>
      <c r="AF1298" s="2">
        <f t="shared" si="669"/>
        <v>1.0522252412369412E-2</v>
      </c>
      <c r="AG1298" s="2">
        <f t="shared" si="670"/>
        <v>3.6642080724107684E-2</v>
      </c>
      <c r="AH1298" s="15">
        <f t="shared" si="671"/>
        <v>0.41184604003639602</v>
      </c>
      <c r="AI1298" s="15">
        <f t="shared" si="672"/>
        <v>1.2335687561128026</v>
      </c>
      <c r="AJ1298" s="2">
        <f t="shared" si="692"/>
        <v>0.58254604003639598</v>
      </c>
      <c r="AK1298" s="2">
        <f t="shared" si="693"/>
        <v>1.4042687561128027</v>
      </c>
    </row>
    <row r="1299" spans="4:37">
      <c r="D1299" s="13">
        <f t="shared" si="673"/>
        <v>25.96</v>
      </c>
      <c r="E1299" s="2">
        <v>12.47</v>
      </c>
      <c r="F1299" s="14">
        <f t="shared" si="661"/>
        <v>-620.78647529019315</v>
      </c>
      <c r="G1299" s="14">
        <f t="shared" si="662"/>
        <v>-77577.542310795834</v>
      </c>
      <c r="H1299" s="2">
        <f t="shared" si="674"/>
        <v>-7.4627091345967657E-3</v>
      </c>
      <c r="I1299" s="2">
        <f t="shared" si="675"/>
        <v>-8.5848886224927229E-2</v>
      </c>
      <c r="J1299" s="2">
        <f t="shared" si="676"/>
        <v>-7.8386177090330467E-2</v>
      </c>
      <c r="K1299" s="15">
        <f t="shared" si="677"/>
        <v>-5.2999999999999999E-2</v>
      </c>
      <c r="L1299" s="15">
        <f t="shared" si="678"/>
        <v>-830</v>
      </c>
      <c r="M1299" s="15">
        <f t="shared" si="679"/>
        <v>5.2999999999999999E-2</v>
      </c>
      <c r="N1299" s="15">
        <f t="shared" si="680"/>
        <v>830</v>
      </c>
      <c r="O1299" s="15">
        <f t="shared" si="681"/>
        <v>-9.5694491083817348E-4</v>
      </c>
      <c r="P1299" s="15">
        <f t="shared" si="682"/>
        <v>-127.51297878566841</v>
      </c>
      <c r="Q1299" s="15">
        <f t="shared" si="663"/>
        <v>-100.07579774285909</v>
      </c>
      <c r="R1299" s="15">
        <f t="shared" si="664"/>
        <v>-103.75609764777546</v>
      </c>
      <c r="S1299" s="15">
        <f t="shared" si="683"/>
        <v>-128.52346933379522</v>
      </c>
      <c r="T1299" s="15">
        <f t="shared" si="684"/>
        <v>-128.6451981427054</v>
      </c>
      <c r="U1299" s="15">
        <f t="shared" si="685"/>
        <v>-127.51297878566841</v>
      </c>
      <c r="V1299" s="15">
        <f t="shared" si="686"/>
        <v>-127.51297878566841</v>
      </c>
      <c r="W1299" s="2">
        <f t="shared" si="665"/>
        <v>-127.51297878566841</v>
      </c>
      <c r="X1299" s="15">
        <f t="shared" si="687"/>
        <v>-123.53897032592602</v>
      </c>
      <c r="Y1299" s="15">
        <f t="shared" si="666"/>
        <v>193.58069114548348</v>
      </c>
      <c r="Z1299" s="15">
        <f t="shared" si="667"/>
        <v>-201.41930885451652</v>
      </c>
      <c r="AA1299" s="2">
        <f t="shared" si="688"/>
        <v>-123.53897032592602</v>
      </c>
      <c r="AB1299" s="15">
        <f t="shared" si="668"/>
        <v>171.24961778296762</v>
      </c>
      <c r="AC1299" s="15">
        <f t="shared" si="689"/>
        <v>0</v>
      </c>
      <c r="AD1299" s="15">
        <f t="shared" si="690"/>
        <v>-190.00573803539584</v>
      </c>
      <c r="AE1299" s="15">
        <f t="shared" si="691"/>
        <v>0</v>
      </c>
      <c r="AF1299" s="2">
        <f t="shared" si="669"/>
        <v>1.6446705750450465E-2</v>
      </c>
      <c r="AG1299" s="2">
        <f t="shared" si="670"/>
        <v>6.1457320543672533E-2</v>
      </c>
      <c r="AH1299" s="15">
        <f t="shared" si="671"/>
        <v>0.18059929377170914</v>
      </c>
      <c r="AI1299" s="15">
        <f t="shared" si="672"/>
        <v>1.2479552258436826</v>
      </c>
      <c r="AJ1299" s="2">
        <f t="shared" si="692"/>
        <v>0.30529929377170917</v>
      </c>
      <c r="AK1299" s="2">
        <f t="shared" si="693"/>
        <v>1.3726552258436826</v>
      </c>
    </row>
    <row r="1300" spans="4:37">
      <c r="D1300" s="13">
        <f t="shared" si="673"/>
        <v>25.98</v>
      </c>
      <c r="E1300" s="2">
        <v>8.1300000000000008</v>
      </c>
      <c r="F1300" s="14">
        <f t="shared" si="661"/>
        <v>-582.00504686980753</v>
      </c>
      <c r="G1300" s="14">
        <f t="shared" si="662"/>
        <v>-76242.772600357857</v>
      </c>
      <c r="H1300" s="2">
        <f t="shared" si="674"/>
        <v>-7.116783347705595E-3</v>
      </c>
      <c r="I1300" s="2">
        <f t="shared" si="675"/>
        <v>-8.43708404134388E-2</v>
      </c>
      <c r="J1300" s="2">
        <f t="shared" si="676"/>
        <v>-7.7254057065733212E-2</v>
      </c>
      <c r="K1300" s="15">
        <f t="shared" si="677"/>
        <v>-5.2999999999999999E-2</v>
      </c>
      <c r="L1300" s="15">
        <f t="shared" si="678"/>
        <v>-830</v>
      </c>
      <c r="M1300" s="15">
        <f t="shared" si="679"/>
        <v>5.2999999999999999E-2</v>
      </c>
      <c r="N1300" s="15">
        <f t="shared" si="680"/>
        <v>830</v>
      </c>
      <c r="O1300" s="15">
        <f t="shared" si="681"/>
        <v>-9.5694491083817348E-4</v>
      </c>
      <c r="P1300" s="15">
        <f t="shared" si="682"/>
        <v>-120.73283336260147</v>
      </c>
      <c r="Q1300" s="15">
        <f t="shared" si="663"/>
        <v>-94.754547557287538</v>
      </c>
      <c r="R1300" s="15">
        <f t="shared" si="664"/>
        <v>-98.239157825011958</v>
      </c>
      <c r="S1300" s="15">
        <f t="shared" si="683"/>
        <v>-122.03475203424068</v>
      </c>
      <c r="T1300" s="15">
        <f t="shared" si="684"/>
        <v>-122.17650902701118</v>
      </c>
      <c r="U1300" s="15">
        <f t="shared" si="685"/>
        <v>-120.73283336260147</v>
      </c>
      <c r="V1300" s="15">
        <f t="shared" si="686"/>
        <v>-120.73283336260147</v>
      </c>
      <c r="W1300" s="2">
        <f t="shared" si="665"/>
        <v>-120.73283336260147</v>
      </c>
      <c r="X1300" s="15">
        <f t="shared" si="687"/>
        <v>-119.01049022753699</v>
      </c>
      <c r="Y1300" s="15">
        <f t="shared" si="666"/>
        <v>193.63729714671334</v>
      </c>
      <c r="Z1300" s="15">
        <f t="shared" si="667"/>
        <v>-201.36270285328666</v>
      </c>
      <c r="AA1300" s="2">
        <f t="shared" si="688"/>
        <v>-119.01049022753699</v>
      </c>
      <c r="AB1300" s="15">
        <f t="shared" si="668"/>
        <v>171.24961778296762</v>
      </c>
      <c r="AC1300" s="15">
        <f t="shared" si="689"/>
        <v>0</v>
      </c>
      <c r="AD1300" s="15">
        <f t="shared" si="690"/>
        <v>-190.00573803539584</v>
      </c>
      <c r="AE1300" s="15">
        <f t="shared" si="691"/>
        <v>0</v>
      </c>
      <c r="AF1300" s="2">
        <f t="shared" si="669"/>
        <v>1.8145872938666603E-2</v>
      </c>
      <c r="AG1300" s="2">
        <f t="shared" si="670"/>
        <v>8.6347260605170395E-2</v>
      </c>
      <c r="AH1300" s="15">
        <f t="shared" si="671"/>
        <v>-1.0682574950095614E-2</v>
      </c>
      <c r="AI1300" s="15">
        <f t="shared" si="672"/>
        <v>1.2410387803061038</v>
      </c>
      <c r="AJ1300" s="2">
        <f t="shared" si="692"/>
        <v>7.0617425049904398E-2</v>
      </c>
      <c r="AK1300" s="2">
        <f t="shared" si="693"/>
        <v>1.3223387803061037</v>
      </c>
    </row>
    <row r="1301" spans="4:37">
      <c r="D1301" s="13">
        <f t="shared" si="673"/>
        <v>26</v>
      </c>
      <c r="E1301" s="2">
        <v>4.43</v>
      </c>
      <c r="F1301" s="14">
        <f t="shared" si="661"/>
        <v>-543.52461472234575</v>
      </c>
      <c r="G1301" s="14">
        <f t="shared" si="662"/>
        <v>-74461.804929009682</v>
      </c>
      <c r="H1301" s="2">
        <f t="shared" si="674"/>
        <v>-6.7579043081143417E-3</v>
      </c>
      <c r="I1301" s="2">
        <f t="shared" si="675"/>
        <v>-8.2399155471506794E-2</v>
      </c>
      <c r="J1301" s="2">
        <f t="shared" si="676"/>
        <v>-7.5641251163392459E-2</v>
      </c>
      <c r="K1301" s="15">
        <f t="shared" si="677"/>
        <v>-5.2999999999999999E-2</v>
      </c>
      <c r="L1301" s="15">
        <f t="shared" si="678"/>
        <v>-830</v>
      </c>
      <c r="M1301" s="15">
        <f t="shared" si="679"/>
        <v>5.2999999999999999E-2</v>
      </c>
      <c r="N1301" s="15">
        <f t="shared" si="680"/>
        <v>830</v>
      </c>
      <c r="O1301" s="15">
        <f t="shared" si="681"/>
        <v>-9.5694491083817348E-4</v>
      </c>
      <c r="P1301" s="15">
        <f t="shared" si="682"/>
        <v>-113.69880418661289</v>
      </c>
      <c r="Q1301" s="15">
        <f t="shared" si="663"/>
        <v>-89.234042210793987</v>
      </c>
      <c r="R1301" s="15">
        <f t="shared" si="664"/>
        <v>-92.515635208009158</v>
      </c>
      <c r="S1301" s="15">
        <f t="shared" si="683"/>
        <v>-115.05724549603835</v>
      </c>
      <c r="T1301" s="15">
        <f t="shared" si="684"/>
        <v>-115.18524672530518</v>
      </c>
      <c r="U1301" s="15">
        <f t="shared" si="685"/>
        <v>-113.69880418661289</v>
      </c>
      <c r="V1301" s="15">
        <f t="shared" si="686"/>
        <v>-113.69880418661289</v>
      </c>
      <c r="W1301" s="2">
        <f t="shared" si="665"/>
        <v>-113.69880418661289</v>
      </c>
      <c r="X1301" s="15">
        <f t="shared" si="687"/>
        <v>-112.55926661817398</v>
      </c>
      <c r="Y1301" s="15">
        <f t="shared" si="666"/>
        <v>193.71793744183037</v>
      </c>
      <c r="Z1301" s="15">
        <f t="shared" si="667"/>
        <v>-201.28206255816963</v>
      </c>
      <c r="AA1301" s="2">
        <f t="shared" si="688"/>
        <v>-112.55926661817398</v>
      </c>
      <c r="AB1301" s="15">
        <f t="shared" si="668"/>
        <v>171.24961778296762</v>
      </c>
      <c r="AC1301" s="15">
        <f t="shared" si="689"/>
        <v>0</v>
      </c>
      <c r="AD1301" s="15">
        <f t="shared" si="690"/>
        <v>-190.00573803539584</v>
      </c>
      <c r="AE1301" s="15">
        <f t="shared" si="691"/>
        <v>0</v>
      </c>
      <c r="AF1301" s="2">
        <f t="shared" si="669"/>
        <v>1.774203102045873E-2</v>
      </c>
      <c r="AG1301" s="2">
        <f t="shared" si="670"/>
        <v>0.1108212335880302</v>
      </c>
      <c r="AH1301" s="15">
        <f t="shared" si="671"/>
        <v>-2.9701616870691616E-2</v>
      </c>
      <c r="AI1301" s="15">
        <f t="shared" si="672"/>
        <v>1.2063585179798757</v>
      </c>
      <c r="AJ1301" s="2">
        <f t="shared" si="692"/>
        <v>1.4598383129308383E-2</v>
      </c>
      <c r="AK1301" s="2">
        <f t="shared" si="693"/>
        <v>1.2506585179798757</v>
      </c>
    </row>
    <row r="1302" spans="4:37">
      <c r="D1302" s="13">
        <f t="shared" si="673"/>
        <v>26.02</v>
      </c>
      <c r="E1302" s="2">
        <v>0.21</v>
      </c>
      <c r="F1302" s="14">
        <f t="shared" si="661"/>
        <v>-506.2254775445507</v>
      </c>
      <c r="G1302" s="14">
        <f t="shared" si="662"/>
        <v>-72246.080191188768</v>
      </c>
      <c r="H1302" s="2">
        <f t="shared" si="674"/>
        <v>-6.3932782826032104E-3</v>
      </c>
      <c r="I1302" s="2">
        <f t="shared" si="675"/>
        <v>-7.994651914194599E-2</v>
      </c>
      <c r="J1302" s="2">
        <f t="shared" si="676"/>
        <v>-7.3553240859342783E-2</v>
      </c>
      <c r="K1302" s="15">
        <f t="shared" si="677"/>
        <v>-5.2999999999999999E-2</v>
      </c>
      <c r="L1302" s="15">
        <f t="shared" si="678"/>
        <v>-830</v>
      </c>
      <c r="M1302" s="15">
        <f t="shared" si="679"/>
        <v>5.2999999999999999E-2</v>
      </c>
      <c r="N1302" s="15">
        <f t="shared" si="680"/>
        <v>830</v>
      </c>
      <c r="O1302" s="15">
        <f t="shared" si="681"/>
        <v>-9.5694491083817348E-4</v>
      </c>
      <c r="P1302" s="15">
        <f t="shared" si="682"/>
        <v>-106.55213408659472</v>
      </c>
      <c r="Q1302" s="15">
        <f t="shared" si="663"/>
        <v>-83.625133076402875</v>
      </c>
      <c r="R1302" s="15">
        <f t="shared" si="664"/>
        <v>-86.700457742817179</v>
      </c>
      <c r="S1302" s="15">
        <f t="shared" si="683"/>
        <v>-107.94061791428325</v>
      </c>
      <c r="T1302" s="15">
        <f t="shared" si="684"/>
        <v>-108.05065926172496</v>
      </c>
      <c r="U1302" s="15">
        <f t="shared" si="685"/>
        <v>-106.55213408659472</v>
      </c>
      <c r="V1302" s="15">
        <f t="shared" si="686"/>
        <v>-106.55213408659472</v>
      </c>
      <c r="W1302" s="2">
        <f t="shared" si="665"/>
        <v>-106.55213408659472</v>
      </c>
      <c r="X1302" s="15">
        <f t="shared" si="687"/>
        <v>-104.20722540197528</v>
      </c>
      <c r="Y1302" s="15">
        <f t="shared" si="666"/>
        <v>193.82233795703286</v>
      </c>
      <c r="Z1302" s="15">
        <f t="shared" si="667"/>
        <v>-201.17766204296714</v>
      </c>
      <c r="AA1302" s="2">
        <f t="shared" si="688"/>
        <v>-104.20722540197528</v>
      </c>
      <c r="AB1302" s="15">
        <f t="shared" si="668"/>
        <v>171.24961778296762</v>
      </c>
      <c r="AC1302" s="15">
        <f t="shared" si="689"/>
        <v>0</v>
      </c>
      <c r="AD1302" s="15">
        <f t="shared" si="690"/>
        <v>-190.00573803539584</v>
      </c>
      <c r="AE1302" s="15">
        <f t="shared" si="691"/>
        <v>0</v>
      </c>
      <c r="AF1302" s="2">
        <f t="shared" si="669"/>
        <v>1.8720571530654394E-2</v>
      </c>
      <c r="AG1302" s="2">
        <f t="shared" si="670"/>
        <v>0.13444239936805014</v>
      </c>
      <c r="AH1302" s="15">
        <f t="shared" si="671"/>
        <v>0.12755566789025785</v>
      </c>
      <c r="AI1302" s="15">
        <f t="shared" si="672"/>
        <v>1.1557580600221158</v>
      </c>
      <c r="AJ1302" s="2">
        <f t="shared" si="692"/>
        <v>0.12965566789025784</v>
      </c>
      <c r="AK1302" s="2">
        <f t="shared" si="693"/>
        <v>1.1578580600221158</v>
      </c>
    </row>
    <row r="1303" spans="4:37">
      <c r="D1303" s="13">
        <f t="shared" si="673"/>
        <v>26.04</v>
      </c>
      <c r="E1303" s="2">
        <v>-2.42</v>
      </c>
      <c r="F1303" s="14">
        <f t="shared" si="661"/>
        <v>-463.87351711400339</v>
      </c>
      <c r="G1303" s="14">
        <f t="shared" si="662"/>
        <v>-69615.713551759894</v>
      </c>
      <c r="H1303" s="2">
        <f t="shared" si="674"/>
        <v>-5.9753359600045446E-3</v>
      </c>
      <c r="I1303" s="2">
        <f t="shared" si="675"/>
        <v>-7.7034972229645921E-2</v>
      </c>
      <c r="J1303" s="2">
        <f t="shared" si="676"/>
        <v>-7.1059636269641374E-2</v>
      </c>
      <c r="K1303" s="15">
        <f t="shared" si="677"/>
        <v>-5.2999999999999999E-2</v>
      </c>
      <c r="L1303" s="15">
        <f t="shared" si="678"/>
        <v>-830</v>
      </c>
      <c r="M1303" s="15">
        <f t="shared" si="679"/>
        <v>5.2999999999999999E-2</v>
      </c>
      <c r="N1303" s="15">
        <f t="shared" si="680"/>
        <v>830</v>
      </c>
      <c r="O1303" s="15">
        <f t="shared" si="681"/>
        <v>-9.5694491083817348E-4</v>
      </c>
      <c r="P1303" s="15">
        <f t="shared" si="682"/>
        <v>-98.360464563660869</v>
      </c>
      <c r="Q1303" s="15">
        <f t="shared" si="663"/>
        <v>-77.196078793768464</v>
      </c>
      <c r="R1303" s="15">
        <f t="shared" si="664"/>
        <v>-80.034974189582542</v>
      </c>
      <c r="S1303" s="15">
        <f t="shared" si="683"/>
        <v>-99.961745654213132</v>
      </c>
      <c r="T1303" s="15">
        <f t="shared" si="684"/>
        <v>-100.06466896960418</v>
      </c>
      <c r="U1303" s="15">
        <f t="shared" si="685"/>
        <v>-98.360464563660869</v>
      </c>
      <c r="V1303" s="15">
        <f t="shared" si="686"/>
        <v>-98.360464563660869</v>
      </c>
      <c r="W1303" s="2">
        <f t="shared" si="665"/>
        <v>-98.360464563660869</v>
      </c>
      <c r="X1303" s="15">
        <f t="shared" si="687"/>
        <v>-94.232807043169643</v>
      </c>
      <c r="Y1303" s="15">
        <f t="shared" si="666"/>
        <v>193.94701818651794</v>
      </c>
      <c r="Z1303" s="15">
        <f t="shared" si="667"/>
        <v>-201.05298181348206</v>
      </c>
      <c r="AA1303" s="2">
        <f t="shared" si="688"/>
        <v>-94.232807043169643</v>
      </c>
      <c r="AB1303" s="15">
        <f t="shared" si="668"/>
        <v>171.24961778296762</v>
      </c>
      <c r="AC1303" s="15">
        <f t="shared" si="689"/>
        <v>0</v>
      </c>
      <c r="AD1303" s="15">
        <f t="shared" si="690"/>
        <v>-190.00573803539584</v>
      </c>
      <c r="AE1303" s="15">
        <f t="shared" si="691"/>
        <v>0</v>
      </c>
      <c r="AF1303" s="2">
        <f t="shared" si="669"/>
        <v>2.3073660729212186E-2</v>
      </c>
      <c r="AG1303" s="2">
        <f t="shared" si="670"/>
        <v>0.15671229186195684</v>
      </c>
      <c r="AH1303" s="15">
        <f t="shared" si="671"/>
        <v>0.30775325196552128</v>
      </c>
      <c r="AI1303" s="15">
        <f t="shared" si="672"/>
        <v>1.0712311893685538</v>
      </c>
      <c r="AJ1303" s="2">
        <f t="shared" si="692"/>
        <v>0.28355325196552128</v>
      </c>
      <c r="AK1303" s="2">
        <f t="shared" si="693"/>
        <v>1.0470311893685538</v>
      </c>
    </row>
    <row r="1304" spans="4:37">
      <c r="D1304" s="13">
        <f t="shared" si="673"/>
        <v>26.060000000000002</v>
      </c>
      <c r="E1304" s="2">
        <v>-2.99</v>
      </c>
      <c r="F1304" s="14">
        <f t="shared" si="661"/>
        <v>-408.92988061459675</v>
      </c>
      <c r="G1304" s="14">
        <f t="shared" si="662"/>
        <v>-66601.557684158324</v>
      </c>
      <c r="H1304" s="2">
        <f t="shared" si="674"/>
        <v>-5.4467758639453467E-3</v>
      </c>
      <c r="I1304" s="2">
        <f t="shared" si="675"/>
        <v>-7.3698390251785498E-2</v>
      </c>
      <c r="J1304" s="2">
        <f t="shared" si="676"/>
        <v>-6.8251614387840151E-2</v>
      </c>
      <c r="K1304" s="15">
        <f t="shared" si="677"/>
        <v>-5.2999999999999999E-2</v>
      </c>
      <c r="L1304" s="15">
        <f t="shared" si="678"/>
        <v>-830</v>
      </c>
      <c r="M1304" s="15">
        <f t="shared" si="679"/>
        <v>5.2999999999999999E-2</v>
      </c>
      <c r="N1304" s="15">
        <f t="shared" si="680"/>
        <v>830</v>
      </c>
      <c r="O1304" s="15">
        <f t="shared" si="681"/>
        <v>-9.5694491083817348E-4</v>
      </c>
      <c r="P1304" s="15">
        <f t="shared" si="682"/>
        <v>-88.0006866809006</v>
      </c>
      <c r="Q1304" s="15">
        <f t="shared" si="663"/>
        <v>-69.065431655497804</v>
      </c>
      <c r="R1304" s="15">
        <f t="shared" si="664"/>
        <v>-71.605321491878087</v>
      </c>
      <c r="S1304" s="15">
        <f t="shared" si="683"/>
        <v>-90.040133897632856</v>
      </c>
      <c r="T1304" s="15">
        <f t="shared" si="684"/>
        <v>-90.13679149707545</v>
      </c>
      <c r="U1304" s="15">
        <f t="shared" si="685"/>
        <v>-88.0006866809006</v>
      </c>
      <c r="V1304" s="15">
        <f t="shared" si="686"/>
        <v>-88.0006866809006</v>
      </c>
      <c r="W1304" s="2">
        <f t="shared" si="665"/>
        <v>-88.0006866809006</v>
      </c>
      <c r="X1304" s="15">
        <f t="shared" si="687"/>
        <v>-83.000719515964747</v>
      </c>
      <c r="Y1304" s="15">
        <f t="shared" si="666"/>
        <v>194.087419280608</v>
      </c>
      <c r="Z1304" s="15">
        <f t="shared" si="667"/>
        <v>-200.912580719392</v>
      </c>
      <c r="AA1304" s="2">
        <f t="shared" si="688"/>
        <v>-83.000719515964747</v>
      </c>
      <c r="AB1304" s="15">
        <f t="shared" si="668"/>
        <v>171.24961778296768</v>
      </c>
      <c r="AC1304" s="15">
        <f t="shared" si="689"/>
        <v>0</v>
      </c>
      <c r="AD1304" s="15">
        <f t="shared" si="690"/>
        <v>-190.00573803539584</v>
      </c>
      <c r="AE1304" s="15">
        <f t="shared" si="691"/>
        <v>0</v>
      </c>
      <c r="AF1304" s="2">
        <f t="shared" si="669"/>
        <v>2.9782348876707603E-2</v>
      </c>
      <c r="AG1304" s="2">
        <f t="shared" si="670"/>
        <v>0.17694590592408543</v>
      </c>
      <c r="AH1304" s="15">
        <f t="shared" si="671"/>
        <v>0.3631155627840208</v>
      </c>
      <c r="AI1304" s="15">
        <f t="shared" si="672"/>
        <v>0.95213021684430288</v>
      </c>
      <c r="AJ1304" s="2">
        <f t="shared" si="692"/>
        <v>0.33321556278402081</v>
      </c>
      <c r="AK1304" s="2">
        <f t="shared" si="693"/>
        <v>0.92223021684430284</v>
      </c>
    </row>
    <row r="1305" spans="4:37">
      <c r="D1305" s="13">
        <f t="shared" si="673"/>
        <v>26.080000000000002</v>
      </c>
      <c r="E1305" s="2">
        <v>-1.79</v>
      </c>
      <c r="F1305" s="14">
        <f t="shared" si="661"/>
        <v>-338.88724853130992</v>
      </c>
      <c r="G1305" s="14">
        <f t="shared" si="662"/>
        <v>-63246.227938492812</v>
      </c>
      <c r="H1305" s="2">
        <f t="shared" si="674"/>
        <v>-4.7896485075138665E-3</v>
      </c>
      <c r="I1305" s="2">
        <f t="shared" si="675"/>
        <v>-6.9983834659870417E-2</v>
      </c>
      <c r="J1305" s="2">
        <f t="shared" si="676"/>
        <v>-6.5194186152356545E-2</v>
      </c>
      <c r="K1305" s="15">
        <f t="shared" si="677"/>
        <v>-5.2999999999999999E-2</v>
      </c>
      <c r="L1305" s="15">
        <f t="shared" si="678"/>
        <v>-830</v>
      </c>
      <c r="M1305" s="15">
        <f t="shared" si="679"/>
        <v>5.2999999999999999E-2</v>
      </c>
      <c r="N1305" s="15">
        <f t="shared" si="680"/>
        <v>830</v>
      </c>
      <c r="O1305" s="15">
        <f t="shared" si="681"/>
        <v>-9.5694491083817348E-4</v>
      </c>
      <c r="P1305" s="15">
        <f t="shared" si="682"/>
        <v>-75.120990494843582</v>
      </c>
      <c r="Q1305" s="15">
        <f t="shared" si="663"/>
        <v>-58.957081252423507</v>
      </c>
      <c r="R1305" s="15">
        <f t="shared" si="664"/>
        <v>-61.125235245909145</v>
      </c>
      <c r="S1305" s="15">
        <f t="shared" si="683"/>
        <v>-77.679443883091579</v>
      </c>
      <c r="T1305" s="15">
        <f t="shared" si="684"/>
        <v>-77.747164315302129</v>
      </c>
      <c r="U1305" s="15">
        <f t="shared" si="685"/>
        <v>-75.120990494843582</v>
      </c>
      <c r="V1305" s="15">
        <f t="shared" si="686"/>
        <v>-75.120990494843582</v>
      </c>
      <c r="W1305" s="2">
        <f t="shared" si="665"/>
        <v>-75.120990494843582</v>
      </c>
      <c r="X1305" s="15">
        <f t="shared" si="687"/>
        <v>-70.771006574030324</v>
      </c>
      <c r="Y1305" s="15">
        <f t="shared" si="666"/>
        <v>194.24029069238216</v>
      </c>
      <c r="Z1305" s="15">
        <f t="shared" si="667"/>
        <v>-200.75970930761784</v>
      </c>
      <c r="AA1305" s="2">
        <f t="shared" si="688"/>
        <v>-70.771006574030324</v>
      </c>
      <c r="AB1305" s="15">
        <f t="shared" si="668"/>
        <v>171.24961778296768</v>
      </c>
      <c r="AC1305" s="15">
        <f t="shared" si="689"/>
        <v>0</v>
      </c>
      <c r="AD1305" s="15">
        <f t="shared" si="690"/>
        <v>-190.00573803539589</v>
      </c>
      <c r="AE1305" s="15">
        <f t="shared" si="691"/>
        <v>0</v>
      </c>
      <c r="AF1305" s="2">
        <f t="shared" si="669"/>
        <v>3.5930386766440427E-2</v>
      </c>
      <c r="AG1305" s="2">
        <f t="shared" si="670"/>
        <v>0.19450965326742264</v>
      </c>
      <c r="AH1305" s="15">
        <f t="shared" si="671"/>
        <v>0.25168822618926168</v>
      </c>
      <c r="AI1305" s="15">
        <f t="shared" si="672"/>
        <v>0.8042445174894155</v>
      </c>
      <c r="AJ1305" s="2">
        <f t="shared" si="692"/>
        <v>0.23378822618926168</v>
      </c>
      <c r="AK1305" s="2">
        <f t="shared" si="693"/>
        <v>0.78634451748941547</v>
      </c>
    </row>
    <row r="1306" spans="4:37">
      <c r="D1306" s="13">
        <f t="shared" si="673"/>
        <v>26.1</v>
      </c>
      <c r="E1306" s="2">
        <v>0.99</v>
      </c>
      <c r="F1306" s="14">
        <f t="shared" si="661"/>
        <v>-258.24650715680247</v>
      </c>
      <c r="G1306" s="14">
        <f t="shared" si="662"/>
        <v>-59602.792166531101</v>
      </c>
      <c r="H1306" s="2">
        <f t="shared" si="674"/>
        <v>-4.0406129358239867E-3</v>
      </c>
      <c r="I1306" s="2">
        <f t="shared" si="675"/>
        <v>-6.595017103791416E-2</v>
      </c>
      <c r="J1306" s="2">
        <f t="shared" si="676"/>
        <v>-6.1909558102090173E-2</v>
      </c>
      <c r="K1306" s="15">
        <f t="shared" si="677"/>
        <v>-5.2999999999999999E-2</v>
      </c>
      <c r="L1306" s="15">
        <f t="shared" si="678"/>
        <v>-830</v>
      </c>
      <c r="M1306" s="15">
        <f t="shared" si="679"/>
        <v>5.2999999999999999E-2</v>
      </c>
      <c r="N1306" s="15">
        <f t="shared" si="680"/>
        <v>830</v>
      </c>
      <c r="O1306" s="15">
        <f t="shared" si="681"/>
        <v>-9.5694491083817348E-4</v>
      </c>
      <c r="P1306" s="15">
        <f t="shared" si="682"/>
        <v>-60.439893289721937</v>
      </c>
      <c r="Q1306" s="15">
        <f t="shared" si="663"/>
        <v>-47.434940302265275</v>
      </c>
      <c r="R1306" s="15">
        <f t="shared" si="664"/>
        <v>-49.179366129703631</v>
      </c>
      <c r="S1306" s="15">
        <f t="shared" si="683"/>
        <v>-63.389342421648166</v>
      </c>
      <c r="T1306" s="15">
        <f t="shared" si="684"/>
        <v>-63.39257091405063</v>
      </c>
      <c r="U1306" s="15">
        <f t="shared" si="685"/>
        <v>-60.439893289721937</v>
      </c>
      <c r="V1306" s="15">
        <f t="shared" si="686"/>
        <v>-60.439893289721937</v>
      </c>
      <c r="W1306" s="2">
        <f t="shared" si="665"/>
        <v>-60.439893289721937</v>
      </c>
      <c r="X1306" s="15">
        <f t="shared" si="687"/>
        <v>-57.632494372964835</v>
      </c>
      <c r="Y1306" s="15">
        <f t="shared" si="666"/>
        <v>194.4045220948955</v>
      </c>
      <c r="Z1306" s="15">
        <f t="shared" si="667"/>
        <v>-200.5954779051045</v>
      </c>
      <c r="AA1306" s="2">
        <f t="shared" si="688"/>
        <v>-57.632494372964835</v>
      </c>
      <c r="AB1306" s="15">
        <f t="shared" si="668"/>
        <v>171.24961778296768</v>
      </c>
      <c r="AC1306" s="15">
        <f t="shared" si="689"/>
        <v>0</v>
      </c>
      <c r="AD1306" s="15">
        <f t="shared" si="690"/>
        <v>-190.00573803539586</v>
      </c>
      <c r="AE1306" s="15">
        <f t="shared" si="691"/>
        <v>0</v>
      </c>
      <c r="AF1306" s="2">
        <f t="shared" si="669"/>
        <v>3.8973170402547545E-2</v>
      </c>
      <c r="AG1306" s="2">
        <f t="shared" si="670"/>
        <v>0.20885670892820307</v>
      </c>
      <c r="AH1306" s="15">
        <f t="shared" si="671"/>
        <v>5.2590137421451466E-2</v>
      </c>
      <c r="AI1306" s="15">
        <f t="shared" si="672"/>
        <v>0.63046104858862861</v>
      </c>
      <c r="AJ1306" s="2">
        <f t="shared" si="692"/>
        <v>6.2490137421451465E-2</v>
      </c>
      <c r="AK1306" s="2">
        <f t="shared" si="693"/>
        <v>0.64036104858862863</v>
      </c>
    </row>
    <row r="1307" spans="4:37">
      <c r="D1307" s="13">
        <f t="shared" si="673"/>
        <v>26.12</v>
      </c>
      <c r="E1307" s="2">
        <v>4.4000000000000004</v>
      </c>
      <c r="F1307" s="14">
        <f t="shared" si="661"/>
        <v>-175.22436851819299</v>
      </c>
      <c r="G1307" s="14">
        <f t="shared" si="662"/>
        <v>-55732.957417077501</v>
      </c>
      <c r="H1307" s="2">
        <f t="shared" si="674"/>
        <v>-3.2653883070569521E-3</v>
      </c>
      <c r="I1307" s="2">
        <f t="shared" si="675"/>
        <v>-6.1665950188391293E-2</v>
      </c>
      <c r="J1307" s="2">
        <f t="shared" si="676"/>
        <v>-5.8400561881334342E-2</v>
      </c>
      <c r="K1307" s="15">
        <f t="shared" si="677"/>
        <v>-5.2999999999999999E-2</v>
      </c>
      <c r="L1307" s="15">
        <f t="shared" si="678"/>
        <v>-830</v>
      </c>
      <c r="M1307" s="15">
        <f t="shared" si="679"/>
        <v>5.2999999999999999E-2</v>
      </c>
      <c r="N1307" s="15">
        <f t="shared" si="680"/>
        <v>830</v>
      </c>
      <c r="O1307" s="15">
        <f t="shared" si="681"/>
        <v>-9.5694491083817348E-4</v>
      </c>
      <c r="P1307" s="15">
        <f t="shared" si="682"/>
        <v>-45.245490565888062</v>
      </c>
      <c r="Q1307" s="15">
        <f t="shared" si="663"/>
        <v>-35.509942640891133</v>
      </c>
      <c r="R1307" s="15">
        <f t="shared" si="664"/>
        <v>-36.815825196638059</v>
      </c>
      <c r="S1307" s="15">
        <f t="shared" si="683"/>
        <v>-48.338148582112915</v>
      </c>
      <c r="T1307" s="15">
        <f t="shared" si="684"/>
        <v>-48.254651933321895</v>
      </c>
      <c r="U1307" s="15">
        <f t="shared" si="685"/>
        <v>-45.245490565888062</v>
      </c>
      <c r="V1307" s="15">
        <f t="shared" si="686"/>
        <v>-45.245490565888062</v>
      </c>
      <c r="W1307" s="2">
        <f t="shared" si="665"/>
        <v>-45.245490565888062</v>
      </c>
      <c r="X1307" s="15">
        <f t="shared" si="687"/>
        <v>-43.596509489941511</v>
      </c>
      <c r="Y1307" s="15">
        <f t="shared" si="666"/>
        <v>194.57997190593329</v>
      </c>
      <c r="Z1307" s="15">
        <f t="shared" si="667"/>
        <v>-200.42002809406671</v>
      </c>
      <c r="AA1307" s="2">
        <f t="shared" si="688"/>
        <v>-43.596509489941511</v>
      </c>
      <c r="AB1307" s="15">
        <f t="shared" si="668"/>
        <v>171.24961778296762</v>
      </c>
      <c r="AC1307" s="15">
        <f t="shared" si="689"/>
        <v>0</v>
      </c>
      <c r="AD1307" s="15">
        <f t="shared" si="690"/>
        <v>-190.00573803539584</v>
      </c>
      <c r="AE1307" s="15">
        <f t="shared" si="691"/>
        <v>0</v>
      </c>
      <c r="AF1307" s="2">
        <f t="shared" si="669"/>
        <v>3.8549292474155929E-2</v>
      </c>
      <c r="AG1307" s="2">
        <f t="shared" si="670"/>
        <v>0.21956537602408366</v>
      </c>
      <c r="AH1307" s="15">
        <f t="shared" si="671"/>
        <v>-9.4977930260613519E-2</v>
      </c>
      <c r="AI1307" s="15">
        <f t="shared" si="672"/>
        <v>0.44040566099942424</v>
      </c>
      <c r="AJ1307" s="2">
        <f t="shared" si="692"/>
        <v>-5.0977930260613515E-2</v>
      </c>
      <c r="AK1307" s="2">
        <f t="shared" si="693"/>
        <v>0.48440566099942423</v>
      </c>
    </row>
    <row r="1308" spans="4:37">
      <c r="D1308" s="13">
        <f t="shared" si="673"/>
        <v>26.14</v>
      </c>
      <c r="E1308" s="2">
        <v>7.53</v>
      </c>
      <c r="F1308" s="14">
        <f t="shared" si="661"/>
        <v>-96.020821417988074</v>
      </c>
      <c r="G1308" s="14">
        <f t="shared" si="662"/>
        <v>-51704.324629664108</v>
      </c>
      <c r="H1308" s="2">
        <f t="shared" si="674"/>
        <v>-2.5142842066548411E-3</v>
      </c>
      <c r="I1308" s="2">
        <f t="shared" si="675"/>
        <v>-5.7206174520454338E-2</v>
      </c>
      <c r="J1308" s="2">
        <f t="shared" si="676"/>
        <v>-5.4691890313799493E-2</v>
      </c>
      <c r="K1308" s="15">
        <f t="shared" si="677"/>
        <v>-5.2999999999999999E-2</v>
      </c>
      <c r="L1308" s="15">
        <f t="shared" si="678"/>
        <v>-830</v>
      </c>
      <c r="M1308" s="15">
        <f t="shared" si="679"/>
        <v>5.2999999999999999E-2</v>
      </c>
      <c r="N1308" s="15">
        <f t="shared" si="680"/>
        <v>830</v>
      </c>
      <c r="O1308" s="15">
        <f t="shared" si="681"/>
        <v>-9.5694491083817348E-4</v>
      </c>
      <c r="P1308" s="15">
        <f t="shared" si="682"/>
        <v>-30.523850198006684</v>
      </c>
      <c r="Q1308" s="15">
        <f t="shared" si="663"/>
        <v>-23.955982268154603</v>
      </c>
      <c r="R1308" s="15">
        <f t="shared" si="664"/>
        <v>-24.836966494632662</v>
      </c>
      <c r="S1308" s="15">
        <f t="shared" si="683"/>
        <v>-33.561567347676792</v>
      </c>
      <c r="T1308" s="15">
        <f t="shared" si="684"/>
        <v>-33.393938703291653</v>
      </c>
      <c r="U1308" s="15">
        <f t="shared" si="685"/>
        <v>-30.523850198006684</v>
      </c>
      <c r="V1308" s="15">
        <f t="shared" si="686"/>
        <v>-30.523850198006684</v>
      </c>
      <c r="W1308" s="2">
        <f t="shared" si="665"/>
        <v>-30.523850198006684</v>
      </c>
      <c r="X1308" s="15">
        <f t="shared" si="687"/>
        <v>-28.761823219802114</v>
      </c>
      <c r="Y1308" s="15">
        <f t="shared" si="666"/>
        <v>194.76540548431004</v>
      </c>
      <c r="Z1308" s="15">
        <f t="shared" si="667"/>
        <v>-200.23459451568996</v>
      </c>
      <c r="AA1308" s="2">
        <f t="shared" si="688"/>
        <v>-28.761823219802114</v>
      </c>
      <c r="AB1308" s="15">
        <f t="shared" si="668"/>
        <v>171.24961778296762</v>
      </c>
      <c r="AC1308" s="15">
        <f t="shared" si="689"/>
        <v>0</v>
      </c>
      <c r="AD1308" s="15">
        <f t="shared" si="690"/>
        <v>-190.00573803539584</v>
      </c>
      <c r="AE1308" s="15">
        <f t="shared" si="691"/>
        <v>0</v>
      </c>
      <c r="AF1308" s="2">
        <f t="shared" si="669"/>
        <v>3.6561117566055172E-2</v>
      </c>
      <c r="AG1308" s="2">
        <f t="shared" si="670"/>
        <v>0.22641219076961183</v>
      </c>
      <c r="AH1308" s="15">
        <f t="shared" si="671"/>
        <v>-0.10383956054946264</v>
      </c>
      <c r="AI1308" s="15">
        <f t="shared" si="672"/>
        <v>0.24427581355338646</v>
      </c>
      <c r="AJ1308" s="2">
        <f t="shared" si="692"/>
        <v>-2.8539560549462634E-2</v>
      </c>
      <c r="AK1308" s="2">
        <f t="shared" si="693"/>
        <v>0.31957581355338649</v>
      </c>
    </row>
    <row r="1309" spans="4:37">
      <c r="D1309" s="13">
        <f t="shared" si="673"/>
        <v>26.16</v>
      </c>
      <c r="E1309" s="2">
        <v>10.67</v>
      </c>
      <c r="F1309" s="14">
        <f t="shared" si="661"/>
        <v>-21.194532329468771</v>
      </c>
      <c r="G1309" s="14">
        <f t="shared" si="662"/>
        <v>-47587.761549371484</v>
      </c>
      <c r="H1309" s="2">
        <f t="shared" si="674"/>
        <v>-1.7940526475527286E-3</v>
      </c>
      <c r="I1309" s="2">
        <f t="shared" si="675"/>
        <v>-5.2649267433585945E-2</v>
      </c>
      <c r="J1309" s="2">
        <f t="shared" si="676"/>
        <v>-5.0855214786033213E-2</v>
      </c>
      <c r="K1309" s="15">
        <f t="shared" si="677"/>
        <v>-5.2999999999999999E-2</v>
      </c>
      <c r="L1309" s="15">
        <f t="shared" si="678"/>
        <v>-830</v>
      </c>
      <c r="M1309" s="15">
        <f t="shared" si="679"/>
        <v>5.2999999999999999E-2</v>
      </c>
      <c r="N1309" s="15">
        <f t="shared" si="680"/>
        <v>830</v>
      </c>
      <c r="O1309" s="15">
        <f t="shared" si="681"/>
        <v>-9.5694491083817348E-4</v>
      </c>
      <c r="P1309" s="15">
        <f t="shared" si="682"/>
        <v>-16.407311639605282</v>
      </c>
      <c r="Q1309" s="15">
        <f t="shared" si="663"/>
        <v>-12.876922935892882</v>
      </c>
      <c r="R1309" s="15">
        <f t="shared" si="664"/>
        <v>-13.350473377912351</v>
      </c>
      <c r="S1309" s="15">
        <f t="shared" si="683"/>
        <v>-19.35958062072973</v>
      </c>
      <c r="T1309" s="15">
        <f t="shared" si="684"/>
        <v>-19.118486427513318</v>
      </c>
      <c r="U1309" s="15">
        <f t="shared" si="685"/>
        <v>-16.407311639605282</v>
      </c>
      <c r="V1309" s="15">
        <f t="shared" si="686"/>
        <v>-16.407311639605282</v>
      </c>
      <c r="W1309" s="2">
        <f t="shared" si="665"/>
        <v>-16.407311639605282</v>
      </c>
      <c r="X1309" s="15">
        <f t="shared" si="687"/>
        <v>-13.415121108736995</v>
      </c>
      <c r="Y1309" s="15">
        <f t="shared" si="666"/>
        <v>194.95723926069834</v>
      </c>
      <c r="Z1309" s="15">
        <f t="shared" si="667"/>
        <v>-200.04276073930166</v>
      </c>
      <c r="AA1309" s="2">
        <f t="shared" si="688"/>
        <v>-13.415121108736995</v>
      </c>
      <c r="AB1309" s="15">
        <f t="shared" si="668"/>
        <v>171.24961778296765</v>
      </c>
      <c r="AC1309" s="15">
        <f t="shared" si="689"/>
        <v>0</v>
      </c>
      <c r="AD1309" s="15">
        <f t="shared" si="690"/>
        <v>-190.00573803539586</v>
      </c>
      <c r="AE1309" s="15">
        <f t="shared" si="691"/>
        <v>0</v>
      </c>
      <c r="AF1309" s="2">
        <f t="shared" si="669"/>
        <v>3.5462038344156073E-2</v>
      </c>
      <c r="AG1309" s="2">
        <f t="shared" si="670"/>
        <v>0.22927851791722753</v>
      </c>
      <c r="AH1309" s="15">
        <f t="shared" si="671"/>
        <v>-6.0683616404464402E-3</v>
      </c>
      <c r="AI1309" s="15">
        <f t="shared" si="672"/>
        <v>4.235690120817992E-2</v>
      </c>
      <c r="AJ1309" s="2">
        <f t="shared" si="692"/>
        <v>0.10063163835955356</v>
      </c>
      <c r="AK1309" s="2">
        <f t="shared" si="693"/>
        <v>0.14905690120817994</v>
      </c>
    </row>
    <row r="1310" spans="4:37">
      <c r="D1310" s="13">
        <f t="shared" si="673"/>
        <v>26.18</v>
      </c>
      <c r="E1310" s="2">
        <v>13.28</v>
      </c>
      <c r="F1310" s="14">
        <f t="shared" si="661"/>
        <v>53.31892542057993</v>
      </c>
      <c r="G1310" s="14">
        <f t="shared" si="662"/>
        <v>-43455.472984643908</v>
      </c>
      <c r="H1310" s="2">
        <f t="shared" si="674"/>
        <v>-1.0757040828489903E-3</v>
      </c>
      <c r="I1310" s="2">
        <f t="shared" si="675"/>
        <v>-4.807497323116737E-2</v>
      </c>
      <c r="J1310" s="2">
        <f t="shared" si="676"/>
        <v>-4.6999269148318382E-2</v>
      </c>
      <c r="K1310" s="15">
        <f t="shared" si="677"/>
        <v>-5.2999999999999999E-2</v>
      </c>
      <c r="L1310" s="15">
        <f t="shared" si="678"/>
        <v>-830</v>
      </c>
      <c r="M1310" s="15">
        <f t="shared" si="679"/>
        <v>5.2999999999999999E-2</v>
      </c>
      <c r="N1310" s="15">
        <f t="shared" si="680"/>
        <v>830</v>
      </c>
      <c r="O1310" s="15">
        <f t="shared" si="681"/>
        <v>-9.5694491083817338E-4</v>
      </c>
      <c r="P1310" s="15">
        <f t="shared" si="682"/>
        <v>-2.3276797714120114</v>
      </c>
      <c r="Q1310" s="15">
        <f t="shared" si="663"/>
        <v>-1.8268290195425529</v>
      </c>
      <c r="R1310" s="15">
        <f t="shared" si="664"/>
        <v>-1.894010883874987</v>
      </c>
      <c r="S1310" s="15">
        <f t="shared" si="683"/>
        <v>-5.3109344217720249</v>
      </c>
      <c r="T1310" s="15">
        <f t="shared" si="684"/>
        <v>-4.9937323552604269</v>
      </c>
      <c r="U1310" s="15">
        <f t="shared" si="685"/>
        <v>-2.3276797714120114</v>
      </c>
      <c r="V1310" s="15">
        <f t="shared" si="686"/>
        <v>-2.3276797714120114</v>
      </c>
      <c r="W1310" s="2">
        <f t="shared" si="665"/>
        <v>-2.3276797714120114</v>
      </c>
      <c r="X1310" s="15">
        <f t="shared" si="687"/>
        <v>2.0086614421223317</v>
      </c>
      <c r="Y1310" s="15">
        <f t="shared" si="666"/>
        <v>195.15003654258408</v>
      </c>
      <c r="Z1310" s="15">
        <f t="shared" si="667"/>
        <v>-199.84996345741592</v>
      </c>
      <c r="AA1310" s="2">
        <f t="shared" si="688"/>
        <v>2.0086614421223317</v>
      </c>
      <c r="AB1310" s="15">
        <f t="shared" si="668"/>
        <v>171.24961778296768</v>
      </c>
      <c r="AC1310" s="15">
        <f t="shared" si="689"/>
        <v>0</v>
      </c>
      <c r="AD1310" s="15">
        <f t="shared" si="690"/>
        <v>-190.00573803539586</v>
      </c>
      <c r="AE1310" s="15">
        <f t="shared" si="691"/>
        <v>0</v>
      </c>
      <c r="AF1310" s="2">
        <f t="shared" si="669"/>
        <v>3.6372818126217767E-2</v>
      </c>
      <c r="AG1310" s="2">
        <f t="shared" si="670"/>
        <v>0.22815090232462992</v>
      </c>
      <c r="AH1310" s="15">
        <f t="shared" si="671"/>
        <v>9.7146339846615248E-2</v>
      </c>
      <c r="AI1310" s="15">
        <f t="shared" si="672"/>
        <v>-0.1551184604679392</v>
      </c>
      <c r="AJ1310" s="2">
        <f t="shared" si="692"/>
        <v>0.22994633984661525</v>
      </c>
      <c r="AK1310" s="2">
        <f t="shared" si="693"/>
        <v>-2.23184604679392E-2</v>
      </c>
    </row>
    <row r="1311" spans="4:37">
      <c r="D1311" s="13">
        <f t="shared" si="673"/>
        <v>26.2</v>
      </c>
      <c r="E1311" s="2">
        <v>12.32</v>
      </c>
      <c r="F1311" s="14">
        <f t="shared" si="661"/>
        <v>132.17724410008421</v>
      </c>
      <c r="G1311" s="14">
        <f t="shared" si="662"/>
        <v>-39375.814065684797</v>
      </c>
      <c r="H1311" s="2">
        <f t="shared" si="674"/>
        <v>-3.2552463757966267E-4</v>
      </c>
      <c r="I1311" s="2">
        <f t="shared" si="675"/>
        <v>-4.3558756818844149E-2</v>
      </c>
      <c r="J1311" s="2">
        <f t="shared" si="676"/>
        <v>-4.3233232181264486E-2</v>
      </c>
      <c r="K1311" s="15">
        <f t="shared" si="677"/>
        <v>-5.2999999999999999E-2</v>
      </c>
      <c r="L1311" s="15">
        <f t="shared" si="678"/>
        <v>-830</v>
      </c>
      <c r="M1311" s="15">
        <f t="shared" si="679"/>
        <v>5.2999999999999999E-2</v>
      </c>
      <c r="N1311" s="15">
        <f t="shared" si="680"/>
        <v>830</v>
      </c>
      <c r="O1311" s="15">
        <f t="shared" si="681"/>
        <v>-9.5694491083817338E-4</v>
      </c>
      <c r="P1311" s="15">
        <f t="shared" si="682"/>
        <v>12.37583735586681</v>
      </c>
      <c r="Q1311" s="15">
        <f t="shared" si="663"/>
        <v>9.7129077206017591</v>
      </c>
      <c r="R1311" s="15">
        <f t="shared" si="664"/>
        <v>10.070101109681113</v>
      </c>
      <c r="S1311" s="15">
        <f t="shared" si="683"/>
        <v>9.2190051526824259</v>
      </c>
      <c r="T1311" s="15">
        <f t="shared" si="684"/>
        <v>9.6301667643321593</v>
      </c>
      <c r="U1311" s="15">
        <f t="shared" si="685"/>
        <v>9.7129077206017591</v>
      </c>
      <c r="V1311" s="15">
        <f t="shared" si="686"/>
        <v>10.070101109681113</v>
      </c>
      <c r="W1311" s="2">
        <f t="shared" si="665"/>
        <v>9.7129077206017591</v>
      </c>
      <c r="X1311" s="15">
        <f t="shared" si="687"/>
        <v>17.072809310337917</v>
      </c>
      <c r="Y1311" s="15">
        <f t="shared" si="666"/>
        <v>195.33833839093677</v>
      </c>
      <c r="Z1311" s="15">
        <f t="shared" si="667"/>
        <v>-199.66166160906323</v>
      </c>
      <c r="AA1311" s="2">
        <f t="shared" si="688"/>
        <v>17.072809310337917</v>
      </c>
      <c r="AB1311" s="15">
        <f t="shared" si="668"/>
        <v>173.91254741823269</v>
      </c>
      <c r="AC1311" s="15">
        <f t="shared" si="689"/>
        <v>2.6629296352650158</v>
      </c>
      <c r="AD1311" s="15">
        <f t="shared" si="690"/>
        <v>-190.00573803539584</v>
      </c>
      <c r="AE1311" s="15">
        <f t="shared" si="691"/>
        <v>0</v>
      </c>
      <c r="AF1311" s="2">
        <f t="shared" si="669"/>
        <v>4.1166840070473533E-2</v>
      </c>
      <c r="AG1311" s="2">
        <f t="shared" si="670"/>
        <v>0.22347073890769215</v>
      </c>
      <c r="AH1311" s="15">
        <f t="shared" si="671"/>
        <v>0.13260620127286585</v>
      </c>
      <c r="AI1311" s="15">
        <f t="shared" si="672"/>
        <v>-0.31289788122583673</v>
      </c>
      <c r="AJ1311" s="2">
        <f t="shared" si="692"/>
        <v>0.25580620127286585</v>
      </c>
      <c r="AK1311" s="2">
        <f t="shared" si="693"/>
        <v>-0.18969788122583672</v>
      </c>
    </row>
    <row r="1312" spans="4:37">
      <c r="D1312" s="13">
        <f t="shared" si="673"/>
        <v>26.22</v>
      </c>
      <c r="E1312" s="2">
        <v>7.5</v>
      </c>
      <c r="F1312" s="14">
        <f t="shared" si="661"/>
        <v>224.75223088744255</v>
      </c>
      <c r="G1312" s="14">
        <f t="shared" si="662"/>
        <v>-35405.324383966996</v>
      </c>
      <c r="H1312" s="2">
        <f t="shared" si="674"/>
        <v>5.2709622803046464E-4</v>
      </c>
      <c r="I1312" s="2">
        <f t="shared" si="675"/>
        <v>-3.9162849556476628E-2</v>
      </c>
      <c r="J1312" s="2">
        <f t="shared" si="676"/>
        <v>-3.9689945784507095E-2</v>
      </c>
      <c r="K1312" s="15">
        <f t="shared" si="677"/>
        <v>-5.2999999999999999E-2</v>
      </c>
      <c r="L1312" s="15">
        <f t="shared" si="678"/>
        <v>-830</v>
      </c>
      <c r="M1312" s="15">
        <f t="shared" si="679"/>
        <v>5.2999999999999999E-2</v>
      </c>
      <c r="N1312" s="15">
        <f t="shared" si="680"/>
        <v>830</v>
      </c>
      <c r="O1312" s="15">
        <f t="shared" si="681"/>
        <v>-8.2108115393689533E-4</v>
      </c>
      <c r="P1312" s="15">
        <f t="shared" si="682"/>
        <v>26.424276686560255</v>
      </c>
      <c r="Q1312" s="15">
        <f t="shared" si="663"/>
        <v>20.790872331836415</v>
      </c>
      <c r="R1312" s="15">
        <f t="shared" si="664"/>
        <v>21.445197634970476</v>
      </c>
      <c r="S1312" s="15">
        <f t="shared" si="683"/>
        <v>22.828463459085704</v>
      </c>
      <c r="T1312" s="15">
        <f t="shared" si="684"/>
        <v>23.305007904204594</v>
      </c>
      <c r="U1312" s="15">
        <f t="shared" si="685"/>
        <v>22.828463459085704</v>
      </c>
      <c r="V1312" s="15">
        <f t="shared" si="686"/>
        <v>23.305007904204594</v>
      </c>
      <c r="W1312" s="2">
        <f t="shared" si="665"/>
        <v>22.828463459085704</v>
      </c>
      <c r="X1312" s="15">
        <f t="shared" si="687"/>
        <v>31.245954897367479</v>
      </c>
      <c r="Y1312" s="15">
        <f t="shared" si="666"/>
        <v>195.51550271077465</v>
      </c>
      <c r="Z1312" s="15">
        <f t="shared" si="667"/>
        <v>-199.48449728922535</v>
      </c>
      <c r="AA1312" s="2">
        <f t="shared" si="688"/>
        <v>31.245954897367479</v>
      </c>
      <c r="AB1312" s="15">
        <f t="shared" si="668"/>
        <v>177.50836064570728</v>
      </c>
      <c r="AC1312" s="15">
        <f t="shared" si="689"/>
        <v>3.5958132274745935</v>
      </c>
      <c r="AD1312" s="15">
        <f t="shared" si="690"/>
        <v>-190.00573803539586</v>
      </c>
      <c r="AE1312" s="15">
        <f t="shared" si="691"/>
        <v>0</v>
      </c>
      <c r="AF1312" s="2">
        <f t="shared" si="669"/>
        <v>4.7500372652920446E-2</v>
      </c>
      <c r="AG1312" s="2">
        <f t="shared" si="670"/>
        <v>0.21611998732905996</v>
      </c>
      <c r="AH1312" s="15">
        <f t="shared" si="671"/>
        <v>0.16363956689608233</v>
      </c>
      <c r="AI1312" s="15">
        <f t="shared" si="672"/>
        <v>-0.42217727663737747</v>
      </c>
      <c r="AJ1312" s="2">
        <f t="shared" si="692"/>
        <v>0.23863956689608234</v>
      </c>
      <c r="AK1312" s="2">
        <f t="shared" si="693"/>
        <v>-0.34717727663737746</v>
      </c>
    </row>
    <row r="1313" spans="4:37">
      <c r="D1313" s="13">
        <f t="shared" si="673"/>
        <v>26.240000000000002</v>
      </c>
      <c r="E1313" s="2">
        <v>0.72</v>
      </c>
      <c r="F1313" s="14">
        <f t="shared" si="661"/>
        <v>332.39488416908961</v>
      </c>
      <c r="G1313" s="14">
        <f t="shared" si="662"/>
        <v>-31585.054521838651</v>
      </c>
      <c r="H1313" s="2">
        <f t="shared" si="674"/>
        <v>1.4912105174951912E-3</v>
      </c>
      <c r="I1313" s="2">
        <f t="shared" si="675"/>
        <v>-3.4932621327177726E-2</v>
      </c>
      <c r="J1313" s="2">
        <f t="shared" si="676"/>
        <v>-3.6423831844672919E-2</v>
      </c>
      <c r="K1313" s="15">
        <f t="shared" si="677"/>
        <v>-5.2999999999999999E-2</v>
      </c>
      <c r="L1313" s="15">
        <f t="shared" si="678"/>
        <v>-830</v>
      </c>
      <c r="M1313" s="15">
        <f t="shared" si="679"/>
        <v>5.2999999999999999E-2</v>
      </c>
      <c r="N1313" s="15">
        <f t="shared" si="680"/>
        <v>830</v>
      </c>
      <c r="O1313" s="15">
        <f t="shared" si="681"/>
        <v>-6.3762129539227542E-4</v>
      </c>
      <c r="P1313" s="15">
        <f t="shared" si="682"/>
        <v>41.725103532594353</v>
      </c>
      <c r="Q1313" s="15">
        <f t="shared" si="663"/>
        <v>32.941997837036538</v>
      </c>
      <c r="R1313" s="15">
        <f t="shared" si="664"/>
        <v>33.744273052689131</v>
      </c>
      <c r="S1313" s="15">
        <f t="shared" si="683"/>
        <v>37.659081863779448</v>
      </c>
      <c r="T1313" s="15">
        <f t="shared" si="684"/>
        <v>38.189358520166522</v>
      </c>
      <c r="U1313" s="15">
        <f t="shared" si="685"/>
        <v>37.659081863779448</v>
      </c>
      <c r="V1313" s="15">
        <f t="shared" si="686"/>
        <v>38.189358520166522</v>
      </c>
      <c r="W1313" s="2">
        <f t="shared" si="665"/>
        <v>37.659081863779448</v>
      </c>
      <c r="X1313" s="15">
        <f t="shared" si="687"/>
        <v>44.310410656704185</v>
      </c>
      <c r="Y1313" s="15">
        <f t="shared" si="666"/>
        <v>195.67880840776635</v>
      </c>
      <c r="Z1313" s="15">
        <f t="shared" si="667"/>
        <v>-199.32119159223365</v>
      </c>
      <c r="AA1313" s="2">
        <f t="shared" si="688"/>
        <v>44.310410656704185</v>
      </c>
      <c r="AB1313" s="15">
        <f t="shared" si="668"/>
        <v>181.57438231452215</v>
      </c>
      <c r="AC1313" s="15">
        <f t="shared" si="689"/>
        <v>4.0660216688148694</v>
      </c>
      <c r="AD1313" s="15">
        <f t="shared" si="690"/>
        <v>-190.00573803539586</v>
      </c>
      <c r="AE1313" s="15">
        <f t="shared" si="691"/>
        <v>0</v>
      </c>
      <c r="AF1313" s="2">
        <f t="shared" si="669"/>
        <v>5.2761455601142052E-2</v>
      </c>
      <c r="AG1313" s="2">
        <f t="shared" si="670"/>
        <v>0.20690283560083023</v>
      </c>
      <c r="AH1313" s="15">
        <f t="shared" si="671"/>
        <v>-1.8720803525315417E-2</v>
      </c>
      <c r="AI1313" s="15">
        <f t="shared" si="672"/>
        <v>-0.49953789618559341</v>
      </c>
      <c r="AJ1313" s="2">
        <f t="shared" si="692"/>
        <v>-1.1520803525315418E-2</v>
      </c>
      <c r="AK1313" s="2">
        <f t="shared" si="693"/>
        <v>-0.49233789618559343</v>
      </c>
    </row>
    <row r="1314" spans="4:37">
      <c r="D1314" s="13">
        <f t="shared" si="673"/>
        <v>26.26</v>
      </c>
      <c r="E1314" s="2">
        <v>-4.75</v>
      </c>
      <c r="F1314" s="14">
        <f t="shared" si="661"/>
        <v>447.81155764270926</v>
      </c>
      <c r="G1314" s="14">
        <f t="shared" si="662"/>
        <v>-27945.797302337105</v>
      </c>
      <c r="H1314" s="2">
        <f t="shared" si="674"/>
        <v>2.5093034034675285E-3</v>
      </c>
      <c r="I1314" s="2">
        <f t="shared" si="675"/>
        <v>-3.0902389478676143E-2</v>
      </c>
      <c r="J1314" s="2">
        <f t="shared" si="676"/>
        <v>-3.341169288214367E-2</v>
      </c>
      <c r="K1314" s="15">
        <f t="shared" si="677"/>
        <v>-5.2999999999999999E-2</v>
      </c>
      <c r="L1314" s="15">
        <f t="shared" si="678"/>
        <v>-830</v>
      </c>
      <c r="M1314" s="15">
        <f t="shared" si="679"/>
        <v>5.2999999999999999E-2</v>
      </c>
      <c r="N1314" s="15">
        <f t="shared" si="680"/>
        <v>830</v>
      </c>
      <c r="O1314" s="15">
        <f t="shared" si="681"/>
        <v>-4.3017121024865814E-4</v>
      </c>
      <c r="P1314" s="15">
        <f t="shared" si="682"/>
        <v>57.613702428837257</v>
      </c>
      <c r="Q1314" s="15">
        <f t="shared" si="663"/>
        <v>45.662663512417382</v>
      </c>
      <c r="R1314" s="15">
        <f t="shared" si="664"/>
        <v>46.409965289064722</v>
      </c>
      <c r="S1314" s="15">
        <f t="shared" si="683"/>
        <v>53.320033327087813</v>
      </c>
      <c r="T1314" s="15">
        <f t="shared" si="684"/>
        <v>53.870091498281681</v>
      </c>
      <c r="U1314" s="15">
        <f t="shared" si="685"/>
        <v>53.320033327087813</v>
      </c>
      <c r="V1314" s="15">
        <f t="shared" si="686"/>
        <v>53.870091498281681</v>
      </c>
      <c r="W1314" s="2">
        <f t="shared" si="665"/>
        <v>53.320033327087813</v>
      </c>
      <c r="X1314" s="15">
        <f t="shared" si="687"/>
        <v>56.358966506821176</v>
      </c>
      <c r="Y1314" s="15">
        <f t="shared" si="666"/>
        <v>195.82941535589282</v>
      </c>
      <c r="Z1314" s="15">
        <f t="shared" si="667"/>
        <v>-199.17058464410718</v>
      </c>
      <c r="AA1314" s="2">
        <f t="shared" si="688"/>
        <v>56.358966506821176</v>
      </c>
      <c r="AB1314" s="15">
        <f t="shared" si="668"/>
        <v>185.86805141627161</v>
      </c>
      <c r="AC1314" s="15">
        <f t="shared" si="689"/>
        <v>4.2936691017494582</v>
      </c>
      <c r="AD1314" s="15">
        <f t="shared" si="690"/>
        <v>-190.00573803539584</v>
      </c>
      <c r="AE1314" s="15">
        <f t="shared" si="691"/>
        <v>0</v>
      </c>
      <c r="AF1314" s="2">
        <f t="shared" si="669"/>
        <v>5.3113807524263514E-2</v>
      </c>
      <c r="AG1314" s="2">
        <f t="shared" si="670"/>
        <v>0.19612034924932814</v>
      </c>
      <c r="AH1314" s="15">
        <f t="shared" si="671"/>
        <v>-0.34857548245155001</v>
      </c>
      <c r="AI1314" s="15">
        <f t="shared" si="672"/>
        <v>-0.57871073896461667</v>
      </c>
      <c r="AJ1314" s="2">
        <f t="shared" si="692"/>
        <v>-0.39607548245155</v>
      </c>
      <c r="AK1314" s="2">
        <f t="shared" si="693"/>
        <v>-0.62621073896461665</v>
      </c>
    </row>
    <row r="1315" spans="4:37">
      <c r="D1315" s="13">
        <f t="shared" si="673"/>
        <v>26.28</v>
      </c>
      <c r="E1315" s="2">
        <v>-6.97</v>
      </c>
      <c r="F1315" s="14">
        <f t="shared" si="661"/>
        <v>557.2637242678129</v>
      </c>
      <c r="G1315" s="14">
        <f t="shared" si="662"/>
        <v>-24517.800948862834</v>
      </c>
      <c r="H1315" s="2">
        <f t="shared" si="674"/>
        <v>3.4739889000816194E-3</v>
      </c>
      <c r="I1315" s="2">
        <f t="shared" si="675"/>
        <v>-2.7106089594316929E-2</v>
      </c>
      <c r="J1315" s="2">
        <f t="shared" si="676"/>
        <v>-3.0580078494398547E-2</v>
      </c>
      <c r="K1315" s="15">
        <f t="shared" si="677"/>
        <v>-5.2999999999999999E-2</v>
      </c>
      <c r="L1315" s="15">
        <f t="shared" si="678"/>
        <v>-830</v>
      </c>
      <c r="M1315" s="15">
        <f t="shared" si="679"/>
        <v>5.2999999999999999E-2</v>
      </c>
      <c r="N1315" s="15">
        <f t="shared" si="680"/>
        <v>830</v>
      </c>
      <c r="O1315" s="15">
        <f t="shared" si="681"/>
        <v>-2.1110646015940057E-4</v>
      </c>
      <c r="P1315" s="15">
        <f t="shared" si="682"/>
        <v>72.227869060723989</v>
      </c>
      <c r="Q1315" s="15">
        <f t="shared" si="663"/>
        <v>57.481028914332484</v>
      </c>
      <c r="R1315" s="15">
        <f t="shared" si="664"/>
        <v>57.940770186661545</v>
      </c>
      <c r="S1315" s="15">
        <f t="shared" si="683"/>
        <v>68.159438402983113</v>
      </c>
      <c r="T1315" s="15">
        <f t="shared" si="684"/>
        <v>68.671082120218358</v>
      </c>
      <c r="U1315" s="15">
        <f t="shared" si="685"/>
        <v>68.159438402983113</v>
      </c>
      <c r="V1315" s="15">
        <f t="shared" si="686"/>
        <v>68.671082120218358</v>
      </c>
      <c r="W1315" s="2">
        <f t="shared" si="665"/>
        <v>68.159438402983113</v>
      </c>
      <c r="X1315" s="15">
        <f t="shared" si="687"/>
        <v>67.685424057801669</v>
      </c>
      <c r="Y1315" s="15">
        <f t="shared" si="666"/>
        <v>195.97099607528008</v>
      </c>
      <c r="Z1315" s="15">
        <f t="shared" si="667"/>
        <v>-199.02900392471992</v>
      </c>
      <c r="AA1315" s="2">
        <f t="shared" si="688"/>
        <v>67.685424057801669</v>
      </c>
      <c r="AB1315" s="15">
        <f t="shared" si="668"/>
        <v>189.93648207401247</v>
      </c>
      <c r="AC1315" s="15">
        <f t="shared" si="689"/>
        <v>4.068430657740862</v>
      </c>
      <c r="AD1315" s="15">
        <f t="shared" si="690"/>
        <v>-190.00573803539584</v>
      </c>
      <c r="AE1315" s="15">
        <f t="shared" si="691"/>
        <v>0</v>
      </c>
      <c r="AF1315" s="2">
        <f t="shared" si="669"/>
        <v>4.7207422684248657E-2</v>
      </c>
      <c r="AG1315" s="2">
        <f t="shared" si="670"/>
        <v>0.18350963918659324</v>
      </c>
      <c r="AH1315" s="15">
        <f t="shared" si="671"/>
        <v>-0.62347837571314124</v>
      </c>
      <c r="AI1315" s="15">
        <f t="shared" si="672"/>
        <v>-0.68236026730887289</v>
      </c>
      <c r="AJ1315" s="2">
        <f t="shared" si="692"/>
        <v>-0.69317837571314123</v>
      </c>
      <c r="AK1315" s="2">
        <f t="shared" si="693"/>
        <v>-0.75206026730887288</v>
      </c>
    </row>
    <row r="1316" spans="4:37">
      <c r="D1316" s="13">
        <f t="shared" si="673"/>
        <v>26.3</v>
      </c>
      <c r="E1316" s="2">
        <v>-7.53</v>
      </c>
      <c r="F1316" s="14">
        <f t="shared" si="661"/>
        <v>648.36638720431529</v>
      </c>
      <c r="G1316" s="14">
        <f t="shared" si="662"/>
        <v>-21336.948291619752</v>
      </c>
      <c r="H1316" s="2">
        <f t="shared" si="674"/>
        <v>4.2881656990380445E-3</v>
      </c>
      <c r="I1316" s="2">
        <f t="shared" si="675"/>
        <v>-2.3583844722149996E-2</v>
      </c>
      <c r="J1316" s="2">
        <f t="shared" si="676"/>
        <v>-2.7872010421188038E-2</v>
      </c>
      <c r="K1316" s="15">
        <f t="shared" si="677"/>
        <v>-5.2999999999999999E-2</v>
      </c>
      <c r="L1316" s="15">
        <f t="shared" si="678"/>
        <v>-830</v>
      </c>
      <c r="M1316" s="15">
        <f t="shared" si="679"/>
        <v>5.2999999999999999E-2</v>
      </c>
      <c r="N1316" s="15">
        <f t="shared" si="680"/>
        <v>830</v>
      </c>
      <c r="O1316" s="15">
        <f t="shared" si="681"/>
        <v>-3.5334674175191948E-6</v>
      </c>
      <c r="P1316" s="15">
        <f t="shared" si="682"/>
        <v>84.117303662529054</v>
      </c>
      <c r="Q1316" s="15">
        <f t="shared" si="663"/>
        <v>67.20514794259573</v>
      </c>
      <c r="R1316" s="15">
        <f t="shared" si="664"/>
        <v>67.214109566495651</v>
      </c>
      <c r="S1316" s="15">
        <f t="shared" si="683"/>
        <v>80.683623088578486</v>
      </c>
      <c r="T1316" s="15">
        <f t="shared" si="684"/>
        <v>81.10806467773142</v>
      </c>
      <c r="U1316" s="15">
        <f t="shared" si="685"/>
        <v>80.683623088578486</v>
      </c>
      <c r="V1316" s="15">
        <f t="shared" si="686"/>
        <v>81.10806467773142</v>
      </c>
      <c r="W1316" s="2">
        <f t="shared" si="665"/>
        <v>80.683623088578486</v>
      </c>
      <c r="X1316" s="15">
        <f t="shared" si="687"/>
        <v>78.517696350643703</v>
      </c>
      <c r="Y1316" s="15">
        <f t="shared" si="666"/>
        <v>196.1063994789406</v>
      </c>
      <c r="Z1316" s="15">
        <f t="shared" si="667"/>
        <v>-198.8936005210594</v>
      </c>
      <c r="AA1316" s="2">
        <f t="shared" si="688"/>
        <v>78.517696350643703</v>
      </c>
      <c r="AB1316" s="15">
        <f t="shared" si="668"/>
        <v>193.37016264796301</v>
      </c>
      <c r="AC1316" s="15">
        <f t="shared" si="689"/>
        <v>3.4336805739505394</v>
      </c>
      <c r="AD1316" s="15">
        <f t="shared" si="690"/>
        <v>-190.00573803539584</v>
      </c>
      <c r="AE1316" s="15">
        <f t="shared" si="691"/>
        <v>0</v>
      </c>
      <c r="AF1316" s="2">
        <f t="shared" si="669"/>
        <v>3.7461848663998529E-2</v>
      </c>
      <c r="AG1316" s="2">
        <f t="shared" si="670"/>
        <v>0.16871484803010006</v>
      </c>
      <c r="AH1316" s="15">
        <f t="shared" si="671"/>
        <v>-0.67298658011973533</v>
      </c>
      <c r="AI1316" s="15">
        <f t="shared" si="672"/>
        <v>-0.79711884834044611</v>
      </c>
      <c r="AJ1316" s="2">
        <f t="shared" si="692"/>
        <v>-0.74828658011973537</v>
      </c>
      <c r="AK1316" s="2">
        <f t="shared" si="693"/>
        <v>-0.87241884834044614</v>
      </c>
    </row>
    <row r="1317" spans="4:37">
      <c r="D1317" s="13">
        <f t="shared" si="673"/>
        <v>26.32</v>
      </c>
      <c r="E1317" s="2">
        <v>-9.2100000000000009</v>
      </c>
      <c r="F1317" s="14">
        <f t="shared" si="661"/>
        <v>717.41315551836419</v>
      </c>
      <c r="G1317" s="14">
        <f t="shared" si="662"/>
        <v>-18442.050419779232</v>
      </c>
      <c r="H1317" s="2">
        <f t="shared" si="674"/>
        <v>4.9218132681869307E-3</v>
      </c>
      <c r="I1317" s="2">
        <f t="shared" si="675"/>
        <v>-2.0378720317153189E-2</v>
      </c>
      <c r="J1317" s="2">
        <f t="shared" si="676"/>
        <v>-2.530053358534012E-2</v>
      </c>
      <c r="K1317" s="15">
        <f t="shared" si="677"/>
        <v>-5.2999999999999999E-2</v>
      </c>
      <c r="L1317" s="15">
        <f t="shared" si="678"/>
        <v>-830</v>
      </c>
      <c r="M1317" s="15">
        <f t="shared" si="679"/>
        <v>5.2999999999999999E-2</v>
      </c>
      <c r="N1317" s="15">
        <f t="shared" si="680"/>
        <v>830</v>
      </c>
      <c r="O1317" s="15">
        <f t="shared" si="681"/>
        <v>1.7165431696771361E-4</v>
      </c>
      <c r="P1317" s="15">
        <f t="shared" si="682"/>
        <v>93.103115443896655</v>
      </c>
      <c r="Q1317" s="15">
        <f t="shared" si="663"/>
        <v>74.630993617849896</v>
      </c>
      <c r="R1317" s="15">
        <f t="shared" si="664"/>
        <v>74.149130399612346</v>
      </c>
      <c r="S1317" s="15">
        <f t="shared" si="683"/>
        <v>90.430792489341457</v>
      </c>
      <c r="T1317" s="15">
        <f t="shared" si="684"/>
        <v>90.756427078591173</v>
      </c>
      <c r="U1317" s="15">
        <f t="shared" si="685"/>
        <v>90.430792489341457</v>
      </c>
      <c r="V1317" s="15">
        <f t="shared" si="686"/>
        <v>90.756427078591173</v>
      </c>
      <c r="W1317" s="2">
        <f t="shared" si="665"/>
        <v>90.430792489341457</v>
      </c>
      <c r="X1317" s="15">
        <f t="shared" si="687"/>
        <v>88.803603694035374</v>
      </c>
      <c r="Y1317" s="15">
        <f t="shared" si="666"/>
        <v>196.23497332073299</v>
      </c>
      <c r="Z1317" s="15">
        <f t="shared" si="667"/>
        <v>-198.76502667926701</v>
      </c>
      <c r="AA1317" s="2">
        <f t="shared" si="688"/>
        <v>88.803603694035374</v>
      </c>
      <c r="AB1317" s="15">
        <f t="shared" si="668"/>
        <v>196.04248560251824</v>
      </c>
      <c r="AC1317" s="15">
        <f t="shared" si="689"/>
        <v>2.6723229545552272</v>
      </c>
      <c r="AD1317" s="15">
        <f t="shared" si="690"/>
        <v>-190.00573803539584</v>
      </c>
      <c r="AE1317" s="15">
        <f t="shared" si="691"/>
        <v>0</v>
      </c>
      <c r="AF1317" s="2">
        <f t="shared" si="669"/>
        <v>2.8433517109370417E-2</v>
      </c>
      <c r="AG1317" s="2">
        <f t="shared" si="670"/>
        <v>0.15179759246958063</v>
      </c>
      <c r="AH1317" s="15">
        <f t="shared" si="671"/>
        <v>-0.48037685233262806</v>
      </c>
      <c r="AI1317" s="15">
        <f t="shared" si="672"/>
        <v>-0.89460670771149609</v>
      </c>
      <c r="AJ1317" s="2">
        <f t="shared" si="692"/>
        <v>-0.57247685233262802</v>
      </c>
      <c r="AK1317" s="2">
        <f t="shared" si="693"/>
        <v>-0.98670670771149616</v>
      </c>
    </row>
    <row r="1318" spans="4:37">
      <c r="D1318" s="13">
        <f t="shared" si="673"/>
        <v>26.34</v>
      </c>
      <c r="E1318" s="2">
        <v>-10.49</v>
      </c>
      <c r="F1318" s="14">
        <f t="shared" si="661"/>
        <v>770.49050937659752</v>
      </c>
      <c r="G1318" s="14">
        <f t="shared" si="662"/>
        <v>-15869.570962714852</v>
      </c>
      <c r="H1318" s="2">
        <f t="shared" si="674"/>
        <v>5.420798081753035E-3</v>
      </c>
      <c r="I1318" s="2">
        <f t="shared" si="675"/>
        <v>-1.7530849303526368E-2</v>
      </c>
      <c r="J1318" s="2">
        <f t="shared" si="676"/>
        <v>-2.2951647385279404E-2</v>
      </c>
      <c r="K1318" s="15">
        <f t="shared" si="677"/>
        <v>-5.2999999999999999E-2</v>
      </c>
      <c r="L1318" s="15">
        <f t="shared" si="678"/>
        <v>-830</v>
      </c>
      <c r="M1318" s="15">
        <f t="shared" si="679"/>
        <v>5.2999999999999999E-2</v>
      </c>
      <c r="N1318" s="15">
        <f t="shared" si="680"/>
        <v>830</v>
      </c>
      <c r="O1318" s="15">
        <f t="shared" si="681"/>
        <v>3.0799732485318251E-4</v>
      </c>
      <c r="P1318" s="15">
        <f t="shared" si="682"/>
        <v>100.21089483523711</v>
      </c>
      <c r="Q1318" s="15">
        <f t="shared" si="663"/>
        <v>80.536408046385816</v>
      </c>
      <c r="R1318" s="15">
        <f t="shared" si="664"/>
        <v>79.605778516995997</v>
      </c>
      <c r="S1318" s="15">
        <f t="shared" si="683"/>
        <v>98.106493846122234</v>
      </c>
      <c r="T1318" s="15">
        <f t="shared" si="684"/>
        <v>98.360119309001846</v>
      </c>
      <c r="U1318" s="15">
        <f t="shared" si="685"/>
        <v>98.106493846122234</v>
      </c>
      <c r="V1318" s="15">
        <f t="shared" si="686"/>
        <v>98.360119309001846</v>
      </c>
      <c r="W1318" s="2">
        <f t="shared" si="665"/>
        <v>98.106493846122234</v>
      </c>
      <c r="X1318" s="15">
        <f t="shared" si="687"/>
        <v>98.199148494278234</v>
      </c>
      <c r="Y1318" s="15">
        <f t="shared" si="666"/>
        <v>196.35241763073603</v>
      </c>
      <c r="Z1318" s="15">
        <f t="shared" si="667"/>
        <v>-198.64758236926397</v>
      </c>
      <c r="AA1318" s="2">
        <f t="shared" si="688"/>
        <v>98.199148494278234</v>
      </c>
      <c r="AB1318" s="15">
        <f t="shared" si="668"/>
        <v>198.14688659163312</v>
      </c>
      <c r="AC1318" s="15">
        <f t="shared" si="689"/>
        <v>2.1044009891148789</v>
      </c>
      <c r="AD1318" s="15">
        <f t="shared" si="690"/>
        <v>-190.00573803539584</v>
      </c>
      <c r="AE1318" s="15">
        <f t="shared" si="691"/>
        <v>0</v>
      </c>
      <c r="AF1318" s="2">
        <f t="shared" si="669"/>
        <v>2.3457768214204859E-2</v>
      </c>
      <c r="AG1318" s="2">
        <f t="shared" si="670"/>
        <v>0.1329895088931014</v>
      </c>
      <c r="AH1318" s="15">
        <f t="shared" si="671"/>
        <v>-0.21448562991344802</v>
      </c>
      <c r="AI1318" s="15">
        <f t="shared" si="672"/>
        <v>-0.98620164993642945</v>
      </c>
      <c r="AJ1318" s="2">
        <f t="shared" si="692"/>
        <v>-0.31938562991344804</v>
      </c>
      <c r="AK1318" s="2">
        <f t="shared" si="693"/>
        <v>-1.0911016499364294</v>
      </c>
    </row>
    <row r="1319" spans="4:37">
      <c r="D1319" s="13">
        <f t="shared" si="673"/>
        <v>26.36</v>
      </c>
      <c r="E1319" s="2">
        <v>-9.42</v>
      </c>
      <c r="F1319" s="14">
        <f t="shared" si="661"/>
        <v>817.60947917402427</v>
      </c>
      <c r="G1319" s="14">
        <f t="shared" si="662"/>
        <v>-13654.239099627579</v>
      </c>
      <c r="H1319" s="2">
        <f t="shared" si="674"/>
        <v>5.8614259602161288E-3</v>
      </c>
      <c r="I1319" s="2">
        <f t="shared" si="675"/>
        <v>-1.5078311278525125E-2</v>
      </c>
      <c r="J1319" s="2">
        <f t="shared" si="676"/>
        <v>-2.0939737238741256E-2</v>
      </c>
      <c r="K1319" s="15">
        <f t="shared" si="677"/>
        <v>-5.2999999999999999E-2</v>
      </c>
      <c r="L1319" s="15">
        <f t="shared" si="678"/>
        <v>-830</v>
      </c>
      <c r="M1319" s="15">
        <f t="shared" si="679"/>
        <v>5.2999999999999999E-2</v>
      </c>
      <c r="N1319" s="15">
        <f t="shared" si="680"/>
        <v>830</v>
      </c>
      <c r="O1319" s="15">
        <f t="shared" si="681"/>
        <v>4.15364722257003E-4</v>
      </c>
      <c r="P1319" s="15">
        <f t="shared" si="682"/>
        <v>106.74280026399886</v>
      </c>
      <c r="Q1319" s="15">
        <f t="shared" si="663"/>
        <v>85.961056944314493</v>
      </c>
      <c r="R1319" s="15">
        <f t="shared" si="664"/>
        <v>84.624168551686282</v>
      </c>
      <c r="S1319" s="15">
        <f t="shared" si="683"/>
        <v>104.88451175889895</v>
      </c>
      <c r="T1319" s="15">
        <f t="shared" si="684"/>
        <v>105.10656246550262</v>
      </c>
      <c r="U1319" s="15">
        <f t="shared" si="685"/>
        <v>104.88451175889895</v>
      </c>
      <c r="V1319" s="15">
        <f t="shared" si="686"/>
        <v>105.10656246550262</v>
      </c>
      <c r="W1319" s="2">
        <f t="shared" si="665"/>
        <v>104.88451175889895</v>
      </c>
      <c r="X1319" s="15">
        <f t="shared" si="687"/>
        <v>106.24678908043083</v>
      </c>
      <c r="Y1319" s="15">
        <f t="shared" si="666"/>
        <v>196.45301313806294</v>
      </c>
      <c r="Z1319" s="15">
        <f t="shared" si="667"/>
        <v>-198.54698686193706</v>
      </c>
      <c r="AA1319" s="2">
        <f t="shared" si="688"/>
        <v>106.24678908043083</v>
      </c>
      <c r="AB1319" s="15">
        <f t="shared" si="668"/>
        <v>200.00517509673304</v>
      </c>
      <c r="AC1319" s="15">
        <f t="shared" si="689"/>
        <v>1.8582885050999209</v>
      </c>
      <c r="AD1319" s="15">
        <f t="shared" si="690"/>
        <v>-190.00573803539584</v>
      </c>
      <c r="AE1319" s="15">
        <f t="shared" si="691"/>
        <v>0</v>
      </c>
      <c r="AF1319" s="2">
        <f t="shared" si="669"/>
        <v>2.236476253466126E-2</v>
      </c>
      <c r="AG1319" s="2">
        <f t="shared" si="670"/>
        <v>0.11226429360702289</v>
      </c>
      <c r="AH1319" s="15">
        <f t="shared" si="671"/>
        <v>-6.9029485394027992E-2</v>
      </c>
      <c r="AI1319" s="15">
        <f t="shared" si="672"/>
        <v>-1.0863198786714214</v>
      </c>
      <c r="AJ1319" s="2">
        <f t="shared" si="692"/>
        <v>-0.16322948539402798</v>
      </c>
      <c r="AK1319" s="2">
        <f t="shared" si="693"/>
        <v>-1.1805198786714215</v>
      </c>
    </row>
    <row r="1320" spans="4:37">
      <c r="D1320" s="13">
        <f t="shared" si="673"/>
        <v>26.38</v>
      </c>
      <c r="E1320" s="2">
        <v>-7.03</v>
      </c>
      <c r="F1320" s="14">
        <f t="shared" si="661"/>
        <v>864.96641341287966</v>
      </c>
      <c r="G1320" s="14">
        <f t="shared" si="662"/>
        <v>-11831.170392862025</v>
      </c>
      <c r="H1320" s="2">
        <f t="shared" si="674"/>
        <v>6.2904600426936207E-3</v>
      </c>
      <c r="I1320" s="2">
        <f t="shared" si="675"/>
        <v>-1.3059743974215983E-2</v>
      </c>
      <c r="J1320" s="2">
        <f t="shared" si="676"/>
        <v>-1.9350204016909602E-2</v>
      </c>
      <c r="K1320" s="15">
        <f t="shared" si="677"/>
        <v>-5.2999999999999999E-2</v>
      </c>
      <c r="L1320" s="15">
        <f t="shared" si="678"/>
        <v>-830</v>
      </c>
      <c r="M1320" s="15">
        <f t="shared" si="679"/>
        <v>5.2999999999999999E-2</v>
      </c>
      <c r="N1320" s="15">
        <f t="shared" si="680"/>
        <v>830</v>
      </c>
      <c r="O1320" s="15">
        <f t="shared" si="681"/>
        <v>5.1017536027230491E-4</v>
      </c>
      <c r="P1320" s="15">
        <f t="shared" si="682"/>
        <v>113.29357977545779</v>
      </c>
      <c r="Q1320" s="15">
        <f t="shared" si="663"/>
        <v>91.401263375121488</v>
      </c>
      <c r="R1320" s="15">
        <f t="shared" si="664"/>
        <v>89.658392148937224</v>
      </c>
      <c r="S1320" s="15">
        <f t="shared" si="683"/>
        <v>111.48418653746096</v>
      </c>
      <c r="T1320" s="15">
        <f t="shared" si="684"/>
        <v>111.69877614651327</v>
      </c>
      <c r="U1320" s="15">
        <f t="shared" si="685"/>
        <v>111.48418653746096</v>
      </c>
      <c r="V1320" s="15">
        <f t="shared" si="686"/>
        <v>111.69877614651327</v>
      </c>
      <c r="W1320" s="2">
        <f t="shared" si="665"/>
        <v>111.48418653746096</v>
      </c>
      <c r="X1320" s="15">
        <f t="shared" si="687"/>
        <v>112.60492196775745</v>
      </c>
      <c r="Y1320" s="15">
        <f t="shared" si="666"/>
        <v>196.53248979915452</v>
      </c>
      <c r="Z1320" s="15">
        <f t="shared" si="667"/>
        <v>-198.46751020084548</v>
      </c>
      <c r="AA1320" s="2">
        <f t="shared" si="688"/>
        <v>112.60492196775745</v>
      </c>
      <c r="AB1320" s="15">
        <f t="shared" si="668"/>
        <v>201.81456833472984</v>
      </c>
      <c r="AC1320" s="15">
        <f t="shared" si="689"/>
        <v>1.809393237996801</v>
      </c>
      <c r="AD1320" s="15">
        <f t="shared" si="690"/>
        <v>-190.00573803539584</v>
      </c>
      <c r="AE1320" s="15">
        <f t="shared" si="691"/>
        <v>0</v>
      </c>
      <c r="AF1320" s="2">
        <f t="shared" si="669"/>
        <v>2.2252086279372776E-2</v>
      </c>
      <c r="AG1320" s="2">
        <f t="shared" si="670"/>
        <v>8.9592436823891397E-2</v>
      </c>
      <c r="AH1320" s="15">
        <f t="shared" si="671"/>
        <v>-0.11186875619702043</v>
      </c>
      <c r="AI1320" s="15">
        <f t="shared" si="672"/>
        <v>-1.1808657996417296</v>
      </c>
      <c r="AJ1320" s="2">
        <f t="shared" si="692"/>
        <v>-0.18216875619702044</v>
      </c>
      <c r="AK1320" s="2">
        <f t="shared" si="693"/>
        <v>-1.2511657996417296</v>
      </c>
    </row>
    <row r="1321" spans="4:37">
      <c r="D1321" s="13">
        <f t="shared" si="673"/>
        <v>26.400000000000002</v>
      </c>
      <c r="E1321" s="2">
        <v>-2.09</v>
      </c>
      <c r="F1321" s="14">
        <f t="shared" si="661"/>
        <v>910.92775067159641</v>
      </c>
      <c r="G1321" s="14">
        <f t="shared" si="662"/>
        <v>-10435.50837396749</v>
      </c>
      <c r="H1321" s="2">
        <f t="shared" si="674"/>
        <v>6.6940511891616875E-3</v>
      </c>
      <c r="I1321" s="2">
        <f t="shared" si="675"/>
        <v>-1.1514084257976596E-2</v>
      </c>
      <c r="J1321" s="2">
        <f t="shared" si="676"/>
        <v>-1.8208135447138285E-2</v>
      </c>
      <c r="K1321" s="15">
        <f t="shared" si="677"/>
        <v>-5.2999999999999999E-2</v>
      </c>
      <c r="L1321" s="15">
        <f t="shared" si="678"/>
        <v>-830</v>
      </c>
      <c r="M1321" s="15">
        <f t="shared" si="679"/>
        <v>5.2999999999999999E-2</v>
      </c>
      <c r="N1321" s="15">
        <f t="shared" si="680"/>
        <v>830</v>
      </c>
      <c r="O1321" s="15">
        <f t="shared" si="681"/>
        <v>6.0249134180275551E-4</v>
      </c>
      <c r="P1321" s="15">
        <f t="shared" si="682"/>
        <v>119.39457300823507</v>
      </c>
      <c r="Q1321" s="15">
        <f t="shared" si="663"/>
        <v>96.493035695446878</v>
      </c>
      <c r="R1321" s="15">
        <f t="shared" si="664"/>
        <v>94.323874632388879</v>
      </c>
      <c r="S1321" s="15">
        <f t="shared" si="683"/>
        <v>117.69248191300601</v>
      </c>
      <c r="T1321" s="15">
        <f t="shared" si="684"/>
        <v>117.89288503554309</v>
      </c>
      <c r="U1321" s="15">
        <f t="shared" si="685"/>
        <v>117.69248191300601</v>
      </c>
      <c r="V1321" s="15">
        <f t="shared" si="686"/>
        <v>117.89288503554309</v>
      </c>
      <c r="W1321" s="2">
        <f t="shared" si="665"/>
        <v>117.69248191300601</v>
      </c>
      <c r="X1321" s="15">
        <f t="shared" si="687"/>
        <v>117.17319624684271</v>
      </c>
      <c r="Y1321" s="15">
        <f t="shared" si="666"/>
        <v>196.58959322764309</v>
      </c>
      <c r="Z1321" s="15">
        <f t="shared" si="667"/>
        <v>-198.41040677235691</v>
      </c>
      <c r="AA1321" s="2">
        <f t="shared" si="688"/>
        <v>117.17319624684271</v>
      </c>
      <c r="AB1321" s="15">
        <f t="shared" si="668"/>
        <v>203.51665942995891</v>
      </c>
      <c r="AC1321" s="15">
        <f t="shared" si="689"/>
        <v>1.7020910952290649</v>
      </c>
      <c r="AD1321" s="15">
        <f t="shared" si="690"/>
        <v>-190.00573803539584</v>
      </c>
      <c r="AE1321" s="15">
        <f t="shared" si="691"/>
        <v>0</v>
      </c>
      <c r="AF1321" s="2">
        <f t="shared" si="669"/>
        <v>1.9718857056097799E-2</v>
      </c>
      <c r="AG1321" s="2">
        <f t="shared" si="670"/>
        <v>6.4973534800047278E-2</v>
      </c>
      <c r="AH1321" s="15">
        <f t="shared" si="671"/>
        <v>-0.30102520630820179</v>
      </c>
      <c r="AI1321" s="15">
        <f t="shared" si="672"/>
        <v>-1.2810244027426823</v>
      </c>
      <c r="AJ1321" s="2">
        <f t="shared" si="692"/>
        <v>-0.32192520630820176</v>
      </c>
      <c r="AK1321" s="2">
        <f t="shared" si="693"/>
        <v>-1.3019244027426822</v>
      </c>
    </row>
    <row r="1322" spans="4:37">
      <c r="D1322" s="13">
        <f t="shared" si="673"/>
        <v>26.42</v>
      </c>
      <c r="E1322" s="2">
        <v>2.21</v>
      </c>
      <c r="F1322" s="14">
        <f t="shared" si="661"/>
        <v>947.71918304968813</v>
      </c>
      <c r="G1322" s="14">
        <f t="shared" si="662"/>
        <v>-9500.4391400603217</v>
      </c>
      <c r="H1322" s="2">
        <f t="shared" si="674"/>
        <v>7.0108817966367488E-3</v>
      </c>
      <c r="I1322" s="2">
        <f t="shared" si="675"/>
        <v>-1.047831373105506E-2</v>
      </c>
      <c r="J1322" s="2">
        <f t="shared" si="676"/>
        <v>-1.7489195527691809E-2</v>
      </c>
      <c r="K1322" s="15">
        <f t="shared" si="677"/>
        <v>-5.2999999999999999E-2</v>
      </c>
      <c r="L1322" s="15">
        <f t="shared" si="678"/>
        <v>-830</v>
      </c>
      <c r="M1322" s="15">
        <f t="shared" si="679"/>
        <v>5.2999999999999999E-2</v>
      </c>
      <c r="N1322" s="15">
        <f t="shared" si="680"/>
        <v>830</v>
      </c>
      <c r="O1322" s="15">
        <f t="shared" si="681"/>
        <v>6.8933272421240182E-4</v>
      </c>
      <c r="P1322" s="15">
        <f t="shared" si="682"/>
        <v>123.9023618195172</v>
      </c>
      <c r="Q1322" s="15">
        <f t="shared" si="663"/>
        <v>100.30240490816239</v>
      </c>
      <c r="R1322" s="15">
        <f t="shared" si="664"/>
        <v>97.726782283997508</v>
      </c>
      <c r="S1322" s="15">
        <f t="shared" si="683"/>
        <v>122.56617156757871</v>
      </c>
      <c r="T1322" s="15">
        <f t="shared" si="684"/>
        <v>122.72243010319623</v>
      </c>
      <c r="U1322" s="15">
        <f t="shared" si="685"/>
        <v>122.56617156757871</v>
      </c>
      <c r="V1322" s="15">
        <f t="shared" si="686"/>
        <v>122.72243010319623</v>
      </c>
      <c r="W1322" s="2">
        <f t="shared" si="665"/>
        <v>122.56617156757871</v>
      </c>
      <c r="X1322" s="15">
        <f t="shared" si="687"/>
        <v>120.04895592462861</v>
      </c>
      <c r="Y1322" s="15">
        <f t="shared" si="666"/>
        <v>196.62554022361542</v>
      </c>
      <c r="Z1322" s="15">
        <f t="shared" si="667"/>
        <v>-198.37445977638458</v>
      </c>
      <c r="AA1322" s="2">
        <f t="shared" si="688"/>
        <v>120.04895592462861</v>
      </c>
      <c r="AB1322" s="15">
        <f t="shared" si="668"/>
        <v>204.85284968189745</v>
      </c>
      <c r="AC1322" s="15">
        <f t="shared" si="689"/>
        <v>1.3361902519385467</v>
      </c>
      <c r="AD1322" s="15">
        <f t="shared" si="690"/>
        <v>-190.00573803539584</v>
      </c>
      <c r="AE1322" s="15">
        <f t="shared" si="691"/>
        <v>0</v>
      </c>
      <c r="AF1322" s="2">
        <f t="shared" si="669"/>
        <v>1.3229535369380435E-2</v>
      </c>
      <c r="AG1322" s="2">
        <f t="shared" si="670"/>
        <v>3.8603517892106323E-2</v>
      </c>
      <c r="AH1322" s="15">
        <f t="shared" si="671"/>
        <v>-0.47317479848277272</v>
      </c>
      <c r="AI1322" s="15">
        <f t="shared" si="672"/>
        <v>-1.3559772880514132</v>
      </c>
      <c r="AJ1322" s="2">
        <f t="shared" si="692"/>
        <v>-0.45107479848277271</v>
      </c>
      <c r="AK1322" s="2">
        <f t="shared" si="693"/>
        <v>-1.3338772880514131</v>
      </c>
    </row>
    <row r="1323" spans="4:37">
      <c r="D1323" s="13">
        <f t="shared" si="673"/>
        <v>26.44</v>
      </c>
      <c r="E1323" s="2">
        <v>1.73</v>
      </c>
      <c r="F1323" s="14">
        <f t="shared" si="661"/>
        <v>967.49714414135656</v>
      </c>
      <c r="G1323" s="14">
        <f t="shared" si="662"/>
        <v>-9049.2197298516621</v>
      </c>
      <c r="H1323" s="2">
        <f t="shared" si="674"/>
        <v>7.1794382243003958E-3</v>
      </c>
      <c r="I1323" s="2">
        <f t="shared" si="675"/>
        <v>-9.9784313904363493E-3</v>
      </c>
      <c r="J1323" s="2">
        <f t="shared" si="676"/>
        <v>-1.7157869614736747E-2</v>
      </c>
      <c r="K1323" s="15">
        <f t="shared" si="677"/>
        <v>-5.2999999999999999E-2</v>
      </c>
      <c r="L1323" s="15">
        <f t="shared" si="678"/>
        <v>-830</v>
      </c>
      <c r="M1323" s="15">
        <f t="shared" si="679"/>
        <v>5.2999999999999999E-2</v>
      </c>
      <c r="N1323" s="15">
        <f t="shared" si="680"/>
        <v>830</v>
      </c>
      <c r="O1323" s="15">
        <f t="shared" si="681"/>
        <v>7.5750569625008049E-4</v>
      </c>
      <c r="P1323" s="15">
        <f t="shared" si="682"/>
        <v>125.86987754978618</v>
      </c>
      <c r="Q1323" s="15">
        <f t="shared" si="663"/>
        <v>102.02812996046333</v>
      </c>
      <c r="R1323" s="15">
        <f t="shared" si="664"/>
        <v>99.152740240579575</v>
      </c>
      <c r="S1323" s="15">
        <f t="shared" si="683"/>
        <v>125.15901360472535</v>
      </c>
      <c r="T1323" s="15">
        <f t="shared" si="684"/>
        <v>125.24170550718608</v>
      </c>
      <c r="U1323" s="15">
        <f t="shared" si="685"/>
        <v>125.15901360472535</v>
      </c>
      <c r="V1323" s="15">
        <f t="shared" si="686"/>
        <v>125.24170550718608</v>
      </c>
      <c r="W1323" s="2">
        <f t="shared" si="665"/>
        <v>125.15901360472535</v>
      </c>
      <c r="X1323" s="15">
        <f t="shared" si="687"/>
        <v>121.37425957644886</v>
      </c>
      <c r="Y1323" s="15">
        <f t="shared" si="666"/>
        <v>196.64210651926317</v>
      </c>
      <c r="Z1323" s="15">
        <f t="shared" si="667"/>
        <v>-198.35789348073683</v>
      </c>
      <c r="AA1323" s="2">
        <f t="shared" si="688"/>
        <v>121.37425957644886</v>
      </c>
      <c r="AB1323" s="15">
        <f t="shared" si="668"/>
        <v>205.56371362695825</v>
      </c>
      <c r="AC1323" s="15">
        <f t="shared" si="689"/>
        <v>0.71086394506079387</v>
      </c>
      <c r="AD1323" s="15">
        <f t="shared" si="690"/>
        <v>-190.00573803539584</v>
      </c>
      <c r="AE1323" s="15">
        <f t="shared" si="691"/>
        <v>0</v>
      </c>
      <c r="AF1323" s="2">
        <f t="shared" si="669"/>
        <v>4.2992740116251631E-3</v>
      </c>
      <c r="AG1323" s="2">
        <f t="shared" si="670"/>
        <v>1.1384716169764719E-2</v>
      </c>
      <c r="AH1323" s="15">
        <f t="shared" si="671"/>
        <v>-0.48649483214220401</v>
      </c>
      <c r="AI1323" s="15">
        <f t="shared" si="672"/>
        <v>-1.3659028841827476</v>
      </c>
      <c r="AJ1323" s="2">
        <f t="shared" si="692"/>
        <v>-0.46919483214220403</v>
      </c>
      <c r="AK1323" s="2">
        <f t="shared" si="693"/>
        <v>-1.3486028841827475</v>
      </c>
    </row>
    <row r="1324" spans="4:37">
      <c r="D1324" s="13">
        <f t="shared" si="673"/>
        <v>26.46</v>
      </c>
      <c r="E1324" s="2">
        <v>1.08</v>
      </c>
      <c r="F1324" s="14">
        <f t="shared" si="661"/>
        <v>967.57874915955927</v>
      </c>
      <c r="G1324" s="14">
        <f t="shared" si="662"/>
        <v>-9089.5723579487913</v>
      </c>
      <c r="H1324" s="2">
        <f t="shared" si="674"/>
        <v>7.1786877621017025E-3</v>
      </c>
      <c r="I1324" s="2">
        <f t="shared" si="675"/>
        <v>-1.002307257400485E-2</v>
      </c>
      <c r="J1324" s="2">
        <f t="shared" si="676"/>
        <v>-1.7201760336106552E-2</v>
      </c>
      <c r="K1324" s="15">
        <f t="shared" si="677"/>
        <v>-5.2999999999999999E-2</v>
      </c>
      <c r="L1324" s="15">
        <f t="shared" si="678"/>
        <v>-830</v>
      </c>
      <c r="M1324" s="15">
        <f t="shared" si="679"/>
        <v>5.2999999999999999E-2</v>
      </c>
      <c r="N1324" s="15">
        <f t="shared" si="680"/>
        <v>830</v>
      </c>
      <c r="O1324" s="15">
        <f t="shared" si="681"/>
        <v>7.9377426487563327E-4</v>
      </c>
      <c r="P1324" s="15">
        <f t="shared" si="682"/>
        <v>125.14430454563096</v>
      </c>
      <c r="Q1324" s="15">
        <f t="shared" si="663"/>
        <v>101.51046408880974</v>
      </c>
      <c r="R1324" s="15">
        <f t="shared" si="664"/>
        <v>98.514712438719954</v>
      </c>
      <c r="S1324" s="15">
        <f t="shared" si="683"/>
        <v>125.14746951849243</v>
      </c>
      <c r="T1324" s="15">
        <f t="shared" si="684"/>
        <v>125.14710238131413</v>
      </c>
      <c r="U1324" s="15">
        <f t="shared" si="685"/>
        <v>125.14430454563096</v>
      </c>
      <c r="V1324" s="15">
        <f t="shared" si="686"/>
        <v>125.14430454563096</v>
      </c>
      <c r="W1324" s="2">
        <f t="shared" si="665"/>
        <v>125.14430454563096</v>
      </c>
      <c r="X1324" s="15">
        <f t="shared" si="687"/>
        <v>121.19869669096964</v>
      </c>
      <c r="Y1324" s="15">
        <f t="shared" si="666"/>
        <v>196.63991198319468</v>
      </c>
      <c r="Z1324" s="15">
        <f t="shared" si="667"/>
        <v>-198.36008801680532</v>
      </c>
      <c r="AA1324" s="2">
        <f t="shared" si="688"/>
        <v>121.19869669096964</v>
      </c>
      <c r="AB1324" s="15">
        <f t="shared" si="668"/>
        <v>205.56371362695825</v>
      </c>
      <c r="AC1324" s="15">
        <f t="shared" si="689"/>
        <v>0</v>
      </c>
      <c r="AD1324" s="15">
        <f t="shared" si="690"/>
        <v>-190.00573803539584</v>
      </c>
      <c r="AE1324" s="15">
        <f t="shared" si="691"/>
        <v>0</v>
      </c>
      <c r="AF1324" s="2">
        <f t="shared" si="669"/>
        <v>-4.3743202314944895E-3</v>
      </c>
      <c r="AG1324" s="2">
        <f t="shared" si="670"/>
        <v>-1.5848834526614765E-2</v>
      </c>
      <c r="AH1324" s="15">
        <f t="shared" si="671"/>
        <v>-0.38086459216976126</v>
      </c>
      <c r="AI1324" s="15">
        <f t="shared" si="672"/>
        <v>-1.3574521854552009</v>
      </c>
      <c r="AJ1324" s="2">
        <f t="shared" si="692"/>
        <v>-0.37006459216976129</v>
      </c>
      <c r="AK1324" s="2">
        <f t="shared" si="693"/>
        <v>-1.3466521854552009</v>
      </c>
    </row>
    <row r="1325" spans="4:37">
      <c r="D1325" s="13">
        <f t="shared" si="673"/>
        <v>26.48</v>
      </c>
      <c r="E1325" s="2">
        <v>3.98</v>
      </c>
      <c r="F1325" s="14">
        <f t="shared" si="661"/>
        <v>950.43289298724767</v>
      </c>
      <c r="G1325" s="14">
        <f t="shared" si="662"/>
        <v>-9621.802772809795</v>
      </c>
      <c r="H1325" s="2">
        <f t="shared" si="674"/>
        <v>7.0277316491172588E-3</v>
      </c>
      <c r="I1325" s="2">
        <f t="shared" si="675"/>
        <v>-1.0612490980324475E-2</v>
      </c>
      <c r="J1325" s="2">
        <f t="shared" si="676"/>
        <v>-1.7640222629441732E-2</v>
      </c>
      <c r="K1325" s="15">
        <f t="shared" si="677"/>
        <v>-5.2999999999999999E-2</v>
      </c>
      <c r="L1325" s="15">
        <f t="shared" si="678"/>
        <v>-830</v>
      </c>
      <c r="M1325" s="15">
        <f t="shared" si="679"/>
        <v>5.2999999999999999E-2</v>
      </c>
      <c r="N1325" s="15">
        <f t="shared" si="680"/>
        <v>830</v>
      </c>
      <c r="O1325" s="15">
        <f t="shared" si="681"/>
        <v>7.9377426487563327E-4</v>
      </c>
      <c r="P1325" s="15">
        <f t="shared" si="682"/>
        <v>122.18556473113586</v>
      </c>
      <c r="Q1325" s="15">
        <f t="shared" si="663"/>
        <v>99.110490292336067</v>
      </c>
      <c r="R1325" s="15">
        <f t="shared" si="664"/>
        <v>96.185566073935178</v>
      </c>
      <c r="S1325" s="15">
        <f t="shared" si="683"/>
        <v>122.82219130172578</v>
      </c>
      <c r="T1325" s="15">
        <f t="shared" si="684"/>
        <v>122.748358789495</v>
      </c>
      <c r="U1325" s="15">
        <f t="shared" si="685"/>
        <v>122.18556473113586</v>
      </c>
      <c r="V1325" s="15">
        <f t="shared" si="686"/>
        <v>122.18556473113586</v>
      </c>
      <c r="W1325" s="2">
        <f t="shared" si="665"/>
        <v>122.18556473113586</v>
      </c>
      <c r="X1325" s="15">
        <f t="shared" si="687"/>
        <v>119.44484751762892</v>
      </c>
      <c r="Y1325" s="15">
        <f t="shared" si="666"/>
        <v>196.6179888685279</v>
      </c>
      <c r="Z1325" s="15">
        <f t="shared" si="667"/>
        <v>-198.3820111314721</v>
      </c>
      <c r="AA1325" s="2">
        <f t="shared" si="688"/>
        <v>119.44484751762892</v>
      </c>
      <c r="AB1325" s="15">
        <f t="shared" si="668"/>
        <v>205.56371362695825</v>
      </c>
      <c r="AC1325" s="15">
        <f t="shared" si="689"/>
        <v>0</v>
      </c>
      <c r="AD1325" s="15">
        <f t="shared" si="690"/>
        <v>-190.00573803539584</v>
      </c>
      <c r="AE1325" s="15">
        <f t="shared" si="691"/>
        <v>0</v>
      </c>
      <c r="AF1325" s="2">
        <f t="shared" si="669"/>
        <v>-1.0721291066949879E-2</v>
      </c>
      <c r="AG1325" s="2">
        <f t="shared" si="670"/>
        <v>-4.3093006105347741E-2</v>
      </c>
      <c r="AH1325" s="15">
        <f t="shared" si="671"/>
        <v>-0.25383249137577768</v>
      </c>
      <c r="AI1325" s="15">
        <f t="shared" si="672"/>
        <v>-1.3669649724180974</v>
      </c>
      <c r="AJ1325" s="2">
        <f t="shared" si="692"/>
        <v>-0.21403249137577768</v>
      </c>
      <c r="AK1325" s="2">
        <f t="shared" si="693"/>
        <v>-1.3271649724180974</v>
      </c>
    </row>
    <row r="1326" spans="4:37">
      <c r="D1326" s="13">
        <f t="shared" si="673"/>
        <v>26.5</v>
      </c>
      <c r="E1326" s="2">
        <v>4.25</v>
      </c>
      <c r="F1326" s="14">
        <f t="shared" si="661"/>
        <v>922.68587642633406</v>
      </c>
      <c r="G1326" s="14">
        <f t="shared" si="662"/>
        <v>-10643.773577741311</v>
      </c>
      <c r="H1326" s="2">
        <f t="shared" si="674"/>
        <v>6.77793728060127E-3</v>
      </c>
      <c r="I1326" s="2">
        <f t="shared" si="675"/>
        <v>-1.1744094943162505E-2</v>
      </c>
      <c r="J1326" s="2">
        <f t="shared" si="676"/>
        <v>-1.8522032223763776E-2</v>
      </c>
      <c r="K1326" s="15">
        <f t="shared" si="677"/>
        <v>-5.2999999999999999E-2</v>
      </c>
      <c r="L1326" s="15">
        <f t="shared" si="678"/>
        <v>-830</v>
      </c>
      <c r="M1326" s="15">
        <f t="shared" si="679"/>
        <v>5.2999999999999999E-2</v>
      </c>
      <c r="N1326" s="15">
        <f t="shared" si="680"/>
        <v>830</v>
      </c>
      <c r="O1326" s="15">
        <f t="shared" si="681"/>
        <v>7.9377426487563327E-4</v>
      </c>
      <c r="P1326" s="15">
        <f t="shared" si="682"/>
        <v>117.28959510822249</v>
      </c>
      <c r="Q1326" s="15">
        <f t="shared" si="663"/>
        <v>95.139137777404514</v>
      </c>
      <c r="R1326" s="15">
        <f t="shared" si="664"/>
        <v>92.331415129861242</v>
      </c>
      <c r="S1326" s="15">
        <f t="shared" si="683"/>
        <v>118.33959266521555</v>
      </c>
      <c r="T1326" s="15">
        <f t="shared" si="684"/>
        <v>118.22321957302839</v>
      </c>
      <c r="U1326" s="15">
        <f t="shared" si="685"/>
        <v>117.28959510822249</v>
      </c>
      <c r="V1326" s="15">
        <f t="shared" si="686"/>
        <v>117.28959510822249</v>
      </c>
      <c r="W1326" s="2">
        <f t="shared" si="665"/>
        <v>117.28959510822249</v>
      </c>
      <c r="X1326" s="15">
        <f t="shared" si="687"/>
        <v>115.91760914034074</v>
      </c>
      <c r="Y1326" s="15">
        <f t="shared" si="666"/>
        <v>196.57389838881181</v>
      </c>
      <c r="Z1326" s="15">
        <f t="shared" si="667"/>
        <v>-198.42610161118819</v>
      </c>
      <c r="AA1326" s="2">
        <f t="shared" si="688"/>
        <v>115.91760914034074</v>
      </c>
      <c r="AB1326" s="15">
        <f t="shared" si="668"/>
        <v>205.56371362695825</v>
      </c>
      <c r="AC1326" s="15">
        <f t="shared" si="689"/>
        <v>0</v>
      </c>
      <c r="AD1326" s="15">
        <f t="shared" si="690"/>
        <v>-190.00573803539584</v>
      </c>
      <c r="AE1326" s="15">
        <f t="shared" si="691"/>
        <v>0</v>
      </c>
      <c r="AF1326" s="2">
        <f t="shared" si="669"/>
        <v>-1.4258145784649E-2</v>
      </c>
      <c r="AG1326" s="2">
        <f t="shared" si="670"/>
        <v>-7.0067390178455258E-2</v>
      </c>
      <c r="AH1326" s="15">
        <f t="shared" si="671"/>
        <v>-9.9852980394134594E-2</v>
      </c>
      <c r="AI1326" s="15">
        <f t="shared" si="672"/>
        <v>-1.330473434892653</v>
      </c>
      <c r="AJ1326" s="2">
        <f t="shared" si="692"/>
        <v>-5.7352980394134591E-2</v>
      </c>
      <c r="AK1326" s="2">
        <f t="shared" si="693"/>
        <v>-1.287973434892653</v>
      </c>
    </row>
    <row r="1327" spans="4:37">
      <c r="D1327" s="13">
        <f t="shared" si="673"/>
        <v>26.52</v>
      </c>
      <c r="E1327" s="2">
        <v>2.87</v>
      </c>
      <c r="F1327" s="14">
        <f t="shared" si="661"/>
        <v>890.71361292127244</v>
      </c>
      <c r="G1327" s="14">
        <f t="shared" si="662"/>
        <v>-12143.229819234182</v>
      </c>
      <c r="H1327" s="2">
        <f t="shared" si="674"/>
        <v>6.4790803522830264E-3</v>
      </c>
      <c r="I1327" s="2">
        <f t="shared" si="675"/>
        <v>-1.3404107851576383E-2</v>
      </c>
      <c r="J1327" s="2">
        <f t="shared" si="676"/>
        <v>-1.9883188203859408E-2</v>
      </c>
      <c r="K1327" s="15">
        <f t="shared" si="677"/>
        <v>-5.2999999999999999E-2</v>
      </c>
      <c r="L1327" s="15">
        <f t="shared" si="678"/>
        <v>-830</v>
      </c>
      <c r="M1327" s="15">
        <f t="shared" si="679"/>
        <v>5.2999999999999999E-2</v>
      </c>
      <c r="N1327" s="15">
        <f t="shared" si="680"/>
        <v>830</v>
      </c>
      <c r="O1327" s="15">
        <f t="shared" si="681"/>
        <v>7.9377426487563327E-4</v>
      </c>
      <c r="P1327" s="15">
        <f t="shared" si="682"/>
        <v>111.4319993131849</v>
      </c>
      <c r="Q1327" s="15">
        <f t="shared" si="663"/>
        <v>90.387764794368636</v>
      </c>
      <c r="R1327" s="15">
        <f t="shared" si="664"/>
        <v>87.720263488357887</v>
      </c>
      <c r="S1327" s="15">
        <f t="shared" si="683"/>
        <v>112.68143982792999</v>
      </c>
      <c r="T1327" s="15">
        <f t="shared" si="684"/>
        <v>112.55366624381607</v>
      </c>
      <c r="U1327" s="15">
        <f t="shared" si="685"/>
        <v>111.4319993131849</v>
      </c>
      <c r="V1327" s="15">
        <f t="shared" si="686"/>
        <v>111.4319993131849</v>
      </c>
      <c r="W1327" s="2">
        <f t="shared" si="665"/>
        <v>111.4319993131849</v>
      </c>
      <c r="X1327" s="15">
        <f t="shared" si="687"/>
        <v>110.47298521995822</v>
      </c>
      <c r="Y1327" s="15">
        <f t="shared" si="666"/>
        <v>196.50584058980704</v>
      </c>
      <c r="Z1327" s="15">
        <f t="shared" si="667"/>
        <v>-198.49415941019296</v>
      </c>
      <c r="AA1327" s="2">
        <f t="shared" si="688"/>
        <v>110.47298521995822</v>
      </c>
      <c r="AB1327" s="15">
        <f t="shared" si="668"/>
        <v>205.56371362695825</v>
      </c>
      <c r="AC1327" s="15">
        <f t="shared" si="689"/>
        <v>0</v>
      </c>
      <c r="AD1327" s="15">
        <f t="shared" si="690"/>
        <v>-190.00573803539584</v>
      </c>
      <c r="AE1327" s="15">
        <f t="shared" si="691"/>
        <v>0</v>
      </c>
      <c r="AF1327" s="2">
        <f t="shared" si="669"/>
        <v>-1.5627547047175359E-2</v>
      </c>
      <c r="AG1327" s="2">
        <f t="shared" si="670"/>
        <v>-9.5933900662932503E-2</v>
      </c>
      <c r="AH1327" s="15">
        <f t="shared" si="671"/>
        <v>-3.7087145858500925E-2</v>
      </c>
      <c r="AI1327" s="15">
        <f t="shared" si="672"/>
        <v>-1.2561776135550744</v>
      </c>
      <c r="AJ1327" s="2">
        <f t="shared" si="692"/>
        <v>-8.3871458585009252E-3</v>
      </c>
      <c r="AK1327" s="2">
        <f t="shared" si="693"/>
        <v>-1.2274776135550745</v>
      </c>
    </row>
    <row r="1328" spans="4:37">
      <c r="D1328" s="13">
        <f t="shared" si="673"/>
        <v>26.54</v>
      </c>
      <c r="E1328" s="2">
        <v>3.47</v>
      </c>
      <c r="F1328" s="14">
        <f t="shared" si="661"/>
        <v>856.90649064046829</v>
      </c>
      <c r="G1328" s="14">
        <f t="shared" si="662"/>
        <v>-14096.692001606882</v>
      </c>
      <c r="H1328" s="2">
        <f t="shared" si="674"/>
        <v>6.150469079956259E-3</v>
      </c>
      <c r="I1328" s="2">
        <f t="shared" si="675"/>
        <v>-1.5566471377529929E-2</v>
      </c>
      <c r="J1328" s="2">
        <f t="shared" si="676"/>
        <v>-2.1716940457486188E-2</v>
      </c>
      <c r="K1328" s="15">
        <f t="shared" si="677"/>
        <v>-5.2999999999999999E-2</v>
      </c>
      <c r="L1328" s="15">
        <f t="shared" si="678"/>
        <v>-830</v>
      </c>
      <c r="M1328" s="15">
        <f t="shared" si="679"/>
        <v>5.2999999999999999E-2</v>
      </c>
      <c r="N1328" s="15">
        <f t="shared" si="680"/>
        <v>830</v>
      </c>
      <c r="O1328" s="15">
        <f t="shared" si="681"/>
        <v>7.9377426487563327E-4</v>
      </c>
      <c r="P1328" s="15">
        <f t="shared" si="682"/>
        <v>104.99121837558026</v>
      </c>
      <c r="Q1328" s="15">
        <f t="shared" si="663"/>
        <v>85.163342760585948</v>
      </c>
      <c r="R1328" s="15">
        <f t="shared" si="664"/>
        <v>82.650023302416784</v>
      </c>
      <c r="S1328" s="15">
        <f t="shared" si="683"/>
        <v>106.356228095696</v>
      </c>
      <c r="T1328" s="15">
        <f t="shared" si="684"/>
        <v>106.23075603115821</v>
      </c>
      <c r="U1328" s="15">
        <f t="shared" si="685"/>
        <v>104.99121837558026</v>
      </c>
      <c r="V1328" s="15">
        <f t="shared" si="686"/>
        <v>104.99121837558026</v>
      </c>
      <c r="W1328" s="2">
        <f t="shared" si="665"/>
        <v>104.99121837558026</v>
      </c>
      <c r="X1328" s="15">
        <f t="shared" si="687"/>
        <v>103.1379762054511</v>
      </c>
      <c r="Y1328" s="15">
        <f t="shared" si="666"/>
        <v>196.4141529771257</v>
      </c>
      <c r="Z1328" s="15">
        <f t="shared" si="667"/>
        <v>-198.5858470228743</v>
      </c>
      <c r="AA1328" s="2">
        <f t="shared" si="688"/>
        <v>103.1379762054511</v>
      </c>
      <c r="AB1328" s="15">
        <f t="shared" si="668"/>
        <v>205.56371362695828</v>
      </c>
      <c r="AC1328" s="15">
        <f t="shared" si="689"/>
        <v>0</v>
      </c>
      <c r="AD1328" s="15">
        <f t="shared" si="690"/>
        <v>-190.00573803539584</v>
      </c>
      <c r="AE1328" s="15">
        <f t="shared" si="691"/>
        <v>0</v>
      </c>
      <c r="AF1328" s="2">
        <f t="shared" si="669"/>
        <v>-1.7233580185501383E-2</v>
      </c>
      <c r="AG1328" s="2">
        <f t="shared" si="670"/>
        <v>-0.12030245193242217</v>
      </c>
      <c r="AH1328" s="15">
        <f t="shared" si="671"/>
        <v>-0.12351616797410125</v>
      </c>
      <c r="AI1328" s="15">
        <f t="shared" si="672"/>
        <v>-1.1806775133938956</v>
      </c>
      <c r="AJ1328" s="2">
        <f t="shared" si="692"/>
        <v>-8.8816167974101246E-2</v>
      </c>
      <c r="AK1328" s="2">
        <f t="shared" si="693"/>
        <v>-1.1459775133938956</v>
      </c>
    </row>
    <row r="1329" spans="4:37">
      <c r="D1329" s="13">
        <f t="shared" si="673"/>
        <v>26.560000000000002</v>
      </c>
      <c r="E1329" s="2">
        <v>3.71</v>
      </c>
      <c r="F1329" s="14">
        <f t="shared" si="661"/>
        <v>818.01484592920747</v>
      </c>
      <c r="G1329" s="14">
        <f t="shared" si="662"/>
        <v>-16474.874088801382</v>
      </c>
      <c r="H1329" s="2">
        <f t="shared" si="674"/>
        <v>5.7679509334136953E-3</v>
      </c>
      <c r="I1329" s="2">
        <f t="shared" si="675"/>
        <v>-1.8198896333039519E-2</v>
      </c>
      <c r="J1329" s="2">
        <f t="shared" si="676"/>
        <v>-2.3966847266453213E-2</v>
      </c>
      <c r="K1329" s="15">
        <f t="shared" si="677"/>
        <v>-5.2999999999999999E-2</v>
      </c>
      <c r="L1329" s="15">
        <f t="shared" si="678"/>
        <v>-830</v>
      </c>
      <c r="M1329" s="15">
        <f t="shared" si="679"/>
        <v>5.2999999999999999E-2</v>
      </c>
      <c r="N1329" s="15">
        <f t="shared" si="680"/>
        <v>830</v>
      </c>
      <c r="O1329" s="15">
        <f t="shared" si="681"/>
        <v>7.9377426487563327E-4</v>
      </c>
      <c r="P1329" s="15">
        <f t="shared" si="682"/>
        <v>97.493862703346011</v>
      </c>
      <c r="Q1329" s="15">
        <f t="shared" si="663"/>
        <v>79.081882989079801</v>
      </c>
      <c r="R1329" s="15">
        <f t="shared" si="664"/>
        <v>76.748038063994287</v>
      </c>
      <c r="S1329" s="15">
        <f t="shared" si="683"/>
        <v>99.071649706955554</v>
      </c>
      <c r="T1329" s="15">
        <f t="shared" si="684"/>
        <v>98.944755626432013</v>
      </c>
      <c r="U1329" s="15">
        <f t="shared" si="685"/>
        <v>97.493862703346011</v>
      </c>
      <c r="V1329" s="15">
        <f t="shared" si="686"/>
        <v>97.493862703346011</v>
      </c>
      <c r="W1329" s="2">
        <f t="shared" si="665"/>
        <v>97.493862703346011</v>
      </c>
      <c r="X1329" s="15">
        <f t="shared" si="687"/>
        <v>94.138348969582992</v>
      </c>
      <c r="Y1329" s="15">
        <f t="shared" si="666"/>
        <v>196.30165763667733</v>
      </c>
      <c r="Z1329" s="15">
        <f t="shared" si="667"/>
        <v>-198.69834236332267</v>
      </c>
      <c r="AA1329" s="2">
        <f t="shared" si="688"/>
        <v>94.138348969582992</v>
      </c>
      <c r="AB1329" s="15">
        <f t="shared" si="668"/>
        <v>205.56371362695825</v>
      </c>
      <c r="AC1329" s="15">
        <f t="shared" si="689"/>
        <v>0</v>
      </c>
      <c r="AD1329" s="15">
        <f t="shared" si="690"/>
        <v>-190.00573803539584</v>
      </c>
      <c r="AE1329" s="15">
        <f t="shared" si="691"/>
        <v>0</v>
      </c>
      <c r="AF1329" s="2">
        <f t="shared" si="669"/>
        <v>-2.1018234468754997E-2</v>
      </c>
      <c r="AG1329" s="2">
        <f t="shared" si="670"/>
        <v>-0.14294004361853674</v>
      </c>
      <c r="AH1329" s="15">
        <f t="shared" si="671"/>
        <v>-0.25494926035125998</v>
      </c>
      <c r="AI1329" s="15">
        <f t="shared" si="672"/>
        <v>-1.0830816552175619</v>
      </c>
      <c r="AJ1329" s="2">
        <f t="shared" si="692"/>
        <v>-0.21784926035125998</v>
      </c>
      <c r="AK1329" s="2">
        <f t="shared" si="693"/>
        <v>-1.045981655217562</v>
      </c>
    </row>
    <row r="1330" spans="4:37">
      <c r="D1330" s="13">
        <f t="shared" si="673"/>
        <v>26.580000000000002</v>
      </c>
      <c r="E1330" s="2">
        <v>2.39</v>
      </c>
      <c r="F1330" s="14">
        <f t="shared" si="661"/>
        <v>768.65734952417154</v>
      </c>
      <c r="G1330" s="14">
        <f t="shared" si="662"/>
        <v>-19241.561571874201</v>
      </c>
      <c r="H1330" s="2">
        <f t="shared" si="674"/>
        <v>5.2911094776055172E-3</v>
      </c>
      <c r="I1330" s="2">
        <f t="shared" si="675"/>
        <v>-2.126150125438471E-2</v>
      </c>
      <c r="J1330" s="2">
        <f t="shared" si="676"/>
        <v>-2.6552610731990226E-2</v>
      </c>
      <c r="K1330" s="15">
        <f t="shared" si="677"/>
        <v>-5.2999999999999999E-2</v>
      </c>
      <c r="L1330" s="15">
        <f t="shared" si="678"/>
        <v>-830</v>
      </c>
      <c r="M1330" s="15">
        <f t="shared" si="679"/>
        <v>5.2999999999999999E-2</v>
      </c>
      <c r="N1330" s="15">
        <f t="shared" si="680"/>
        <v>830</v>
      </c>
      <c r="O1330" s="15">
        <f t="shared" si="681"/>
        <v>7.9377426487563327E-4</v>
      </c>
      <c r="P1330" s="15">
        <f t="shared" si="682"/>
        <v>88.147770169505719</v>
      </c>
      <c r="Q1330" s="15">
        <f t="shared" si="663"/>
        <v>71.500825313529276</v>
      </c>
      <c r="R1330" s="15">
        <f t="shared" si="664"/>
        <v>69.390710683096813</v>
      </c>
      <c r="S1330" s="15">
        <f t="shared" si="683"/>
        <v>90.098687185880223</v>
      </c>
      <c r="T1330" s="15">
        <f t="shared" si="684"/>
        <v>89.96820430076329</v>
      </c>
      <c r="U1330" s="15">
        <f t="shared" si="685"/>
        <v>88.147770169505719</v>
      </c>
      <c r="V1330" s="15">
        <f t="shared" si="686"/>
        <v>88.147770169505719</v>
      </c>
      <c r="W1330" s="2">
        <f t="shared" si="665"/>
        <v>88.147770169505719</v>
      </c>
      <c r="X1330" s="15">
        <f t="shared" si="687"/>
        <v>83.795295107434939</v>
      </c>
      <c r="Y1330" s="15">
        <f t="shared" si="666"/>
        <v>196.17236946340049</v>
      </c>
      <c r="Z1330" s="15">
        <f t="shared" si="667"/>
        <v>-198.82763053659951</v>
      </c>
      <c r="AA1330" s="2">
        <f t="shared" si="688"/>
        <v>83.795295107434939</v>
      </c>
      <c r="AB1330" s="15">
        <f t="shared" si="668"/>
        <v>205.56371362695825</v>
      </c>
      <c r="AC1330" s="15">
        <f t="shared" si="689"/>
        <v>0</v>
      </c>
      <c r="AD1330" s="15">
        <f t="shared" si="690"/>
        <v>-190.00573803539584</v>
      </c>
      <c r="AE1330" s="15">
        <f t="shared" si="691"/>
        <v>0</v>
      </c>
      <c r="AF1330" s="2">
        <f t="shared" si="669"/>
        <v>-2.6665911112062811E-2</v>
      </c>
      <c r="AG1330" s="2">
        <f t="shared" si="670"/>
        <v>-0.16332044851598237</v>
      </c>
      <c r="AH1330" s="15">
        <f t="shared" si="671"/>
        <v>-0.30981840397952087</v>
      </c>
      <c r="AI1330" s="15">
        <f t="shared" si="672"/>
        <v>-0.9549588345270017</v>
      </c>
      <c r="AJ1330" s="2">
        <f t="shared" si="692"/>
        <v>-0.2859184039795209</v>
      </c>
      <c r="AK1330" s="2">
        <f t="shared" si="693"/>
        <v>-0.93105883452700167</v>
      </c>
    </row>
    <row r="1331" spans="4:37">
      <c r="D1331" s="13">
        <f t="shared" si="673"/>
        <v>26.6</v>
      </c>
      <c r="E1331" s="2">
        <v>2.1800000000000002</v>
      </c>
      <c r="F1331" s="14">
        <f t="shared" si="661"/>
        <v>706.16357717590449</v>
      </c>
      <c r="G1331" s="14">
        <f t="shared" si="662"/>
        <v>-22353.033235376748</v>
      </c>
      <c r="H1331" s="2">
        <f t="shared" si="674"/>
        <v>4.700770510439308E-3</v>
      </c>
      <c r="I1331" s="2">
        <f t="shared" si="675"/>
        <v>-2.4706006806786491E-2</v>
      </c>
      <c r="J1331" s="2">
        <f t="shared" si="676"/>
        <v>-2.94067773172258E-2</v>
      </c>
      <c r="K1331" s="15">
        <f t="shared" si="677"/>
        <v>-5.2999999999999999E-2</v>
      </c>
      <c r="L1331" s="15">
        <f t="shared" si="678"/>
        <v>-830</v>
      </c>
      <c r="M1331" s="15">
        <f t="shared" si="679"/>
        <v>5.2999999999999999E-2</v>
      </c>
      <c r="N1331" s="15">
        <f t="shared" si="680"/>
        <v>830</v>
      </c>
      <c r="O1331" s="15">
        <f t="shared" si="681"/>
        <v>7.9377426487563327E-4</v>
      </c>
      <c r="P1331" s="15">
        <f t="shared" si="682"/>
        <v>76.57712641304802</v>
      </c>
      <c r="Q1331" s="15">
        <f t="shared" si="663"/>
        <v>62.115328931662042</v>
      </c>
      <c r="R1331" s="15">
        <f t="shared" si="664"/>
        <v>60.282196743633662</v>
      </c>
      <c r="S1331" s="15">
        <f t="shared" si="683"/>
        <v>78.968259299461209</v>
      </c>
      <c r="T1331" s="15">
        <f t="shared" si="684"/>
        <v>78.849295475760897</v>
      </c>
      <c r="U1331" s="15">
        <f t="shared" si="685"/>
        <v>76.57712641304802</v>
      </c>
      <c r="V1331" s="15">
        <f t="shared" si="686"/>
        <v>76.57712641304802</v>
      </c>
      <c r="W1331" s="2">
        <f t="shared" si="665"/>
        <v>76.57712641304802</v>
      </c>
      <c r="X1331" s="15">
        <f t="shared" si="687"/>
        <v>72.378628766492639</v>
      </c>
      <c r="Y1331" s="15">
        <f t="shared" si="666"/>
        <v>196.02966113413871</v>
      </c>
      <c r="Z1331" s="15">
        <f t="shared" si="667"/>
        <v>-198.97033886586129</v>
      </c>
      <c r="AA1331" s="2">
        <f t="shared" si="688"/>
        <v>72.378628766492639</v>
      </c>
      <c r="AB1331" s="15">
        <f t="shared" si="668"/>
        <v>205.56371362695825</v>
      </c>
      <c r="AC1331" s="15">
        <f t="shared" si="689"/>
        <v>0</v>
      </c>
      <c r="AD1331" s="15">
        <f t="shared" si="690"/>
        <v>-190.00573803539584</v>
      </c>
      <c r="AE1331" s="15">
        <f t="shared" si="691"/>
        <v>0</v>
      </c>
      <c r="AF1331" s="2">
        <f t="shared" si="669"/>
        <v>-3.2367985604558114E-2</v>
      </c>
      <c r="AG1331" s="2">
        <f t="shared" si="670"/>
        <v>-0.18113010672419572</v>
      </c>
      <c r="AH1331" s="15">
        <f t="shared" si="671"/>
        <v>-0.26038904527000994</v>
      </c>
      <c r="AI1331" s="15">
        <f t="shared" si="672"/>
        <v>-0.82600698629433822</v>
      </c>
      <c r="AJ1331" s="2">
        <f t="shared" si="692"/>
        <v>-0.23858904527000996</v>
      </c>
      <c r="AK1331" s="2">
        <f t="shared" si="693"/>
        <v>-0.80420698629433818</v>
      </c>
    </row>
    <row r="1332" spans="4:37">
      <c r="D1332" s="13">
        <f t="shared" si="673"/>
        <v>26.62</v>
      </c>
      <c r="E1332" s="2">
        <v>3.38</v>
      </c>
      <c r="F1332" s="14">
        <f t="shared" si="661"/>
        <v>632.4746106736776</v>
      </c>
      <c r="G1332" s="14">
        <f t="shared" si="662"/>
        <v>-25763.136413945245</v>
      </c>
      <c r="H1332" s="2">
        <f t="shared" si="674"/>
        <v>4.013540773767808E-3</v>
      </c>
      <c r="I1332" s="2">
        <f t="shared" si="675"/>
        <v>-2.8481285675719215E-2</v>
      </c>
      <c r="J1332" s="2">
        <f t="shared" si="676"/>
        <v>-3.2494826449487021E-2</v>
      </c>
      <c r="K1332" s="15">
        <f t="shared" si="677"/>
        <v>-5.2999999999999999E-2</v>
      </c>
      <c r="L1332" s="15">
        <f t="shared" si="678"/>
        <v>-830</v>
      </c>
      <c r="M1332" s="15">
        <f t="shared" si="679"/>
        <v>5.2999999999999999E-2</v>
      </c>
      <c r="N1332" s="15">
        <f t="shared" si="680"/>
        <v>830</v>
      </c>
      <c r="O1332" s="15">
        <f t="shared" si="681"/>
        <v>7.9377426487563327E-4</v>
      </c>
      <c r="P1332" s="15">
        <f t="shared" si="682"/>
        <v>63.107423574286621</v>
      </c>
      <c r="Q1332" s="15">
        <f t="shared" si="663"/>
        <v>51.189415912564414</v>
      </c>
      <c r="R1332" s="15">
        <f t="shared" si="664"/>
        <v>49.678726560843657</v>
      </c>
      <c r="S1332" s="15">
        <f t="shared" si="683"/>
        <v>65.856984321974778</v>
      </c>
      <c r="T1332" s="15">
        <f t="shared" si="684"/>
        <v>65.779579788527201</v>
      </c>
      <c r="U1332" s="15">
        <f t="shared" si="685"/>
        <v>63.107423574286621</v>
      </c>
      <c r="V1332" s="15">
        <f t="shared" si="686"/>
        <v>63.107423574286621</v>
      </c>
      <c r="W1332" s="2">
        <f t="shared" si="665"/>
        <v>63.107423574286621</v>
      </c>
      <c r="X1332" s="15">
        <f t="shared" si="687"/>
        <v>60.02643223744775</v>
      </c>
      <c r="Y1332" s="15">
        <f t="shared" si="666"/>
        <v>195.87525867752564</v>
      </c>
      <c r="Z1332" s="15">
        <f t="shared" si="667"/>
        <v>-199.12474132247436</v>
      </c>
      <c r="AA1332" s="2">
        <f t="shared" si="688"/>
        <v>60.02643223744775</v>
      </c>
      <c r="AB1332" s="15">
        <f t="shared" si="668"/>
        <v>205.56371362695825</v>
      </c>
      <c r="AC1332" s="15">
        <f t="shared" si="689"/>
        <v>0</v>
      </c>
      <c r="AD1332" s="15">
        <f t="shared" si="690"/>
        <v>-190.00573803539584</v>
      </c>
      <c r="AE1332" s="15">
        <f t="shared" si="691"/>
        <v>0</v>
      </c>
      <c r="AF1332" s="2">
        <f t="shared" si="669"/>
        <v>-3.6354988062591881E-2</v>
      </c>
      <c r="AG1332" s="2">
        <f t="shared" si="670"/>
        <v>-0.19639778016907672</v>
      </c>
      <c r="AH1332" s="15">
        <f t="shared" si="671"/>
        <v>-0.13831120053336754</v>
      </c>
      <c r="AI1332" s="15">
        <f t="shared" si="672"/>
        <v>-0.7007603581937687</v>
      </c>
      <c r="AJ1332" s="2">
        <f t="shared" si="692"/>
        <v>-0.10451120053336754</v>
      </c>
      <c r="AK1332" s="2">
        <f t="shared" si="693"/>
        <v>-0.66696035819376864</v>
      </c>
    </row>
    <row r="1333" spans="4:37">
      <c r="D1333" s="13">
        <f t="shared" si="673"/>
        <v>26.64</v>
      </c>
      <c r="E1333" s="2">
        <v>4.75</v>
      </c>
      <c r="F1333" s="14">
        <f t="shared" si="661"/>
        <v>552.78965187481617</v>
      </c>
      <c r="G1333" s="14">
        <f t="shared" si="662"/>
        <v>-29425.666321463508</v>
      </c>
      <c r="H1333" s="2">
        <f t="shared" si="674"/>
        <v>3.2712498973202766E-3</v>
      </c>
      <c r="I1333" s="2">
        <f t="shared" si="675"/>
        <v>-3.2536041285259096E-2</v>
      </c>
      <c r="J1333" s="2">
        <f t="shared" si="676"/>
        <v>-3.5807291182579373E-2</v>
      </c>
      <c r="K1333" s="15">
        <f t="shared" si="677"/>
        <v>-5.2999999999999999E-2</v>
      </c>
      <c r="L1333" s="15">
        <f t="shared" si="678"/>
        <v>-830</v>
      </c>
      <c r="M1333" s="15">
        <f t="shared" si="679"/>
        <v>5.2999999999999999E-2</v>
      </c>
      <c r="N1333" s="15">
        <f t="shared" si="680"/>
        <v>830</v>
      </c>
      <c r="O1333" s="15">
        <f t="shared" si="681"/>
        <v>7.9377426487563327E-4</v>
      </c>
      <c r="P1333" s="15">
        <f t="shared" si="682"/>
        <v>48.558522395915013</v>
      </c>
      <c r="Q1333" s="15">
        <f t="shared" si="663"/>
        <v>39.388114079765238</v>
      </c>
      <c r="R1333" s="15">
        <f t="shared" si="664"/>
        <v>38.225701821998904</v>
      </c>
      <c r="S1333" s="15">
        <f t="shared" si="683"/>
        <v>51.486715082840647</v>
      </c>
      <c r="T1333" s="15">
        <f t="shared" si="684"/>
        <v>51.479563188674888</v>
      </c>
      <c r="U1333" s="15">
        <f t="shared" si="685"/>
        <v>48.558522395915013</v>
      </c>
      <c r="V1333" s="15">
        <f t="shared" si="686"/>
        <v>48.558522395915013</v>
      </c>
      <c r="W1333" s="2">
        <f t="shared" si="665"/>
        <v>48.558522395915013</v>
      </c>
      <c r="X1333" s="15">
        <f t="shared" si="687"/>
        <v>46.776573305078344</v>
      </c>
      <c r="Y1333" s="15">
        <f t="shared" si="666"/>
        <v>195.70963544087104</v>
      </c>
      <c r="Z1333" s="15">
        <f t="shared" si="667"/>
        <v>-199.29036455912896</v>
      </c>
      <c r="AA1333" s="2">
        <f t="shared" si="688"/>
        <v>46.776573305078344</v>
      </c>
      <c r="AB1333" s="15">
        <f t="shared" si="668"/>
        <v>205.56371362695825</v>
      </c>
      <c r="AC1333" s="15">
        <f t="shared" si="689"/>
        <v>0</v>
      </c>
      <c r="AD1333" s="15">
        <f t="shared" si="690"/>
        <v>-190.00573803539584</v>
      </c>
      <c r="AE1333" s="15">
        <f t="shared" si="691"/>
        <v>0</v>
      </c>
      <c r="AF1333" s="2">
        <f t="shared" si="669"/>
        <v>-3.7874099582161258E-2</v>
      </c>
      <c r="AG1333" s="2">
        <f t="shared" si="670"/>
        <v>-0.20907778078491135</v>
      </c>
      <c r="AH1333" s="15">
        <f t="shared" si="671"/>
        <v>-1.3599951423570289E-2</v>
      </c>
      <c r="AI1333" s="15">
        <f t="shared" si="672"/>
        <v>-0.56723970338968854</v>
      </c>
      <c r="AJ1333" s="2">
        <f t="shared" si="692"/>
        <v>3.3900048576429712E-2</v>
      </c>
      <c r="AK1333" s="2">
        <f t="shared" si="693"/>
        <v>-0.51973970338968856</v>
      </c>
    </row>
    <row r="1334" spans="4:37">
      <c r="D1334" s="13">
        <f t="shared" si="673"/>
        <v>26.66</v>
      </c>
      <c r="E1334" s="2">
        <v>6.16</v>
      </c>
      <c r="F1334" s="14">
        <f t="shared" si="661"/>
        <v>472.38655452882017</v>
      </c>
      <c r="G1334" s="14">
        <f t="shared" si="662"/>
        <v>-33292.438522202065</v>
      </c>
      <c r="H1334" s="2">
        <f t="shared" si="674"/>
        <v>2.5164041623729687E-3</v>
      </c>
      <c r="I1334" s="2">
        <f t="shared" si="675"/>
        <v>-3.6816784187558155E-2</v>
      </c>
      <c r="J1334" s="2">
        <f t="shared" si="676"/>
        <v>-3.9333188349931124E-2</v>
      </c>
      <c r="K1334" s="15">
        <f t="shared" si="677"/>
        <v>-5.2999999999999999E-2</v>
      </c>
      <c r="L1334" s="15">
        <f t="shared" si="678"/>
        <v>-830</v>
      </c>
      <c r="M1334" s="15">
        <f t="shared" si="679"/>
        <v>5.2999999999999999E-2</v>
      </c>
      <c r="N1334" s="15">
        <f t="shared" si="680"/>
        <v>830</v>
      </c>
      <c r="O1334" s="15">
        <f t="shared" si="681"/>
        <v>7.9377426487563327E-4</v>
      </c>
      <c r="P1334" s="15">
        <f t="shared" si="682"/>
        <v>33.763545990947776</v>
      </c>
      <c r="Q1334" s="15">
        <f t="shared" si="663"/>
        <v>27.387208992601625</v>
      </c>
      <c r="R1334" s="15">
        <f t="shared" si="664"/>
        <v>26.578964470547621</v>
      </c>
      <c r="S1334" s="15">
        <f t="shared" si="683"/>
        <v>36.69681734074252</v>
      </c>
      <c r="T1334" s="15">
        <f t="shared" si="684"/>
        <v>36.773176331232222</v>
      </c>
      <c r="U1334" s="15">
        <f t="shared" si="685"/>
        <v>33.763545990947776</v>
      </c>
      <c r="V1334" s="15">
        <f t="shared" si="686"/>
        <v>33.763545990947776</v>
      </c>
      <c r="W1334" s="2">
        <f t="shared" si="665"/>
        <v>33.763545990947776</v>
      </c>
      <c r="X1334" s="15">
        <f t="shared" si="687"/>
        <v>32.672984635671341</v>
      </c>
      <c r="Y1334" s="15">
        <f t="shared" si="666"/>
        <v>195.53334058250346</v>
      </c>
      <c r="Z1334" s="15">
        <f t="shared" si="667"/>
        <v>-199.46665941749654</v>
      </c>
      <c r="AA1334" s="2">
        <f t="shared" si="688"/>
        <v>32.672984635671341</v>
      </c>
      <c r="AB1334" s="15">
        <f t="shared" si="668"/>
        <v>205.56371362695825</v>
      </c>
      <c r="AC1334" s="15">
        <f t="shared" si="689"/>
        <v>0</v>
      </c>
      <c r="AD1334" s="15">
        <f t="shared" si="690"/>
        <v>-190.00573803539584</v>
      </c>
      <c r="AE1334" s="15">
        <f t="shared" si="691"/>
        <v>0</v>
      </c>
      <c r="AF1334" s="2">
        <f t="shared" si="669"/>
        <v>-3.7610473912569539E-2</v>
      </c>
      <c r="AG1334" s="2">
        <f t="shared" si="670"/>
        <v>-0.21899650944499455</v>
      </c>
      <c r="AH1334" s="15">
        <f t="shared" si="671"/>
        <v>3.9962518382742118E-2</v>
      </c>
      <c r="AI1334" s="15">
        <f t="shared" si="672"/>
        <v>-0.42463316261863326</v>
      </c>
      <c r="AJ1334" s="2">
        <f t="shared" si="692"/>
        <v>0.10156251838274212</v>
      </c>
      <c r="AK1334" s="2">
        <f t="shared" si="693"/>
        <v>-0.36303316261863328</v>
      </c>
    </row>
    <row r="1335" spans="4:37">
      <c r="D1335" s="13">
        <f t="shared" si="673"/>
        <v>26.68</v>
      </c>
      <c r="E1335" s="2">
        <v>6.04</v>
      </c>
      <c r="F1335" s="14">
        <f t="shared" si="661"/>
        <v>393.76448399312818</v>
      </c>
      <c r="G1335" s="14">
        <f t="shared" si="662"/>
        <v>-37310.701661483319</v>
      </c>
      <c r="H1335" s="2">
        <f t="shared" si="674"/>
        <v>1.7701564545186761E-3</v>
      </c>
      <c r="I1335" s="2">
        <f t="shared" si="675"/>
        <v>-4.1265067517328807E-2</v>
      </c>
      <c r="J1335" s="2">
        <f t="shared" si="676"/>
        <v>-4.3035223971847482E-2</v>
      </c>
      <c r="K1335" s="15">
        <f t="shared" si="677"/>
        <v>-5.2999999999999999E-2</v>
      </c>
      <c r="L1335" s="15">
        <f t="shared" si="678"/>
        <v>-830</v>
      </c>
      <c r="M1335" s="15">
        <f t="shared" si="679"/>
        <v>5.2999999999999999E-2</v>
      </c>
      <c r="N1335" s="15">
        <f t="shared" si="680"/>
        <v>830</v>
      </c>
      <c r="O1335" s="15">
        <f t="shared" si="681"/>
        <v>7.9377426487563306E-4</v>
      </c>
      <c r="P1335" s="15">
        <f t="shared" si="682"/>
        <v>19.137090917003643</v>
      </c>
      <c r="Q1335" s="15">
        <f t="shared" si="663"/>
        <v>15.522999527209457</v>
      </c>
      <c r="R1335" s="15">
        <f t="shared" si="664"/>
        <v>15.064888613567136</v>
      </c>
      <c r="S1335" s="15">
        <f t="shared" si="683"/>
        <v>21.993591437286277</v>
      </c>
      <c r="T1335" s="15">
        <f t="shared" si="684"/>
        <v>22.152895480540352</v>
      </c>
      <c r="U1335" s="15">
        <f t="shared" si="685"/>
        <v>19.137090917003643</v>
      </c>
      <c r="V1335" s="15">
        <f t="shared" si="686"/>
        <v>19.137090917003643</v>
      </c>
      <c r="W1335" s="2">
        <f t="shared" si="665"/>
        <v>19.137090917003643</v>
      </c>
      <c r="X1335" s="15">
        <f t="shared" si="687"/>
        <v>17.864842148005909</v>
      </c>
      <c r="Y1335" s="15">
        <f t="shared" si="666"/>
        <v>195.34823880140763</v>
      </c>
      <c r="Z1335" s="15">
        <f t="shared" si="667"/>
        <v>-199.65176119859237</v>
      </c>
      <c r="AA1335" s="2">
        <f t="shared" si="688"/>
        <v>17.864842148005909</v>
      </c>
      <c r="AB1335" s="15">
        <f t="shared" si="668"/>
        <v>205.56371362695825</v>
      </c>
      <c r="AC1335" s="15">
        <f t="shared" si="689"/>
        <v>0</v>
      </c>
      <c r="AD1335" s="15">
        <f t="shared" si="690"/>
        <v>-190.00573803539584</v>
      </c>
      <c r="AE1335" s="15">
        <f t="shared" si="691"/>
        <v>0</v>
      </c>
      <c r="AF1335" s="2">
        <f t="shared" si="669"/>
        <v>-3.7014296872859717E-2</v>
      </c>
      <c r="AG1335" s="2">
        <f t="shared" si="670"/>
        <v>-0.22583182353207071</v>
      </c>
      <c r="AH1335" s="15">
        <f t="shared" si="671"/>
        <v>1.9655185588240087E-2</v>
      </c>
      <c r="AI1335" s="15">
        <f t="shared" si="672"/>
        <v>-0.25889824608898238</v>
      </c>
      <c r="AJ1335" s="2">
        <f t="shared" si="692"/>
        <v>8.0055185588240096E-2</v>
      </c>
      <c r="AK1335" s="2">
        <f t="shared" si="693"/>
        <v>-0.19849824608898237</v>
      </c>
    </row>
    <row r="1336" spans="4:37">
      <c r="D1336" s="13">
        <f t="shared" si="673"/>
        <v>26.7</v>
      </c>
      <c r="E1336" s="2">
        <v>2.48</v>
      </c>
      <c r="F1336" s="14">
        <f t="shared" si="661"/>
        <v>316.33939270941323</v>
      </c>
      <c r="G1336" s="14">
        <f t="shared" si="662"/>
        <v>-41419.072169356594</v>
      </c>
      <c r="H1336" s="2">
        <f t="shared" si="674"/>
        <v>1.0300881851458732E-3</v>
      </c>
      <c r="I1336" s="2">
        <f t="shared" si="675"/>
        <v>-4.5812999797141596E-2</v>
      </c>
      <c r="J1336" s="2">
        <f t="shared" si="676"/>
        <v>-4.6843087982287472E-2</v>
      </c>
      <c r="K1336" s="15">
        <f t="shared" si="677"/>
        <v>-5.2999999999999999E-2</v>
      </c>
      <c r="L1336" s="15">
        <f t="shared" si="678"/>
        <v>-830</v>
      </c>
      <c r="M1336" s="15">
        <f t="shared" si="679"/>
        <v>5.2999999999999999E-2</v>
      </c>
      <c r="N1336" s="15">
        <f t="shared" si="680"/>
        <v>830</v>
      </c>
      <c r="O1336" s="15">
        <f t="shared" si="681"/>
        <v>7.9377426487563306E-4</v>
      </c>
      <c r="P1336" s="15">
        <f t="shared" si="682"/>
        <v>4.6317528372967072</v>
      </c>
      <c r="Q1336" s="15">
        <f t="shared" si="663"/>
        <v>3.7570337840441872</v>
      </c>
      <c r="R1336" s="15">
        <f t="shared" si="664"/>
        <v>3.6461571344394081</v>
      </c>
      <c r="S1336" s="15">
        <f t="shared" si="683"/>
        <v>7.4233344755869837</v>
      </c>
      <c r="T1336" s="15">
        <f t="shared" si="684"/>
        <v>7.6633348057344524</v>
      </c>
      <c r="U1336" s="15">
        <f t="shared" si="685"/>
        <v>4.6317528372967072</v>
      </c>
      <c r="V1336" s="15">
        <f t="shared" si="686"/>
        <v>4.6317528372967072</v>
      </c>
      <c r="W1336" s="2">
        <f t="shared" si="665"/>
        <v>4.6317528372967072</v>
      </c>
      <c r="X1336" s="15">
        <f t="shared" si="687"/>
        <v>2.6333861062459487</v>
      </c>
      <c r="Y1336" s="15">
        <f t="shared" si="666"/>
        <v>195.15784560088562</v>
      </c>
      <c r="Z1336" s="15">
        <f t="shared" si="667"/>
        <v>-199.84215439911438</v>
      </c>
      <c r="AA1336" s="2">
        <f t="shared" si="688"/>
        <v>2.6333861062459487</v>
      </c>
      <c r="AB1336" s="15">
        <f t="shared" si="668"/>
        <v>205.56371362695825</v>
      </c>
      <c r="AC1336" s="15">
        <f t="shared" si="689"/>
        <v>0</v>
      </c>
      <c r="AD1336" s="15">
        <f t="shared" si="690"/>
        <v>-190.00573803539584</v>
      </c>
      <c r="AE1336" s="15">
        <f t="shared" si="691"/>
        <v>0</v>
      </c>
      <c r="AF1336" s="2">
        <f t="shared" si="669"/>
        <v>-3.6992530064420576E-2</v>
      </c>
      <c r="AG1336" s="2">
        <f t="shared" si="670"/>
        <v>-0.22896140444920815</v>
      </c>
      <c r="AH1336" s="15">
        <f t="shared" si="671"/>
        <v>-1.7478504744325996E-2</v>
      </c>
      <c r="AI1336" s="15">
        <f t="shared" si="672"/>
        <v>-5.4059845624763625E-2</v>
      </c>
      <c r="AJ1336" s="2">
        <f t="shared" si="692"/>
        <v>7.3214952556740036E-3</v>
      </c>
      <c r="AK1336" s="2">
        <f t="shared" si="693"/>
        <v>-2.9259845624763626E-2</v>
      </c>
    </row>
    <row r="1337" spans="4:37">
      <c r="D1337" s="13">
        <f t="shared" si="673"/>
        <v>26.72</v>
      </c>
      <c r="E1337" s="2">
        <v>-3.92</v>
      </c>
      <c r="F1337" s="14">
        <f t="shared" si="661"/>
        <v>238.50159911847047</v>
      </c>
      <c r="G1337" s="14">
        <f t="shared" si="662"/>
        <v>-45544.3482216548</v>
      </c>
      <c r="H1337" s="2">
        <f t="shared" si="674"/>
        <v>2.8624613563597878E-4</v>
      </c>
      <c r="I1337" s="2">
        <f t="shared" si="675"/>
        <v>-5.03796495985755E-2</v>
      </c>
      <c r="J1337" s="2">
        <f t="shared" si="676"/>
        <v>-5.0665895734211479E-2</v>
      </c>
      <c r="K1337" s="15">
        <f t="shared" si="677"/>
        <v>-5.2999999999999999E-2</v>
      </c>
      <c r="L1337" s="15">
        <f t="shared" si="678"/>
        <v>-830</v>
      </c>
      <c r="M1337" s="15">
        <f t="shared" si="679"/>
        <v>5.2999999999999999E-2</v>
      </c>
      <c r="N1337" s="15">
        <f t="shared" si="680"/>
        <v>830</v>
      </c>
      <c r="O1337" s="15">
        <f t="shared" si="681"/>
        <v>7.9377426487563306E-4</v>
      </c>
      <c r="P1337" s="15">
        <f t="shared" si="682"/>
        <v>-9.9475513330972234</v>
      </c>
      <c r="Q1337" s="15">
        <f t="shared" si="663"/>
        <v>-8.0689293534869915</v>
      </c>
      <c r="R1337" s="15">
        <f t="shared" si="664"/>
        <v>-7.8308011108260347</v>
      </c>
      <c r="S1337" s="15">
        <f t="shared" si="683"/>
        <v>-7.1816905019397463</v>
      </c>
      <c r="T1337" s="15">
        <f t="shared" si="684"/>
        <v>-6.8587742832422567</v>
      </c>
      <c r="U1337" s="15">
        <f t="shared" si="685"/>
        <v>-8.0689293534869915</v>
      </c>
      <c r="V1337" s="15">
        <f t="shared" si="686"/>
        <v>-7.8308011108260347</v>
      </c>
      <c r="W1337" s="2">
        <f t="shared" si="665"/>
        <v>-7.8308011108260347</v>
      </c>
      <c r="X1337" s="15">
        <f t="shared" si="687"/>
        <v>-12.657844901450078</v>
      </c>
      <c r="Y1337" s="15">
        <f t="shared" si="666"/>
        <v>194.96670521328943</v>
      </c>
      <c r="Z1337" s="15">
        <f t="shared" si="667"/>
        <v>-200.03329478671057</v>
      </c>
      <c r="AA1337" s="2">
        <f t="shared" si="688"/>
        <v>-12.657844901450078</v>
      </c>
      <c r="AB1337" s="15">
        <f t="shared" si="668"/>
        <v>203.44696340468704</v>
      </c>
      <c r="AC1337" s="15">
        <f t="shared" si="689"/>
        <v>-2.1167502222712073</v>
      </c>
      <c r="AD1337" s="15">
        <f t="shared" si="690"/>
        <v>-190.00573803539584</v>
      </c>
      <c r="AE1337" s="15">
        <f t="shared" si="691"/>
        <v>0</v>
      </c>
      <c r="AF1337" s="2">
        <f t="shared" si="669"/>
        <v>-3.9396173203113574E-2</v>
      </c>
      <c r="AG1337" s="2">
        <f t="shared" si="670"/>
        <v>-0.22770357569418226</v>
      </c>
      <c r="AH1337" s="15">
        <f t="shared" si="671"/>
        <v>-2.4440475787048114E-2</v>
      </c>
      <c r="AI1337" s="15">
        <f t="shared" si="672"/>
        <v>0.17984272112735056</v>
      </c>
      <c r="AJ1337" s="2">
        <f t="shared" si="692"/>
        <v>-6.3640475787048109E-2</v>
      </c>
      <c r="AK1337" s="2">
        <f t="shared" si="693"/>
        <v>0.14064272112735055</v>
      </c>
    </row>
    <row r="1338" spans="4:37">
      <c r="D1338" s="13">
        <f t="shared" si="673"/>
        <v>26.740000000000002</v>
      </c>
      <c r="E1338" s="2">
        <v>-8.1300000000000008</v>
      </c>
      <c r="F1338" s="14">
        <f t="shared" si="661"/>
        <v>153.24461846437438</v>
      </c>
      <c r="G1338" s="14">
        <f t="shared" si="662"/>
        <v>-49606.851894347164</v>
      </c>
      <c r="H1338" s="2">
        <f t="shared" si="674"/>
        <v>-5.128777374841945E-4</v>
      </c>
      <c r="I1338" s="2">
        <f t="shared" si="675"/>
        <v>-5.4877105536833073E-2</v>
      </c>
      <c r="J1338" s="2">
        <f t="shared" si="676"/>
        <v>-5.436422779934888E-2</v>
      </c>
      <c r="K1338" s="15">
        <f t="shared" si="677"/>
        <v>-5.2999999999999999E-2</v>
      </c>
      <c r="L1338" s="15">
        <f t="shared" si="678"/>
        <v>-830</v>
      </c>
      <c r="M1338" s="15">
        <f t="shared" si="679"/>
        <v>5.2999999999999999E-2</v>
      </c>
      <c r="N1338" s="15">
        <f t="shared" si="680"/>
        <v>830</v>
      </c>
      <c r="O1338" s="15">
        <f t="shared" si="681"/>
        <v>6.8577680455567439E-4</v>
      </c>
      <c r="P1338" s="15">
        <f t="shared" si="682"/>
        <v>-23.49362902398143</v>
      </c>
      <c r="Q1338" s="15">
        <f t="shared" si="663"/>
        <v>-19.01745279053916</v>
      </c>
      <c r="R1338" s="15">
        <f t="shared" si="664"/>
        <v>-18.531598667464326</v>
      </c>
      <c r="S1338" s="15">
        <f t="shared" si="683"/>
        <v>-20.532051652113751</v>
      </c>
      <c r="T1338" s="15">
        <f t="shared" si="684"/>
        <v>-20.160718908076124</v>
      </c>
      <c r="U1338" s="15">
        <f t="shared" si="685"/>
        <v>-20.532051652113751</v>
      </c>
      <c r="V1338" s="15">
        <f t="shared" si="686"/>
        <v>-20.160718908076124</v>
      </c>
      <c r="W1338" s="2">
        <f t="shared" si="665"/>
        <v>-20.160718908076124</v>
      </c>
      <c r="X1338" s="15">
        <f t="shared" si="687"/>
        <v>-27.451173161999684</v>
      </c>
      <c r="Y1338" s="15">
        <f t="shared" si="666"/>
        <v>194.78178861003255</v>
      </c>
      <c r="Z1338" s="15">
        <f t="shared" si="667"/>
        <v>-200.21821138996745</v>
      </c>
      <c r="AA1338" s="2">
        <f t="shared" si="688"/>
        <v>-27.451173161999684</v>
      </c>
      <c r="AB1338" s="15">
        <f t="shared" si="668"/>
        <v>200.11405328878175</v>
      </c>
      <c r="AC1338" s="15">
        <f t="shared" si="689"/>
        <v>-3.3329101159052925</v>
      </c>
      <c r="AD1338" s="15">
        <f t="shared" si="690"/>
        <v>-190.00573803539584</v>
      </c>
      <c r="AE1338" s="15">
        <f t="shared" si="691"/>
        <v>0</v>
      </c>
      <c r="AF1338" s="2">
        <f t="shared" si="669"/>
        <v>-4.3672378991389829E-2</v>
      </c>
      <c r="AG1338" s="2">
        <f t="shared" si="670"/>
        <v>-0.22204201813157504</v>
      </c>
      <c r="AH1338" s="15">
        <f t="shared" si="671"/>
        <v>-9.0719779674455686E-2</v>
      </c>
      <c r="AI1338" s="15">
        <f t="shared" si="672"/>
        <v>0.38631303513336945</v>
      </c>
      <c r="AJ1338" s="2">
        <f t="shared" si="692"/>
        <v>-0.1720197796744557</v>
      </c>
      <c r="AK1338" s="2">
        <f t="shared" si="693"/>
        <v>0.30501303513336941</v>
      </c>
    </row>
    <row r="1339" spans="4:37">
      <c r="D1339" s="13">
        <f t="shared" si="673"/>
        <v>26.76</v>
      </c>
      <c r="E1339" s="2">
        <v>-6.82</v>
      </c>
      <c r="F1339" s="14">
        <f t="shared" si="661"/>
        <v>55.93855520740874</v>
      </c>
      <c r="G1339" s="14">
        <f t="shared" si="662"/>
        <v>-53535.25087439151</v>
      </c>
      <c r="H1339" s="2">
        <f t="shared" si="674"/>
        <v>-1.4006801596672443E-3</v>
      </c>
      <c r="I1339" s="2">
        <f t="shared" si="675"/>
        <v>-5.9226607959104179E-2</v>
      </c>
      <c r="J1339" s="2">
        <f t="shared" si="676"/>
        <v>-5.7825927799436933E-2</v>
      </c>
      <c r="K1339" s="15">
        <f t="shared" si="677"/>
        <v>-5.2999999999999999E-2</v>
      </c>
      <c r="L1339" s="15">
        <f t="shared" si="678"/>
        <v>-830</v>
      </c>
      <c r="M1339" s="15">
        <f t="shared" si="679"/>
        <v>5.2999999999999999E-2</v>
      </c>
      <c r="N1339" s="15">
        <f t="shared" si="680"/>
        <v>830</v>
      </c>
      <c r="O1339" s="15">
        <f t="shared" si="681"/>
        <v>5.157303700707098E-4</v>
      </c>
      <c r="P1339" s="15">
        <f t="shared" si="682"/>
        <v>-37.561646382863898</v>
      </c>
      <c r="Q1339" s="15">
        <f t="shared" si="663"/>
        <v>-30.306618552531905</v>
      </c>
      <c r="R1339" s="15">
        <f t="shared" si="664"/>
        <v>-29.722489606010775</v>
      </c>
      <c r="S1339" s="15">
        <f t="shared" si="683"/>
        <v>-34.265263036578027</v>
      </c>
      <c r="T1339" s="15">
        <f t="shared" si="684"/>
        <v>-33.85888417871918</v>
      </c>
      <c r="U1339" s="15">
        <f t="shared" si="685"/>
        <v>-34.265263036578027</v>
      </c>
      <c r="V1339" s="15">
        <f t="shared" si="686"/>
        <v>-33.85888417871918</v>
      </c>
      <c r="W1339" s="2">
        <f t="shared" si="665"/>
        <v>-33.85888417871918</v>
      </c>
      <c r="X1339" s="15">
        <f t="shared" si="687"/>
        <v>-41.297973162351894</v>
      </c>
      <c r="Y1339" s="15">
        <f t="shared" si="666"/>
        <v>194.60870361002816</v>
      </c>
      <c r="Z1339" s="15">
        <f t="shared" si="667"/>
        <v>-200.39129638997184</v>
      </c>
      <c r="AA1339" s="2">
        <f t="shared" si="688"/>
        <v>-41.297973162351894</v>
      </c>
      <c r="AB1339" s="15">
        <f t="shared" si="668"/>
        <v>196.41129108463704</v>
      </c>
      <c r="AC1339" s="15">
        <f t="shared" si="689"/>
        <v>-3.7027622041447046</v>
      </c>
      <c r="AD1339" s="15">
        <f t="shared" si="690"/>
        <v>-190.00573803539584</v>
      </c>
      <c r="AE1339" s="15">
        <f t="shared" si="691"/>
        <v>0</v>
      </c>
      <c r="AF1339" s="2">
        <f t="shared" si="669"/>
        <v>-4.8614266829324911E-2</v>
      </c>
      <c r="AG1339" s="2">
        <f t="shared" si="670"/>
        <v>-0.2129082240955355</v>
      </c>
      <c r="AH1339" s="15">
        <f t="shared" si="671"/>
        <v>-5.6335047480485824E-2</v>
      </c>
      <c r="AI1339" s="15">
        <f t="shared" si="672"/>
        <v>0.52706636847058519</v>
      </c>
      <c r="AJ1339" s="2">
        <f t="shared" si="692"/>
        <v>-0.12453504748048583</v>
      </c>
      <c r="AK1339" s="2">
        <f t="shared" si="693"/>
        <v>0.45886636847058521</v>
      </c>
    </row>
    <row r="1340" spans="4:37">
      <c r="D1340" s="13">
        <f t="shared" si="673"/>
        <v>26.78</v>
      </c>
      <c r="E1340" s="2">
        <v>-4.66</v>
      </c>
      <c r="F1340" s="14">
        <f t="shared" si="661"/>
        <v>-51.548816852120801</v>
      </c>
      <c r="G1340" s="14">
        <f t="shared" si="662"/>
        <v>-57274.67096178644</v>
      </c>
      <c r="H1340" s="2">
        <f t="shared" si="674"/>
        <v>-2.3608231342948753E-3</v>
      </c>
      <c r="I1340" s="2">
        <f t="shared" si="675"/>
        <v>-6.336738302469426E-2</v>
      </c>
      <c r="J1340" s="2">
        <f t="shared" si="676"/>
        <v>-6.1006559890399381E-2</v>
      </c>
      <c r="K1340" s="15">
        <f t="shared" si="677"/>
        <v>-5.2999999999999999E-2</v>
      </c>
      <c r="L1340" s="15">
        <f t="shared" si="678"/>
        <v>-830</v>
      </c>
      <c r="M1340" s="15">
        <f t="shared" si="679"/>
        <v>5.2999999999999999E-2</v>
      </c>
      <c r="N1340" s="15">
        <f t="shared" si="680"/>
        <v>830</v>
      </c>
      <c r="O1340" s="15">
        <f t="shared" si="681"/>
        <v>3.2681393108373422E-4</v>
      </c>
      <c r="P1340" s="15">
        <f t="shared" si="682"/>
        <v>-52.677686481420743</v>
      </c>
      <c r="Q1340" s="15">
        <f t="shared" si="663"/>
        <v>-42.350556910409857</v>
      </c>
      <c r="R1340" s="15">
        <f t="shared" si="664"/>
        <v>-41.831465257742835</v>
      </c>
      <c r="S1340" s="15">
        <f t="shared" si="683"/>
        <v>-49.105532497811353</v>
      </c>
      <c r="T1340" s="15">
        <f t="shared" si="684"/>
        <v>-48.673213156957047</v>
      </c>
      <c r="U1340" s="15">
        <f t="shared" si="685"/>
        <v>-49.105532497811353</v>
      </c>
      <c r="V1340" s="15">
        <f t="shared" si="686"/>
        <v>-48.673213156957047</v>
      </c>
      <c r="W1340" s="2">
        <f t="shared" si="665"/>
        <v>-48.673213156957047</v>
      </c>
      <c r="X1340" s="15">
        <f t="shared" si="687"/>
        <v>-54.020501526201684</v>
      </c>
      <c r="Y1340" s="15">
        <f t="shared" si="666"/>
        <v>194.44967200548004</v>
      </c>
      <c r="Z1340" s="15">
        <f t="shared" si="667"/>
        <v>-200.55032799451996</v>
      </c>
      <c r="AA1340" s="2">
        <f t="shared" si="688"/>
        <v>-54.020501526201684</v>
      </c>
      <c r="AB1340" s="15">
        <f t="shared" si="668"/>
        <v>192.40681776017331</v>
      </c>
      <c r="AC1340" s="15">
        <f t="shared" si="689"/>
        <v>-4.0044733244637314</v>
      </c>
      <c r="AD1340" s="15">
        <f t="shared" si="690"/>
        <v>-190.00573803539584</v>
      </c>
      <c r="AE1340" s="15">
        <f t="shared" si="691"/>
        <v>0</v>
      </c>
      <c r="AF1340" s="2">
        <f t="shared" si="669"/>
        <v>-5.1192145524028849E-2</v>
      </c>
      <c r="AG1340" s="2">
        <f t="shared" si="670"/>
        <v>-0.2011692824634726</v>
      </c>
      <c r="AH1340" s="15">
        <f t="shared" si="671"/>
        <v>0.17396655217856735</v>
      </c>
      <c r="AI1340" s="15">
        <f t="shared" si="672"/>
        <v>0.64682779473569951</v>
      </c>
      <c r="AJ1340" s="2">
        <f t="shared" si="692"/>
        <v>0.12736655217856735</v>
      </c>
      <c r="AK1340" s="2">
        <f t="shared" si="693"/>
        <v>0.60022779473569954</v>
      </c>
    </row>
    <row r="1341" spans="4:37">
      <c r="D1341" s="13">
        <f t="shared" si="673"/>
        <v>26.8</v>
      </c>
      <c r="E1341" s="2">
        <v>-4.57</v>
      </c>
      <c r="F1341" s="14">
        <f t="shared" si="661"/>
        <v>-159.95049089698313</v>
      </c>
      <c r="G1341" s="14">
        <f t="shared" si="662"/>
        <v>-60779.370043076509</v>
      </c>
      <c r="H1341" s="2">
        <f t="shared" si="674"/>
        <v>-3.3200040070215202E-3</v>
      </c>
      <c r="I1341" s="2">
        <f t="shared" si="675"/>
        <v>-6.7248506702549324E-2</v>
      </c>
      <c r="J1341" s="2">
        <f t="shared" si="676"/>
        <v>-6.39285026955278E-2</v>
      </c>
      <c r="K1341" s="15">
        <f t="shared" si="677"/>
        <v>-5.2999999999999999E-2</v>
      </c>
      <c r="L1341" s="15">
        <f t="shared" si="678"/>
        <v>-830</v>
      </c>
      <c r="M1341" s="15">
        <f t="shared" si="679"/>
        <v>5.2999999999999999E-2</v>
      </c>
      <c r="N1341" s="15">
        <f t="shared" si="680"/>
        <v>830</v>
      </c>
      <c r="O1341" s="15">
        <f t="shared" si="681"/>
        <v>1.225040675906881E-4</v>
      </c>
      <c r="P1341" s="15">
        <f t="shared" si="682"/>
        <v>-67.473158262399281</v>
      </c>
      <c r="Q1341" s="15">
        <f t="shared" si="663"/>
        <v>-54.035873891994711</v>
      </c>
      <c r="R1341" s="15">
        <f t="shared" si="664"/>
        <v>-53.786653172310103</v>
      </c>
      <c r="S1341" s="15">
        <f t="shared" si="683"/>
        <v>-63.897093361789373</v>
      </c>
      <c r="T1341" s="15">
        <f t="shared" si="684"/>
        <v>-63.472697581364457</v>
      </c>
      <c r="U1341" s="15">
        <f t="shared" si="685"/>
        <v>-63.897093361789373</v>
      </c>
      <c r="V1341" s="15">
        <f t="shared" si="686"/>
        <v>-63.472697581364457</v>
      </c>
      <c r="W1341" s="2">
        <f t="shared" si="665"/>
        <v>-63.472697581364457</v>
      </c>
      <c r="X1341" s="15">
        <f t="shared" si="687"/>
        <v>-65.708272746715366</v>
      </c>
      <c r="Y1341" s="15">
        <f t="shared" si="666"/>
        <v>194.3035748652236</v>
      </c>
      <c r="Z1341" s="15">
        <f t="shared" si="667"/>
        <v>-200.69642513477638</v>
      </c>
      <c r="AA1341" s="2">
        <f t="shared" si="688"/>
        <v>-65.708272746715366</v>
      </c>
      <c r="AB1341" s="15">
        <f t="shared" si="668"/>
        <v>188.4063570791385</v>
      </c>
      <c r="AC1341" s="15">
        <f t="shared" si="689"/>
        <v>-4.0004606810348093</v>
      </c>
      <c r="AD1341" s="15">
        <f t="shared" si="690"/>
        <v>-190.00573803539584</v>
      </c>
      <c r="AE1341" s="15">
        <f t="shared" si="691"/>
        <v>0</v>
      </c>
      <c r="AF1341" s="2">
        <f t="shared" si="669"/>
        <v>-4.851425678749436E-2</v>
      </c>
      <c r="AG1341" s="2">
        <f t="shared" si="670"/>
        <v>-0.1869430853220338</v>
      </c>
      <c r="AH1341" s="15">
        <f t="shared" si="671"/>
        <v>0.46886551032189455</v>
      </c>
      <c r="AI1341" s="15">
        <f t="shared" si="672"/>
        <v>0.77579191940818504</v>
      </c>
      <c r="AJ1341" s="2">
        <f t="shared" si="692"/>
        <v>0.42316551032189453</v>
      </c>
      <c r="AK1341" s="2">
        <f t="shared" si="693"/>
        <v>0.73009191940818507</v>
      </c>
    </row>
    <row r="1342" spans="4:37">
      <c r="D1342" s="13">
        <f t="shared" si="673"/>
        <v>26.82</v>
      </c>
      <c r="E1342" s="2">
        <v>-4.4000000000000004</v>
      </c>
      <c r="F1342" s="14">
        <f t="shared" si="661"/>
        <v>-256.80272291420346</v>
      </c>
      <c r="G1342" s="14">
        <f t="shared" si="662"/>
        <v>-64004.856033379656</v>
      </c>
      <c r="H1342" s="2">
        <f t="shared" si="674"/>
        <v>-4.1802170018355638E-3</v>
      </c>
      <c r="I1342" s="2">
        <f t="shared" si="675"/>
        <v>-7.0820328430737836E-2</v>
      </c>
      <c r="J1342" s="2">
        <f t="shared" si="676"/>
        <v>-6.6640111428902277E-2</v>
      </c>
      <c r="K1342" s="15">
        <f t="shared" si="677"/>
        <v>-5.2999999999999999E-2</v>
      </c>
      <c r="L1342" s="15">
        <f t="shared" si="678"/>
        <v>-830</v>
      </c>
      <c r="M1342" s="15">
        <f t="shared" si="679"/>
        <v>5.2999999999999999E-2</v>
      </c>
      <c r="N1342" s="15">
        <f t="shared" si="680"/>
        <v>830</v>
      </c>
      <c r="O1342" s="15">
        <f t="shared" si="681"/>
        <v>-8.1601069196802958E-5</v>
      </c>
      <c r="P1342" s="15">
        <f t="shared" si="682"/>
        <v>-80.332872279719723</v>
      </c>
      <c r="Q1342" s="15">
        <f t="shared" si="663"/>
        <v>-64.087200754467503</v>
      </c>
      <c r="R1342" s="15">
        <f t="shared" si="664"/>
        <v>-64.28484785676298</v>
      </c>
      <c r="S1342" s="15">
        <f t="shared" si="683"/>
        <v>-77.119302167458372</v>
      </c>
      <c r="T1342" s="15">
        <f t="shared" si="684"/>
        <v>-76.745177444556418</v>
      </c>
      <c r="U1342" s="15">
        <f t="shared" si="685"/>
        <v>-77.119302167458372</v>
      </c>
      <c r="V1342" s="15">
        <f t="shared" si="686"/>
        <v>-76.745177444556418</v>
      </c>
      <c r="W1342" s="2">
        <f t="shared" si="665"/>
        <v>-76.745177444556418</v>
      </c>
      <c r="X1342" s="15">
        <f t="shared" si="687"/>
        <v>-76.554707680213269</v>
      </c>
      <c r="Y1342" s="15">
        <f t="shared" si="666"/>
        <v>194.16799442855489</v>
      </c>
      <c r="Z1342" s="15">
        <f t="shared" si="667"/>
        <v>-200.83200557144511</v>
      </c>
      <c r="AA1342" s="2">
        <f t="shared" si="688"/>
        <v>-76.554707680213269</v>
      </c>
      <c r="AB1342" s="15">
        <f t="shared" si="668"/>
        <v>184.81866224397521</v>
      </c>
      <c r="AC1342" s="15">
        <f t="shared" si="689"/>
        <v>-3.5876948351632905</v>
      </c>
      <c r="AD1342" s="15">
        <f t="shared" si="690"/>
        <v>-190.00573803539584</v>
      </c>
      <c r="AE1342" s="15">
        <f t="shared" si="691"/>
        <v>0</v>
      </c>
      <c r="AF1342" s="2">
        <f t="shared" si="669"/>
        <v>-4.0904480984784324E-2</v>
      </c>
      <c r="AG1342" s="2">
        <f t="shared" si="670"/>
        <v>-0.17023908749681743</v>
      </c>
      <c r="AH1342" s="15">
        <f t="shared" si="671"/>
        <v>0.62845846074566847</v>
      </c>
      <c r="AI1342" s="15">
        <f t="shared" si="672"/>
        <v>0.89460786311344975</v>
      </c>
      <c r="AJ1342" s="2">
        <f t="shared" si="692"/>
        <v>0.58445846074566843</v>
      </c>
      <c r="AK1342" s="2">
        <f t="shared" si="693"/>
        <v>0.85060786311344971</v>
      </c>
    </row>
    <row r="1343" spans="4:37">
      <c r="D1343" s="13">
        <f t="shared" si="673"/>
        <v>26.84</v>
      </c>
      <c r="E1343" s="2">
        <v>-2.78</v>
      </c>
      <c r="F1343" s="14">
        <f t="shared" si="661"/>
        <v>-334.1492814471203</v>
      </c>
      <c r="G1343" s="14">
        <f t="shared" si="662"/>
        <v>-66909.58819296195</v>
      </c>
      <c r="H1343" s="2">
        <f t="shared" si="674"/>
        <v>-4.8784500808355877E-3</v>
      </c>
      <c r="I1343" s="2">
        <f t="shared" si="675"/>
        <v>-7.4036617249209388E-2</v>
      </c>
      <c r="J1343" s="2">
        <f t="shared" si="676"/>
        <v>-6.9158167168373808E-2</v>
      </c>
      <c r="K1343" s="15">
        <f t="shared" si="677"/>
        <v>-5.2999999999999999E-2</v>
      </c>
      <c r="L1343" s="15">
        <f t="shared" si="678"/>
        <v>-830</v>
      </c>
      <c r="M1343" s="15">
        <f t="shared" si="679"/>
        <v>5.2999999999999999E-2</v>
      </c>
      <c r="N1343" s="15">
        <f t="shared" si="680"/>
        <v>830</v>
      </c>
      <c r="O1343" s="15">
        <f t="shared" si="681"/>
        <v>-2.6464672405207296E-4</v>
      </c>
      <c r="P1343" s="15">
        <f t="shared" si="682"/>
        <v>-90.430545792956892</v>
      </c>
      <c r="Q1343" s="15">
        <f t="shared" si="663"/>
        <v>-71.89490631505673</v>
      </c>
      <c r="R1343" s="15">
        <f t="shared" si="664"/>
        <v>-72.616500094195729</v>
      </c>
      <c r="S1343" s="15">
        <f t="shared" si="683"/>
        <v>-87.817529217814155</v>
      </c>
      <c r="T1343" s="15">
        <f t="shared" si="684"/>
        <v>-87.518421439604055</v>
      </c>
      <c r="U1343" s="15">
        <f t="shared" si="685"/>
        <v>-87.817529217814155</v>
      </c>
      <c r="V1343" s="15">
        <f t="shared" si="686"/>
        <v>-87.518421439604055</v>
      </c>
      <c r="W1343" s="2">
        <f t="shared" si="665"/>
        <v>-87.518421439604055</v>
      </c>
      <c r="X1343" s="15">
        <f t="shared" si="687"/>
        <v>-86.626930638099395</v>
      </c>
      <c r="Y1343" s="15">
        <f t="shared" si="666"/>
        <v>194.04209164158132</v>
      </c>
      <c r="Z1343" s="15">
        <f t="shared" si="667"/>
        <v>-200.95790835841868</v>
      </c>
      <c r="AA1343" s="2">
        <f t="shared" si="688"/>
        <v>-86.626930638099395</v>
      </c>
      <c r="AB1343" s="15">
        <f t="shared" si="668"/>
        <v>181.90653789062236</v>
      </c>
      <c r="AC1343" s="15">
        <f t="shared" si="689"/>
        <v>-2.9121243533528514</v>
      </c>
      <c r="AD1343" s="15">
        <f t="shared" si="690"/>
        <v>-190.00573803539584</v>
      </c>
      <c r="AE1343" s="15">
        <f t="shared" si="691"/>
        <v>0</v>
      </c>
      <c r="AF1343" s="2">
        <f t="shared" si="669"/>
        <v>-3.1676520431650694E-2</v>
      </c>
      <c r="AG1343" s="2">
        <f t="shared" si="670"/>
        <v>-0.15138979435033778</v>
      </c>
      <c r="AH1343" s="15">
        <f t="shared" si="671"/>
        <v>0.56734925269452408</v>
      </c>
      <c r="AI1343" s="15">
        <f t="shared" si="672"/>
        <v>0.99032145153451978</v>
      </c>
      <c r="AJ1343" s="2">
        <f t="shared" si="692"/>
        <v>0.53954925269452403</v>
      </c>
      <c r="AK1343" s="2">
        <f t="shared" si="693"/>
        <v>0.96252145153451973</v>
      </c>
    </row>
    <row r="1344" spans="4:37">
      <c r="D1344" s="13">
        <f t="shared" si="673"/>
        <v>26.86</v>
      </c>
      <c r="E1344" s="2">
        <v>-0.54</v>
      </c>
      <c r="F1344" s="14">
        <f t="shared" si="661"/>
        <v>-392.65722412614423</v>
      </c>
      <c r="G1344" s="14">
        <f t="shared" si="662"/>
        <v>-69458.362629991811</v>
      </c>
      <c r="H1344" s="2">
        <f t="shared" si="674"/>
        <v>-5.4186611252021021E-3</v>
      </c>
      <c r="I1344" s="2">
        <f t="shared" si="675"/>
        <v>-7.685844831249182E-2</v>
      </c>
      <c r="J1344" s="2">
        <f t="shared" si="676"/>
        <v>-7.1439787187289716E-2</v>
      </c>
      <c r="K1344" s="15">
        <f t="shared" si="677"/>
        <v>-5.2999999999999999E-2</v>
      </c>
      <c r="L1344" s="15">
        <f t="shared" si="678"/>
        <v>-830</v>
      </c>
      <c r="M1344" s="15">
        <f t="shared" si="679"/>
        <v>5.2999999999999999E-2</v>
      </c>
      <c r="N1344" s="15">
        <f t="shared" si="680"/>
        <v>830</v>
      </c>
      <c r="O1344" s="15">
        <f t="shared" si="681"/>
        <v>-4.1322449718231985E-4</v>
      </c>
      <c r="P1344" s="15">
        <f t="shared" si="682"/>
        <v>-98.106557909187728</v>
      </c>
      <c r="Q1344" s="15">
        <f t="shared" si="663"/>
        <v>-77.780595355661049</v>
      </c>
      <c r="R1344" s="15">
        <f t="shared" si="664"/>
        <v>-79.002988137841129</v>
      </c>
      <c r="S1344" s="15">
        <f t="shared" si="683"/>
        <v>-96.082119741461696</v>
      </c>
      <c r="T1344" s="15">
        <f t="shared" si="684"/>
        <v>-95.853496881911724</v>
      </c>
      <c r="U1344" s="15">
        <f t="shared" si="685"/>
        <v>-96.082119741461696</v>
      </c>
      <c r="V1344" s="15">
        <f t="shared" si="686"/>
        <v>-95.853496881911724</v>
      </c>
      <c r="W1344" s="2">
        <f t="shared" si="665"/>
        <v>-95.853496881911724</v>
      </c>
      <c r="X1344" s="15">
        <f t="shared" si="687"/>
        <v>-95.753410713763031</v>
      </c>
      <c r="Y1344" s="15">
        <f t="shared" si="666"/>
        <v>193.92801064063551</v>
      </c>
      <c r="Z1344" s="15">
        <f t="shared" si="667"/>
        <v>-201.07198935936449</v>
      </c>
      <c r="AA1344" s="2">
        <f t="shared" si="688"/>
        <v>-95.753410713763031</v>
      </c>
      <c r="AB1344" s="15">
        <f t="shared" si="668"/>
        <v>179.65347686334636</v>
      </c>
      <c r="AC1344" s="15">
        <f t="shared" si="689"/>
        <v>-2.2530610272760043</v>
      </c>
      <c r="AD1344" s="15">
        <f t="shared" si="690"/>
        <v>-190.00573803539581</v>
      </c>
      <c r="AE1344" s="15">
        <f t="shared" si="691"/>
        <v>0</v>
      </c>
      <c r="AF1344" s="2">
        <f t="shared" si="669"/>
        <v>-2.4478164523254541E-2</v>
      </c>
      <c r="AG1344" s="2">
        <f t="shared" si="670"/>
        <v>-0.13079331197790539</v>
      </c>
      <c r="AH1344" s="15">
        <f t="shared" si="671"/>
        <v>0.3637108094522164</v>
      </c>
      <c r="AI1344" s="15">
        <f t="shared" si="672"/>
        <v>1.0693267857087214</v>
      </c>
      <c r="AJ1344" s="2">
        <f t="shared" si="692"/>
        <v>0.35831080945221638</v>
      </c>
      <c r="AK1344" s="2">
        <f t="shared" si="693"/>
        <v>1.0639267857087213</v>
      </c>
    </row>
    <row r="1345" spans="4:37">
      <c r="D1345" s="13">
        <f t="shared" si="673"/>
        <v>26.88</v>
      </c>
      <c r="E1345" s="2">
        <v>0.84</v>
      </c>
      <c r="F1345" s="14">
        <f t="shared" si="661"/>
        <v>-439.33113612328481</v>
      </c>
      <c r="G1345" s="14">
        <f t="shared" si="662"/>
        <v>-71621.405424166544</v>
      </c>
      <c r="H1345" s="2">
        <f t="shared" si="674"/>
        <v>-5.8540527959400485E-3</v>
      </c>
      <c r="I1345" s="2">
        <f t="shared" si="675"/>
        <v>-7.9253121278042377E-2</v>
      </c>
      <c r="J1345" s="2">
        <f t="shared" si="676"/>
        <v>-7.3399068482102328E-2</v>
      </c>
      <c r="K1345" s="15">
        <f t="shared" si="677"/>
        <v>-5.2999999999999999E-2</v>
      </c>
      <c r="L1345" s="15">
        <f t="shared" si="678"/>
        <v>-830</v>
      </c>
      <c r="M1345" s="15">
        <f t="shared" si="679"/>
        <v>5.2999999999999999E-2</v>
      </c>
      <c r="N1345" s="15">
        <f t="shared" si="680"/>
        <v>830</v>
      </c>
      <c r="O1345" s="15">
        <f t="shared" si="681"/>
        <v>-5.2817659041068735E-4</v>
      </c>
      <c r="P1345" s="15">
        <f t="shared" si="682"/>
        <v>-104.38717362837548</v>
      </c>
      <c r="Q1345" s="15">
        <f t="shared" si="663"/>
        <v>-82.582249801150084</v>
      </c>
      <c r="R1345" s="15">
        <f t="shared" si="664"/>
        <v>-84.244780595551418</v>
      </c>
      <c r="S1345" s="15">
        <f t="shared" si="683"/>
        <v>-102.75384161939292</v>
      </c>
      <c r="T1345" s="15">
        <f t="shared" si="684"/>
        <v>-102.5712833107486</v>
      </c>
      <c r="U1345" s="15">
        <f t="shared" si="685"/>
        <v>-102.75384161939292</v>
      </c>
      <c r="V1345" s="15">
        <f t="shared" si="686"/>
        <v>-102.5712833107486</v>
      </c>
      <c r="W1345" s="2">
        <f t="shared" si="665"/>
        <v>-102.5712833107486</v>
      </c>
      <c r="X1345" s="15">
        <f t="shared" si="687"/>
        <v>-103.59053589301348</v>
      </c>
      <c r="Y1345" s="15">
        <f t="shared" si="666"/>
        <v>193.83004657589487</v>
      </c>
      <c r="Z1345" s="15">
        <f t="shared" si="667"/>
        <v>-201.1699534241051</v>
      </c>
      <c r="AA1345" s="2">
        <f t="shared" si="688"/>
        <v>-103.59053589301348</v>
      </c>
      <c r="AB1345" s="15">
        <f t="shared" si="668"/>
        <v>177.83758654571946</v>
      </c>
      <c r="AC1345" s="15">
        <f t="shared" si="689"/>
        <v>-1.815890317626895</v>
      </c>
      <c r="AD1345" s="15">
        <f t="shared" si="690"/>
        <v>-190.00573803539581</v>
      </c>
      <c r="AE1345" s="15">
        <f t="shared" si="691"/>
        <v>0</v>
      </c>
      <c r="AF1345" s="2">
        <f t="shared" si="669"/>
        <v>-2.0780595654353442E-2</v>
      </c>
      <c r="AG1345" s="2">
        <f t="shared" si="670"/>
        <v>-0.10867398457715027</v>
      </c>
      <c r="AH1345" s="15">
        <f t="shared" si="671"/>
        <v>0.1762857947154147</v>
      </c>
      <c r="AI1345" s="15">
        <f t="shared" si="672"/>
        <v>1.1426059543667897</v>
      </c>
      <c r="AJ1345" s="2">
        <f t="shared" si="692"/>
        <v>0.18468579471541469</v>
      </c>
      <c r="AK1345" s="2">
        <f t="shared" si="693"/>
        <v>1.1510059543667897</v>
      </c>
    </row>
    <row r="1346" spans="4:37">
      <c r="D1346" s="13">
        <f t="shared" si="673"/>
        <v>26.900000000000002</v>
      </c>
      <c r="E1346" s="2">
        <v>0.48</v>
      </c>
      <c r="F1346" s="14">
        <f t="shared" si="661"/>
        <v>-481.3604354237462</v>
      </c>
      <c r="G1346" s="14">
        <f t="shared" si="662"/>
        <v>-73371.544074769219</v>
      </c>
      <c r="H1346" s="2">
        <f t="shared" si="674"/>
        <v>-6.2393476489469458E-3</v>
      </c>
      <c r="I1346" s="2">
        <f t="shared" si="675"/>
        <v>-8.119082020504978E-2</v>
      </c>
      <c r="J1346" s="2">
        <f t="shared" si="676"/>
        <v>-7.4951472556102836E-2</v>
      </c>
      <c r="K1346" s="15">
        <f t="shared" si="677"/>
        <v>-5.2999999999999999E-2</v>
      </c>
      <c r="L1346" s="15">
        <f t="shared" si="678"/>
        <v>-830</v>
      </c>
      <c r="M1346" s="15">
        <f t="shared" si="679"/>
        <v>5.2999999999999999E-2</v>
      </c>
      <c r="N1346" s="15">
        <f t="shared" si="680"/>
        <v>830</v>
      </c>
      <c r="O1346" s="15">
        <f t="shared" si="681"/>
        <v>-6.2082405559573187E-4</v>
      </c>
      <c r="P1346" s="15">
        <f t="shared" si="682"/>
        <v>-110.1230624296838</v>
      </c>
      <c r="Q1346" s="15">
        <f t="shared" si="663"/>
        <v>-86.969468758002975</v>
      </c>
      <c r="R1346" s="15">
        <f t="shared" si="664"/>
        <v>-89.031079592226803</v>
      </c>
      <c r="S1346" s="15">
        <f t="shared" si="683"/>
        <v>-108.6764689088839</v>
      </c>
      <c r="T1346" s="15">
        <f t="shared" si="684"/>
        <v>-108.516111171703</v>
      </c>
      <c r="U1346" s="15">
        <f t="shared" si="685"/>
        <v>-108.6764689088839</v>
      </c>
      <c r="V1346" s="15">
        <f t="shared" si="686"/>
        <v>-108.516111171703</v>
      </c>
      <c r="W1346" s="2">
        <f t="shared" si="665"/>
        <v>-108.516111171703</v>
      </c>
      <c r="X1346" s="15">
        <f t="shared" si="687"/>
        <v>-109.80015218901551</v>
      </c>
      <c r="Y1346" s="15">
        <f t="shared" si="666"/>
        <v>193.75242637219486</v>
      </c>
      <c r="Z1346" s="15">
        <f t="shared" si="667"/>
        <v>-201.24757362780514</v>
      </c>
      <c r="AA1346" s="2">
        <f t="shared" si="688"/>
        <v>-109.80015218901551</v>
      </c>
      <c r="AB1346" s="15">
        <f t="shared" si="668"/>
        <v>176.23063528773869</v>
      </c>
      <c r="AC1346" s="15">
        <f t="shared" si="689"/>
        <v>-1.6069512579807679</v>
      </c>
      <c r="AD1346" s="15">
        <f t="shared" si="690"/>
        <v>-190.00573803539581</v>
      </c>
      <c r="AE1346" s="15">
        <f t="shared" si="691"/>
        <v>0</v>
      </c>
      <c r="AF1346" s="2">
        <f t="shared" si="669"/>
        <v>-1.9270623792151411E-2</v>
      </c>
      <c r="AG1346" s="2">
        <f t="shared" si="670"/>
        <v>-8.5095908123590025E-2</v>
      </c>
      <c r="AH1346" s="15">
        <f t="shared" si="671"/>
        <v>0.12536307194048479</v>
      </c>
      <c r="AI1346" s="15">
        <f t="shared" si="672"/>
        <v>1.2152016909892325</v>
      </c>
      <c r="AJ1346" s="2">
        <f t="shared" si="692"/>
        <v>0.13016307194048479</v>
      </c>
      <c r="AK1346" s="2">
        <f t="shared" si="693"/>
        <v>1.2200016909892324</v>
      </c>
    </row>
    <row r="1347" spans="4:37">
      <c r="D1347" s="13">
        <f t="shared" si="673"/>
        <v>26.92</v>
      </c>
      <c r="E1347" s="2">
        <v>-3.98</v>
      </c>
      <c r="F1347" s="14">
        <f t="shared" ref="F1347:F1410" si="694">-$B$2*E1347/100+AB1346+$B$2*(4*H1346/$B$12/$B$12+4*AF1346/$B$12+AH1346)+$B$32*(2*H1346/$B$12+AF1346)</f>
        <v>-520.61324823831717</v>
      </c>
      <c r="G1347" s="14">
        <f t="shared" ref="G1347:G1410" si="695">-$B$3*E1347/100+AD1346+$B$3*(4*I1346/$B$12/$B$12+4*AG1346/$B$12+AI1346)</f>
        <v>-74680.520116615793</v>
      </c>
      <c r="H1347" s="2">
        <f t="shared" si="674"/>
        <v>-6.5880389316899865E-3</v>
      </c>
      <c r="I1347" s="2">
        <f t="shared" si="675"/>
        <v>-8.2640345434007251E-2</v>
      </c>
      <c r="J1347" s="2">
        <f t="shared" si="676"/>
        <v>-7.6052306502317257E-2</v>
      </c>
      <c r="K1347" s="15">
        <f t="shared" si="677"/>
        <v>-5.2999999999999999E-2</v>
      </c>
      <c r="L1347" s="15">
        <f t="shared" si="678"/>
        <v>-830</v>
      </c>
      <c r="M1347" s="15">
        <f t="shared" si="679"/>
        <v>5.2999999999999999E-2</v>
      </c>
      <c r="N1347" s="15">
        <f t="shared" si="680"/>
        <v>830</v>
      </c>
      <c r="O1347" s="15">
        <f t="shared" si="681"/>
        <v>-7.0281136467638481E-4</v>
      </c>
      <c r="P1347" s="15">
        <f t="shared" si="682"/>
        <v>-115.3504603134666</v>
      </c>
      <c r="Q1347" s="15">
        <f t="shared" ref="Q1347:Q1410" si="696">(H1347-O1347)*((H1347-$B$5)*$B$30+$B$4)/(M1347-O1347)</f>
        <v>-90.958718109761392</v>
      </c>
      <c r="R1347" s="15">
        <f t="shared" ref="R1347:R1410" si="697">(H1347-O1347)*($B$30*(H1347+$B$5)-$B$4)/(K1347-O1347)</f>
        <v>-93.403469824799359</v>
      </c>
      <c r="S1347" s="15">
        <f t="shared" si="683"/>
        <v>-114.04035138816812</v>
      </c>
      <c r="T1347" s="15">
        <f t="shared" si="684"/>
        <v>-113.89617175736998</v>
      </c>
      <c r="U1347" s="15">
        <f t="shared" si="685"/>
        <v>-114.04035138816812</v>
      </c>
      <c r="V1347" s="15">
        <f t="shared" si="686"/>
        <v>-113.89617175736998</v>
      </c>
      <c r="W1347" s="2">
        <f t="shared" ref="W1347:W1410" si="698">IF(H1347&gt;=H1346,MIN(U1347,$B$4+(H1347-$B$5)*$B$30),MAX(V1347,-$B$4+(H1347+$B$5)*$B$30))</f>
        <v>-113.89617175736998</v>
      </c>
      <c r="X1347" s="15">
        <f t="shared" si="687"/>
        <v>-114.20348797387319</v>
      </c>
      <c r="Y1347" s="15">
        <f t="shared" ref="Y1347:Y1410" si="699">$B$11*(J1347-$B$9)+$B$10</f>
        <v>193.69738467488415</v>
      </c>
      <c r="Z1347" s="15">
        <f t="shared" ref="Z1347:Z1410" si="700">$B$11*(J1347+$B$9)-$B$10</f>
        <v>-201.30261532511585</v>
      </c>
      <c r="AA1347" s="2">
        <f t="shared" si="688"/>
        <v>-114.20348797387319</v>
      </c>
      <c r="AB1347" s="15">
        <f t="shared" ref="AB1347:AB1410" si="701">$B$29*H1347-$B$31*J1347-W1347+AA1347</f>
        <v>174.77634673164206</v>
      </c>
      <c r="AC1347" s="15">
        <f t="shared" si="689"/>
        <v>-1.4542885560966283</v>
      </c>
      <c r="AD1347" s="15">
        <f t="shared" si="690"/>
        <v>-190.00573803539581</v>
      </c>
      <c r="AE1347" s="15">
        <f t="shared" si="691"/>
        <v>0</v>
      </c>
      <c r="AF1347" s="2">
        <f t="shared" ref="AF1347:AF1410" si="702">-AF1346+2/$B$12*(H1347-H1346)+AC1347/($B$2+$B$12*$B$32/2)*$B$12/2</f>
        <v>-1.6975671675425984E-2</v>
      </c>
      <c r="AG1347" s="2">
        <f t="shared" ref="AG1347:AG1410" si="703">-AG1346+2/$B$12*(I1347-I1346)+AE1347/$B$3*$B$12/2</f>
        <v>-5.9856614772157091E-2</v>
      </c>
      <c r="AH1347" s="15">
        <f t="shared" ref="AH1347:AH1410" si="704">-AH1346-4/$B$12*AF1346+4/$B$12/$B$12*(H1347-H1346)+AC1347/($B$2+$B$12*$B$32/2)*$B$12/2</f>
        <v>0.24047169186611703</v>
      </c>
      <c r="AI1347" s="15">
        <f t="shared" ref="AI1347:AI1410" si="705">-AI1346-4/$B$12*AG1346+4/$B$12/$B$12*(I1347-I1346)+AE1347/$B$3</f>
        <v>1.308727644154061</v>
      </c>
      <c r="AJ1347" s="2">
        <f t="shared" si="692"/>
        <v>0.20067169186611702</v>
      </c>
      <c r="AK1347" s="2">
        <f t="shared" si="693"/>
        <v>1.2689276441540609</v>
      </c>
    </row>
    <row r="1348" spans="4:37">
      <c r="D1348" s="13">
        <f t="shared" ref="D1348:D1411" si="706">IF(ROW(D1347)&lt;=$B$13,ROW(D1347)*$B$12," ")</f>
        <v>26.94</v>
      </c>
      <c r="E1348" s="2">
        <v>-10.61</v>
      </c>
      <c r="F1348" s="14">
        <f t="shared" si="694"/>
        <v>-552.35682850083515</v>
      </c>
      <c r="G1348" s="14">
        <f t="shared" si="695"/>
        <v>-75516.401206566879</v>
      </c>
      <c r="H1348" s="2">
        <f t="shared" ref="H1348:H1411" si="707">$B$39*F1348+$B$40*G1348</f>
        <v>-6.862396710683798E-3</v>
      </c>
      <c r="I1348" s="2">
        <f t="shared" ref="I1348:I1411" si="708">$B$40*F1348+$B$41*G1348</f>
        <v>-8.356620662987789E-2</v>
      </c>
      <c r="J1348" s="2">
        <f t="shared" ref="J1348:J1411" si="709">I1348-H1348</f>
        <v>-7.6703809919194094E-2</v>
      </c>
      <c r="K1348" s="15">
        <f t="shared" ref="K1348:K1411" si="710">IF(H1348&lt;K1347,H1348,K1347)</f>
        <v>-5.2999999999999999E-2</v>
      </c>
      <c r="L1348" s="15">
        <f t="shared" ref="L1348:L1411" si="711">IF(W1347&lt;L1347,W1347,L1347)</f>
        <v>-830</v>
      </c>
      <c r="M1348" s="15">
        <f t="shared" ref="M1348:M1411" si="712">IF(H1348&gt;M1347,H1348,M1347)</f>
        <v>5.2999999999999999E-2</v>
      </c>
      <c r="N1348" s="15">
        <f t="shared" ref="N1348:N1411" si="713">IF(W1347&gt;N1347,W1347,N1347)</f>
        <v>830</v>
      </c>
      <c r="O1348" s="15">
        <f t="shared" ref="O1348:O1411" si="714">H1347-W1347/$B$29</f>
        <v>-7.770097603955993E-4</v>
      </c>
      <c r="P1348" s="15">
        <f t="shared" ref="P1348:P1411" si="715">$B$29*(H1348-O1348)</f>
        <v>-119.27358422564869</v>
      </c>
      <c r="Q1348" s="15">
        <f t="shared" si="696"/>
        <v>-93.922499433186218</v>
      </c>
      <c r="R1348" s="15">
        <f t="shared" si="697"/>
        <v>-96.717387219025426</v>
      </c>
      <c r="S1348" s="15">
        <f t="shared" ref="S1348:S1411" si="716">W1347+(N1348-W1347)*(H1348-H1347)/(M1348-H1347)</f>
        <v>-118.24209858978317</v>
      </c>
      <c r="T1348" s="15">
        <f t="shared" ref="T1348:T1411" si="717">W1347+(W1347-L1348)*(H1348-H1347)/(H1347-K1348)</f>
        <v>-118.12931880229763</v>
      </c>
      <c r="U1348" s="15">
        <f t="shared" ref="U1348:U1411" si="718">MEDIAN(P1348,Q1348,S1348)</f>
        <v>-118.24209858978317</v>
      </c>
      <c r="V1348" s="15">
        <f t="shared" ref="V1348:V1411" si="719">MEDIAN(P1348,R1348,T1348)</f>
        <v>-118.12931880229763</v>
      </c>
      <c r="W1348" s="2">
        <f t="shared" si="698"/>
        <v>-118.12931880229763</v>
      </c>
      <c r="X1348" s="15">
        <f t="shared" ref="X1348:X1411" si="720">$B$31*(J1348-J1347)+AA1347</f>
        <v>-116.80950164138054</v>
      </c>
      <c r="Y1348" s="15">
        <f t="shared" si="699"/>
        <v>193.66480950404031</v>
      </c>
      <c r="Z1348" s="15">
        <f t="shared" si="700"/>
        <v>-201.33519049595969</v>
      </c>
      <c r="AA1348" s="2">
        <f t="shared" ref="AA1348:AA1411" si="721">MEDIAN(X1348:Z1348)</f>
        <v>-116.80950164138054</v>
      </c>
      <c r="AB1348" s="15">
        <f t="shared" si="701"/>
        <v>173.63208130829102</v>
      </c>
      <c r="AC1348" s="15">
        <f t="shared" ref="AC1348:AC1411" si="722">AB1348-AB1347</f>
        <v>-1.1442654233510439</v>
      </c>
      <c r="AD1348" s="15">
        <f t="shared" ref="AD1348:AD1411" si="723">$B$31*J1348-AA1348</f>
        <v>-190.00573803539586</v>
      </c>
      <c r="AE1348" s="15">
        <f t="shared" ref="AE1348:AE1411" si="724">AD1348-AD1347</f>
        <v>0</v>
      </c>
      <c r="AF1348" s="2">
        <f t="shared" si="702"/>
        <v>-1.1543690905158811E-2</v>
      </c>
      <c r="AG1348" s="2">
        <f t="shared" si="703"/>
        <v>-3.2729504814906829E-2</v>
      </c>
      <c r="AH1348" s="15">
        <f t="shared" si="704"/>
        <v>0.41000126859976027</v>
      </c>
      <c r="AI1348" s="15">
        <f t="shared" si="705"/>
        <v>1.4039833515709645</v>
      </c>
      <c r="AJ1348" s="2">
        <f t="shared" ref="AJ1348:AJ1411" si="725">AH1348+E1348/100</f>
        <v>0.3039012685997603</v>
      </c>
      <c r="AK1348" s="2">
        <f t="shared" ref="AK1348:AK1411" si="726">AI1348+E1348/100</f>
        <v>1.2978833515709645</v>
      </c>
    </row>
    <row r="1349" spans="4:37">
      <c r="D1349" s="13">
        <f t="shared" si="706"/>
        <v>26.96</v>
      </c>
      <c r="E1349" s="2">
        <v>-13.54</v>
      </c>
      <c r="F1349" s="14">
        <f t="shared" si="694"/>
        <v>-569.31682715492707</v>
      </c>
      <c r="G1349" s="14">
        <f t="shared" si="695"/>
        <v>-75850.178289952426</v>
      </c>
      <c r="H1349" s="2">
        <f t="shared" si="707"/>
        <v>-7.0051166365349771E-3</v>
      </c>
      <c r="I1349" s="2">
        <f t="shared" si="708"/>
        <v>-8.3936060571347976E-2</v>
      </c>
      <c r="J1349" s="2">
        <f t="shared" si="709"/>
        <v>-7.6930943934812993E-2</v>
      </c>
      <c r="K1349" s="15">
        <f t="shared" si="710"/>
        <v>-5.2999999999999999E-2</v>
      </c>
      <c r="L1349" s="15">
        <f t="shared" si="711"/>
        <v>-830</v>
      </c>
      <c r="M1349" s="15">
        <f t="shared" si="712"/>
        <v>5.2999999999999999E-2</v>
      </c>
      <c r="N1349" s="15">
        <f t="shared" si="713"/>
        <v>830</v>
      </c>
      <c r="O1349" s="15">
        <f t="shared" si="714"/>
        <v>-8.3539064934208193E-4</v>
      </c>
      <c r="P1349" s="15">
        <f t="shared" si="715"/>
        <v>-120.92662934898074</v>
      </c>
      <c r="Q1349" s="15">
        <f t="shared" si="696"/>
        <v>-95.120932672802766</v>
      </c>
      <c r="R1349" s="15">
        <f t="shared" si="697"/>
        <v>-98.167562895887329</v>
      </c>
      <c r="S1349" s="15">
        <f t="shared" si="716"/>
        <v>-120.38978536414918</v>
      </c>
      <c r="T1349" s="15">
        <f t="shared" si="717"/>
        <v>-120.3313866080107</v>
      </c>
      <c r="U1349" s="15">
        <f t="shared" si="718"/>
        <v>-120.38978536414918</v>
      </c>
      <c r="V1349" s="15">
        <f t="shared" si="719"/>
        <v>-120.3313866080107</v>
      </c>
      <c r="W1349" s="2">
        <f t="shared" si="698"/>
        <v>-120.3313866080107</v>
      </c>
      <c r="X1349" s="15">
        <f t="shared" si="720"/>
        <v>-117.71803770385613</v>
      </c>
      <c r="Y1349" s="15">
        <f t="shared" si="699"/>
        <v>193.65345280325934</v>
      </c>
      <c r="Z1349" s="15">
        <f t="shared" si="700"/>
        <v>-201.34654719674066</v>
      </c>
      <c r="AA1349" s="2">
        <f t="shared" si="721"/>
        <v>-117.71803770385613</v>
      </c>
      <c r="AB1349" s="15">
        <f t="shared" si="701"/>
        <v>173.03683856732101</v>
      </c>
      <c r="AC1349" s="15">
        <f t="shared" si="722"/>
        <v>-0.59524274097000784</v>
      </c>
      <c r="AD1349" s="15">
        <f t="shared" si="723"/>
        <v>-190.00573803539584</v>
      </c>
      <c r="AE1349" s="15">
        <f t="shared" si="724"/>
        <v>0</v>
      </c>
      <c r="AF1349" s="2">
        <f t="shared" si="702"/>
        <v>-3.2919785179988748E-3</v>
      </c>
      <c r="AG1349" s="2">
        <f t="shared" si="703"/>
        <v>-4.2558893321017477E-3</v>
      </c>
      <c r="AH1349" s="15">
        <f t="shared" si="704"/>
        <v>0.47097397708217187</v>
      </c>
      <c r="AI1349" s="15">
        <f t="shared" si="705"/>
        <v>1.4433781967095429</v>
      </c>
      <c r="AJ1349" s="2">
        <f t="shared" si="725"/>
        <v>0.33557397708217185</v>
      </c>
      <c r="AK1349" s="2">
        <f t="shared" si="726"/>
        <v>1.307978196709543</v>
      </c>
    </row>
    <row r="1350" spans="4:37">
      <c r="D1350" s="13">
        <f t="shared" si="706"/>
        <v>26.98</v>
      </c>
      <c r="E1350" s="2">
        <v>-12.86</v>
      </c>
      <c r="F1350" s="14">
        <f t="shared" si="694"/>
        <v>-567.47604631295667</v>
      </c>
      <c r="G1350" s="14">
        <f t="shared" si="695"/>
        <v>-75667.588222522536</v>
      </c>
      <c r="H1350" s="2">
        <f t="shared" si="707"/>
        <v>-6.9846130421867547E-3</v>
      </c>
      <c r="I1350" s="2">
        <f t="shared" si="708"/>
        <v>-8.3733989684393009E-2</v>
      </c>
      <c r="J1350" s="2">
        <f t="shared" si="709"/>
        <v>-7.6749376642206255E-2</v>
      </c>
      <c r="K1350" s="15">
        <f t="shared" si="710"/>
        <v>-5.2999999999999999E-2</v>
      </c>
      <c r="L1350" s="15">
        <f t="shared" si="711"/>
        <v>-830</v>
      </c>
      <c r="M1350" s="15">
        <f t="shared" si="712"/>
        <v>5.2999999999999999E-2</v>
      </c>
      <c r="N1350" s="15">
        <f t="shared" si="713"/>
        <v>830</v>
      </c>
      <c r="O1350" s="15">
        <f t="shared" si="714"/>
        <v>-8.657601769425944E-4</v>
      </c>
      <c r="P1350" s="15">
        <f t="shared" si="715"/>
        <v>-119.92951615878555</v>
      </c>
      <c r="Q1350" s="15">
        <f t="shared" si="696"/>
        <v>-94.283416060033332</v>
      </c>
      <c r="R1350" s="15">
        <f t="shared" si="697"/>
        <v>-97.414825561655547</v>
      </c>
      <c r="S1350" s="15">
        <f t="shared" si="716"/>
        <v>-120.0066608122853</v>
      </c>
      <c r="T1350" s="15">
        <f t="shared" si="717"/>
        <v>-120.01503060693835</v>
      </c>
      <c r="U1350" s="15">
        <f t="shared" si="718"/>
        <v>-119.92951615878555</v>
      </c>
      <c r="V1350" s="15">
        <f t="shared" si="719"/>
        <v>-119.92951615878555</v>
      </c>
      <c r="W1350" s="2">
        <f t="shared" si="698"/>
        <v>-119.92951615878555</v>
      </c>
      <c r="X1350" s="15">
        <f t="shared" si="720"/>
        <v>-116.99176853342918</v>
      </c>
      <c r="Y1350" s="15">
        <f t="shared" si="699"/>
        <v>193.66253116788968</v>
      </c>
      <c r="Z1350" s="15">
        <f t="shared" si="700"/>
        <v>-201.33746883211032</v>
      </c>
      <c r="AA1350" s="2">
        <f t="shared" si="721"/>
        <v>-116.99176853342918</v>
      </c>
      <c r="AB1350" s="15">
        <f t="shared" si="701"/>
        <v>173.03683856732101</v>
      </c>
      <c r="AC1350" s="15">
        <f t="shared" si="722"/>
        <v>0</v>
      </c>
      <c r="AD1350" s="15">
        <f t="shared" si="723"/>
        <v>-190.00573803539584</v>
      </c>
      <c r="AE1350" s="15">
        <f t="shared" si="724"/>
        <v>0</v>
      </c>
      <c r="AF1350" s="2">
        <f t="shared" si="702"/>
        <v>5.3423379528211136E-3</v>
      </c>
      <c r="AG1350" s="2">
        <f t="shared" si="703"/>
        <v>2.4462978027598392E-2</v>
      </c>
      <c r="AH1350" s="15">
        <f t="shared" si="704"/>
        <v>0.39245766999982695</v>
      </c>
      <c r="AI1350" s="15">
        <f t="shared" si="705"/>
        <v>1.4285085392604708</v>
      </c>
      <c r="AJ1350" s="2">
        <f t="shared" si="725"/>
        <v>0.26385766999982696</v>
      </c>
      <c r="AK1350" s="2">
        <f t="shared" si="726"/>
        <v>1.2999085392604708</v>
      </c>
    </row>
    <row r="1351" spans="4:37">
      <c r="D1351" s="13">
        <f t="shared" si="706"/>
        <v>27</v>
      </c>
      <c r="E1351" s="2">
        <v>-11.12</v>
      </c>
      <c r="F1351" s="14">
        <f t="shared" si="694"/>
        <v>-548.51787515660169</v>
      </c>
      <c r="G1351" s="14">
        <f t="shared" si="695"/>
        <v>-74971.68908095888</v>
      </c>
      <c r="H1351" s="2">
        <f t="shared" si="707"/>
        <v>-6.8140217866755788E-3</v>
      </c>
      <c r="I1351" s="2">
        <f t="shared" si="708"/>
        <v>-8.2963434920470772E-2</v>
      </c>
      <c r="J1351" s="2">
        <f t="shared" si="709"/>
        <v>-7.6149413133795196E-2</v>
      </c>
      <c r="K1351" s="15">
        <f t="shared" si="710"/>
        <v>-5.2999999999999999E-2</v>
      </c>
      <c r="L1351" s="15">
        <f t="shared" si="711"/>
        <v>-830</v>
      </c>
      <c r="M1351" s="15">
        <f t="shared" si="712"/>
        <v>5.2999999999999999E-2</v>
      </c>
      <c r="N1351" s="15">
        <f t="shared" si="713"/>
        <v>830</v>
      </c>
      <c r="O1351" s="15">
        <f t="shared" si="714"/>
        <v>-8.657601769425944E-4</v>
      </c>
      <c r="P1351" s="15">
        <f t="shared" si="715"/>
        <v>-116.5859275507665</v>
      </c>
      <c r="Q1351" s="15">
        <f t="shared" si="696"/>
        <v>-91.654830821299726</v>
      </c>
      <c r="R1351" s="15">
        <f t="shared" si="697"/>
        <v>-94.698937834993913</v>
      </c>
      <c r="S1351" s="15">
        <f t="shared" si="716"/>
        <v>-117.2279955422454</v>
      </c>
      <c r="T1351" s="15">
        <f t="shared" si="717"/>
        <v>-117.29709636731549</v>
      </c>
      <c r="U1351" s="15">
        <f t="shared" si="718"/>
        <v>-116.5859275507665</v>
      </c>
      <c r="V1351" s="15">
        <f t="shared" si="719"/>
        <v>-116.5859275507665</v>
      </c>
      <c r="W1351" s="2">
        <f t="shared" si="698"/>
        <v>-116.5859275507665</v>
      </c>
      <c r="X1351" s="15">
        <f t="shared" si="720"/>
        <v>-114.59191449978495</v>
      </c>
      <c r="Y1351" s="15">
        <f t="shared" si="699"/>
        <v>193.69252934331024</v>
      </c>
      <c r="Z1351" s="15">
        <f t="shared" si="700"/>
        <v>-201.30747065668976</v>
      </c>
      <c r="AA1351" s="2">
        <f t="shared" si="721"/>
        <v>-114.59191449978495</v>
      </c>
      <c r="AB1351" s="15">
        <f t="shared" si="701"/>
        <v>173.03683856732101</v>
      </c>
      <c r="AC1351" s="15">
        <f t="shared" si="722"/>
        <v>0</v>
      </c>
      <c r="AD1351" s="15">
        <f t="shared" si="723"/>
        <v>-190.00573803539584</v>
      </c>
      <c r="AE1351" s="15">
        <f t="shared" si="724"/>
        <v>0</v>
      </c>
      <c r="AF1351" s="2">
        <f t="shared" si="702"/>
        <v>1.1716787598296478E-2</v>
      </c>
      <c r="AG1351" s="2">
        <f t="shared" si="703"/>
        <v>5.2592498364625373E-2</v>
      </c>
      <c r="AH1351" s="15">
        <f t="shared" si="704"/>
        <v>0.2449872945477094</v>
      </c>
      <c r="AI1351" s="15">
        <f t="shared" si="705"/>
        <v>1.3844434944422268</v>
      </c>
      <c r="AJ1351" s="2">
        <f t="shared" si="725"/>
        <v>0.13378729454770941</v>
      </c>
      <c r="AK1351" s="2">
        <f t="shared" si="726"/>
        <v>1.2732434944422268</v>
      </c>
    </row>
    <row r="1352" spans="4:37">
      <c r="D1352" s="13">
        <f t="shared" si="706"/>
        <v>27.02</v>
      </c>
      <c r="E1352" s="2">
        <v>-7.53</v>
      </c>
      <c r="F1352" s="14">
        <f t="shared" si="694"/>
        <v>-519.23127385804537</v>
      </c>
      <c r="G1352" s="14">
        <f t="shared" si="695"/>
        <v>-73779.055281396038</v>
      </c>
      <c r="H1352" s="2">
        <f t="shared" si="707"/>
        <v>-6.5464639109618812E-3</v>
      </c>
      <c r="I1352" s="2">
        <f t="shared" si="708"/>
        <v>-8.1642965859557382E-2</v>
      </c>
      <c r="J1352" s="2">
        <f t="shared" si="709"/>
        <v>-7.5096501948595504E-2</v>
      </c>
      <c r="K1352" s="15">
        <f t="shared" si="710"/>
        <v>-5.2999999999999999E-2</v>
      </c>
      <c r="L1352" s="15">
        <f t="shared" si="711"/>
        <v>-830</v>
      </c>
      <c r="M1352" s="15">
        <f t="shared" si="712"/>
        <v>5.2999999999999999E-2</v>
      </c>
      <c r="N1352" s="15">
        <f t="shared" si="713"/>
        <v>830</v>
      </c>
      <c r="O1352" s="15">
        <f t="shared" si="714"/>
        <v>-8.657601769425944E-4</v>
      </c>
      <c r="P1352" s="15">
        <f t="shared" si="715"/>
        <v>-111.34179318677802</v>
      </c>
      <c r="Q1352" s="15">
        <f t="shared" si="696"/>
        <v>-87.532118431965841</v>
      </c>
      <c r="R1352" s="15">
        <f t="shared" si="697"/>
        <v>-90.43929891830345</v>
      </c>
      <c r="S1352" s="15">
        <f t="shared" si="716"/>
        <v>-112.35169429925185</v>
      </c>
      <c r="T1352" s="15">
        <f t="shared" si="717"/>
        <v>-112.45308115207948</v>
      </c>
      <c r="U1352" s="15">
        <f t="shared" si="718"/>
        <v>-111.34179318677802</v>
      </c>
      <c r="V1352" s="15">
        <f t="shared" si="719"/>
        <v>-111.34179318677802</v>
      </c>
      <c r="W1352" s="2">
        <f t="shared" si="698"/>
        <v>-111.34179318677802</v>
      </c>
      <c r="X1352" s="15">
        <f t="shared" si="720"/>
        <v>-110.38026975898617</v>
      </c>
      <c r="Y1352" s="15">
        <f t="shared" si="699"/>
        <v>193.74517490257023</v>
      </c>
      <c r="Z1352" s="15">
        <f t="shared" si="700"/>
        <v>-201.25482509742977</v>
      </c>
      <c r="AA1352" s="2">
        <f t="shared" si="721"/>
        <v>-110.38026975898617</v>
      </c>
      <c r="AB1352" s="15">
        <f t="shared" si="701"/>
        <v>173.03683856732101</v>
      </c>
      <c r="AC1352" s="15">
        <f t="shared" si="722"/>
        <v>0</v>
      </c>
      <c r="AD1352" s="15">
        <f t="shared" si="723"/>
        <v>-190.00573803539584</v>
      </c>
      <c r="AE1352" s="15">
        <f t="shared" si="724"/>
        <v>0</v>
      </c>
      <c r="AF1352" s="2">
        <f t="shared" si="702"/>
        <v>1.5038999973073282E-2</v>
      </c>
      <c r="AG1352" s="2">
        <f t="shared" si="703"/>
        <v>7.9454407726713638E-2</v>
      </c>
      <c r="AH1352" s="15">
        <f t="shared" si="704"/>
        <v>8.7233942929970887E-2</v>
      </c>
      <c r="AI1352" s="15">
        <f t="shared" si="705"/>
        <v>1.3017474417666008</v>
      </c>
      <c r="AJ1352" s="2">
        <f t="shared" si="725"/>
        <v>1.1933942929970881E-2</v>
      </c>
      <c r="AK1352" s="2">
        <f t="shared" si="726"/>
        <v>1.2264474417666009</v>
      </c>
    </row>
    <row r="1353" spans="4:37">
      <c r="D1353" s="13">
        <f t="shared" si="706"/>
        <v>27.04</v>
      </c>
      <c r="E1353" s="2">
        <v>-3.26</v>
      </c>
      <c r="F1353" s="14">
        <f t="shared" si="694"/>
        <v>-486.15122705631541</v>
      </c>
      <c r="G1353" s="14">
        <f t="shared" si="695"/>
        <v>-72118.404402797198</v>
      </c>
      <c r="H1353" s="2">
        <f t="shared" si="707"/>
        <v>-6.2335103618925188E-3</v>
      </c>
      <c r="I1353" s="2">
        <f t="shared" si="708"/>
        <v>-7.9804577925049525E-2</v>
      </c>
      <c r="J1353" s="2">
        <f t="shared" si="709"/>
        <v>-7.3571067563157011E-2</v>
      </c>
      <c r="K1353" s="15">
        <f t="shared" si="710"/>
        <v>-5.2999999999999999E-2</v>
      </c>
      <c r="L1353" s="15">
        <f t="shared" si="711"/>
        <v>-830</v>
      </c>
      <c r="M1353" s="15">
        <f t="shared" si="712"/>
        <v>5.2999999999999999E-2</v>
      </c>
      <c r="N1353" s="15">
        <f t="shared" si="713"/>
        <v>830</v>
      </c>
      <c r="O1353" s="15">
        <f t="shared" si="714"/>
        <v>-8.657601769425944E-4</v>
      </c>
      <c r="P1353" s="15">
        <f t="shared" si="715"/>
        <v>-105.20790362501852</v>
      </c>
      <c r="Q1353" s="15">
        <f t="shared" si="696"/>
        <v>-82.709918858910186</v>
      </c>
      <c r="R1353" s="15">
        <f t="shared" si="697"/>
        <v>-85.456940939954436</v>
      </c>
      <c r="S1353" s="15">
        <f t="shared" si="716"/>
        <v>-106.394459025918</v>
      </c>
      <c r="T1353" s="15">
        <f t="shared" si="717"/>
        <v>-106.50025354684749</v>
      </c>
      <c r="U1353" s="15">
        <f t="shared" si="718"/>
        <v>-105.20790362501852</v>
      </c>
      <c r="V1353" s="15">
        <f t="shared" si="719"/>
        <v>-105.20790362501852</v>
      </c>
      <c r="W1353" s="2">
        <f t="shared" si="698"/>
        <v>-105.20790362501852</v>
      </c>
      <c r="X1353" s="15">
        <f t="shared" si="720"/>
        <v>-104.2785322172322</v>
      </c>
      <c r="Y1353" s="15">
        <f t="shared" si="699"/>
        <v>193.82144662184214</v>
      </c>
      <c r="Z1353" s="15">
        <f t="shared" si="700"/>
        <v>-201.17855337815786</v>
      </c>
      <c r="AA1353" s="2">
        <f t="shared" si="721"/>
        <v>-104.2785322172322</v>
      </c>
      <c r="AB1353" s="15">
        <f t="shared" si="701"/>
        <v>173.03683856732098</v>
      </c>
      <c r="AC1353" s="15">
        <f t="shared" si="722"/>
        <v>0</v>
      </c>
      <c r="AD1353" s="15">
        <f t="shared" si="723"/>
        <v>-190.00573803539586</v>
      </c>
      <c r="AE1353" s="15">
        <f t="shared" si="724"/>
        <v>0</v>
      </c>
      <c r="AF1353" s="2">
        <f t="shared" si="702"/>
        <v>1.6256354933862956E-2</v>
      </c>
      <c r="AG1353" s="2">
        <f t="shared" si="703"/>
        <v>0.10438438572407205</v>
      </c>
      <c r="AH1353" s="15">
        <f t="shared" si="704"/>
        <v>3.45015531489965E-2</v>
      </c>
      <c r="AI1353" s="15">
        <f t="shared" si="705"/>
        <v>1.1912503579692384</v>
      </c>
      <c r="AJ1353" s="2">
        <f t="shared" si="725"/>
        <v>1.9015531489965029E-3</v>
      </c>
      <c r="AK1353" s="2">
        <f t="shared" si="726"/>
        <v>1.1586503579692384</v>
      </c>
    </row>
    <row r="1354" spans="4:37">
      <c r="D1354" s="13">
        <f t="shared" si="706"/>
        <v>27.060000000000002</v>
      </c>
      <c r="E1354" s="2">
        <v>-0.48</v>
      </c>
      <c r="F1354" s="14">
        <f t="shared" si="694"/>
        <v>-451.40577437301687</v>
      </c>
      <c r="G1354" s="14">
        <f t="shared" si="695"/>
        <v>-70027.562395329442</v>
      </c>
      <c r="H1354" s="2">
        <f t="shared" si="707"/>
        <v>-5.8929299132607846E-3</v>
      </c>
      <c r="I1354" s="2">
        <f t="shared" si="708"/>
        <v>-7.7490192605069119E-2</v>
      </c>
      <c r="J1354" s="2">
        <f t="shared" si="709"/>
        <v>-7.1597262691808328E-2</v>
      </c>
      <c r="K1354" s="15">
        <f t="shared" si="710"/>
        <v>-5.2999999999999999E-2</v>
      </c>
      <c r="L1354" s="15">
        <f t="shared" si="711"/>
        <v>-830</v>
      </c>
      <c r="M1354" s="15">
        <f t="shared" si="712"/>
        <v>5.2999999999999999E-2</v>
      </c>
      <c r="N1354" s="15">
        <f t="shared" si="713"/>
        <v>830</v>
      </c>
      <c r="O1354" s="15">
        <f t="shared" si="714"/>
        <v>-8.657601769425944E-4</v>
      </c>
      <c r="P1354" s="15">
        <f t="shared" si="715"/>
        <v>-98.532526831836535</v>
      </c>
      <c r="Q1354" s="15">
        <f t="shared" si="696"/>
        <v>-77.462025365236954</v>
      </c>
      <c r="R1354" s="15">
        <f t="shared" si="697"/>
        <v>-80.034750584369391</v>
      </c>
      <c r="S1354" s="15">
        <f t="shared" si="716"/>
        <v>-99.830651366380366</v>
      </c>
      <c r="T1354" s="15">
        <f t="shared" si="717"/>
        <v>-99.929551128213163</v>
      </c>
      <c r="U1354" s="15">
        <f t="shared" si="718"/>
        <v>-98.532526831836535</v>
      </c>
      <c r="V1354" s="15">
        <f t="shared" si="719"/>
        <v>-98.532526831836535</v>
      </c>
      <c r="W1354" s="2">
        <f t="shared" si="698"/>
        <v>-98.532526831836535</v>
      </c>
      <c r="X1354" s="15">
        <f t="shared" si="720"/>
        <v>-96.383312731837464</v>
      </c>
      <c r="Y1354" s="15">
        <f t="shared" si="699"/>
        <v>193.92013686540957</v>
      </c>
      <c r="Z1354" s="15">
        <f t="shared" si="700"/>
        <v>-201.07986313459043</v>
      </c>
      <c r="AA1354" s="2">
        <f t="shared" si="721"/>
        <v>-96.383312731837464</v>
      </c>
      <c r="AB1354" s="15">
        <f t="shared" si="701"/>
        <v>173.03683856732101</v>
      </c>
      <c r="AC1354" s="15">
        <f t="shared" si="722"/>
        <v>0</v>
      </c>
      <c r="AD1354" s="15">
        <f t="shared" si="723"/>
        <v>-190.00573803539584</v>
      </c>
      <c r="AE1354" s="15">
        <f t="shared" si="724"/>
        <v>0</v>
      </c>
      <c r="AF1354" s="2">
        <f t="shared" si="702"/>
        <v>1.7801689929310468E-2</v>
      </c>
      <c r="AG1354" s="2">
        <f t="shared" si="703"/>
        <v>0.12705414627396849</v>
      </c>
      <c r="AH1354" s="15">
        <f t="shared" si="704"/>
        <v>0.12003194639575465</v>
      </c>
      <c r="AI1354" s="15">
        <f t="shared" si="705"/>
        <v>1.0757256970204097</v>
      </c>
      <c r="AJ1354" s="2">
        <f t="shared" si="725"/>
        <v>0.11523194639575465</v>
      </c>
      <c r="AK1354" s="2">
        <f t="shared" si="726"/>
        <v>1.0709256970204097</v>
      </c>
    </row>
    <row r="1355" spans="4:37">
      <c r="D1355" s="13">
        <f t="shared" si="706"/>
        <v>27.080000000000002</v>
      </c>
      <c r="E1355" s="2">
        <v>1.82</v>
      </c>
      <c r="F1355" s="14">
        <f t="shared" si="694"/>
        <v>-411.63796631439789</v>
      </c>
      <c r="G1355" s="14">
        <f t="shared" si="695"/>
        <v>-67549.027136934325</v>
      </c>
      <c r="H1355" s="2">
        <f t="shared" si="707"/>
        <v>-5.5001920700659098E-3</v>
      </c>
      <c r="I1355" s="2">
        <f t="shared" si="708"/>
        <v>-7.4746712284529407E-2</v>
      </c>
      <c r="J1355" s="2">
        <f t="shared" si="709"/>
        <v>-6.9246520214463494E-2</v>
      </c>
      <c r="K1355" s="15">
        <f t="shared" si="710"/>
        <v>-5.2999999999999999E-2</v>
      </c>
      <c r="L1355" s="15">
        <f t="shared" si="711"/>
        <v>-830</v>
      </c>
      <c r="M1355" s="15">
        <f t="shared" si="712"/>
        <v>5.2999999999999999E-2</v>
      </c>
      <c r="N1355" s="15">
        <f t="shared" si="713"/>
        <v>830</v>
      </c>
      <c r="O1355" s="15">
        <f t="shared" si="714"/>
        <v>-8.657601769425944E-4</v>
      </c>
      <c r="P1355" s="15">
        <f t="shared" si="715"/>
        <v>-90.834865105216977</v>
      </c>
      <c r="Q1355" s="15">
        <f t="shared" si="696"/>
        <v>-71.410455522335539</v>
      </c>
      <c r="R1355" s="15">
        <f t="shared" si="697"/>
        <v>-73.782191595150607</v>
      </c>
      <c r="S1355" s="15">
        <f t="shared" si="716"/>
        <v>-92.340444650472506</v>
      </c>
      <c r="T1355" s="15">
        <f t="shared" si="717"/>
        <v>-92.434186237732419</v>
      </c>
      <c r="U1355" s="15">
        <f t="shared" si="718"/>
        <v>-90.834865105216977</v>
      </c>
      <c r="V1355" s="15">
        <f t="shared" si="719"/>
        <v>-90.834865105216977</v>
      </c>
      <c r="W1355" s="2">
        <f t="shared" si="698"/>
        <v>-90.834865105216977</v>
      </c>
      <c r="X1355" s="15">
        <f t="shared" si="720"/>
        <v>-86.980342822458127</v>
      </c>
      <c r="Y1355" s="15">
        <f t="shared" si="699"/>
        <v>194.03767398927681</v>
      </c>
      <c r="Z1355" s="15">
        <f t="shared" si="700"/>
        <v>-200.96232601072319</v>
      </c>
      <c r="AA1355" s="2">
        <f t="shared" si="721"/>
        <v>-86.980342822458127</v>
      </c>
      <c r="AB1355" s="15">
        <f t="shared" si="701"/>
        <v>173.03683856732101</v>
      </c>
      <c r="AC1355" s="15">
        <f t="shared" si="722"/>
        <v>0</v>
      </c>
      <c r="AD1355" s="15">
        <f t="shared" si="723"/>
        <v>-190.00573803539589</v>
      </c>
      <c r="AE1355" s="15">
        <f t="shared" si="724"/>
        <v>0</v>
      </c>
      <c r="AF1355" s="2">
        <f t="shared" si="702"/>
        <v>2.1472094390177016E-2</v>
      </c>
      <c r="AG1355" s="2">
        <f t="shared" si="703"/>
        <v>0.14729388578000274</v>
      </c>
      <c r="AH1355" s="15">
        <f t="shared" si="704"/>
        <v>0.24700849969089989</v>
      </c>
      <c r="AI1355" s="15">
        <f t="shared" si="705"/>
        <v>0.94824825358301723</v>
      </c>
      <c r="AJ1355" s="2">
        <f t="shared" si="725"/>
        <v>0.26520849969089988</v>
      </c>
      <c r="AK1355" s="2">
        <f t="shared" si="726"/>
        <v>0.96644825358301722</v>
      </c>
    </row>
    <row r="1356" spans="4:37">
      <c r="D1356" s="13">
        <f t="shared" si="706"/>
        <v>27.1</v>
      </c>
      <c r="E1356" s="2">
        <v>4.96</v>
      </c>
      <c r="F1356" s="14">
        <f t="shared" si="694"/>
        <v>-361.66273296852614</v>
      </c>
      <c r="G1356" s="14">
        <f t="shared" si="695"/>
        <v>-64729.878507249348</v>
      </c>
      <c r="H1356" s="2">
        <f t="shared" si="707"/>
        <v>-5.0167718035203143E-3</v>
      </c>
      <c r="I1356" s="2">
        <f t="shared" si="708"/>
        <v>-7.1626046011574573E-2</v>
      </c>
      <c r="J1356" s="2">
        <f t="shared" si="709"/>
        <v>-6.6609274208054264E-2</v>
      </c>
      <c r="K1356" s="15">
        <f t="shared" si="710"/>
        <v>-5.2999999999999999E-2</v>
      </c>
      <c r="L1356" s="15">
        <f t="shared" si="711"/>
        <v>-830</v>
      </c>
      <c r="M1356" s="15">
        <f t="shared" si="712"/>
        <v>5.2999999999999999E-2</v>
      </c>
      <c r="N1356" s="15">
        <f t="shared" si="713"/>
        <v>830</v>
      </c>
      <c r="O1356" s="15">
        <f t="shared" si="714"/>
        <v>-8.657601769425944E-4</v>
      </c>
      <c r="P1356" s="15">
        <f t="shared" si="715"/>
        <v>-81.359827880923305</v>
      </c>
      <c r="Q1356" s="15">
        <f t="shared" si="696"/>
        <v>-63.961589676669888</v>
      </c>
      <c r="R1356" s="15">
        <f t="shared" si="697"/>
        <v>-66.085928590364475</v>
      </c>
      <c r="S1356" s="15">
        <f t="shared" si="716"/>
        <v>-83.225484346253253</v>
      </c>
      <c r="T1356" s="15">
        <f t="shared" si="717"/>
        <v>-83.312152443744054</v>
      </c>
      <c r="U1356" s="15">
        <f t="shared" si="718"/>
        <v>-81.359827880923305</v>
      </c>
      <c r="V1356" s="15">
        <f t="shared" si="719"/>
        <v>-81.359827880923305</v>
      </c>
      <c r="W1356" s="2">
        <f t="shared" si="698"/>
        <v>-81.359827880923305</v>
      </c>
      <c r="X1356" s="15">
        <f t="shared" si="720"/>
        <v>-76.4313587968212</v>
      </c>
      <c r="Y1356" s="15">
        <f t="shared" si="699"/>
        <v>194.16953628959729</v>
      </c>
      <c r="Z1356" s="15">
        <f t="shared" si="700"/>
        <v>-200.83046371040271</v>
      </c>
      <c r="AA1356" s="2">
        <f t="shared" si="721"/>
        <v>-76.4313587968212</v>
      </c>
      <c r="AB1356" s="15">
        <f t="shared" si="701"/>
        <v>173.03683856732101</v>
      </c>
      <c r="AC1356" s="15">
        <f t="shared" si="722"/>
        <v>0</v>
      </c>
      <c r="AD1356" s="15">
        <f t="shared" si="723"/>
        <v>-190.00573803539584</v>
      </c>
      <c r="AE1356" s="15">
        <f t="shared" si="724"/>
        <v>0</v>
      </c>
      <c r="AF1356" s="2">
        <f t="shared" si="702"/>
        <v>2.6869932264382539E-2</v>
      </c>
      <c r="AG1356" s="2">
        <f t="shared" si="703"/>
        <v>0.1647727415154806</v>
      </c>
      <c r="AH1356" s="15">
        <f t="shared" si="704"/>
        <v>0.29277528772965322</v>
      </c>
      <c r="AI1356" s="15">
        <f t="shared" si="705"/>
        <v>0.79963731996476994</v>
      </c>
      <c r="AJ1356" s="2">
        <f t="shared" si="725"/>
        <v>0.3423752877296532</v>
      </c>
      <c r="AK1356" s="2">
        <f t="shared" si="726"/>
        <v>0.84923731996476992</v>
      </c>
    </row>
    <row r="1357" spans="4:37">
      <c r="D1357" s="13">
        <f t="shared" si="706"/>
        <v>27.12</v>
      </c>
      <c r="E1357" s="2">
        <v>4.8099999999999996</v>
      </c>
      <c r="F1357" s="14">
        <f t="shared" si="694"/>
        <v>-299.04293027155717</v>
      </c>
      <c r="G1357" s="14">
        <f t="shared" si="695"/>
        <v>-61619.899442377027</v>
      </c>
      <c r="H1357" s="2">
        <f t="shared" si="707"/>
        <v>-4.4255083604068119E-3</v>
      </c>
      <c r="I1357" s="2">
        <f t="shared" si="708"/>
        <v>-6.8183187473250723E-2</v>
      </c>
      <c r="J1357" s="2">
        <f t="shared" si="709"/>
        <v>-6.3757679112843912E-2</v>
      </c>
      <c r="K1357" s="15">
        <f t="shared" si="710"/>
        <v>-5.2999999999999999E-2</v>
      </c>
      <c r="L1357" s="15">
        <f t="shared" si="711"/>
        <v>-830</v>
      </c>
      <c r="M1357" s="15">
        <f t="shared" si="712"/>
        <v>5.2999999999999999E-2</v>
      </c>
      <c r="N1357" s="15">
        <f t="shared" si="713"/>
        <v>830</v>
      </c>
      <c r="O1357" s="15">
        <f t="shared" si="714"/>
        <v>-8.657601769425944E-4</v>
      </c>
      <c r="P1357" s="15">
        <f t="shared" si="715"/>
        <v>-69.771064395898662</v>
      </c>
      <c r="Q1357" s="15">
        <f t="shared" si="696"/>
        <v>-54.851003356674482</v>
      </c>
      <c r="R1357" s="15">
        <f t="shared" si="697"/>
        <v>-56.672754840257092</v>
      </c>
      <c r="S1357" s="15">
        <f t="shared" si="716"/>
        <v>-72.071931760589578</v>
      </c>
      <c r="T1357" s="15">
        <f t="shared" si="717"/>
        <v>-72.134863607829956</v>
      </c>
      <c r="U1357" s="15">
        <f t="shared" si="718"/>
        <v>-69.771064395898662</v>
      </c>
      <c r="V1357" s="15">
        <f t="shared" si="719"/>
        <v>-69.771064395898662</v>
      </c>
      <c r="W1357" s="2">
        <f t="shared" si="698"/>
        <v>-69.771064395898662</v>
      </c>
      <c r="X1357" s="15">
        <f t="shared" si="720"/>
        <v>-65.024978415979788</v>
      </c>
      <c r="Y1357" s="15">
        <f t="shared" si="699"/>
        <v>194.31211604435779</v>
      </c>
      <c r="Z1357" s="15">
        <f t="shared" si="700"/>
        <v>-200.68788395564221</v>
      </c>
      <c r="AA1357" s="2">
        <f t="shared" si="721"/>
        <v>-65.024978415979788</v>
      </c>
      <c r="AB1357" s="15">
        <f t="shared" si="701"/>
        <v>173.03683856732101</v>
      </c>
      <c r="AC1357" s="15">
        <f t="shared" si="722"/>
        <v>0</v>
      </c>
      <c r="AD1357" s="15">
        <f t="shared" si="723"/>
        <v>-190.00573803539584</v>
      </c>
      <c r="AE1357" s="15">
        <f t="shared" si="724"/>
        <v>0</v>
      </c>
      <c r="AF1357" s="2">
        <f t="shared" si="702"/>
        <v>3.2256412046967692E-2</v>
      </c>
      <c r="AG1357" s="2">
        <f t="shared" si="703"/>
        <v>0.17951311231690448</v>
      </c>
      <c r="AH1357" s="15">
        <f t="shared" si="704"/>
        <v>0.24587269052886196</v>
      </c>
      <c r="AI1357" s="15">
        <f t="shared" si="705"/>
        <v>0.67439976017761438</v>
      </c>
      <c r="AJ1357" s="2">
        <f t="shared" si="725"/>
        <v>0.29397269052886194</v>
      </c>
      <c r="AK1357" s="2">
        <f t="shared" si="726"/>
        <v>0.72249976017761441</v>
      </c>
    </row>
    <row r="1358" spans="4:37">
      <c r="D1358" s="13">
        <f t="shared" si="706"/>
        <v>27.14</v>
      </c>
      <c r="E1358" s="2">
        <v>1.44</v>
      </c>
      <c r="F1358" s="14">
        <f t="shared" si="694"/>
        <v>-225.66293421778408</v>
      </c>
      <c r="G1358" s="14">
        <f t="shared" si="695"/>
        <v>-58264.238463840768</v>
      </c>
      <c r="H1358" s="2">
        <f t="shared" si="707"/>
        <v>-3.7425351289616096E-3</v>
      </c>
      <c r="I1358" s="2">
        <f t="shared" si="708"/>
        <v>-6.4468151111013949E-2</v>
      </c>
      <c r="J1358" s="2">
        <f t="shared" si="709"/>
        <v>-6.0725615982052339E-2</v>
      </c>
      <c r="K1358" s="15">
        <f t="shared" si="710"/>
        <v>-5.2999999999999999E-2</v>
      </c>
      <c r="L1358" s="15">
        <f t="shared" si="711"/>
        <v>-830</v>
      </c>
      <c r="M1358" s="15">
        <f t="shared" si="712"/>
        <v>5.2999999999999999E-2</v>
      </c>
      <c r="N1358" s="15">
        <f t="shared" si="713"/>
        <v>830</v>
      </c>
      <c r="O1358" s="15">
        <f t="shared" si="714"/>
        <v>-8.657601769425944E-4</v>
      </c>
      <c r="P1358" s="15">
        <f t="shared" si="715"/>
        <v>-56.384789059572697</v>
      </c>
      <c r="Q1358" s="15">
        <f t="shared" si="696"/>
        <v>-44.327290700667682</v>
      </c>
      <c r="R1358" s="15">
        <f t="shared" si="697"/>
        <v>-45.799520972774687</v>
      </c>
      <c r="S1358" s="15">
        <f t="shared" si="716"/>
        <v>-59.069904424365014</v>
      </c>
      <c r="T1358" s="15">
        <f t="shared" si="717"/>
        <v>-59.081997042603597</v>
      </c>
      <c r="U1358" s="15">
        <f t="shared" si="718"/>
        <v>-56.384789059572697</v>
      </c>
      <c r="V1358" s="15">
        <f t="shared" si="719"/>
        <v>-56.384789059572697</v>
      </c>
      <c r="W1358" s="2">
        <f t="shared" si="698"/>
        <v>-56.384789059572697</v>
      </c>
      <c r="X1358" s="15">
        <f t="shared" si="720"/>
        <v>-52.896725892813492</v>
      </c>
      <c r="Y1358" s="15">
        <f t="shared" si="699"/>
        <v>194.46371920089737</v>
      </c>
      <c r="Z1358" s="15">
        <f t="shared" si="700"/>
        <v>-200.53628079910263</v>
      </c>
      <c r="AA1358" s="2">
        <f t="shared" si="721"/>
        <v>-52.896725892813492</v>
      </c>
      <c r="AB1358" s="15">
        <f t="shared" si="701"/>
        <v>173.03683856732101</v>
      </c>
      <c r="AC1358" s="15">
        <f t="shared" si="722"/>
        <v>0</v>
      </c>
      <c r="AD1358" s="15">
        <f t="shared" si="723"/>
        <v>-190.00573803539586</v>
      </c>
      <c r="AE1358" s="15">
        <f t="shared" si="724"/>
        <v>0</v>
      </c>
      <c r="AF1358" s="2">
        <f t="shared" si="702"/>
        <v>3.6040911097552544E-2</v>
      </c>
      <c r="AG1358" s="2">
        <f t="shared" si="703"/>
        <v>0.19199052390677285</v>
      </c>
      <c r="AH1358" s="15">
        <f t="shared" si="704"/>
        <v>0.1325772145296229</v>
      </c>
      <c r="AI1358" s="15">
        <f t="shared" si="705"/>
        <v>0.57334139880922663</v>
      </c>
      <c r="AJ1358" s="2">
        <f t="shared" si="725"/>
        <v>0.1469772145296229</v>
      </c>
      <c r="AK1358" s="2">
        <f t="shared" si="726"/>
        <v>0.5877413988092266</v>
      </c>
    </row>
    <row r="1359" spans="4:37">
      <c r="D1359" s="13">
        <f t="shared" si="706"/>
        <v>27.16</v>
      </c>
      <c r="E1359" s="2">
        <v>1.52</v>
      </c>
      <c r="F1359" s="14">
        <f t="shared" si="694"/>
        <v>-146.90098568916073</v>
      </c>
      <c r="G1359" s="14">
        <f t="shared" si="695"/>
        <v>-54705.279581733193</v>
      </c>
      <c r="H1359" s="2">
        <f t="shared" si="707"/>
        <v>-3.0109368097318576E-3</v>
      </c>
      <c r="I1359" s="2">
        <f t="shared" si="708"/>
        <v>-6.0528012532048807E-2</v>
      </c>
      <c r="J1359" s="2">
        <f t="shared" si="709"/>
        <v>-5.751707572231695E-2</v>
      </c>
      <c r="K1359" s="15">
        <f t="shared" si="710"/>
        <v>-5.2999999999999999E-2</v>
      </c>
      <c r="L1359" s="15">
        <f t="shared" si="711"/>
        <v>-830</v>
      </c>
      <c r="M1359" s="15">
        <f t="shared" si="712"/>
        <v>5.2999999999999999E-2</v>
      </c>
      <c r="N1359" s="15">
        <f t="shared" si="713"/>
        <v>830</v>
      </c>
      <c r="O1359" s="15">
        <f t="shared" si="714"/>
        <v>-8.657601769425944E-4</v>
      </c>
      <c r="P1359" s="15">
        <f t="shared" si="715"/>
        <v>-42.045462002669559</v>
      </c>
      <c r="Q1359" s="15">
        <f t="shared" si="696"/>
        <v>-33.054329863096143</v>
      </c>
      <c r="R1359" s="15">
        <f t="shared" si="697"/>
        <v>-34.152154347278476</v>
      </c>
      <c r="S1359" s="15">
        <f t="shared" si="716"/>
        <v>-44.956367322810777</v>
      </c>
      <c r="T1359" s="15">
        <f t="shared" si="717"/>
        <v>-44.894640519927492</v>
      </c>
      <c r="U1359" s="15">
        <f t="shared" si="718"/>
        <v>-42.045462002669559</v>
      </c>
      <c r="V1359" s="15">
        <f t="shared" si="719"/>
        <v>-42.045462002669559</v>
      </c>
      <c r="W1359" s="2">
        <f t="shared" si="698"/>
        <v>-42.045462002669559</v>
      </c>
      <c r="X1359" s="15">
        <f t="shared" si="720"/>
        <v>-40.062564853871933</v>
      </c>
      <c r="Y1359" s="15">
        <f t="shared" si="699"/>
        <v>194.62414621388416</v>
      </c>
      <c r="Z1359" s="15">
        <f t="shared" si="700"/>
        <v>-200.37585378611584</v>
      </c>
      <c r="AA1359" s="2">
        <f t="shared" si="721"/>
        <v>-40.062564853871933</v>
      </c>
      <c r="AB1359" s="15">
        <f t="shared" si="701"/>
        <v>173.03683856732101</v>
      </c>
      <c r="AC1359" s="15">
        <f t="shared" si="722"/>
        <v>0</v>
      </c>
      <c r="AD1359" s="15">
        <f t="shared" si="723"/>
        <v>-190.00573803539589</v>
      </c>
      <c r="AE1359" s="15">
        <f t="shared" si="724"/>
        <v>0</v>
      </c>
      <c r="AF1359" s="2">
        <f t="shared" si="702"/>
        <v>3.711892082542266E-2</v>
      </c>
      <c r="AG1359" s="2">
        <f t="shared" si="703"/>
        <v>0.20202333398974137</v>
      </c>
      <c r="AH1359" s="15">
        <f t="shared" si="704"/>
        <v>-2.4776241742612726E-2</v>
      </c>
      <c r="AI1359" s="15">
        <f t="shared" si="705"/>
        <v>0.42993960948763288</v>
      </c>
      <c r="AJ1359" s="2">
        <f t="shared" si="725"/>
        <v>-9.5762417426127257E-3</v>
      </c>
      <c r="AK1359" s="2">
        <f t="shared" si="726"/>
        <v>0.44513960948763287</v>
      </c>
    </row>
    <row r="1360" spans="4:37">
      <c r="D1360" s="13">
        <f t="shared" si="706"/>
        <v>27.18</v>
      </c>
      <c r="E1360" s="2">
        <v>4.46</v>
      </c>
      <c r="F1360" s="14">
        <f t="shared" si="694"/>
        <v>-69.295349740720241</v>
      </c>
      <c r="G1360" s="14">
        <f t="shared" si="695"/>
        <v>-50994.116440210091</v>
      </c>
      <c r="H1360" s="2">
        <f t="shared" si="707"/>
        <v>-2.2830761728507721E-3</v>
      </c>
      <c r="I1360" s="2">
        <f t="shared" si="708"/>
        <v>-5.6419522947899883E-2</v>
      </c>
      <c r="J1360" s="2">
        <f t="shared" si="709"/>
        <v>-5.4136446775049113E-2</v>
      </c>
      <c r="K1360" s="15">
        <f t="shared" si="710"/>
        <v>-5.2999999999999999E-2</v>
      </c>
      <c r="L1360" s="15">
        <f t="shared" si="711"/>
        <v>-830</v>
      </c>
      <c r="M1360" s="15">
        <f t="shared" si="712"/>
        <v>5.2999999999999999E-2</v>
      </c>
      <c r="N1360" s="15">
        <f t="shared" si="713"/>
        <v>830</v>
      </c>
      <c r="O1360" s="15">
        <f t="shared" si="714"/>
        <v>-8.657601769425944E-4</v>
      </c>
      <c r="P1360" s="15">
        <f t="shared" si="715"/>
        <v>-27.779393519800283</v>
      </c>
      <c r="Q1360" s="15">
        <f t="shared" si="696"/>
        <v>-21.838961758630063</v>
      </c>
      <c r="R1360" s="15">
        <f t="shared" si="697"/>
        <v>-22.564293266697128</v>
      </c>
      <c r="S1360" s="15">
        <f t="shared" si="716"/>
        <v>-30.713254374743578</v>
      </c>
      <c r="T1360" s="15">
        <f t="shared" si="717"/>
        <v>-30.572530620116037</v>
      </c>
      <c r="U1360" s="15">
        <f t="shared" si="718"/>
        <v>-27.779393519800283</v>
      </c>
      <c r="V1360" s="15">
        <f t="shared" si="719"/>
        <v>-27.779393519800283</v>
      </c>
      <c r="W1360" s="2">
        <f t="shared" si="698"/>
        <v>-27.779393519800283</v>
      </c>
      <c r="X1360" s="15">
        <f t="shared" si="720"/>
        <v>-26.540049064800584</v>
      </c>
      <c r="Y1360" s="15">
        <f t="shared" si="699"/>
        <v>194.79317766124754</v>
      </c>
      <c r="Z1360" s="15">
        <f t="shared" si="700"/>
        <v>-200.20682233875246</v>
      </c>
      <c r="AA1360" s="2">
        <f t="shared" si="721"/>
        <v>-26.540049064800584</v>
      </c>
      <c r="AB1360" s="15">
        <f t="shared" si="701"/>
        <v>173.03683856732101</v>
      </c>
      <c r="AC1360" s="15">
        <f t="shared" si="722"/>
        <v>0</v>
      </c>
      <c r="AD1360" s="15">
        <f t="shared" si="723"/>
        <v>-190.00573803539589</v>
      </c>
      <c r="AE1360" s="15">
        <f t="shared" si="724"/>
        <v>0</v>
      </c>
      <c r="AF1360" s="2">
        <f t="shared" si="702"/>
        <v>3.5667142862685894E-2</v>
      </c>
      <c r="AG1360" s="2">
        <f t="shared" si="703"/>
        <v>0.20882562442515096</v>
      </c>
      <c r="AH1360" s="15">
        <f t="shared" si="704"/>
        <v>-0.12040155453106482</v>
      </c>
      <c r="AI1360" s="15">
        <f t="shared" si="705"/>
        <v>0.25028943405332882</v>
      </c>
      <c r="AJ1360" s="2">
        <f t="shared" si="725"/>
        <v>-7.5801554531064824E-2</v>
      </c>
      <c r="AK1360" s="2">
        <f t="shared" si="726"/>
        <v>0.29488943405332879</v>
      </c>
    </row>
    <row r="1361" spans="4:37">
      <c r="D1361" s="13">
        <f t="shared" si="706"/>
        <v>27.2</v>
      </c>
      <c r="E1361" s="2">
        <v>3.98</v>
      </c>
      <c r="F1361" s="14">
        <f t="shared" si="694"/>
        <v>3.6736248946510219</v>
      </c>
      <c r="G1361" s="14">
        <f t="shared" si="695"/>
        <v>-47189.771102427767</v>
      </c>
      <c r="H1361" s="2">
        <f t="shared" si="707"/>
        <v>-1.5879162285662245E-3</v>
      </c>
      <c r="I1361" s="2">
        <f t="shared" si="708"/>
        <v>-5.22081004063518E-2</v>
      </c>
      <c r="J1361" s="2">
        <f t="shared" si="709"/>
        <v>-5.0620184177785577E-2</v>
      </c>
      <c r="K1361" s="15">
        <f t="shared" si="710"/>
        <v>-5.2999999999999999E-2</v>
      </c>
      <c r="L1361" s="15">
        <f t="shared" si="711"/>
        <v>-830</v>
      </c>
      <c r="M1361" s="15">
        <f t="shared" si="712"/>
        <v>5.2999999999999999E-2</v>
      </c>
      <c r="N1361" s="15">
        <f t="shared" si="713"/>
        <v>830</v>
      </c>
      <c r="O1361" s="15">
        <f t="shared" si="714"/>
        <v>-8.657601769425944E-4</v>
      </c>
      <c r="P1361" s="15">
        <f t="shared" si="715"/>
        <v>-14.154258611823151</v>
      </c>
      <c r="Q1361" s="15">
        <f t="shared" si="696"/>
        <v>-11.127468003397521</v>
      </c>
      <c r="R1361" s="15">
        <f t="shared" si="697"/>
        <v>-11.49704157731904</v>
      </c>
      <c r="S1361" s="15">
        <f t="shared" si="716"/>
        <v>-16.993201493451103</v>
      </c>
      <c r="T1361" s="15">
        <f t="shared" si="717"/>
        <v>-16.783623468656824</v>
      </c>
      <c r="U1361" s="15">
        <f t="shared" si="718"/>
        <v>-14.154258611823151</v>
      </c>
      <c r="V1361" s="15">
        <f t="shared" si="719"/>
        <v>-14.154258611823151</v>
      </c>
      <c r="W1361" s="2">
        <f t="shared" si="698"/>
        <v>-14.154258611823151</v>
      </c>
      <c r="X1361" s="15">
        <f t="shared" si="720"/>
        <v>-12.474998675746438</v>
      </c>
      <c r="Y1361" s="15">
        <f t="shared" si="699"/>
        <v>194.96899079111071</v>
      </c>
      <c r="Z1361" s="15">
        <f t="shared" si="700"/>
        <v>-200.03100920888929</v>
      </c>
      <c r="AA1361" s="2">
        <f t="shared" si="721"/>
        <v>-12.474998675746438</v>
      </c>
      <c r="AB1361" s="15">
        <f t="shared" si="701"/>
        <v>173.03683856732101</v>
      </c>
      <c r="AC1361" s="15">
        <f t="shared" si="722"/>
        <v>0</v>
      </c>
      <c r="AD1361" s="15">
        <f t="shared" si="723"/>
        <v>-190.00573803539586</v>
      </c>
      <c r="AE1361" s="15">
        <f t="shared" si="724"/>
        <v>0</v>
      </c>
      <c r="AF1361" s="2">
        <f t="shared" si="702"/>
        <v>3.3848851565768862E-2</v>
      </c>
      <c r="AG1361" s="2">
        <f t="shared" si="703"/>
        <v>0.21231662972965737</v>
      </c>
      <c r="AH1361" s="15">
        <f t="shared" si="704"/>
        <v>-6.1427575160638348E-2</v>
      </c>
      <c r="AI1361" s="15">
        <f t="shared" si="705"/>
        <v>9.8811096397319886E-2</v>
      </c>
      <c r="AJ1361" s="2">
        <f t="shared" si="725"/>
        <v>-2.1627575160638346E-2</v>
      </c>
      <c r="AK1361" s="2">
        <f t="shared" si="726"/>
        <v>0.13861109639731989</v>
      </c>
    </row>
    <row r="1362" spans="4:37">
      <c r="D1362" s="13">
        <f t="shared" si="706"/>
        <v>27.22</v>
      </c>
      <c r="E1362" s="2">
        <v>-2.4500000000000002</v>
      </c>
      <c r="F1362" s="14">
        <f t="shared" si="694"/>
        <v>74.576847898342095</v>
      </c>
      <c r="G1362" s="14">
        <f t="shared" si="695"/>
        <v>-43344.498769942424</v>
      </c>
      <c r="H1362" s="2">
        <f t="shared" si="707"/>
        <v>-9.0734542475876543E-4</v>
      </c>
      <c r="I1362" s="2">
        <f t="shared" si="708"/>
        <v>-4.7951469194293647E-2</v>
      </c>
      <c r="J1362" s="2">
        <f t="shared" si="709"/>
        <v>-4.704412376953488E-2</v>
      </c>
      <c r="K1362" s="15">
        <f t="shared" si="710"/>
        <v>-5.2999999999999999E-2</v>
      </c>
      <c r="L1362" s="15">
        <f t="shared" si="711"/>
        <v>-830</v>
      </c>
      <c r="M1362" s="15">
        <f t="shared" si="712"/>
        <v>5.2999999999999999E-2</v>
      </c>
      <c r="N1362" s="15">
        <f t="shared" si="713"/>
        <v>830</v>
      </c>
      <c r="O1362" s="15">
        <f t="shared" si="714"/>
        <v>-8.657601769425944E-4</v>
      </c>
      <c r="P1362" s="15">
        <f t="shared" si="715"/>
        <v>-0.81507085719695216</v>
      </c>
      <c r="Q1362" s="15">
        <f t="shared" si="696"/>
        <v>-0.64077357441985072</v>
      </c>
      <c r="R1362" s="15">
        <f t="shared" si="697"/>
        <v>-0.66205541319040528</v>
      </c>
      <c r="S1362" s="15">
        <f t="shared" si="716"/>
        <v>-3.6298278950431087</v>
      </c>
      <c r="T1362" s="15">
        <f t="shared" si="717"/>
        <v>-3.354447531067974</v>
      </c>
      <c r="U1362" s="15">
        <f t="shared" si="718"/>
        <v>-0.81507085719695216</v>
      </c>
      <c r="V1362" s="15">
        <f t="shared" si="719"/>
        <v>-0.81507085719695216</v>
      </c>
      <c r="W1362" s="2">
        <f t="shared" si="698"/>
        <v>-0.81507085719695216</v>
      </c>
      <c r="X1362" s="15">
        <f t="shared" si="720"/>
        <v>1.829242957256346</v>
      </c>
      <c r="Y1362" s="15">
        <f t="shared" si="699"/>
        <v>195.14779381152326</v>
      </c>
      <c r="Z1362" s="15">
        <f t="shared" si="700"/>
        <v>-199.85220618847674</v>
      </c>
      <c r="AA1362" s="2">
        <f t="shared" si="721"/>
        <v>1.829242957256346</v>
      </c>
      <c r="AB1362" s="15">
        <f t="shared" si="701"/>
        <v>173.03683856732101</v>
      </c>
      <c r="AC1362" s="15">
        <f t="shared" si="722"/>
        <v>0</v>
      </c>
      <c r="AD1362" s="15">
        <f t="shared" si="723"/>
        <v>-190.00573803539586</v>
      </c>
      <c r="AE1362" s="15">
        <f t="shared" si="724"/>
        <v>0</v>
      </c>
      <c r="AF1362" s="2">
        <f t="shared" si="702"/>
        <v>3.4208228814977051E-2</v>
      </c>
      <c r="AG1362" s="2">
        <f t="shared" si="703"/>
        <v>0.21334649147615792</v>
      </c>
      <c r="AH1362" s="15">
        <f t="shared" si="704"/>
        <v>9.7365300081456496E-2</v>
      </c>
      <c r="AI1362" s="15">
        <f t="shared" si="705"/>
        <v>4.1750782527358865E-3</v>
      </c>
      <c r="AJ1362" s="2">
        <f t="shared" si="725"/>
        <v>7.2865300081456502E-2</v>
      </c>
      <c r="AK1362" s="2">
        <f t="shared" si="726"/>
        <v>-2.0324921747264114E-2</v>
      </c>
    </row>
    <row r="1363" spans="4:37">
      <c r="D1363" s="13">
        <f t="shared" si="706"/>
        <v>27.240000000000002</v>
      </c>
      <c r="E1363" s="2">
        <v>-8.2200000000000006</v>
      </c>
      <c r="F1363" s="14">
        <f t="shared" si="694"/>
        <v>149.34893315720279</v>
      </c>
      <c r="G1363" s="14">
        <f t="shared" si="695"/>
        <v>-39498.317409286094</v>
      </c>
      <c r="H1363" s="2">
        <f t="shared" si="707"/>
        <v>-1.9679462773874675E-4</v>
      </c>
      <c r="I1363" s="2">
        <f t="shared" si="708"/>
        <v>-4.3693699765262217E-2</v>
      </c>
      <c r="J1363" s="2">
        <f t="shared" si="709"/>
        <v>-4.3496905137523467E-2</v>
      </c>
      <c r="K1363" s="15">
        <f t="shared" si="710"/>
        <v>-5.2999999999999999E-2</v>
      </c>
      <c r="L1363" s="15">
        <f t="shared" si="711"/>
        <v>-830</v>
      </c>
      <c r="M1363" s="15">
        <f t="shared" si="712"/>
        <v>5.2999999999999999E-2</v>
      </c>
      <c r="N1363" s="15">
        <f t="shared" si="713"/>
        <v>830</v>
      </c>
      <c r="O1363" s="15">
        <f t="shared" si="714"/>
        <v>-8.657601769425944E-4</v>
      </c>
      <c r="P1363" s="15">
        <f t="shared" si="715"/>
        <v>13.111724764395413</v>
      </c>
      <c r="Q1363" s="15">
        <f t="shared" si="696"/>
        <v>10.307872830816679</v>
      </c>
      <c r="R1363" s="15">
        <f t="shared" si="697"/>
        <v>10.650225412774255</v>
      </c>
      <c r="S1363" s="15">
        <f t="shared" si="716"/>
        <v>10.135872954306196</v>
      </c>
      <c r="T1363" s="15">
        <f t="shared" si="717"/>
        <v>10.49512281758331</v>
      </c>
      <c r="U1363" s="15">
        <f t="shared" si="718"/>
        <v>10.307872830816679</v>
      </c>
      <c r="V1363" s="15">
        <f t="shared" si="719"/>
        <v>10.650225412774255</v>
      </c>
      <c r="W1363" s="2">
        <f t="shared" si="698"/>
        <v>10.307872830816679</v>
      </c>
      <c r="X1363" s="15">
        <f t="shared" si="720"/>
        <v>16.018117485302</v>
      </c>
      <c r="Y1363" s="15">
        <f t="shared" si="699"/>
        <v>195.32515474312382</v>
      </c>
      <c r="Z1363" s="15">
        <f t="shared" si="700"/>
        <v>-199.67484525687618</v>
      </c>
      <c r="AA1363" s="2">
        <f t="shared" si="721"/>
        <v>16.018117485302</v>
      </c>
      <c r="AB1363" s="15">
        <f t="shared" si="701"/>
        <v>175.84069050089977</v>
      </c>
      <c r="AC1363" s="15">
        <f t="shared" si="722"/>
        <v>2.8038519335787555</v>
      </c>
      <c r="AD1363" s="15">
        <f t="shared" si="723"/>
        <v>-190.00573803539589</v>
      </c>
      <c r="AE1363" s="15">
        <f t="shared" si="724"/>
        <v>0</v>
      </c>
      <c r="AF1363" s="2">
        <f t="shared" si="702"/>
        <v>3.9502013702913785E-2</v>
      </c>
      <c r="AG1363" s="2">
        <f t="shared" si="703"/>
        <v>0.21243045142698508</v>
      </c>
      <c r="AH1363" s="15">
        <f t="shared" si="704"/>
        <v>0.16915206993920898</v>
      </c>
      <c r="AI1363" s="15">
        <f t="shared" si="705"/>
        <v>-9.5779083170022261E-2</v>
      </c>
      <c r="AJ1363" s="2">
        <f t="shared" si="725"/>
        <v>8.6952069939208967E-2</v>
      </c>
      <c r="AK1363" s="2">
        <f t="shared" si="726"/>
        <v>-0.17797908317002226</v>
      </c>
    </row>
    <row r="1364" spans="4:37">
      <c r="D1364" s="13">
        <f t="shared" si="706"/>
        <v>27.26</v>
      </c>
      <c r="E1364" s="2">
        <v>-8.25</v>
      </c>
      <c r="F1364" s="14">
        <f t="shared" si="694"/>
        <v>238.79183868427094</v>
      </c>
      <c r="G1364" s="14">
        <f t="shared" si="695"/>
        <v>-35691.782518570959</v>
      </c>
      <c r="H1364" s="2">
        <f t="shared" si="707"/>
        <v>6.2596498821978542E-4</v>
      </c>
      <c r="I1364" s="2">
        <f t="shared" si="708"/>
        <v>-3.9479290551568666E-2</v>
      </c>
      <c r="J1364" s="2">
        <f t="shared" si="709"/>
        <v>-4.0105255539788449E-2</v>
      </c>
      <c r="K1364" s="15">
        <f t="shared" si="710"/>
        <v>-5.2999999999999999E-2</v>
      </c>
      <c r="L1364" s="15">
        <f t="shared" si="711"/>
        <v>-830</v>
      </c>
      <c r="M1364" s="15">
        <f t="shared" si="712"/>
        <v>5.2999999999999999E-2</v>
      </c>
      <c r="N1364" s="15">
        <f t="shared" si="713"/>
        <v>830</v>
      </c>
      <c r="O1364" s="15">
        <f t="shared" si="714"/>
        <v>-7.2270650686204673E-4</v>
      </c>
      <c r="P1364" s="15">
        <f t="shared" si="715"/>
        <v>26.433961303603912</v>
      </c>
      <c r="Q1364" s="15">
        <f t="shared" si="696"/>
        <v>20.836577561015829</v>
      </c>
      <c r="R1364" s="15">
        <f t="shared" si="697"/>
        <v>21.412687347038265</v>
      </c>
      <c r="S1364" s="15">
        <f t="shared" si="716"/>
        <v>22.985508475470496</v>
      </c>
      <c r="T1364" s="15">
        <f t="shared" si="717"/>
        <v>23.401232937709114</v>
      </c>
      <c r="U1364" s="15">
        <f t="shared" si="718"/>
        <v>22.985508475470496</v>
      </c>
      <c r="V1364" s="15">
        <f t="shared" si="719"/>
        <v>23.401232937709114</v>
      </c>
      <c r="W1364" s="2">
        <f t="shared" si="698"/>
        <v>22.985508475470496</v>
      </c>
      <c r="X1364" s="15">
        <f t="shared" si="720"/>
        <v>29.584715876242072</v>
      </c>
      <c r="Y1364" s="15">
        <f t="shared" si="699"/>
        <v>195.49473722301059</v>
      </c>
      <c r="Z1364" s="15">
        <f t="shared" si="700"/>
        <v>-199.50526277698941</v>
      </c>
      <c r="AA1364" s="2">
        <f t="shared" si="721"/>
        <v>29.584715876242072</v>
      </c>
      <c r="AB1364" s="15">
        <f t="shared" si="701"/>
        <v>179.28914332903315</v>
      </c>
      <c r="AC1364" s="15">
        <f t="shared" si="722"/>
        <v>3.4484528281333837</v>
      </c>
      <c r="AD1364" s="15">
        <f t="shared" si="723"/>
        <v>-190.00573803539589</v>
      </c>
      <c r="AE1364" s="15">
        <f t="shared" si="724"/>
        <v>0</v>
      </c>
      <c r="AF1364" s="2">
        <f t="shared" si="702"/>
        <v>4.6039528222611203E-2</v>
      </c>
      <c r="AG1364" s="2">
        <f t="shared" si="703"/>
        <v>0.20901046994237005</v>
      </c>
      <c r="AH1364" s="15">
        <f t="shared" si="704"/>
        <v>0.16130692939302674</v>
      </c>
      <c r="AI1364" s="15">
        <f t="shared" si="705"/>
        <v>-0.24621906529148418</v>
      </c>
      <c r="AJ1364" s="2">
        <f t="shared" si="725"/>
        <v>7.8806929393026734E-2</v>
      </c>
      <c r="AK1364" s="2">
        <f t="shared" si="726"/>
        <v>-0.3287190652914842</v>
      </c>
    </row>
    <row r="1365" spans="4:37">
      <c r="D1365" s="13">
        <f t="shared" si="706"/>
        <v>27.28</v>
      </c>
      <c r="E1365" s="2">
        <v>-5.62</v>
      </c>
      <c r="F1365" s="14">
        <f t="shared" si="694"/>
        <v>342.22338540466137</v>
      </c>
      <c r="G1365" s="14">
        <f t="shared" si="695"/>
        <v>-31976.280491360769</v>
      </c>
      <c r="H1365" s="2">
        <f t="shared" si="707"/>
        <v>1.5538925785777353E-3</v>
      </c>
      <c r="I1365" s="2">
        <f t="shared" si="708"/>
        <v>-3.5365116063104489E-2</v>
      </c>
      <c r="J1365" s="2">
        <f t="shared" si="709"/>
        <v>-3.6919008641682224E-2</v>
      </c>
      <c r="K1365" s="15">
        <f t="shared" si="710"/>
        <v>-5.2999999999999999E-2</v>
      </c>
      <c r="L1365" s="15">
        <f t="shared" si="711"/>
        <v>-830</v>
      </c>
      <c r="M1365" s="15">
        <f t="shared" si="712"/>
        <v>5.2999999999999999E-2</v>
      </c>
      <c r="N1365" s="15">
        <f t="shared" si="713"/>
        <v>830</v>
      </c>
      <c r="O1365" s="15">
        <f t="shared" si="714"/>
        <v>-5.4676503603891344E-4</v>
      </c>
      <c r="P1365" s="15">
        <f t="shared" si="715"/>
        <v>41.172889246486321</v>
      </c>
      <c r="Q1365" s="15">
        <f t="shared" si="696"/>
        <v>32.561179353381092</v>
      </c>
      <c r="R1365" s="15">
        <f t="shared" si="697"/>
        <v>33.240005527395063</v>
      </c>
      <c r="S1365" s="15">
        <f t="shared" si="716"/>
        <v>37.283643273292881</v>
      </c>
      <c r="T1365" s="15">
        <f t="shared" si="717"/>
        <v>37.745313500214905</v>
      </c>
      <c r="U1365" s="15">
        <f t="shared" si="718"/>
        <v>37.283643273292881</v>
      </c>
      <c r="V1365" s="15">
        <f t="shared" si="719"/>
        <v>37.745313500214905</v>
      </c>
      <c r="W1365" s="2">
        <f t="shared" si="698"/>
        <v>37.283643273292881</v>
      </c>
      <c r="X1365" s="15">
        <f t="shared" si="720"/>
        <v>42.32970346866697</v>
      </c>
      <c r="Y1365" s="15">
        <f t="shared" si="699"/>
        <v>195.65404956791588</v>
      </c>
      <c r="Z1365" s="15">
        <f t="shared" si="700"/>
        <v>-199.34595043208412</v>
      </c>
      <c r="AA1365" s="2">
        <f t="shared" si="721"/>
        <v>42.32970346866697</v>
      </c>
      <c r="AB1365" s="15">
        <f t="shared" si="701"/>
        <v>183.17838930222661</v>
      </c>
      <c r="AC1365" s="15">
        <f t="shared" si="722"/>
        <v>3.8892459731934537</v>
      </c>
      <c r="AD1365" s="15">
        <f t="shared" si="723"/>
        <v>-190.00573803539586</v>
      </c>
      <c r="AE1365" s="15">
        <f t="shared" si="724"/>
        <v>0</v>
      </c>
      <c r="AF1365" s="2">
        <f t="shared" si="702"/>
        <v>5.0436228893859396E-2</v>
      </c>
      <c r="AG1365" s="2">
        <f t="shared" si="703"/>
        <v>0.20240697890404769</v>
      </c>
      <c r="AH1365" s="15">
        <f t="shared" si="704"/>
        <v>-8.6253672255091507E-2</v>
      </c>
      <c r="AI1365" s="15">
        <f t="shared" si="705"/>
        <v>-0.4141300385407618</v>
      </c>
      <c r="AJ1365" s="2">
        <f t="shared" si="725"/>
        <v>-0.14245367225509151</v>
      </c>
      <c r="AK1365" s="2">
        <f t="shared" si="726"/>
        <v>-0.47033003854076183</v>
      </c>
    </row>
    <row r="1366" spans="4:37">
      <c r="D1366" s="13">
        <f t="shared" si="706"/>
        <v>27.3</v>
      </c>
      <c r="E1366" s="2">
        <v>-2.39</v>
      </c>
      <c r="F1366" s="14">
        <f t="shared" si="694"/>
        <v>450.34279548325947</v>
      </c>
      <c r="G1366" s="14">
        <f t="shared" si="695"/>
        <v>-28410.405278025246</v>
      </c>
      <c r="H1366" s="2">
        <f t="shared" si="707"/>
        <v>2.512983863826636E-3</v>
      </c>
      <c r="I1366" s="2">
        <f t="shared" si="708"/>
        <v>-3.1416320069214528E-2</v>
      </c>
      <c r="J1366" s="2">
        <f t="shared" si="709"/>
        <v>-3.3929303933041166E-2</v>
      </c>
      <c r="K1366" s="15">
        <f t="shared" si="710"/>
        <v>-5.2999999999999999E-2</v>
      </c>
      <c r="L1366" s="15">
        <f t="shared" si="711"/>
        <v>-830</v>
      </c>
      <c r="M1366" s="15">
        <f t="shared" si="712"/>
        <v>5.2999999999999999E-2</v>
      </c>
      <c r="N1366" s="15">
        <f t="shared" si="713"/>
        <v>830</v>
      </c>
      <c r="O1366" s="15">
        <f t="shared" si="714"/>
        <v>-3.4833411903924857E-4</v>
      </c>
      <c r="P1366" s="15">
        <f t="shared" si="715"/>
        <v>56.081832464171335</v>
      </c>
      <c r="Q1366" s="15">
        <f t="shared" si="696"/>
        <v>44.516740119371768</v>
      </c>
      <c r="R1366" s="15">
        <f t="shared" si="697"/>
        <v>45.105769894309539</v>
      </c>
      <c r="S1366" s="15">
        <f t="shared" si="716"/>
        <v>52.061969322004941</v>
      </c>
      <c r="T1366" s="15">
        <f t="shared" si="717"/>
        <v>52.531027919663011</v>
      </c>
      <c r="U1366" s="15">
        <f t="shared" si="718"/>
        <v>52.061969322004941</v>
      </c>
      <c r="V1366" s="15">
        <f t="shared" si="719"/>
        <v>52.531027919663011</v>
      </c>
      <c r="W1366" s="2">
        <f t="shared" si="698"/>
        <v>52.061969322004941</v>
      </c>
      <c r="X1366" s="15">
        <f t="shared" si="720"/>
        <v>54.288522303231204</v>
      </c>
      <c r="Y1366" s="15">
        <f t="shared" si="699"/>
        <v>195.80353480334793</v>
      </c>
      <c r="Z1366" s="15">
        <f t="shared" si="700"/>
        <v>-199.19646519665207</v>
      </c>
      <c r="AA1366" s="2">
        <f t="shared" si="721"/>
        <v>54.288522303231204</v>
      </c>
      <c r="AB1366" s="15">
        <f t="shared" si="701"/>
        <v>187.19825244439301</v>
      </c>
      <c r="AC1366" s="15">
        <f t="shared" si="722"/>
        <v>4.0198631421664004</v>
      </c>
      <c r="AD1366" s="15">
        <f t="shared" si="723"/>
        <v>-190.00573803539589</v>
      </c>
      <c r="AE1366" s="15">
        <f t="shared" si="724"/>
        <v>0</v>
      </c>
      <c r="AF1366" s="2">
        <f t="shared" si="702"/>
        <v>4.9279588212627644E-2</v>
      </c>
      <c r="AG1366" s="2">
        <f t="shared" si="703"/>
        <v>0.19247262048494845</v>
      </c>
      <c r="AH1366" s="15">
        <f t="shared" si="704"/>
        <v>-0.40627256544618279</v>
      </c>
      <c r="AI1366" s="15">
        <f t="shared" si="705"/>
        <v>-0.57930580336915938</v>
      </c>
      <c r="AJ1366" s="2">
        <f t="shared" si="725"/>
        <v>-0.43017256544618276</v>
      </c>
      <c r="AK1366" s="2">
        <f t="shared" si="726"/>
        <v>-0.60320580336915941</v>
      </c>
    </row>
    <row r="1367" spans="4:37">
      <c r="D1367" s="13">
        <f t="shared" si="706"/>
        <v>27.32</v>
      </c>
      <c r="E1367" s="2">
        <v>-0.15</v>
      </c>
      <c r="F1367" s="14">
        <f t="shared" si="694"/>
        <v>549.84045617518643</v>
      </c>
      <c r="G1367" s="14">
        <f t="shared" si="695"/>
        <v>-25052.189153902622</v>
      </c>
      <c r="H1367" s="2">
        <f t="shared" si="707"/>
        <v>3.398221417962183E-3</v>
      </c>
      <c r="I1367" s="2">
        <f t="shared" si="708"/>
        <v>-2.7697562243618107E-2</v>
      </c>
      <c r="J1367" s="2">
        <f t="shared" si="709"/>
        <v>-3.1095783661580289E-2</v>
      </c>
      <c r="K1367" s="15">
        <f t="shared" si="710"/>
        <v>-5.2999999999999999E-2</v>
      </c>
      <c r="L1367" s="15">
        <f t="shared" si="711"/>
        <v>-830</v>
      </c>
      <c r="M1367" s="15">
        <f t="shared" si="712"/>
        <v>5.2999999999999999E-2</v>
      </c>
      <c r="N1367" s="15">
        <f t="shared" si="713"/>
        <v>830</v>
      </c>
      <c r="O1367" s="15">
        <f t="shared" si="714"/>
        <v>-1.4323906076545287E-4</v>
      </c>
      <c r="P1367" s="15">
        <f t="shared" si="715"/>
        <v>69.412625383061666</v>
      </c>
      <c r="Q1367" s="15">
        <f t="shared" si="696"/>
        <v>55.311122342071251</v>
      </c>
      <c r="R1367" s="15">
        <f t="shared" si="697"/>
        <v>55.610902845960602</v>
      </c>
      <c r="S1367" s="15">
        <f t="shared" si="716"/>
        <v>65.702307219751987</v>
      </c>
      <c r="T1367" s="15">
        <f t="shared" si="717"/>
        <v>66.127766653922507</v>
      </c>
      <c r="U1367" s="15">
        <f t="shared" si="718"/>
        <v>65.702307219751987</v>
      </c>
      <c r="V1367" s="15">
        <f t="shared" si="719"/>
        <v>66.127766653922507</v>
      </c>
      <c r="W1367" s="2">
        <f t="shared" si="698"/>
        <v>65.702307219751987</v>
      </c>
      <c r="X1367" s="15">
        <f t="shared" si="720"/>
        <v>65.622603389074712</v>
      </c>
      <c r="Y1367" s="15">
        <f t="shared" si="699"/>
        <v>195.94521081692099</v>
      </c>
      <c r="Z1367" s="15">
        <f t="shared" si="700"/>
        <v>-199.05478918307901</v>
      </c>
      <c r="AA1367" s="2">
        <f t="shared" si="721"/>
        <v>65.622603389074712</v>
      </c>
      <c r="AB1367" s="15">
        <f t="shared" si="701"/>
        <v>190.9085706077027</v>
      </c>
      <c r="AC1367" s="15">
        <f t="shared" si="722"/>
        <v>3.7103181633096938</v>
      </c>
      <c r="AD1367" s="15">
        <f t="shared" si="723"/>
        <v>-190.00573803539586</v>
      </c>
      <c r="AE1367" s="15">
        <f t="shared" si="724"/>
        <v>0</v>
      </c>
      <c r="AF1367" s="2">
        <f t="shared" si="702"/>
        <v>4.27577260676976E-2</v>
      </c>
      <c r="AG1367" s="2">
        <f t="shared" si="703"/>
        <v>0.17940316207469359</v>
      </c>
      <c r="AH1367" s="15">
        <f t="shared" si="704"/>
        <v>-0.59375597685710613</v>
      </c>
      <c r="AI1367" s="15">
        <f t="shared" si="705"/>
        <v>-0.72764003765632879</v>
      </c>
      <c r="AJ1367" s="2">
        <f t="shared" si="725"/>
        <v>-0.59525597685710607</v>
      </c>
      <c r="AK1367" s="2">
        <f t="shared" si="726"/>
        <v>-0.72914003765632873</v>
      </c>
    </row>
    <row r="1368" spans="4:37">
      <c r="D1368" s="13">
        <f t="shared" si="706"/>
        <v>27.34</v>
      </c>
      <c r="E1368" s="2">
        <v>0.18</v>
      </c>
      <c r="F1368" s="14">
        <f t="shared" si="694"/>
        <v>631.71507737112449</v>
      </c>
      <c r="G1368" s="14">
        <f t="shared" si="695"/>
        <v>-21954.204443336275</v>
      </c>
      <c r="H1368" s="2">
        <f t="shared" si="707"/>
        <v>4.1381255494923096E-3</v>
      </c>
      <c r="I1368" s="2">
        <f t="shared" si="708"/>
        <v>-2.4267314094179541E-2</v>
      </c>
      <c r="J1368" s="2">
        <f t="shared" si="709"/>
        <v>-2.840543964367185E-2</v>
      </c>
      <c r="K1368" s="15">
        <f t="shared" si="710"/>
        <v>-5.2999999999999999E-2</v>
      </c>
      <c r="L1368" s="15">
        <f t="shared" si="711"/>
        <v>-830</v>
      </c>
      <c r="M1368" s="15">
        <f t="shared" si="712"/>
        <v>5.2999999999999999E-2</v>
      </c>
      <c r="N1368" s="15">
        <f t="shared" si="713"/>
        <v>830</v>
      </c>
      <c r="O1368" s="15">
        <f t="shared" si="714"/>
        <v>4.6062886342183602E-5</v>
      </c>
      <c r="P1368" s="15">
        <f t="shared" si="715"/>
        <v>80.204428197742459</v>
      </c>
      <c r="Q1368" s="15">
        <f t="shared" si="696"/>
        <v>64.138989384768635</v>
      </c>
      <c r="R1368" s="15">
        <f t="shared" si="697"/>
        <v>64.027598385422891</v>
      </c>
      <c r="S1368" s="15">
        <f t="shared" si="716"/>
        <v>77.103249620874578</v>
      </c>
      <c r="T1368" s="15">
        <f t="shared" si="717"/>
        <v>77.453277748086563</v>
      </c>
      <c r="U1368" s="15">
        <f t="shared" si="718"/>
        <v>77.103249620874578</v>
      </c>
      <c r="V1368" s="15">
        <f t="shared" si="719"/>
        <v>77.453277748086563</v>
      </c>
      <c r="W1368" s="2">
        <f t="shared" si="698"/>
        <v>77.103249620874578</v>
      </c>
      <c r="X1368" s="15">
        <f t="shared" si="720"/>
        <v>76.383979460708474</v>
      </c>
      <c r="Y1368" s="15">
        <f t="shared" si="699"/>
        <v>196.07972801781642</v>
      </c>
      <c r="Z1368" s="15">
        <f t="shared" si="700"/>
        <v>-198.92027198218358</v>
      </c>
      <c r="AA1368" s="2">
        <f t="shared" si="721"/>
        <v>76.383979460708474</v>
      </c>
      <c r="AB1368" s="15">
        <f t="shared" si="701"/>
        <v>194.00974918457058</v>
      </c>
      <c r="AC1368" s="15">
        <f t="shared" si="722"/>
        <v>3.1011785768678806</v>
      </c>
      <c r="AD1368" s="15">
        <f t="shared" si="723"/>
        <v>-190.00573803539589</v>
      </c>
      <c r="AE1368" s="15">
        <f t="shared" si="724"/>
        <v>0</v>
      </c>
      <c r="AF1368" s="2">
        <f t="shared" si="702"/>
        <v>3.4169409222500557E-2</v>
      </c>
      <c r="AG1368" s="2">
        <f t="shared" si="703"/>
        <v>0.16362165286916303</v>
      </c>
      <c r="AH1368" s="15">
        <f t="shared" si="704"/>
        <v>-0.55581119924396127</v>
      </c>
      <c r="AI1368" s="15">
        <f t="shared" si="705"/>
        <v>-0.85051088289672805</v>
      </c>
      <c r="AJ1368" s="2">
        <f t="shared" si="725"/>
        <v>-0.55401119924396125</v>
      </c>
      <c r="AK1368" s="2">
        <f t="shared" si="726"/>
        <v>-0.84871088289672802</v>
      </c>
    </row>
    <row r="1369" spans="4:37">
      <c r="D1369" s="13">
        <f t="shared" si="706"/>
        <v>27.36</v>
      </c>
      <c r="E1369" s="2">
        <v>0.99</v>
      </c>
      <c r="F1369" s="14">
        <f t="shared" si="694"/>
        <v>695.59100057998</v>
      </c>
      <c r="G1369" s="14">
        <f t="shared" si="695"/>
        <v>-19162.835650612753</v>
      </c>
      <c r="H1369" s="2">
        <f t="shared" si="707"/>
        <v>4.7281995150046151E-3</v>
      </c>
      <c r="I1369" s="2">
        <f t="shared" si="708"/>
        <v>-2.1176905810345946E-2</v>
      </c>
      <c r="J1369" s="2">
        <f t="shared" si="709"/>
        <v>-2.590510532535056E-2</v>
      </c>
      <c r="K1369" s="15">
        <f t="shared" si="710"/>
        <v>-5.2999999999999999E-2</v>
      </c>
      <c r="L1369" s="15">
        <f t="shared" si="711"/>
        <v>-830</v>
      </c>
      <c r="M1369" s="15">
        <f t="shared" si="712"/>
        <v>5.2999999999999999E-2</v>
      </c>
      <c r="N1369" s="15">
        <f t="shared" si="713"/>
        <v>830</v>
      </c>
      <c r="O1369" s="15">
        <f t="shared" si="714"/>
        <v>2.042862831211573E-4</v>
      </c>
      <c r="P1369" s="15">
        <f t="shared" si="715"/>
        <v>88.66869934491578</v>
      </c>
      <c r="Q1369" s="15">
        <f t="shared" si="696"/>
        <v>71.120318641754466</v>
      </c>
      <c r="R1369" s="15">
        <f t="shared" si="697"/>
        <v>70.574163188323425</v>
      </c>
      <c r="S1369" s="15">
        <f t="shared" si="716"/>
        <v>86.195507666921003</v>
      </c>
      <c r="T1369" s="15">
        <f t="shared" si="717"/>
        <v>86.471040504550913</v>
      </c>
      <c r="U1369" s="15">
        <f t="shared" si="718"/>
        <v>86.195507666921003</v>
      </c>
      <c r="V1369" s="15">
        <f t="shared" si="719"/>
        <v>86.471040504550913</v>
      </c>
      <c r="W1369" s="2">
        <f t="shared" si="698"/>
        <v>86.195507666921003</v>
      </c>
      <c r="X1369" s="15">
        <f t="shared" si="720"/>
        <v>86.385316733993633</v>
      </c>
      <c r="Y1369" s="15">
        <f t="shared" si="699"/>
        <v>196.20474473373247</v>
      </c>
      <c r="Z1369" s="15">
        <f t="shared" si="700"/>
        <v>-198.79525526626753</v>
      </c>
      <c r="AA1369" s="2">
        <f t="shared" si="721"/>
        <v>86.385316733993633</v>
      </c>
      <c r="AB1369" s="15">
        <f t="shared" si="701"/>
        <v>196.48294086256533</v>
      </c>
      <c r="AC1369" s="15">
        <f t="shared" si="722"/>
        <v>2.4731916779947483</v>
      </c>
      <c r="AD1369" s="15">
        <f t="shared" si="723"/>
        <v>-190.00573803539589</v>
      </c>
      <c r="AE1369" s="15">
        <f t="shared" si="724"/>
        <v>0</v>
      </c>
      <c r="AF1369" s="2">
        <f t="shared" si="702"/>
        <v>2.7180024902588657E-2</v>
      </c>
      <c r="AG1369" s="2">
        <f t="shared" si="703"/>
        <v>0.14541917551419647</v>
      </c>
      <c r="AH1369" s="15">
        <f t="shared" si="704"/>
        <v>-0.37498895255923659</v>
      </c>
      <c r="AI1369" s="15">
        <f t="shared" si="705"/>
        <v>-0.96973685259992592</v>
      </c>
      <c r="AJ1369" s="2">
        <f t="shared" si="725"/>
        <v>-0.36508895255923657</v>
      </c>
      <c r="AK1369" s="2">
        <f t="shared" si="726"/>
        <v>-0.9598368525999259</v>
      </c>
    </row>
    <row r="1370" spans="4:37">
      <c r="D1370" s="13">
        <f t="shared" si="706"/>
        <v>27.38</v>
      </c>
      <c r="E1370" s="2">
        <v>4.34</v>
      </c>
      <c r="F1370" s="14">
        <f t="shared" si="694"/>
        <v>747.47905132118262</v>
      </c>
      <c r="G1370" s="14">
        <f t="shared" si="695"/>
        <v>-16722.858124825205</v>
      </c>
      <c r="H1370" s="2">
        <f t="shared" si="707"/>
        <v>5.2134394514770262E-3</v>
      </c>
      <c r="I1370" s="2">
        <f t="shared" si="708"/>
        <v>-1.8475668547587715E-2</v>
      </c>
      <c r="J1370" s="2">
        <f t="shared" si="709"/>
        <v>-2.3689107999064742E-2</v>
      </c>
      <c r="K1370" s="15">
        <f t="shared" si="710"/>
        <v>-5.2999999999999999E-2</v>
      </c>
      <c r="L1370" s="15">
        <f t="shared" si="711"/>
        <v>-830</v>
      </c>
      <c r="M1370" s="15">
        <f t="shared" si="712"/>
        <v>5.2999999999999999E-2</v>
      </c>
      <c r="N1370" s="15">
        <f t="shared" si="713"/>
        <v>830</v>
      </c>
      <c r="O1370" s="15">
        <f t="shared" si="714"/>
        <v>3.3046953199844173E-4</v>
      </c>
      <c r="P1370" s="15">
        <f t="shared" si="715"/>
        <v>95.706210421780256</v>
      </c>
      <c r="Q1370" s="15">
        <f t="shared" si="696"/>
        <v>76.948949367024852</v>
      </c>
      <c r="R1370" s="15">
        <f t="shared" si="697"/>
        <v>75.995300036417163</v>
      </c>
      <c r="S1370" s="15">
        <f t="shared" si="716"/>
        <v>93.672412215359913</v>
      </c>
      <c r="T1370" s="15">
        <f t="shared" si="717"/>
        <v>93.896677176305275</v>
      </c>
      <c r="U1370" s="15">
        <f t="shared" si="718"/>
        <v>93.672412215359913</v>
      </c>
      <c r="V1370" s="15">
        <f t="shared" si="719"/>
        <v>93.896677176305275</v>
      </c>
      <c r="W1370" s="2">
        <f t="shared" si="698"/>
        <v>93.672412215359913</v>
      </c>
      <c r="X1370" s="15">
        <f t="shared" si="720"/>
        <v>95.249306039136911</v>
      </c>
      <c r="Y1370" s="15">
        <f t="shared" si="699"/>
        <v>196.31554460004676</v>
      </c>
      <c r="Z1370" s="15">
        <f t="shared" si="700"/>
        <v>-198.68445539995324</v>
      </c>
      <c r="AA1370" s="2">
        <f t="shared" si="721"/>
        <v>95.249306039136911</v>
      </c>
      <c r="AB1370" s="15">
        <f t="shared" si="701"/>
        <v>198.51673906898569</v>
      </c>
      <c r="AC1370" s="15">
        <f t="shared" si="722"/>
        <v>2.0337982064203572</v>
      </c>
      <c r="AD1370" s="15">
        <f t="shared" si="723"/>
        <v>-190.00573803539589</v>
      </c>
      <c r="AE1370" s="15">
        <f t="shared" si="724"/>
        <v>0</v>
      </c>
      <c r="AF1370" s="2">
        <f t="shared" si="702"/>
        <v>2.3269914015883852E-2</v>
      </c>
      <c r="AG1370" s="2">
        <f t="shared" si="703"/>
        <v>0.12470455076162656</v>
      </c>
      <c r="AH1370" s="15">
        <f t="shared" si="704"/>
        <v>-0.20669071796315258</v>
      </c>
      <c r="AI1370" s="15">
        <f t="shared" si="705"/>
        <v>-1.1017256226570638</v>
      </c>
      <c r="AJ1370" s="2">
        <f t="shared" si="725"/>
        <v>-0.16329071796315259</v>
      </c>
      <c r="AK1370" s="2">
        <f t="shared" si="726"/>
        <v>-1.0583256226570636</v>
      </c>
    </row>
    <row r="1371" spans="4:37">
      <c r="D1371" s="13">
        <f t="shared" si="706"/>
        <v>27.400000000000002</v>
      </c>
      <c r="E1371" s="2">
        <v>7.24</v>
      </c>
      <c r="F1371" s="14">
        <f t="shared" si="694"/>
        <v>794.10798118198534</v>
      </c>
      <c r="G1371" s="14">
        <f t="shared" si="695"/>
        <v>-14679.096823194197</v>
      </c>
      <c r="H1371" s="2">
        <f t="shared" si="707"/>
        <v>5.6443972613283867E-3</v>
      </c>
      <c r="I1371" s="2">
        <f t="shared" si="708"/>
        <v>-1.6212963754589471E-2</v>
      </c>
      <c r="J1371" s="2">
        <f t="shared" si="709"/>
        <v>-2.1857361015917856E-2</v>
      </c>
      <c r="K1371" s="15">
        <f t="shared" si="710"/>
        <v>-5.2999999999999999E-2</v>
      </c>
      <c r="L1371" s="15">
        <f t="shared" si="711"/>
        <v>-830</v>
      </c>
      <c r="M1371" s="15">
        <f t="shared" si="712"/>
        <v>5.2999999999999999E-2</v>
      </c>
      <c r="N1371" s="15">
        <f t="shared" si="713"/>
        <v>830</v>
      </c>
      <c r="O1371" s="15">
        <f t="shared" si="714"/>
        <v>4.3423474661172419E-4</v>
      </c>
      <c r="P1371" s="15">
        <f t="shared" si="715"/>
        <v>102.11918528844659</v>
      </c>
      <c r="Q1371" s="15">
        <f t="shared" si="696"/>
        <v>82.267134633526254</v>
      </c>
      <c r="R1371" s="15">
        <f t="shared" si="697"/>
        <v>80.93004246662376</v>
      </c>
      <c r="S1371" s="15">
        <f t="shared" si="716"/>
        <v>100.31290110852032</v>
      </c>
      <c r="T1371" s="15">
        <f t="shared" si="717"/>
        <v>100.51041807000891</v>
      </c>
      <c r="U1371" s="15">
        <f t="shared" si="718"/>
        <v>100.31290110852032</v>
      </c>
      <c r="V1371" s="15">
        <f t="shared" si="719"/>
        <v>100.51041807000891</v>
      </c>
      <c r="W1371" s="2">
        <f t="shared" si="698"/>
        <v>100.31290110852032</v>
      </c>
      <c r="X1371" s="15">
        <f t="shared" si="720"/>
        <v>102.57629397172445</v>
      </c>
      <c r="Y1371" s="15">
        <f t="shared" si="699"/>
        <v>196.40713194920411</v>
      </c>
      <c r="Z1371" s="15">
        <f t="shared" si="700"/>
        <v>-198.59286805079589</v>
      </c>
      <c r="AA1371" s="2">
        <f t="shared" si="721"/>
        <v>102.57629397172445</v>
      </c>
      <c r="AB1371" s="15">
        <f t="shared" si="701"/>
        <v>200.32302324891194</v>
      </c>
      <c r="AC1371" s="15">
        <f t="shared" si="722"/>
        <v>1.8062841799262515</v>
      </c>
      <c r="AD1371" s="15">
        <f t="shared" si="723"/>
        <v>-190.00573803539589</v>
      </c>
      <c r="AE1371" s="15">
        <f t="shared" si="724"/>
        <v>0</v>
      </c>
      <c r="AF1371" s="2">
        <f t="shared" si="702"/>
        <v>2.1536363351758119E-2</v>
      </c>
      <c r="AG1371" s="2">
        <f t="shared" si="703"/>
        <v>0.10156592853819785</v>
      </c>
      <c r="AH1371" s="15">
        <f t="shared" si="704"/>
        <v>-0.13600349031750708</v>
      </c>
      <c r="AI1371" s="15">
        <f t="shared" si="705"/>
        <v>-1.212136599685806</v>
      </c>
      <c r="AJ1371" s="2">
        <f t="shared" si="725"/>
        <v>-6.3603490317507075E-2</v>
      </c>
      <c r="AK1371" s="2">
        <f t="shared" si="726"/>
        <v>-1.139736599685806</v>
      </c>
    </row>
    <row r="1372" spans="4:37">
      <c r="D1372" s="13">
        <f t="shared" si="706"/>
        <v>27.42</v>
      </c>
      <c r="E1372" s="2">
        <v>7.45</v>
      </c>
      <c r="F1372" s="14">
        <f t="shared" si="694"/>
        <v>838.54510219322913</v>
      </c>
      <c r="G1372" s="14">
        <f t="shared" si="695"/>
        <v>-13069.283697450079</v>
      </c>
      <c r="H1372" s="2">
        <f t="shared" si="707"/>
        <v>6.0435245998732567E-3</v>
      </c>
      <c r="I1372" s="2">
        <f t="shared" si="708"/>
        <v>-1.443043097240109E-2</v>
      </c>
      <c r="J1372" s="2">
        <f t="shared" si="709"/>
        <v>-2.0473955572274348E-2</v>
      </c>
      <c r="K1372" s="15">
        <f t="shared" si="710"/>
        <v>-5.2999999999999999E-2</v>
      </c>
      <c r="L1372" s="15">
        <f t="shared" si="711"/>
        <v>-830</v>
      </c>
      <c r="M1372" s="15">
        <f t="shared" si="712"/>
        <v>5.2999999999999999E-2</v>
      </c>
      <c r="N1372" s="15">
        <f t="shared" si="713"/>
        <v>830</v>
      </c>
      <c r="O1372" s="15">
        <f t="shared" si="714"/>
        <v>5.2639210273041064E-4</v>
      </c>
      <c r="P1372" s="15">
        <f t="shared" si="715"/>
        <v>108.13579694399978</v>
      </c>
      <c r="Q1372" s="15">
        <f t="shared" si="696"/>
        <v>87.267107335053993</v>
      </c>
      <c r="R1372" s="15">
        <f t="shared" si="697"/>
        <v>85.550693643612377</v>
      </c>
      <c r="S1372" s="15">
        <f t="shared" si="716"/>
        <v>106.46292460960971</v>
      </c>
      <c r="T1372" s="15">
        <f t="shared" si="717"/>
        <v>106.64450872277837</v>
      </c>
      <c r="U1372" s="15">
        <f t="shared" si="718"/>
        <v>106.46292460960971</v>
      </c>
      <c r="V1372" s="15">
        <f t="shared" si="719"/>
        <v>106.64450872277837</v>
      </c>
      <c r="W1372" s="2">
        <f t="shared" si="698"/>
        <v>106.46292460960971</v>
      </c>
      <c r="X1372" s="15">
        <f t="shared" si="720"/>
        <v>108.10991574629848</v>
      </c>
      <c r="Y1372" s="15">
        <f t="shared" si="699"/>
        <v>196.47630222138628</v>
      </c>
      <c r="Z1372" s="15">
        <f t="shared" si="700"/>
        <v>-198.52369777861372</v>
      </c>
      <c r="AA1372" s="2">
        <f t="shared" si="721"/>
        <v>108.10991574629848</v>
      </c>
      <c r="AB1372" s="15">
        <f t="shared" si="701"/>
        <v>201.995895583302</v>
      </c>
      <c r="AC1372" s="15">
        <f t="shared" si="722"/>
        <v>1.672872334390064</v>
      </c>
      <c r="AD1372" s="15">
        <f t="shared" si="723"/>
        <v>-190.00573803539589</v>
      </c>
      <c r="AE1372" s="15">
        <f t="shared" si="724"/>
        <v>0</v>
      </c>
      <c r="AF1372" s="2">
        <f t="shared" si="702"/>
        <v>1.9960529910295236E-2</v>
      </c>
      <c r="AG1372" s="2">
        <f t="shared" si="703"/>
        <v>7.668734968064031E-2</v>
      </c>
      <c r="AH1372" s="15">
        <f t="shared" si="704"/>
        <v>-0.17841163517784925</v>
      </c>
      <c r="AI1372" s="15">
        <f t="shared" si="705"/>
        <v>-1.2757212860699454</v>
      </c>
      <c r="AJ1372" s="2">
        <f t="shared" si="725"/>
        <v>-0.10391163517784925</v>
      </c>
      <c r="AK1372" s="2">
        <f t="shared" si="726"/>
        <v>-1.2012212860699454</v>
      </c>
    </row>
    <row r="1373" spans="4:37">
      <c r="D1373" s="13">
        <f t="shared" si="706"/>
        <v>27.44</v>
      </c>
      <c r="E1373" s="2">
        <v>6.55</v>
      </c>
      <c r="F1373" s="14">
        <f t="shared" si="694"/>
        <v>878.79182647370635</v>
      </c>
      <c r="G1373" s="14">
        <f t="shared" si="695"/>
        <v>-11917.731234691146</v>
      </c>
      <c r="H1373" s="2">
        <f t="shared" si="707"/>
        <v>6.3945176449678887E-3</v>
      </c>
      <c r="I1373" s="2">
        <f t="shared" si="708"/>
        <v>-1.3155036685963798E-2</v>
      </c>
      <c r="J1373" s="2">
        <f t="shared" si="709"/>
        <v>-1.9549554330931689E-2</v>
      </c>
      <c r="K1373" s="15">
        <f t="shared" si="710"/>
        <v>-5.2999999999999999E-2</v>
      </c>
      <c r="L1373" s="15">
        <f t="shared" si="711"/>
        <v>-830</v>
      </c>
      <c r="M1373" s="15">
        <f t="shared" si="712"/>
        <v>5.2999999999999999E-2</v>
      </c>
      <c r="N1373" s="15">
        <f t="shared" si="713"/>
        <v>830</v>
      </c>
      <c r="O1373" s="15">
        <f t="shared" si="714"/>
        <v>6.117427320360266E-4</v>
      </c>
      <c r="P1373" s="15">
        <f t="shared" si="715"/>
        <v>113.3423882934645</v>
      </c>
      <c r="Q1373" s="15">
        <f t="shared" si="696"/>
        <v>91.617920275208704</v>
      </c>
      <c r="R1373" s="15">
        <f t="shared" si="697"/>
        <v>89.527087409254349</v>
      </c>
      <c r="S1373" s="15">
        <f t="shared" si="716"/>
        <v>111.87126241959474</v>
      </c>
      <c r="T1373" s="15">
        <f t="shared" si="717"/>
        <v>112.02986824575669</v>
      </c>
      <c r="U1373" s="15">
        <f t="shared" si="718"/>
        <v>111.87126241959474</v>
      </c>
      <c r="V1373" s="15">
        <f t="shared" si="719"/>
        <v>112.02986824575669</v>
      </c>
      <c r="W1373" s="2">
        <f t="shared" si="698"/>
        <v>111.87126241959474</v>
      </c>
      <c r="X1373" s="15">
        <f t="shared" si="720"/>
        <v>111.80752071166913</v>
      </c>
      <c r="Y1373" s="15">
        <f t="shared" si="699"/>
        <v>196.52252228345341</v>
      </c>
      <c r="Z1373" s="15">
        <f t="shared" si="700"/>
        <v>-198.47747771654659</v>
      </c>
      <c r="AA1373" s="2">
        <f t="shared" si="721"/>
        <v>111.80752071166913</v>
      </c>
      <c r="AB1373" s="15">
        <f t="shared" si="701"/>
        <v>203.46702145717177</v>
      </c>
      <c r="AC1373" s="15">
        <f t="shared" si="722"/>
        <v>1.4711258738697666</v>
      </c>
      <c r="AD1373" s="15">
        <f t="shared" si="723"/>
        <v>-190.00573803539589</v>
      </c>
      <c r="AE1373" s="15">
        <f t="shared" si="724"/>
        <v>0</v>
      </c>
      <c r="AF1373" s="2">
        <f t="shared" si="702"/>
        <v>1.6531886222150696E-2</v>
      </c>
      <c r="AG1373" s="2">
        <f t="shared" si="703"/>
        <v>5.0852078963088826E-2</v>
      </c>
      <c r="AH1373" s="15">
        <f t="shared" si="704"/>
        <v>-0.30237078431189557</v>
      </c>
      <c r="AI1373" s="15">
        <f t="shared" si="705"/>
        <v>-1.3078057856852023</v>
      </c>
      <c r="AJ1373" s="2">
        <f t="shared" si="725"/>
        <v>-0.23687078431189557</v>
      </c>
      <c r="AK1373" s="2">
        <f t="shared" si="726"/>
        <v>-1.2423057856852022</v>
      </c>
    </row>
    <row r="1374" spans="4:37">
      <c r="D1374" s="13">
        <f t="shared" si="706"/>
        <v>27.46</v>
      </c>
      <c r="E1374" s="2">
        <v>5.14</v>
      </c>
      <c r="F1374" s="14">
        <f t="shared" si="694"/>
        <v>909.17993499540364</v>
      </c>
      <c r="G1374" s="14">
        <f t="shared" si="695"/>
        <v>-11236.529854778883</v>
      </c>
      <c r="H1374" s="2">
        <f t="shared" si="707"/>
        <v>6.6530845979538532E-3</v>
      </c>
      <c r="I1374" s="2">
        <f t="shared" si="708"/>
        <v>-1.2400351234941445E-2</v>
      </c>
      <c r="J1374" s="2">
        <f t="shared" si="709"/>
        <v>-1.9053435832895298E-2</v>
      </c>
      <c r="K1374" s="15">
        <f t="shared" si="710"/>
        <v>-5.2999999999999999E-2</v>
      </c>
      <c r="L1374" s="15">
        <f t="shared" si="711"/>
        <v>-830</v>
      </c>
      <c r="M1374" s="15">
        <f t="shared" si="712"/>
        <v>5.2999999999999999E-2</v>
      </c>
      <c r="N1374" s="15">
        <f t="shared" si="713"/>
        <v>830</v>
      </c>
      <c r="O1374" s="15">
        <f t="shared" si="714"/>
        <v>6.8680017458040178E-4</v>
      </c>
      <c r="P1374" s="15">
        <f t="shared" si="715"/>
        <v>116.93917469811964</v>
      </c>
      <c r="Q1374" s="15">
        <f t="shared" si="696"/>
        <v>94.660928559635181</v>
      </c>
      <c r="R1374" s="15">
        <f t="shared" si="697"/>
        <v>92.238987149482654</v>
      </c>
      <c r="S1374" s="15">
        <f t="shared" si="716"/>
        <v>115.85543660136402</v>
      </c>
      <c r="T1374" s="15">
        <f t="shared" si="717"/>
        <v>115.97158669337074</v>
      </c>
      <c r="U1374" s="15">
        <f t="shared" si="718"/>
        <v>115.85543660136402</v>
      </c>
      <c r="V1374" s="15">
        <f t="shared" si="719"/>
        <v>115.97158669337074</v>
      </c>
      <c r="W1374" s="2">
        <f t="shared" si="698"/>
        <v>115.85543660136402</v>
      </c>
      <c r="X1374" s="15">
        <f t="shared" si="720"/>
        <v>113.79199470381469</v>
      </c>
      <c r="Y1374" s="15">
        <f t="shared" si="699"/>
        <v>196.54732820835522</v>
      </c>
      <c r="Z1374" s="15">
        <f t="shared" si="700"/>
        <v>-198.45267179164478</v>
      </c>
      <c r="AA1374" s="2">
        <f t="shared" si="721"/>
        <v>113.79199470381469</v>
      </c>
      <c r="AB1374" s="15">
        <f t="shared" si="701"/>
        <v>204.55075955392741</v>
      </c>
      <c r="AC1374" s="15">
        <f t="shared" si="722"/>
        <v>1.0837380967556385</v>
      </c>
      <c r="AD1374" s="15">
        <f t="shared" si="723"/>
        <v>-190.00573803539589</v>
      </c>
      <c r="AE1374" s="15">
        <f t="shared" si="724"/>
        <v>0</v>
      </c>
      <c r="AF1374" s="2">
        <f t="shared" si="702"/>
        <v>1.0351076213524952E-2</v>
      </c>
      <c r="AG1374" s="2">
        <f t="shared" si="703"/>
        <v>2.4616466139146462E-2</v>
      </c>
      <c r="AH1374" s="15">
        <f t="shared" si="704"/>
        <v>-0.41731066312151988</v>
      </c>
      <c r="AI1374" s="15">
        <f t="shared" si="705"/>
        <v>-1.3157554967090341</v>
      </c>
      <c r="AJ1374" s="2">
        <f t="shared" si="725"/>
        <v>-0.36591066312151987</v>
      </c>
      <c r="AK1374" s="2">
        <f t="shared" si="726"/>
        <v>-1.2643554967090342</v>
      </c>
    </row>
    <row r="1375" spans="4:37">
      <c r="D1375" s="13">
        <f t="shared" si="706"/>
        <v>27.48</v>
      </c>
      <c r="E1375" s="2">
        <v>2.1800000000000002</v>
      </c>
      <c r="F1375" s="14">
        <f t="shared" si="694"/>
        <v>924.00719916164633</v>
      </c>
      <c r="G1375" s="14">
        <f t="shared" si="695"/>
        <v>-11027.605453681872</v>
      </c>
      <c r="H1375" s="2">
        <f t="shared" si="707"/>
        <v>6.775018549516708E-3</v>
      </c>
      <c r="I1375" s="2">
        <f t="shared" si="708"/>
        <v>-1.2168700641021907E-2</v>
      </c>
      <c r="J1375" s="2">
        <f t="shared" si="709"/>
        <v>-1.8943719190538614E-2</v>
      </c>
      <c r="K1375" s="15">
        <f t="shared" si="710"/>
        <v>-5.2999999999999999E-2</v>
      </c>
      <c r="L1375" s="15">
        <f t="shared" si="711"/>
        <v>-830</v>
      </c>
      <c r="M1375" s="15">
        <f t="shared" si="712"/>
        <v>5.2999999999999999E-2</v>
      </c>
      <c r="N1375" s="15">
        <f t="shared" si="713"/>
        <v>830</v>
      </c>
      <c r="O1375" s="15">
        <f t="shared" si="714"/>
        <v>7.4209293461895403E-4</v>
      </c>
      <c r="P1375" s="15">
        <f t="shared" si="715"/>
        <v>118.24534205199598</v>
      </c>
      <c r="Q1375" s="15">
        <f t="shared" si="696"/>
        <v>95.819533187587368</v>
      </c>
      <c r="R1375" s="15">
        <f t="shared" si="697"/>
        <v>93.173302097797048</v>
      </c>
      <c r="S1375" s="15">
        <f t="shared" si="716"/>
        <v>117.73427725013093</v>
      </c>
      <c r="T1375" s="15">
        <f t="shared" si="717"/>
        <v>117.78881342117678</v>
      </c>
      <c r="U1375" s="15">
        <f t="shared" si="718"/>
        <v>117.73427725013093</v>
      </c>
      <c r="V1375" s="15">
        <f t="shared" si="719"/>
        <v>117.78881342117678</v>
      </c>
      <c r="W1375" s="2">
        <f t="shared" si="698"/>
        <v>117.73427725013093</v>
      </c>
      <c r="X1375" s="15">
        <f t="shared" si="720"/>
        <v>114.23086127324143</v>
      </c>
      <c r="Y1375" s="15">
        <f t="shared" si="699"/>
        <v>196.55281404047307</v>
      </c>
      <c r="Z1375" s="15">
        <f t="shared" si="700"/>
        <v>-198.44718595952693</v>
      </c>
      <c r="AA1375" s="2">
        <f t="shared" si="721"/>
        <v>114.23086127324143</v>
      </c>
      <c r="AB1375" s="15">
        <f t="shared" si="701"/>
        <v>205.06182435579242</v>
      </c>
      <c r="AC1375" s="15">
        <f t="shared" si="722"/>
        <v>0.51106480186501813</v>
      </c>
      <c r="AD1375" s="15">
        <f t="shared" si="723"/>
        <v>-190.00573803539589</v>
      </c>
      <c r="AE1375" s="15">
        <f t="shared" si="724"/>
        <v>0</v>
      </c>
      <c r="AF1375" s="2">
        <f t="shared" si="702"/>
        <v>2.3262818233145263E-3</v>
      </c>
      <c r="AG1375" s="2">
        <f t="shared" si="703"/>
        <v>-1.4514067471926156E-3</v>
      </c>
      <c r="AH1375" s="15">
        <f t="shared" si="704"/>
        <v>-0.43308110107436804</v>
      </c>
      <c r="AI1375" s="15">
        <f t="shared" si="705"/>
        <v>-1.2910317919248735</v>
      </c>
      <c r="AJ1375" s="2">
        <f t="shared" si="725"/>
        <v>-0.41128110107436805</v>
      </c>
      <c r="AK1375" s="2">
        <f t="shared" si="726"/>
        <v>-1.2692317919248735</v>
      </c>
    </row>
    <row r="1376" spans="4:37">
      <c r="D1376" s="13">
        <f t="shared" si="706"/>
        <v>27.5</v>
      </c>
      <c r="E1376" s="2">
        <v>-1.2</v>
      </c>
      <c r="F1376" s="14">
        <f t="shared" si="694"/>
        <v>921.07580760274766</v>
      </c>
      <c r="G1376" s="14">
        <f t="shared" si="695"/>
        <v>-11283.074497677817</v>
      </c>
      <c r="H1376" s="2">
        <f t="shared" si="707"/>
        <v>6.7435762735156175E-3</v>
      </c>
      <c r="I1376" s="2">
        <f t="shared" si="708"/>
        <v>-1.2451438266132471E-2</v>
      </c>
      <c r="J1376" s="2">
        <f t="shared" si="709"/>
        <v>-1.9195014539648086E-2</v>
      </c>
      <c r="K1376" s="15">
        <f t="shared" si="710"/>
        <v>-5.2999999999999999E-2</v>
      </c>
      <c r="L1376" s="15">
        <f t="shared" si="711"/>
        <v>-830</v>
      </c>
      <c r="M1376" s="15">
        <f t="shared" si="712"/>
        <v>5.2999999999999999E-2</v>
      </c>
      <c r="N1376" s="15">
        <f t="shared" si="713"/>
        <v>830</v>
      </c>
      <c r="O1376" s="15">
        <f t="shared" si="714"/>
        <v>7.6816766940798753E-4</v>
      </c>
      <c r="P1376" s="15">
        <f t="shared" si="715"/>
        <v>117.11800864050954</v>
      </c>
      <c r="Q1376" s="15">
        <f t="shared" si="696"/>
        <v>94.953382259663087</v>
      </c>
      <c r="R1376" s="15">
        <f t="shared" si="697"/>
        <v>92.240248392008112</v>
      </c>
      <c r="S1376" s="15">
        <f t="shared" si="716"/>
        <v>117.2497934334136</v>
      </c>
      <c r="T1376" s="15">
        <f t="shared" si="717"/>
        <v>117.23575924973403</v>
      </c>
      <c r="U1376" s="15">
        <f t="shared" si="718"/>
        <v>117.11800864050954</v>
      </c>
      <c r="V1376" s="15">
        <f t="shared" si="719"/>
        <v>117.11800864050954</v>
      </c>
      <c r="W1376" s="2">
        <f t="shared" si="698"/>
        <v>117.11800864050954</v>
      </c>
      <c r="X1376" s="15">
        <f t="shared" si="720"/>
        <v>113.22567987680354</v>
      </c>
      <c r="Y1376" s="15">
        <f t="shared" si="699"/>
        <v>196.54024927301759</v>
      </c>
      <c r="Z1376" s="15">
        <f t="shared" si="700"/>
        <v>-198.45975072698241</v>
      </c>
      <c r="AA1376" s="2">
        <f t="shared" si="721"/>
        <v>113.22567987680354</v>
      </c>
      <c r="AB1376" s="15">
        <f t="shared" si="701"/>
        <v>205.06182435579245</v>
      </c>
      <c r="AC1376" s="15">
        <f t="shared" si="722"/>
        <v>0</v>
      </c>
      <c r="AD1376" s="15">
        <f t="shared" si="723"/>
        <v>-190.00573803539589</v>
      </c>
      <c r="AE1376" s="15">
        <f t="shared" si="724"/>
        <v>0</v>
      </c>
      <c r="AF1376" s="2">
        <f t="shared" si="702"/>
        <v>-5.470509423423575E-3</v>
      </c>
      <c r="AG1376" s="2">
        <f t="shared" si="703"/>
        <v>-2.6822355763863777E-2</v>
      </c>
      <c r="AH1376" s="15">
        <f t="shared" si="704"/>
        <v>-0.34659802359944208</v>
      </c>
      <c r="AI1376" s="15">
        <f t="shared" si="705"/>
        <v>-1.2460631097422423</v>
      </c>
      <c r="AJ1376" s="2">
        <f t="shared" si="725"/>
        <v>-0.3585980235994421</v>
      </c>
      <c r="AK1376" s="2">
        <f t="shared" si="726"/>
        <v>-1.2580631097422423</v>
      </c>
    </row>
    <row r="1377" spans="4:37">
      <c r="D1377" s="13">
        <f t="shared" si="706"/>
        <v>27.52</v>
      </c>
      <c r="E1377" s="2">
        <v>-0.78</v>
      </c>
      <c r="F1377" s="14">
        <f t="shared" si="694"/>
        <v>902.54813122848827</v>
      </c>
      <c r="G1377" s="14">
        <f t="shared" si="695"/>
        <v>-11990.546261180969</v>
      </c>
      <c r="H1377" s="2">
        <f t="shared" si="707"/>
        <v>6.5759210896468388E-3</v>
      </c>
      <c r="I1377" s="2">
        <f t="shared" si="708"/>
        <v>-1.3234781611529181E-2</v>
      </c>
      <c r="J1377" s="2">
        <f t="shared" si="709"/>
        <v>-1.981070270117602E-2</v>
      </c>
      <c r="K1377" s="15">
        <f t="shared" si="710"/>
        <v>-5.2999999999999999E-2</v>
      </c>
      <c r="L1377" s="15">
        <f t="shared" si="711"/>
        <v>-830</v>
      </c>
      <c r="M1377" s="15">
        <f t="shared" si="712"/>
        <v>5.2999999999999999E-2</v>
      </c>
      <c r="N1377" s="15">
        <f t="shared" si="713"/>
        <v>830</v>
      </c>
      <c r="O1377" s="15">
        <f t="shared" si="714"/>
        <v>7.6816766940798753E-4</v>
      </c>
      <c r="P1377" s="15">
        <f t="shared" si="715"/>
        <v>113.83196703668149</v>
      </c>
      <c r="Q1377" s="15">
        <f t="shared" si="696"/>
        <v>92.289225242724882</v>
      </c>
      <c r="R1377" s="15">
        <f t="shared" si="697"/>
        <v>89.652215199828873</v>
      </c>
      <c r="S1377" s="15">
        <f t="shared" si="716"/>
        <v>114.53418672542091</v>
      </c>
      <c r="T1377" s="15">
        <f t="shared" si="717"/>
        <v>114.4601623281781</v>
      </c>
      <c r="U1377" s="15">
        <f t="shared" si="718"/>
        <v>113.83196703668149</v>
      </c>
      <c r="V1377" s="15">
        <f t="shared" si="719"/>
        <v>113.83196703668149</v>
      </c>
      <c r="W1377" s="2">
        <f t="shared" si="698"/>
        <v>113.83196703668149</v>
      </c>
      <c r="X1377" s="15">
        <f t="shared" si="720"/>
        <v>110.7629272306918</v>
      </c>
      <c r="Y1377" s="15">
        <f t="shared" si="699"/>
        <v>196.50946486494121</v>
      </c>
      <c r="Z1377" s="15">
        <f t="shared" si="700"/>
        <v>-198.49053513505879</v>
      </c>
      <c r="AA1377" s="2">
        <f t="shared" si="721"/>
        <v>110.7629272306918</v>
      </c>
      <c r="AB1377" s="15">
        <f t="shared" si="701"/>
        <v>205.06182435579242</v>
      </c>
      <c r="AC1377" s="15">
        <f t="shared" si="722"/>
        <v>0</v>
      </c>
      <c r="AD1377" s="15">
        <f t="shared" si="723"/>
        <v>-190.00573803539589</v>
      </c>
      <c r="AE1377" s="15">
        <f t="shared" si="724"/>
        <v>0</v>
      </c>
      <c r="AF1377" s="2">
        <f t="shared" si="702"/>
        <v>-1.1295008963454301E-2</v>
      </c>
      <c r="AG1377" s="2">
        <f t="shared" si="703"/>
        <v>-5.1511978775807231E-2</v>
      </c>
      <c r="AH1377" s="15">
        <f t="shared" si="704"/>
        <v>-0.23585193040363062</v>
      </c>
      <c r="AI1377" s="15">
        <f t="shared" si="705"/>
        <v>-1.222899191452103</v>
      </c>
      <c r="AJ1377" s="2">
        <f t="shared" si="725"/>
        <v>-0.24365193040363062</v>
      </c>
      <c r="AK1377" s="2">
        <f t="shared" si="726"/>
        <v>-1.230699191452103</v>
      </c>
    </row>
    <row r="1378" spans="4:37">
      <c r="D1378" s="13">
        <f t="shared" si="706"/>
        <v>27.54</v>
      </c>
      <c r="E1378" s="2">
        <v>1.88</v>
      </c>
      <c r="F1378" s="14">
        <f t="shared" si="694"/>
        <v>873.71003368960032</v>
      </c>
      <c r="G1378" s="14">
        <f t="shared" si="695"/>
        <v>-13140.277733606881</v>
      </c>
      <c r="H1378" s="2">
        <f t="shared" si="707"/>
        <v>6.3133045802132816E-3</v>
      </c>
      <c r="I1378" s="2">
        <f t="shared" si="708"/>
        <v>-1.4507770481511093E-2</v>
      </c>
      <c r="J1378" s="2">
        <f t="shared" si="709"/>
        <v>-2.0821075061724374E-2</v>
      </c>
      <c r="K1378" s="15">
        <f t="shared" si="710"/>
        <v>-5.2999999999999999E-2</v>
      </c>
      <c r="L1378" s="15">
        <f t="shared" si="711"/>
        <v>-830</v>
      </c>
      <c r="M1378" s="15">
        <f t="shared" si="712"/>
        <v>5.2999999999999999E-2</v>
      </c>
      <c r="N1378" s="15">
        <f t="shared" si="713"/>
        <v>830</v>
      </c>
      <c r="O1378" s="15">
        <f t="shared" si="714"/>
        <v>7.6816766940798753E-4</v>
      </c>
      <c r="P1378" s="15">
        <f t="shared" si="715"/>
        <v>108.68468345178377</v>
      </c>
      <c r="Q1378" s="15">
        <f t="shared" si="696"/>
        <v>88.11606697689497</v>
      </c>
      <c r="R1378" s="15">
        <f t="shared" si="697"/>
        <v>85.598297942130131</v>
      </c>
      <c r="S1378" s="15">
        <f t="shared" si="716"/>
        <v>109.78067397068638</v>
      </c>
      <c r="T1378" s="15">
        <f t="shared" si="717"/>
        <v>109.67146305887466</v>
      </c>
      <c r="U1378" s="15">
        <f t="shared" si="718"/>
        <v>108.68468345178377</v>
      </c>
      <c r="V1378" s="15">
        <f t="shared" si="719"/>
        <v>108.68468345178377</v>
      </c>
      <c r="W1378" s="2">
        <f t="shared" si="698"/>
        <v>108.68468345178377</v>
      </c>
      <c r="X1378" s="15">
        <f t="shared" si="720"/>
        <v>106.72143778849838</v>
      </c>
      <c r="Y1378" s="15">
        <f t="shared" si="699"/>
        <v>196.45894624691377</v>
      </c>
      <c r="Z1378" s="15">
        <f t="shared" si="700"/>
        <v>-198.54105375308623</v>
      </c>
      <c r="AA1378" s="2">
        <f t="shared" si="721"/>
        <v>106.72143778849838</v>
      </c>
      <c r="AB1378" s="15">
        <f t="shared" si="701"/>
        <v>205.06182435579242</v>
      </c>
      <c r="AC1378" s="15">
        <f t="shared" si="722"/>
        <v>0</v>
      </c>
      <c r="AD1378" s="15">
        <f t="shared" si="723"/>
        <v>-190.00573803539586</v>
      </c>
      <c r="AE1378" s="15">
        <f t="shared" si="724"/>
        <v>0</v>
      </c>
      <c r="AF1378" s="2">
        <f t="shared" si="702"/>
        <v>-1.496664197990142E-2</v>
      </c>
      <c r="AG1378" s="2">
        <f t="shared" si="703"/>
        <v>-7.5786908222383959E-2</v>
      </c>
      <c r="AH1378" s="15">
        <f t="shared" si="704"/>
        <v>-0.13131137124108117</v>
      </c>
      <c r="AI1378" s="15">
        <f t="shared" si="705"/>
        <v>-1.2045937532055717</v>
      </c>
      <c r="AJ1378" s="2">
        <f t="shared" si="725"/>
        <v>-0.11251137124108117</v>
      </c>
      <c r="AK1378" s="2">
        <f t="shared" si="726"/>
        <v>-1.1857937532055718</v>
      </c>
    </row>
    <row r="1379" spans="4:37">
      <c r="D1379" s="13">
        <f t="shared" si="706"/>
        <v>27.560000000000002</v>
      </c>
      <c r="E1379" s="2">
        <v>2.87</v>
      </c>
      <c r="F1379" s="14">
        <f t="shared" si="694"/>
        <v>839.37525840322667</v>
      </c>
      <c r="G1379" s="14">
        <f t="shared" si="695"/>
        <v>-14722.159957186792</v>
      </c>
      <c r="H1379" s="2">
        <f t="shared" si="707"/>
        <v>5.9933361799865198E-3</v>
      </c>
      <c r="I1379" s="2">
        <f t="shared" si="708"/>
        <v>-1.6259055987242085E-2</v>
      </c>
      <c r="J1379" s="2">
        <f t="shared" si="709"/>
        <v>-2.2252392167228605E-2</v>
      </c>
      <c r="K1379" s="15">
        <f t="shared" si="710"/>
        <v>-5.2999999999999999E-2</v>
      </c>
      <c r="L1379" s="15">
        <f t="shared" si="711"/>
        <v>-830</v>
      </c>
      <c r="M1379" s="15">
        <f t="shared" si="712"/>
        <v>5.2999999999999999E-2</v>
      </c>
      <c r="N1379" s="15">
        <f t="shared" si="713"/>
        <v>830</v>
      </c>
      <c r="O1379" s="15">
        <f t="shared" si="714"/>
        <v>7.6816766940798753E-4</v>
      </c>
      <c r="P1379" s="15">
        <f t="shared" si="715"/>
        <v>102.41330280733924</v>
      </c>
      <c r="Q1379" s="15">
        <f t="shared" si="696"/>
        <v>83.03154743510845</v>
      </c>
      <c r="R1379" s="15">
        <f t="shared" si="697"/>
        <v>80.659060030563495</v>
      </c>
      <c r="S1379" s="15">
        <f t="shared" si="716"/>
        <v>103.74113142224397</v>
      </c>
      <c r="T1379" s="15">
        <f t="shared" si="717"/>
        <v>103.62090495205022</v>
      </c>
      <c r="U1379" s="15">
        <f t="shared" si="718"/>
        <v>102.41330280733924</v>
      </c>
      <c r="V1379" s="15">
        <f t="shared" si="719"/>
        <v>102.41330280733924</v>
      </c>
      <c r="W1379" s="2">
        <f t="shared" si="698"/>
        <v>102.41330280733924</v>
      </c>
      <c r="X1379" s="15">
        <f t="shared" si="720"/>
        <v>100.99616936648145</v>
      </c>
      <c r="Y1379" s="15">
        <f t="shared" si="699"/>
        <v>196.38738039163857</v>
      </c>
      <c r="Z1379" s="15">
        <f t="shared" si="700"/>
        <v>-198.61261960836143</v>
      </c>
      <c r="AA1379" s="2">
        <f t="shared" si="721"/>
        <v>100.99616936648145</v>
      </c>
      <c r="AB1379" s="15">
        <f t="shared" si="701"/>
        <v>205.06182435579242</v>
      </c>
      <c r="AC1379" s="15">
        <f t="shared" si="722"/>
        <v>0</v>
      </c>
      <c r="AD1379" s="15">
        <f t="shared" si="723"/>
        <v>-190.00573803539589</v>
      </c>
      <c r="AE1379" s="15">
        <f t="shared" si="724"/>
        <v>0</v>
      </c>
      <c r="AF1379" s="2">
        <f t="shared" si="702"/>
        <v>-1.7030198042774759E-2</v>
      </c>
      <c r="AG1379" s="2">
        <f t="shared" si="703"/>
        <v>-9.9341642350715215E-2</v>
      </c>
      <c r="AH1379" s="15">
        <f t="shared" si="704"/>
        <v>-7.5044235046252794E-2</v>
      </c>
      <c r="AI1379" s="15">
        <f t="shared" si="705"/>
        <v>-1.1508796596275523</v>
      </c>
      <c r="AJ1379" s="2">
        <f t="shared" si="725"/>
        <v>-4.6344235046252791E-2</v>
      </c>
      <c r="AK1379" s="2">
        <f t="shared" si="726"/>
        <v>-1.1221796596275524</v>
      </c>
    </row>
    <row r="1380" spans="4:37">
      <c r="D1380" s="13">
        <f t="shared" si="706"/>
        <v>27.580000000000002</v>
      </c>
      <c r="E1380" s="2">
        <v>3.29</v>
      </c>
      <c r="F1380" s="14">
        <f t="shared" si="694"/>
        <v>801.86459543596141</v>
      </c>
      <c r="G1380" s="14">
        <f t="shared" si="695"/>
        <v>-16717.845858232624</v>
      </c>
      <c r="H1380" s="2">
        <f t="shared" si="707"/>
        <v>5.6346095491825593E-3</v>
      </c>
      <c r="I1380" s="2">
        <f t="shared" si="708"/>
        <v>-1.8468260420393685E-2</v>
      </c>
      <c r="J1380" s="2">
        <f t="shared" si="709"/>
        <v>-2.4102869969576245E-2</v>
      </c>
      <c r="K1380" s="15">
        <f t="shared" si="710"/>
        <v>-5.2999999999999999E-2</v>
      </c>
      <c r="L1380" s="15">
        <f t="shared" si="711"/>
        <v>-830</v>
      </c>
      <c r="M1380" s="15">
        <f t="shared" si="712"/>
        <v>5.2999999999999999E-2</v>
      </c>
      <c r="N1380" s="15">
        <f t="shared" si="713"/>
        <v>830</v>
      </c>
      <c r="O1380" s="15">
        <f t="shared" si="714"/>
        <v>7.6816766940798753E-4</v>
      </c>
      <c r="P1380" s="15">
        <f t="shared" si="715"/>
        <v>95.382260843581605</v>
      </c>
      <c r="Q1380" s="15">
        <f t="shared" si="696"/>
        <v>77.331132759192528</v>
      </c>
      <c r="R1380" s="15">
        <f t="shared" si="697"/>
        <v>75.121525156807863</v>
      </c>
      <c r="S1380" s="15">
        <f t="shared" si="716"/>
        <v>96.860798049692946</v>
      </c>
      <c r="T1380" s="15">
        <f t="shared" si="717"/>
        <v>96.743484751747687</v>
      </c>
      <c r="U1380" s="15">
        <f t="shared" si="718"/>
        <v>95.382260843581605</v>
      </c>
      <c r="V1380" s="15">
        <f t="shared" si="719"/>
        <v>95.382260843581605</v>
      </c>
      <c r="W1380" s="2">
        <f t="shared" si="698"/>
        <v>95.382260843581605</v>
      </c>
      <c r="X1380" s="15">
        <f t="shared" si="720"/>
        <v>93.594258157090891</v>
      </c>
      <c r="Y1380" s="15">
        <f t="shared" si="699"/>
        <v>196.2948565015212</v>
      </c>
      <c r="Z1380" s="15">
        <f t="shared" si="700"/>
        <v>-198.7051434984788</v>
      </c>
      <c r="AA1380" s="2">
        <f t="shared" si="721"/>
        <v>93.594258157090891</v>
      </c>
      <c r="AB1380" s="15">
        <f t="shared" si="701"/>
        <v>205.06182435579245</v>
      </c>
      <c r="AC1380" s="15">
        <f t="shared" si="722"/>
        <v>0</v>
      </c>
      <c r="AD1380" s="15">
        <f t="shared" si="723"/>
        <v>-190.00573803539586</v>
      </c>
      <c r="AE1380" s="15">
        <f t="shared" si="724"/>
        <v>0</v>
      </c>
      <c r="AF1380" s="2">
        <f t="shared" si="702"/>
        <v>-1.8842465037621291E-2</v>
      </c>
      <c r="AG1380" s="2">
        <f t="shared" si="703"/>
        <v>-0.12157880096444487</v>
      </c>
      <c r="AH1380" s="15">
        <f t="shared" si="704"/>
        <v>-0.10618246443839974</v>
      </c>
      <c r="AI1380" s="15">
        <f t="shared" si="705"/>
        <v>-1.0728362017454103</v>
      </c>
      <c r="AJ1380" s="2">
        <f t="shared" si="725"/>
        <v>-7.3282464438399739E-2</v>
      </c>
      <c r="AK1380" s="2">
        <f t="shared" si="726"/>
        <v>-1.0399362017454103</v>
      </c>
    </row>
    <row r="1381" spans="4:37">
      <c r="D1381" s="13">
        <f t="shared" si="706"/>
        <v>27.6</v>
      </c>
      <c r="E1381" s="2">
        <v>4.51</v>
      </c>
      <c r="F1381" s="14">
        <f t="shared" si="694"/>
        <v>759.8236599877373</v>
      </c>
      <c r="G1381" s="14">
        <f t="shared" si="695"/>
        <v>-19100.472791906806</v>
      </c>
      <c r="H1381" s="2">
        <f t="shared" si="707"/>
        <v>5.2275605019085954E-3</v>
      </c>
      <c r="I1381" s="2">
        <f t="shared" si="708"/>
        <v>-2.1105710785286693E-2</v>
      </c>
      <c r="J1381" s="2">
        <f t="shared" si="709"/>
        <v>-2.6333271287195287E-2</v>
      </c>
      <c r="K1381" s="15">
        <f t="shared" si="710"/>
        <v>-5.2999999999999999E-2</v>
      </c>
      <c r="L1381" s="15">
        <f t="shared" si="711"/>
        <v>-830</v>
      </c>
      <c r="M1381" s="15">
        <f t="shared" si="712"/>
        <v>5.2999999999999999E-2</v>
      </c>
      <c r="N1381" s="15">
        <f t="shared" si="713"/>
        <v>830</v>
      </c>
      <c r="O1381" s="15">
        <f t="shared" si="714"/>
        <v>7.6816766940798753E-4</v>
      </c>
      <c r="P1381" s="15">
        <f t="shared" si="715"/>
        <v>87.404099517011915</v>
      </c>
      <c r="Q1381" s="15">
        <f t="shared" si="696"/>
        <v>70.862841409598943</v>
      </c>
      <c r="R1381" s="15">
        <f t="shared" si="697"/>
        <v>68.838054399264919</v>
      </c>
      <c r="S1381" s="15">
        <f t="shared" si="716"/>
        <v>89.069097413742028</v>
      </c>
      <c r="T1381" s="15">
        <f t="shared" si="717"/>
        <v>88.958137437001199</v>
      </c>
      <c r="U1381" s="15">
        <f t="shared" si="718"/>
        <v>87.404099517011915</v>
      </c>
      <c r="V1381" s="15">
        <f t="shared" si="719"/>
        <v>87.404099517011915</v>
      </c>
      <c r="W1381" s="2">
        <f t="shared" si="698"/>
        <v>87.404099517011915</v>
      </c>
      <c r="X1381" s="15">
        <f t="shared" si="720"/>
        <v>84.672652886614728</v>
      </c>
      <c r="Y1381" s="15">
        <f t="shared" si="699"/>
        <v>196.18333643564023</v>
      </c>
      <c r="Z1381" s="15">
        <f t="shared" si="700"/>
        <v>-198.81666356435977</v>
      </c>
      <c r="AA1381" s="2">
        <f t="shared" si="721"/>
        <v>84.672652886614728</v>
      </c>
      <c r="AB1381" s="15">
        <f t="shared" si="701"/>
        <v>205.06182435579242</v>
      </c>
      <c r="AC1381" s="15">
        <f t="shared" si="722"/>
        <v>0</v>
      </c>
      <c r="AD1381" s="15">
        <f t="shared" si="723"/>
        <v>-190.00573803539589</v>
      </c>
      <c r="AE1381" s="15">
        <f t="shared" si="724"/>
        <v>0</v>
      </c>
      <c r="AF1381" s="2">
        <f t="shared" si="702"/>
        <v>-2.1862439689775096E-2</v>
      </c>
      <c r="AG1381" s="2">
        <f t="shared" si="703"/>
        <v>-0.14216623552485588</v>
      </c>
      <c r="AH1381" s="15">
        <f t="shared" si="704"/>
        <v>-0.19581500077698122</v>
      </c>
      <c r="AI1381" s="15">
        <f t="shared" si="705"/>
        <v>-0.98590725429569304</v>
      </c>
      <c r="AJ1381" s="2">
        <f t="shared" si="725"/>
        <v>-0.15071500077698122</v>
      </c>
      <c r="AK1381" s="2">
        <f t="shared" si="726"/>
        <v>-0.94080725429569301</v>
      </c>
    </row>
    <row r="1382" spans="4:37">
      <c r="D1382" s="13">
        <f t="shared" si="706"/>
        <v>27.62</v>
      </c>
      <c r="E1382" s="2">
        <v>5.98</v>
      </c>
      <c r="F1382" s="14">
        <f t="shared" si="694"/>
        <v>709.58688734739269</v>
      </c>
      <c r="G1382" s="14">
        <f t="shared" si="695"/>
        <v>-21838.251337127433</v>
      </c>
      <c r="H1382" s="2">
        <f t="shared" si="707"/>
        <v>4.7449027649539418E-3</v>
      </c>
      <c r="I1382" s="2">
        <f t="shared" si="708"/>
        <v>-2.4136362528835859E-2</v>
      </c>
      <c r="J1382" s="2">
        <f t="shared" si="709"/>
        <v>-2.8881265293789801E-2</v>
      </c>
      <c r="K1382" s="15">
        <f t="shared" si="710"/>
        <v>-5.2999999999999999E-2</v>
      </c>
      <c r="L1382" s="15">
        <f t="shared" si="711"/>
        <v>-830</v>
      </c>
      <c r="M1382" s="15">
        <f t="shared" si="712"/>
        <v>5.2999999999999999E-2</v>
      </c>
      <c r="N1382" s="15">
        <f t="shared" si="713"/>
        <v>830</v>
      </c>
      <c r="O1382" s="15">
        <f t="shared" si="714"/>
        <v>7.6816766940798753E-4</v>
      </c>
      <c r="P1382" s="15">
        <f t="shared" si="715"/>
        <v>77.944007872700709</v>
      </c>
      <c r="Q1382" s="15">
        <f t="shared" si="696"/>
        <v>63.193075602096741</v>
      </c>
      <c r="R1382" s="15">
        <f t="shared" si="697"/>
        <v>61.387439304187176</v>
      </c>
      <c r="S1382" s="15">
        <f t="shared" si="716"/>
        <v>79.901454465501786</v>
      </c>
      <c r="T1382" s="15">
        <f t="shared" si="717"/>
        <v>79.799587448688385</v>
      </c>
      <c r="U1382" s="15">
        <f t="shared" si="718"/>
        <v>77.944007872700709</v>
      </c>
      <c r="V1382" s="15">
        <f t="shared" si="719"/>
        <v>77.944007872700709</v>
      </c>
      <c r="W1382" s="2">
        <f t="shared" si="698"/>
        <v>77.944007872700709</v>
      </c>
      <c r="X1382" s="15">
        <f t="shared" si="720"/>
        <v>74.48067686023667</v>
      </c>
      <c r="Y1382" s="15">
        <f t="shared" si="699"/>
        <v>196.0559367353105</v>
      </c>
      <c r="Z1382" s="15">
        <f t="shared" si="700"/>
        <v>-198.9440632646895</v>
      </c>
      <c r="AA1382" s="2">
        <f t="shared" si="721"/>
        <v>74.48067686023667</v>
      </c>
      <c r="AB1382" s="15">
        <f t="shared" si="701"/>
        <v>205.0618243557924</v>
      </c>
      <c r="AC1382" s="15">
        <f t="shared" si="722"/>
        <v>0</v>
      </c>
      <c r="AD1382" s="15">
        <f t="shared" si="723"/>
        <v>-190.00573803539589</v>
      </c>
      <c r="AE1382" s="15">
        <f t="shared" si="724"/>
        <v>0</v>
      </c>
      <c r="AF1382" s="2">
        <f t="shared" si="702"/>
        <v>-2.6403334005690268E-2</v>
      </c>
      <c r="AG1382" s="2">
        <f t="shared" si="703"/>
        <v>-0.16089893883006065</v>
      </c>
      <c r="AH1382" s="15">
        <f t="shared" si="704"/>
        <v>-0.25827443081453616</v>
      </c>
      <c r="AI1382" s="15">
        <f t="shared" si="705"/>
        <v>-0.88736307622478705</v>
      </c>
      <c r="AJ1382" s="2">
        <f t="shared" si="725"/>
        <v>-0.19847443081453614</v>
      </c>
      <c r="AK1382" s="2">
        <f t="shared" si="726"/>
        <v>-0.82756307622478709</v>
      </c>
    </row>
    <row r="1383" spans="4:37">
      <c r="D1383" s="13">
        <f t="shared" si="706"/>
        <v>27.64</v>
      </c>
      <c r="E1383" s="2">
        <v>8.07</v>
      </c>
      <c r="F1383" s="14">
        <f t="shared" si="694"/>
        <v>648.44855731108407</v>
      </c>
      <c r="G1383" s="14">
        <f t="shared" si="695"/>
        <v>-24896.038589788994</v>
      </c>
      <c r="H1383" s="2">
        <f t="shared" si="707"/>
        <v>4.1668950842095971E-3</v>
      </c>
      <c r="I1383" s="2">
        <f t="shared" si="708"/>
        <v>-2.7521428107801053E-2</v>
      </c>
      <c r="J1383" s="2">
        <f t="shared" si="709"/>
        <v>-3.1688323192010648E-2</v>
      </c>
      <c r="K1383" s="15">
        <f t="shared" si="710"/>
        <v>-5.2999999999999999E-2</v>
      </c>
      <c r="L1383" s="15">
        <f t="shared" si="711"/>
        <v>-830</v>
      </c>
      <c r="M1383" s="15">
        <f t="shared" si="712"/>
        <v>5.2999999999999999E-2</v>
      </c>
      <c r="N1383" s="15">
        <f t="shared" si="713"/>
        <v>830</v>
      </c>
      <c r="O1383" s="15">
        <f t="shared" si="714"/>
        <v>7.6816766940798753E-4</v>
      </c>
      <c r="P1383" s="15">
        <f t="shared" si="715"/>
        <v>66.615057330111554</v>
      </c>
      <c r="Q1383" s="15">
        <f t="shared" si="696"/>
        <v>54.008133132888737</v>
      </c>
      <c r="R1383" s="15">
        <f t="shared" si="697"/>
        <v>52.464941182854254</v>
      </c>
      <c r="S1383" s="15">
        <f t="shared" si="716"/>
        <v>68.935754554257826</v>
      </c>
      <c r="T1383" s="15">
        <f t="shared" si="717"/>
        <v>68.855783889150572</v>
      </c>
      <c r="U1383" s="15">
        <f t="shared" si="718"/>
        <v>66.615057330111554</v>
      </c>
      <c r="V1383" s="15">
        <f t="shared" si="719"/>
        <v>66.615057330111554</v>
      </c>
      <c r="W1383" s="2">
        <f t="shared" si="698"/>
        <v>66.615057330111554</v>
      </c>
      <c r="X1383" s="15">
        <f t="shared" si="720"/>
        <v>63.252445267353281</v>
      </c>
      <c r="Y1383" s="15">
        <f t="shared" si="699"/>
        <v>195.91558384039948</v>
      </c>
      <c r="Z1383" s="15">
        <f t="shared" si="700"/>
        <v>-199.08441615960052</v>
      </c>
      <c r="AA1383" s="2">
        <f t="shared" si="721"/>
        <v>63.252445267353281</v>
      </c>
      <c r="AB1383" s="15">
        <f t="shared" si="701"/>
        <v>205.0618243557924</v>
      </c>
      <c r="AC1383" s="15">
        <f t="shared" si="722"/>
        <v>0</v>
      </c>
      <c r="AD1383" s="15">
        <f t="shared" si="723"/>
        <v>-190.00573803539589</v>
      </c>
      <c r="AE1383" s="15">
        <f t="shared" si="724"/>
        <v>0</v>
      </c>
      <c r="AF1383" s="2">
        <f t="shared" si="702"/>
        <v>-3.1397434068744207E-2</v>
      </c>
      <c r="AG1383" s="2">
        <f t="shared" si="703"/>
        <v>-0.17760761906645886</v>
      </c>
      <c r="AH1383" s="15">
        <f t="shared" si="704"/>
        <v>-0.24113557549085751</v>
      </c>
      <c r="AI1383" s="15">
        <f t="shared" si="705"/>
        <v>-0.7835049474150253</v>
      </c>
      <c r="AJ1383" s="2">
        <f t="shared" si="725"/>
        <v>-0.16043557549085752</v>
      </c>
      <c r="AK1383" s="2">
        <f t="shared" si="726"/>
        <v>-0.70280494741502531</v>
      </c>
    </row>
    <row r="1384" spans="4:37">
      <c r="D1384" s="13">
        <f t="shared" si="706"/>
        <v>27.66</v>
      </c>
      <c r="E1384" s="2">
        <v>9.66</v>
      </c>
      <c r="F1384" s="14">
        <f t="shared" si="694"/>
        <v>577.15546504807912</v>
      </c>
      <c r="G1384" s="14">
        <f t="shared" si="695"/>
        <v>-28235.437623519952</v>
      </c>
      <c r="H1384" s="2">
        <f t="shared" si="707"/>
        <v>3.5006335794016121E-3</v>
      </c>
      <c r="I1384" s="2">
        <f t="shared" si="708"/>
        <v>-3.1218401647347727E-2</v>
      </c>
      <c r="J1384" s="2">
        <f t="shared" si="709"/>
        <v>-3.4719035226749337E-2</v>
      </c>
      <c r="K1384" s="15">
        <f t="shared" si="710"/>
        <v>-5.2999999999999999E-2</v>
      </c>
      <c r="L1384" s="15">
        <f t="shared" si="711"/>
        <v>-830</v>
      </c>
      <c r="M1384" s="15">
        <f t="shared" si="712"/>
        <v>5.2999999999999999E-2</v>
      </c>
      <c r="N1384" s="15">
        <f t="shared" si="713"/>
        <v>830</v>
      </c>
      <c r="O1384" s="15">
        <f t="shared" si="714"/>
        <v>7.681676694079871E-4</v>
      </c>
      <c r="P1384" s="15">
        <f t="shared" si="715"/>
        <v>53.556331835875049</v>
      </c>
      <c r="Q1384" s="15">
        <f t="shared" si="696"/>
        <v>43.420776260349186</v>
      </c>
      <c r="R1384" s="15">
        <f t="shared" si="697"/>
        <v>42.180100300964561</v>
      </c>
      <c r="S1384" s="15">
        <f t="shared" si="716"/>
        <v>56.199704844782801</v>
      </c>
      <c r="T1384" s="15">
        <f t="shared" si="717"/>
        <v>56.165301462659102</v>
      </c>
      <c r="U1384" s="15">
        <f t="shared" si="718"/>
        <v>53.556331835875049</v>
      </c>
      <c r="V1384" s="15">
        <f t="shared" si="719"/>
        <v>53.556331835875049</v>
      </c>
      <c r="W1384" s="2">
        <f t="shared" si="698"/>
        <v>53.556331835875049</v>
      </c>
      <c r="X1384" s="15">
        <f t="shared" si="720"/>
        <v>51.129597128398522</v>
      </c>
      <c r="Y1384" s="15">
        <f t="shared" si="699"/>
        <v>195.76404823866253</v>
      </c>
      <c r="Z1384" s="15">
        <f t="shared" si="700"/>
        <v>-199.23595176133747</v>
      </c>
      <c r="AA1384" s="2">
        <f t="shared" si="721"/>
        <v>51.129597128398522</v>
      </c>
      <c r="AB1384" s="15">
        <f t="shared" si="701"/>
        <v>205.06182435579242</v>
      </c>
      <c r="AC1384" s="15">
        <f t="shared" si="722"/>
        <v>0</v>
      </c>
      <c r="AD1384" s="15">
        <f t="shared" si="723"/>
        <v>-190.00573803539586</v>
      </c>
      <c r="AE1384" s="15">
        <f t="shared" si="724"/>
        <v>0</v>
      </c>
      <c r="AF1384" s="2">
        <f t="shared" si="702"/>
        <v>-3.5228716412054287E-2</v>
      </c>
      <c r="AG1384" s="2">
        <f t="shared" si="703"/>
        <v>-0.19208973488820855</v>
      </c>
      <c r="AH1384" s="15">
        <f t="shared" si="704"/>
        <v>-0.14199265884015055</v>
      </c>
      <c r="AI1384" s="15">
        <f t="shared" si="705"/>
        <v>-0.66470663475994485</v>
      </c>
      <c r="AJ1384" s="2">
        <f t="shared" si="725"/>
        <v>-4.5392658840150549E-2</v>
      </c>
      <c r="AK1384" s="2">
        <f t="shared" si="726"/>
        <v>-0.56810663475994483</v>
      </c>
    </row>
    <row r="1385" spans="4:37">
      <c r="D1385" s="13">
        <f t="shared" si="706"/>
        <v>27.68</v>
      </c>
      <c r="E1385" s="2">
        <v>8.19</v>
      </c>
      <c r="F1385" s="14">
        <f t="shared" si="694"/>
        <v>500.05956280901756</v>
      </c>
      <c r="G1385" s="14">
        <f t="shared" si="695"/>
        <v>-31811.377045764497</v>
      </c>
      <c r="H1385" s="2">
        <f t="shared" si="707"/>
        <v>2.781350501078036E-3</v>
      </c>
      <c r="I1385" s="2">
        <f t="shared" si="708"/>
        <v>-3.5177269517433829E-2</v>
      </c>
      <c r="J1385" s="2">
        <f t="shared" si="709"/>
        <v>-3.7958620018511864E-2</v>
      </c>
      <c r="K1385" s="15">
        <f t="shared" si="710"/>
        <v>-5.2999999999999999E-2</v>
      </c>
      <c r="L1385" s="15">
        <f t="shared" si="711"/>
        <v>-830</v>
      </c>
      <c r="M1385" s="15">
        <f t="shared" si="712"/>
        <v>5.2999999999999999E-2</v>
      </c>
      <c r="N1385" s="15">
        <f t="shared" si="713"/>
        <v>830</v>
      </c>
      <c r="O1385" s="15">
        <f t="shared" si="714"/>
        <v>7.681676694079871E-4</v>
      </c>
      <c r="P1385" s="15">
        <f t="shared" si="715"/>
        <v>39.458383500732957</v>
      </c>
      <c r="Q1385" s="15">
        <f t="shared" si="696"/>
        <v>31.990869853276724</v>
      </c>
      <c r="R1385" s="15">
        <f t="shared" si="697"/>
        <v>31.076784326367179</v>
      </c>
      <c r="S1385" s="15">
        <f t="shared" si="716"/>
        <v>42.273706780909961</v>
      </c>
      <c r="T1385" s="15">
        <f t="shared" si="717"/>
        <v>42.308190390840196</v>
      </c>
      <c r="U1385" s="15">
        <f t="shared" si="718"/>
        <v>39.458383500732957</v>
      </c>
      <c r="V1385" s="15">
        <f t="shared" si="719"/>
        <v>39.458383500732957</v>
      </c>
      <c r="W1385" s="2">
        <f t="shared" si="698"/>
        <v>39.458383500732957</v>
      </c>
      <c r="X1385" s="15">
        <f t="shared" si="720"/>
        <v>38.171257961348417</v>
      </c>
      <c r="Y1385" s="15">
        <f t="shared" si="699"/>
        <v>195.60206899907442</v>
      </c>
      <c r="Z1385" s="15">
        <f t="shared" si="700"/>
        <v>-199.39793100092558</v>
      </c>
      <c r="AA1385" s="2">
        <f t="shared" si="721"/>
        <v>38.171257961348417</v>
      </c>
      <c r="AB1385" s="15">
        <f t="shared" si="701"/>
        <v>205.0618243557924</v>
      </c>
      <c r="AC1385" s="15">
        <f t="shared" si="722"/>
        <v>0</v>
      </c>
      <c r="AD1385" s="15">
        <f t="shared" si="723"/>
        <v>-190.00573803539589</v>
      </c>
      <c r="AE1385" s="15">
        <f t="shared" si="724"/>
        <v>0</v>
      </c>
      <c r="AF1385" s="2">
        <f t="shared" si="702"/>
        <v>-3.6699591420303337E-2</v>
      </c>
      <c r="AG1385" s="2">
        <f t="shared" si="703"/>
        <v>-0.20379705212040164</v>
      </c>
      <c r="AH1385" s="15">
        <f t="shared" si="704"/>
        <v>-5.0948419847536286E-3</v>
      </c>
      <c r="AI1385" s="15">
        <f t="shared" si="705"/>
        <v>-0.50602508845936001</v>
      </c>
      <c r="AJ1385" s="2">
        <f t="shared" si="725"/>
        <v>7.6805158015246372E-2</v>
      </c>
      <c r="AK1385" s="2">
        <f t="shared" si="726"/>
        <v>-0.42412508845936003</v>
      </c>
    </row>
    <row r="1386" spans="4:37">
      <c r="D1386" s="13">
        <f t="shared" si="706"/>
        <v>27.7</v>
      </c>
      <c r="E1386" s="2">
        <v>4.34</v>
      </c>
      <c r="F1386" s="14">
        <f t="shared" si="694"/>
        <v>422.83312888964173</v>
      </c>
      <c r="G1386" s="14">
        <f t="shared" si="695"/>
        <v>-35567.343499854411</v>
      </c>
      <c r="H1386" s="2">
        <f t="shared" si="707"/>
        <v>2.0548906542583924E-3</v>
      </c>
      <c r="I1386" s="2">
        <f t="shared" si="708"/>
        <v>-3.9335314089864348E-2</v>
      </c>
      <c r="J1386" s="2">
        <f t="shared" si="709"/>
        <v>-4.1390204744122742E-2</v>
      </c>
      <c r="K1386" s="15">
        <f t="shared" si="710"/>
        <v>-5.2999999999999999E-2</v>
      </c>
      <c r="L1386" s="15">
        <f t="shared" si="711"/>
        <v>-830</v>
      </c>
      <c r="M1386" s="15">
        <f t="shared" si="712"/>
        <v>5.2999999999999999E-2</v>
      </c>
      <c r="N1386" s="15">
        <f t="shared" si="713"/>
        <v>830</v>
      </c>
      <c r="O1386" s="15">
        <f t="shared" si="714"/>
        <v>7.681676694079871E-4</v>
      </c>
      <c r="P1386" s="15">
        <f t="shared" si="715"/>
        <v>25.219770503067945</v>
      </c>
      <c r="Q1386" s="15">
        <f t="shared" si="696"/>
        <v>20.446919623003996</v>
      </c>
      <c r="R1386" s="15">
        <f t="shared" si="697"/>
        <v>19.862683139813889</v>
      </c>
      <c r="S1386" s="15">
        <f t="shared" si="716"/>
        <v>28.02245785643742</v>
      </c>
      <c r="T1386" s="15">
        <f t="shared" si="717"/>
        <v>28.135125845259189</v>
      </c>
      <c r="U1386" s="15">
        <f t="shared" si="718"/>
        <v>25.219770503067945</v>
      </c>
      <c r="V1386" s="15">
        <f t="shared" si="719"/>
        <v>25.219770503067945</v>
      </c>
      <c r="W1386" s="2">
        <f t="shared" si="698"/>
        <v>25.219770503067945</v>
      </c>
      <c r="X1386" s="15">
        <f t="shared" si="720"/>
        <v>24.444919058904901</v>
      </c>
      <c r="Y1386" s="15">
        <f t="shared" si="699"/>
        <v>195.43048976279385</v>
      </c>
      <c r="Z1386" s="15">
        <f t="shared" si="700"/>
        <v>-199.56951023720615</v>
      </c>
      <c r="AA1386" s="2">
        <f t="shared" si="721"/>
        <v>24.444919058904901</v>
      </c>
      <c r="AB1386" s="15">
        <f t="shared" si="701"/>
        <v>205.06182435579242</v>
      </c>
      <c r="AC1386" s="15">
        <f t="shared" si="722"/>
        <v>0</v>
      </c>
      <c r="AD1386" s="15">
        <f t="shared" si="723"/>
        <v>-190.00573803539586</v>
      </c>
      <c r="AE1386" s="15">
        <f t="shared" si="724"/>
        <v>0</v>
      </c>
      <c r="AF1386" s="2">
        <f t="shared" si="702"/>
        <v>-3.5946393261661019E-2</v>
      </c>
      <c r="AG1386" s="2">
        <f t="shared" si="703"/>
        <v>-0.21200740512265029</v>
      </c>
      <c r="AH1386" s="15">
        <f t="shared" si="704"/>
        <v>8.0414657848985271E-2</v>
      </c>
      <c r="AI1386" s="15">
        <f t="shared" si="705"/>
        <v>-0.31501021176550381</v>
      </c>
      <c r="AJ1386" s="2">
        <f t="shared" si="725"/>
        <v>0.12381465784898527</v>
      </c>
      <c r="AK1386" s="2">
        <f t="shared" si="726"/>
        <v>-0.27161021176550382</v>
      </c>
    </row>
    <row r="1387" spans="4:37">
      <c r="D1387" s="13">
        <f t="shared" si="706"/>
        <v>27.72</v>
      </c>
      <c r="E1387" s="2">
        <v>0.6</v>
      </c>
      <c r="F1387" s="14">
        <f t="shared" si="694"/>
        <v>348.89663947799346</v>
      </c>
      <c r="G1387" s="14">
        <f t="shared" si="695"/>
        <v>-39436.812630179913</v>
      </c>
      <c r="H1387" s="2">
        <f t="shared" si="707"/>
        <v>1.3500105459749072E-3</v>
      </c>
      <c r="I1387" s="2">
        <f t="shared" si="708"/>
        <v>-4.361881923450886E-2</v>
      </c>
      <c r="J1387" s="2">
        <f t="shared" si="709"/>
        <v>-4.496882978048377E-2</v>
      </c>
      <c r="K1387" s="15">
        <f t="shared" si="710"/>
        <v>-5.2999999999999999E-2</v>
      </c>
      <c r="L1387" s="15">
        <f t="shared" si="711"/>
        <v>-830</v>
      </c>
      <c r="M1387" s="15">
        <f t="shared" si="712"/>
        <v>5.2999999999999999E-2</v>
      </c>
      <c r="N1387" s="15">
        <f t="shared" si="713"/>
        <v>830</v>
      </c>
      <c r="O1387" s="15">
        <f t="shared" si="714"/>
        <v>7.681676694079871E-4</v>
      </c>
      <c r="P1387" s="15">
        <f t="shared" si="715"/>
        <v>11.404120380711635</v>
      </c>
      <c r="Q1387" s="15">
        <f t="shared" si="696"/>
        <v>9.2458863877094632</v>
      </c>
      <c r="R1387" s="15">
        <f t="shared" si="697"/>
        <v>8.981700669433673</v>
      </c>
      <c r="S1387" s="15">
        <f t="shared" si="716"/>
        <v>14.084774767513149</v>
      </c>
      <c r="T1387" s="15">
        <f t="shared" si="717"/>
        <v>14.270200042123758</v>
      </c>
      <c r="U1387" s="15">
        <f t="shared" si="718"/>
        <v>11.404120380711635</v>
      </c>
      <c r="V1387" s="15">
        <f t="shared" si="719"/>
        <v>11.404120380711635</v>
      </c>
      <c r="W1387" s="2">
        <f t="shared" si="698"/>
        <v>11.404120380711635</v>
      </c>
      <c r="X1387" s="15">
        <f t="shared" si="720"/>
        <v>10.130418913460792</v>
      </c>
      <c r="Y1387" s="15">
        <f t="shared" si="699"/>
        <v>195.25155851097583</v>
      </c>
      <c r="Z1387" s="15">
        <f t="shared" si="700"/>
        <v>-199.7484414890242</v>
      </c>
      <c r="AA1387" s="2">
        <f t="shared" si="721"/>
        <v>10.130418913460792</v>
      </c>
      <c r="AB1387" s="15">
        <f t="shared" si="701"/>
        <v>205.06182435579242</v>
      </c>
      <c r="AC1387" s="15">
        <f t="shared" si="722"/>
        <v>0</v>
      </c>
      <c r="AD1387" s="15">
        <f t="shared" si="723"/>
        <v>-190.00573803539589</v>
      </c>
      <c r="AE1387" s="15">
        <f t="shared" si="724"/>
        <v>0</v>
      </c>
      <c r="AF1387" s="2">
        <f t="shared" si="702"/>
        <v>-3.4541617566687499E-2</v>
      </c>
      <c r="AG1387" s="2">
        <f t="shared" si="703"/>
        <v>-0.21634310934180087</v>
      </c>
      <c r="AH1387" s="15">
        <f t="shared" si="704"/>
        <v>6.0062911648366857E-2</v>
      </c>
      <c r="AI1387" s="15">
        <f t="shared" si="705"/>
        <v>-0.11856021014955331</v>
      </c>
      <c r="AJ1387" s="2">
        <f t="shared" si="725"/>
        <v>6.6062911648366862E-2</v>
      </c>
      <c r="AK1387" s="2">
        <f t="shared" si="726"/>
        <v>-0.11256021014955331</v>
      </c>
    </row>
    <row r="1388" spans="4:37">
      <c r="D1388" s="13">
        <f t="shared" si="706"/>
        <v>27.740000000000002</v>
      </c>
      <c r="E1388" s="2">
        <v>-2.99</v>
      </c>
      <c r="F1388" s="14">
        <f t="shared" si="694"/>
        <v>277.50500141011679</v>
      </c>
      <c r="G1388" s="14">
        <f t="shared" si="695"/>
        <v>-43349.098436159249</v>
      </c>
      <c r="H1388" s="2">
        <f t="shared" si="707"/>
        <v>6.6336356258998581E-4</v>
      </c>
      <c r="I1388" s="2">
        <f t="shared" si="708"/>
        <v>-4.7949607280872664E-2</v>
      </c>
      <c r="J1388" s="2">
        <f t="shared" si="709"/>
        <v>-4.8612970843462652E-2</v>
      </c>
      <c r="K1388" s="15">
        <f t="shared" si="710"/>
        <v>-5.2999999999999999E-2</v>
      </c>
      <c r="L1388" s="15">
        <f t="shared" si="711"/>
        <v>-830</v>
      </c>
      <c r="M1388" s="15">
        <f t="shared" si="712"/>
        <v>5.2999999999999999E-2</v>
      </c>
      <c r="N1388" s="15">
        <f t="shared" si="713"/>
        <v>830</v>
      </c>
      <c r="O1388" s="15">
        <f t="shared" si="714"/>
        <v>7.681676694079871E-4</v>
      </c>
      <c r="P1388" s="15">
        <f t="shared" si="715"/>
        <v>-2.0541604936328253</v>
      </c>
      <c r="Q1388" s="15">
        <f t="shared" si="696"/>
        <v>-1.6654098617174653</v>
      </c>
      <c r="R1388" s="15">
        <f t="shared" si="697"/>
        <v>-1.6178235641910028</v>
      </c>
      <c r="S1388" s="15">
        <f t="shared" si="716"/>
        <v>0.52151619640221902</v>
      </c>
      <c r="T1388" s="15">
        <f t="shared" si="717"/>
        <v>0.77399178895469944</v>
      </c>
      <c r="U1388" s="15">
        <f t="shared" si="718"/>
        <v>-1.6654098617174653</v>
      </c>
      <c r="V1388" s="15">
        <f t="shared" si="719"/>
        <v>-1.6178235641910028</v>
      </c>
      <c r="W1388" s="2">
        <f t="shared" si="698"/>
        <v>-1.6178235641910028</v>
      </c>
      <c r="X1388" s="15">
        <f t="shared" si="720"/>
        <v>-4.4461453384547376</v>
      </c>
      <c r="Y1388" s="15">
        <f t="shared" si="699"/>
        <v>195.06935145782685</v>
      </c>
      <c r="Z1388" s="15">
        <f t="shared" si="700"/>
        <v>-199.93064854217315</v>
      </c>
      <c r="AA1388" s="2">
        <f t="shared" si="721"/>
        <v>-4.4461453384547376</v>
      </c>
      <c r="AB1388" s="15">
        <f t="shared" si="701"/>
        <v>204.62548742635062</v>
      </c>
      <c r="AC1388" s="15">
        <f t="shared" si="722"/>
        <v>-0.4363369294418078</v>
      </c>
      <c r="AD1388" s="15">
        <f t="shared" si="723"/>
        <v>-190.00573803539589</v>
      </c>
      <c r="AE1388" s="15">
        <f t="shared" si="724"/>
        <v>0</v>
      </c>
      <c r="AF1388" s="2">
        <f t="shared" si="702"/>
        <v>-3.4536278621654842E-2</v>
      </c>
      <c r="AG1388" s="2">
        <f t="shared" si="703"/>
        <v>-0.21673569529457951</v>
      </c>
      <c r="AH1388" s="15">
        <f t="shared" si="704"/>
        <v>-1.8622430009931277E-2</v>
      </c>
      <c r="AI1388" s="15">
        <f t="shared" si="705"/>
        <v>7.9301614871688741E-2</v>
      </c>
      <c r="AJ1388" s="2">
        <f t="shared" si="725"/>
        <v>-4.8522430009931283E-2</v>
      </c>
      <c r="AK1388" s="2">
        <f t="shared" si="726"/>
        <v>4.9401614871688738E-2</v>
      </c>
    </row>
    <row r="1389" spans="4:37">
      <c r="D1389" s="13">
        <f t="shared" si="706"/>
        <v>27.76</v>
      </c>
      <c r="E1389" s="2">
        <v>-7.03</v>
      </c>
      <c r="F1389" s="14">
        <f t="shared" si="694"/>
        <v>204.18686648963146</v>
      </c>
      <c r="G1389" s="14">
        <f t="shared" si="695"/>
        <v>-47232.430660784768</v>
      </c>
      <c r="H1389" s="2">
        <f t="shared" si="707"/>
        <v>-3.7204706051955716E-5</v>
      </c>
      <c r="I1389" s="2">
        <f t="shared" si="708"/>
        <v>-5.2248428627886027E-2</v>
      </c>
      <c r="J1389" s="2">
        <f t="shared" si="709"/>
        <v>-5.2211223921834068E-2</v>
      </c>
      <c r="K1389" s="15">
        <f t="shared" si="710"/>
        <v>-5.2999999999999999E-2</v>
      </c>
      <c r="L1389" s="15">
        <f t="shared" si="711"/>
        <v>-830</v>
      </c>
      <c r="M1389" s="15">
        <f t="shared" si="712"/>
        <v>5.2999999999999999E-2</v>
      </c>
      <c r="N1389" s="15">
        <f t="shared" si="713"/>
        <v>830</v>
      </c>
      <c r="O1389" s="15">
        <f t="shared" si="714"/>
        <v>7.4590558117115942E-4</v>
      </c>
      <c r="P1389" s="15">
        <f t="shared" si="715"/>
        <v>-15.348961629573056</v>
      </c>
      <c r="Q1389" s="15">
        <f t="shared" si="696"/>
        <v>-12.438863320172212</v>
      </c>
      <c r="R1389" s="15">
        <f t="shared" si="697"/>
        <v>-12.093601016984149</v>
      </c>
      <c r="S1389" s="15">
        <f t="shared" si="716"/>
        <v>-12.749701699364802</v>
      </c>
      <c r="T1389" s="15">
        <f t="shared" si="717"/>
        <v>-12.43224570607936</v>
      </c>
      <c r="U1389" s="15">
        <f t="shared" si="718"/>
        <v>-12.749701699364802</v>
      </c>
      <c r="V1389" s="15">
        <f t="shared" si="719"/>
        <v>-12.43224570607936</v>
      </c>
      <c r="W1389" s="2">
        <f t="shared" si="698"/>
        <v>-12.43224570607936</v>
      </c>
      <c r="X1389" s="15">
        <f t="shared" si="720"/>
        <v>-18.839157651940404</v>
      </c>
      <c r="Y1389" s="15">
        <f t="shared" si="699"/>
        <v>194.88943880390829</v>
      </c>
      <c r="Z1389" s="15">
        <f t="shared" si="700"/>
        <v>-200.11056119609171</v>
      </c>
      <c r="AA1389" s="2">
        <f t="shared" si="721"/>
        <v>-18.839157651940404</v>
      </c>
      <c r="AB1389" s="15">
        <f t="shared" si="701"/>
        <v>201.70877150285688</v>
      </c>
      <c r="AC1389" s="15">
        <f t="shared" si="722"/>
        <v>-2.9167159234937401</v>
      </c>
      <c r="AD1389" s="15">
        <f t="shared" si="723"/>
        <v>-190.00573803539586</v>
      </c>
      <c r="AE1389" s="15">
        <f t="shared" si="724"/>
        <v>0</v>
      </c>
      <c r="AF1389" s="2">
        <f t="shared" si="702"/>
        <v>-3.8282589836756864E-2</v>
      </c>
      <c r="AG1389" s="2">
        <f t="shared" si="703"/>
        <v>-0.2131464394067569</v>
      </c>
      <c r="AH1389" s="15">
        <f t="shared" si="704"/>
        <v>-8.2566573672733234E-2</v>
      </c>
      <c r="AI1389" s="15">
        <f t="shared" si="705"/>
        <v>0.27962397391057436</v>
      </c>
      <c r="AJ1389" s="2">
        <f t="shared" si="725"/>
        <v>-0.15286657367273324</v>
      </c>
      <c r="AK1389" s="2">
        <f t="shared" si="726"/>
        <v>0.20932397391057436</v>
      </c>
    </row>
    <row r="1390" spans="4:37">
      <c r="D1390" s="13">
        <f t="shared" si="706"/>
        <v>27.78</v>
      </c>
      <c r="E1390" s="2">
        <v>-9.3000000000000007</v>
      </c>
      <c r="F1390" s="14">
        <f t="shared" si="694"/>
        <v>119.17528410267093</v>
      </c>
      <c r="G1390" s="14">
        <f t="shared" si="695"/>
        <v>-51016.691254802492</v>
      </c>
      <c r="H1390" s="2">
        <f t="shared" si="707"/>
        <v>-8.2489851234445594E-4</v>
      </c>
      <c r="I1390" s="2">
        <f t="shared" si="708"/>
        <v>-5.6438042974393657E-2</v>
      </c>
      <c r="J1390" s="2">
        <f t="shared" si="709"/>
        <v>-5.5613144462049201E-2</v>
      </c>
      <c r="K1390" s="15">
        <f t="shared" si="710"/>
        <v>-5.2999999999999999E-2</v>
      </c>
      <c r="L1390" s="15">
        <f t="shared" si="711"/>
        <v>-830</v>
      </c>
      <c r="M1390" s="15">
        <f t="shared" si="712"/>
        <v>5.2999999999999999E-2</v>
      </c>
      <c r="N1390" s="15">
        <f t="shared" si="713"/>
        <v>830</v>
      </c>
      <c r="O1390" s="15">
        <f t="shared" si="714"/>
        <v>5.9709354425821568E-4</v>
      </c>
      <c r="P1390" s="15">
        <f t="shared" si="715"/>
        <v>-27.871044309412365</v>
      </c>
      <c r="Q1390" s="15">
        <f t="shared" si="696"/>
        <v>-22.522670722033915</v>
      </c>
      <c r="R1390" s="15">
        <f t="shared" si="697"/>
        <v>-22.020847193992228</v>
      </c>
      <c r="S1390" s="15">
        <f t="shared" si="716"/>
        <v>-24.943815006186931</v>
      </c>
      <c r="T1390" s="15">
        <f t="shared" si="717"/>
        <v>-24.591593654154487</v>
      </c>
      <c r="U1390" s="15">
        <f t="shared" si="718"/>
        <v>-24.943815006186931</v>
      </c>
      <c r="V1390" s="15">
        <f t="shared" si="719"/>
        <v>-24.591593654154487</v>
      </c>
      <c r="W1390" s="2">
        <f t="shared" si="698"/>
        <v>-24.591593654154487</v>
      </c>
      <c r="X1390" s="15">
        <f t="shared" si="720"/>
        <v>-32.446839812800931</v>
      </c>
      <c r="Y1390" s="15">
        <f t="shared" si="699"/>
        <v>194.71934277689755</v>
      </c>
      <c r="Z1390" s="15">
        <f t="shared" si="700"/>
        <v>-200.28065722310245</v>
      </c>
      <c r="AA1390" s="2">
        <f t="shared" si="721"/>
        <v>-32.446839812800931</v>
      </c>
      <c r="AB1390" s="15">
        <f t="shared" si="701"/>
        <v>198.429320847599</v>
      </c>
      <c r="AC1390" s="15">
        <f t="shared" si="722"/>
        <v>-3.2794506552578753</v>
      </c>
      <c r="AD1390" s="15">
        <f t="shared" si="723"/>
        <v>-190.00573803539586</v>
      </c>
      <c r="AE1390" s="15">
        <f t="shared" si="724"/>
        <v>0</v>
      </c>
      <c r="AF1390" s="2">
        <f t="shared" si="702"/>
        <v>-4.3592331185729791E-2</v>
      </c>
      <c r="AG1390" s="2">
        <f t="shared" si="703"/>
        <v>-0.20581499524400607</v>
      </c>
      <c r="AH1390" s="15">
        <f t="shared" si="704"/>
        <v>-0.14095906229413224</v>
      </c>
      <c r="AI1390" s="15">
        <f t="shared" si="705"/>
        <v>0.45352044236451405</v>
      </c>
      <c r="AJ1390" s="2">
        <f t="shared" si="725"/>
        <v>-0.23395906229413227</v>
      </c>
      <c r="AK1390" s="2">
        <f t="shared" si="726"/>
        <v>0.36052044236451403</v>
      </c>
    </row>
    <row r="1391" spans="4:37">
      <c r="D1391" s="13">
        <f t="shared" si="706"/>
        <v>27.8</v>
      </c>
      <c r="E1391" s="2">
        <v>-8.34</v>
      </c>
      <c r="F1391" s="14">
        <f t="shared" si="694"/>
        <v>21.118614403222701</v>
      </c>
      <c r="G1391" s="14">
        <f t="shared" si="695"/>
        <v>-54640.591489568993</v>
      </c>
      <c r="H1391" s="2">
        <f t="shared" si="707"/>
        <v>-1.7080816241861903E-3</v>
      </c>
      <c r="I1391" s="2">
        <f t="shared" si="708"/>
        <v>-6.0450690062019613E-2</v>
      </c>
      <c r="J1391" s="2">
        <f t="shared" si="709"/>
        <v>-5.8742608437833424E-2</v>
      </c>
      <c r="K1391" s="15">
        <f t="shared" si="710"/>
        <v>-5.2999999999999999E-2</v>
      </c>
      <c r="L1391" s="15">
        <f t="shared" si="711"/>
        <v>-830</v>
      </c>
      <c r="M1391" s="15">
        <f t="shared" si="712"/>
        <v>5.2999999999999999E-2</v>
      </c>
      <c r="N1391" s="15">
        <f t="shared" si="713"/>
        <v>830</v>
      </c>
      <c r="O1391" s="15">
        <f t="shared" si="714"/>
        <v>4.297746332756709E-4</v>
      </c>
      <c r="P1391" s="15">
        <f t="shared" si="715"/>
        <v>-41.901982646252485</v>
      </c>
      <c r="Q1391" s="15">
        <f t="shared" si="696"/>
        <v>-33.753340057326632</v>
      </c>
      <c r="R1391" s="15">
        <f t="shared" si="697"/>
        <v>-33.210334609726182</v>
      </c>
      <c r="S1391" s="15">
        <f t="shared" si="716"/>
        <v>-38.61411638801831</v>
      </c>
      <c r="T1391" s="15">
        <f t="shared" si="717"/>
        <v>-38.224975906191176</v>
      </c>
      <c r="U1391" s="15">
        <f t="shared" si="718"/>
        <v>-38.61411638801831</v>
      </c>
      <c r="V1391" s="15">
        <f t="shared" si="719"/>
        <v>-38.224975906191176</v>
      </c>
      <c r="W1391" s="2">
        <f t="shared" si="698"/>
        <v>-38.224975906191176</v>
      </c>
      <c r="X1391" s="15">
        <f t="shared" si="720"/>
        <v>-44.964695715937822</v>
      </c>
      <c r="Y1391" s="15">
        <f t="shared" si="699"/>
        <v>194.56286957810832</v>
      </c>
      <c r="Z1391" s="15">
        <f t="shared" si="700"/>
        <v>-200.43713042189168</v>
      </c>
      <c r="AA1391" s="2">
        <f t="shared" si="721"/>
        <v>-44.964695715937822</v>
      </c>
      <c r="AB1391" s="15">
        <f t="shared" si="701"/>
        <v>194.75231410753776</v>
      </c>
      <c r="AC1391" s="15">
        <f t="shared" si="722"/>
        <v>-3.6770067400612447</v>
      </c>
      <c r="AD1391" s="15">
        <f t="shared" si="723"/>
        <v>-190.00573803539589</v>
      </c>
      <c r="AE1391" s="15">
        <f t="shared" si="724"/>
        <v>0</v>
      </c>
      <c r="AF1391" s="2">
        <f t="shared" si="702"/>
        <v>-4.8207993956834977E-2</v>
      </c>
      <c r="AG1391" s="2">
        <f t="shared" si="703"/>
        <v>-0.19544971351858956</v>
      </c>
      <c r="AH1391" s="15">
        <f t="shared" si="704"/>
        <v>2.411216706435447E-2</v>
      </c>
      <c r="AI1391" s="15">
        <f t="shared" si="705"/>
        <v>0.58300773017713681</v>
      </c>
      <c r="AJ1391" s="2">
        <f t="shared" si="725"/>
        <v>-5.9287832935645532E-2</v>
      </c>
      <c r="AK1391" s="2">
        <f t="shared" si="726"/>
        <v>0.49960773017713678</v>
      </c>
    </row>
    <row r="1392" spans="4:37">
      <c r="D1392" s="13">
        <f t="shared" si="706"/>
        <v>27.82</v>
      </c>
      <c r="E1392" s="2">
        <v>-5.08</v>
      </c>
      <c r="F1392" s="14">
        <f t="shared" si="694"/>
        <v>-83.987619311133102</v>
      </c>
      <c r="G1392" s="14">
        <f t="shared" si="695"/>
        <v>-58056.678941471728</v>
      </c>
      <c r="H1392" s="2">
        <f t="shared" si="707"/>
        <v>-2.6387173544208573E-3</v>
      </c>
      <c r="I1392" s="2">
        <f t="shared" si="708"/>
        <v>-6.4233665720010408E-2</v>
      </c>
      <c r="J1392" s="2">
        <f t="shared" si="709"/>
        <v>-6.1594948365589548E-2</v>
      </c>
      <c r="K1392" s="15">
        <f t="shared" si="710"/>
        <v>-5.2999999999999999E-2</v>
      </c>
      <c r="L1392" s="15">
        <f t="shared" si="711"/>
        <v>-830</v>
      </c>
      <c r="M1392" s="15">
        <f t="shared" si="712"/>
        <v>5.2999999999999999E-2</v>
      </c>
      <c r="N1392" s="15">
        <f t="shared" si="713"/>
        <v>830</v>
      </c>
      <c r="O1392" s="15">
        <f t="shared" si="714"/>
        <v>2.421722485786656E-4</v>
      </c>
      <c r="P1392" s="15">
        <f t="shared" si="715"/>
        <v>-56.46543621879065</v>
      </c>
      <c r="Q1392" s="15">
        <f t="shared" si="696"/>
        <v>-45.322911734651264</v>
      </c>
      <c r="R1392" s="15">
        <f t="shared" si="697"/>
        <v>-44.910608818246274</v>
      </c>
      <c r="S1392" s="15">
        <f t="shared" si="716"/>
        <v>-52.994296278470884</v>
      </c>
      <c r="T1392" s="15">
        <f t="shared" si="717"/>
        <v>-52.590867279764154</v>
      </c>
      <c r="U1392" s="15">
        <f t="shared" si="718"/>
        <v>-52.994296278470884</v>
      </c>
      <c r="V1392" s="15">
        <f t="shared" si="719"/>
        <v>-52.590867279764154</v>
      </c>
      <c r="W1392" s="2">
        <f t="shared" si="698"/>
        <v>-52.590867279764154</v>
      </c>
      <c r="X1392" s="15">
        <f t="shared" si="720"/>
        <v>-56.374055426962315</v>
      </c>
      <c r="Y1392" s="15">
        <f t="shared" si="699"/>
        <v>194.42025258172052</v>
      </c>
      <c r="Z1392" s="15">
        <f t="shared" si="700"/>
        <v>-200.57974741827948</v>
      </c>
      <c r="AA1392" s="2">
        <f t="shared" si="721"/>
        <v>-56.374055426962315</v>
      </c>
      <c r="AB1392" s="15">
        <f t="shared" si="701"/>
        <v>190.87774516851121</v>
      </c>
      <c r="AC1392" s="15">
        <f t="shared" si="722"/>
        <v>-3.8745689390265454</v>
      </c>
      <c r="AD1392" s="15">
        <f t="shared" si="723"/>
        <v>-190.00573803539586</v>
      </c>
      <c r="AE1392" s="15">
        <f t="shared" si="724"/>
        <v>0</v>
      </c>
      <c r="AF1392" s="2">
        <f t="shared" si="702"/>
        <v>-4.8524678440709887E-2</v>
      </c>
      <c r="AG1392" s="2">
        <f t="shared" si="703"/>
        <v>-0.18284785228048991</v>
      </c>
      <c r="AH1392" s="15">
        <f t="shared" si="704"/>
        <v>0.30746022258189237</v>
      </c>
      <c r="AI1392" s="15">
        <f t="shared" si="705"/>
        <v>0.67717839363282195</v>
      </c>
      <c r="AJ1392" s="2">
        <f t="shared" si="725"/>
        <v>0.25666022258189236</v>
      </c>
      <c r="AK1392" s="2">
        <f t="shared" si="726"/>
        <v>0.62637839363282199</v>
      </c>
    </row>
    <row r="1393" spans="4:37">
      <c r="D1393" s="13">
        <f t="shared" si="706"/>
        <v>27.84</v>
      </c>
      <c r="E1393" s="2">
        <v>-1.44</v>
      </c>
      <c r="F1393" s="14">
        <f t="shared" si="694"/>
        <v>-184.31894410661184</v>
      </c>
      <c r="G1393" s="14">
        <f t="shared" si="695"/>
        <v>-61229.324171666623</v>
      </c>
      <c r="H1393" s="2">
        <f t="shared" si="707"/>
        <v>-3.5240520886913227E-3</v>
      </c>
      <c r="I1393" s="2">
        <f t="shared" si="708"/>
        <v>-6.774714643807675E-2</v>
      </c>
      <c r="J1393" s="2">
        <f t="shared" si="709"/>
        <v>-6.4223094349385432E-2</v>
      </c>
      <c r="K1393" s="15">
        <f t="shared" si="710"/>
        <v>-5.2999999999999999E-2</v>
      </c>
      <c r="L1393" s="15">
        <f t="shared" si="711"/>
        <v>-830</v>
      </c>
      <c r="M1393" s="15">
        <f t="shared" si="712"/>
        <v>5.2999999999999999E-2</v>
      </c>
      <c r="N1393" s="15">
        <f t="shared" si="713"/>
        <v>830</v>
      </c>
      <c r="O1393" s="15">
        <f t="shared" si="714"/>
        <v>4.4490159852824014E-5</v>
      </c>
      <c r="P1393" s="15">
        <f t="shared" si="715"/>
        <v>-69.943428071465277</v>
      </c>
      <c r="Q1393" s="15">
        <f t="shared" si="696"/>
        <v>-55.931669343425781</v>
      </c>
      <c r="R1393" s="15">
        <f t="shared" si="697"/>
        <v>-55.837845879294996</v>
      </c>
      <c r="S1393" s="15">
        <f t="shared" si="716"/>
        <v>-66.634835007761808</v>
      </c>
      <c r="T1393" s="15">
        <f t="shared" si="717"/>
        <v>-66.257463358740736</v>
      </c>
      <c r="U1393" s="15">
        <f t="shared" si="718"/>
        <v>-66.634835007761808</v>
      </c>
      <c r="V1393" s="15">
        <f t="shared" si="719"/>
        <v>-66.257463358740736</v>
      </c>
      <c r="W1393" s="2">
        <f t="shared" si="698"/>
        <v>-66.257463358740736</v>
      </c>
      <c r="X1393" s="15">
        <f t="shared" si="720"/>
        <v>-66.886639362145843</v>
      </c>
      <c r="Y1393" s="15">
        <f t="shared" si="699"/>
        <v>194.28884528253073</v>
      </c>
      <c r="Z1393" s="15">
        <f t="shared" si="700"/>
        <v>-200.71115471746927</v>
      </c>
      <c r="AA1393" s="2">
        <f t="shared" si="721"/>
        <v>-66.886639362145843</v>
      </c>
      <c r="AB1393" s="15">
        <f t="shared" si="701"/>
        <v>187.19178045578667</v>
      </c>
      <c r="AC1393" s="15">
        <f t="shared" si="722"/>
        <v>-3.685964712724541</v>
      </c>
      <c r="AD1393" s="15">
        <f t="shared" si="723"/>
        <v>-190.00573803539589</v>
      </c>
      <c r="AE1393" s="15">
        <f t="shared" si="724"/>
        <v>0</v>
      </c>
      <c r="AF1393" s="2">
        <f t="shared" si="702"/>
        <v>-4.3499291873386407E-2</v>
      </c>
      <c r="AG1393" s="2">
        <f t="shared" si="703"/>
        <v>-0.16850021952614427</v>
      </c>
      <c r="AH1393" s="15">
        <f t="shared" si="704"/>
        <v>0.54063762596838161</v>
      </c>
      <c r="AI1393" s="15">
        <f t="shared" si="705"/>
        <v>0.75758488180174766</v>
      </c>
      <c r="AJ1393" s="2">
        <f t="shared" si="725"/>
        <v>0.52623762596838164</v>
      </c>
      <c r="AK1393" s="2">
        <f t="shared" si="726"/>
        <v>0.74318488180174769</v>
      </c>
    </row>
    <row r="1394" spans="4:37">
      <c r="D1394" s="13">
        <f t="shared" si="706"/>
        <v>27.86</v>
      </c>
      <c r="E1394" s="2">
        <v>0.93</v>
      </c>
      <c r="F1394" s="14">
        <f t="shared" si="694"/>
        <v>-269.06928794201565</v>
      </c>
      <c r="G1394" s="14">
        <f t="shared" si="695"/>
        <v>-64128.095844412914</v>
      </c>
      <c r="H1394" s="2">
        <f t="shared" si="707"/>
        <v>-4.2793936989405264E-3</v>
      </c>
      <c r="I1394" s="2">
        <f t="shared" si="708"/>
        <v>-7.0957094490275083E-2</v>
      </c>
      <c r="J1394" s="2">
        <f t="shared" si="709"/>
        <v>-6.667770079133456E-2</v>
      </c>
      <c r="K1394" s="15">
        <f t="shared" si="710"/>
        <v>-5.2999999999999999E-2</v>
      </c>
      <c r="L1394" s="15">
        <f t="shared" si="711"/>
        <v>-830</v>
      </c>
      <c r="M1394" s="15">
        <f t="shared" si="712"/>
        <v>5.2999999999999999E-2</v>
      </c>
      <c r="N1394" s="15">
        <f t="shared" si="713"/>
        <v>830</v>
      </c>
      <c r="O1394" s="15">
        <f t="shared" si="714"/>
        <v>-1.4356926426577514E-4</v>
      </c>
      <c r="P1394" s="15">
        <f t="shared" si="715"/>
        <v>-81.062158919625119</v>
      </c>
      <c r="Q1394" s="15">
        <f t="shared" si="696"/>
        <v>-64.593596709889141</v>
      </c>
      <c r="R1394" s="15">
        <f t="shared" si="697"/>
        <v>-64.944496497363787</v>
      </c>
      <c r="S1394" s="15">
        <f t="shared" si="716"/>
        <v>-78.234321537786613</v>
      </c>
      <c r="T1394" s="15">
        <f t="shared" si="717"/>
        <v>-77.917402011690967</v>
      </c>
      <c r="U1394" s="15">
        <f t="shared" si="718"/>
        <v>-78.234321537786613</v>
      </c>
      <c r="V1394" s="15">
        <f t="shared" si="719"/>
        <v>-77.917402011690967</v>
      </c>
      <c r="W1394" s="2">
        <f t="shared" si="698"/>
        <v>-77.917402011690967</v>
      </c>
      <c r="X1394" s="15">
        <f t="shared" si="720"/>
        <v>-76.705065129942355</v>
      </c>
      <c r="Y1394" s="15">
        <f t="shared" si="699"/>
        <v>194.16611496043328</v>
      </c>
      <c r="Z1394" s="15">
        <f t="shared" si="700"/>
        <v>-200.83388503956672</v>
      </c>
      <c r="AA1394" s="2">
        <f t="shared" si="721"/>
        <v>-76.705065129942355</v>
      </c>
      <c r="AB1394" s="15">
        <f t="shared" si="701"/>
        <v>184.04702354785252</v>
      </c>
      <c r="AC1394" s="15">
        <f t="shared" si="722"/>
        <v>-3.144756907934152</v>
      </c>
      <c r="AD1394" s="15">
        <f t="shared" si="723"/>
        <v>-190.00573803539589</v>
      </c>
      <c r="AE1394" s="15">
        <f t="shared" si="724"/>
        <v>0</v>
      </c>
      <c r="AF1394" s="2">
        <f t="shared" si="702"/>
        <v>-3.5012858647683734E-2</v>
      </c>
      <c r="AG1394" s="2">
        <f t="shared" si="703"/>
        <v>-0.15249458569368904</v>
      </c>
      <c r="AH1394" s="15">
        <f t="shared" si="704"/>
        <v>0.60282665672071423</v>
      </c>
      <c r="AI1394" s="15">
        <f t="shared" si="705"/>
        <v>0.84297850144377406</v>
      </c>
      <c r="AJ1394" s="2">
        <f t="shared" si="725"/>
        <v>0.6121266567207142</v>
      </c>
      <c r="AK1394" s="2">
        <f t="shared" si="726"/>
        <v>0.85227850144377404</v>
      </c>
    </row>
    <row r="1395" spans="4:37">
      <c r="D1395" s="13">
        <f t="shared" si="706"/>
        <v>27.88</v>
      </c>
      <c r="E1395" s="2">
        <v>2.27</v>
      </c>
      <c r="F1395" s="14">
        <f t="shared" si="694"/>
        <v>-334.04212187269763</v>
      </c>
      <c r="G1395" s="14">
        <f t="shared" si="695"/>
        <v>-66722.468256639433</v>
      </c>
      <c r="H1395" s="2">
        <f t="shared" si="707"/>
        <v>-4.8712112881524744E-3</v>
      </c>
      <c r="I1395" s="2">
        <f t="shared" si="708"/>
        <v>-7.3829594139150481E-2</v>
      </c>
      <c r="J1395" s="2">
        <f t="shared" si="709"/>
        <v>-6.8958382850998007E-2</v>
      </c>
      <c r="K1395" s="15">
        <f t="shared" si="710"/>
        <v>-5.2999999999999999E-2</v>
      </c>
      <c r="L1395" s="15">
        <f t="shared" si="711"/>
        <v>-830</v>
      </c>
      <c r="M1395" s="15">
        <f t="shared" si="712"/>
        <v>5.2999999999999999E-2</v>
      </c>
      <c r="N1395" s="15">
        <f t="shared" si="713"/>
        <v>830</v>
      </c>
      <c r="O1395" s="15">
        <f t="shared" si="714"/>
        <v>-3.040160452828242E-4</v>
      </c>
      <c r="P1395" s="15">
        <f t="shared" si="715"/>
        <v>-89.517026760245145</v>
      </c>
      <c r="Q1395" s="15">
        <f t="shared" si="696"/>
        <v>-71.116068409582368</v>
      </c>
      <c r="R1395" s="15">
        <f t="shared" si="697"/>
        <v>-71.936640462759058</v>
      </c>
      <c r="S1395" s="15">
        <f t="shared" si="716"/>
        <v>-87.298113876175535</v>
      </c>
      <c r="T1395" s="15">
        <f t="shared" si="717"/>
        <v>-87.053078757569665</v>
      </c>
      <c r="U1395" s="15">
        <f t="shared" si="718"/>
        <v>-87.298113876175535</v>
      </c>
      <c r="V1395" s="15">
        <f t="shared" si="719"/>
        <v>-87.053078757569665</v>
      </c>
      <c r="W1395" s="2">
        <f t="shared" si="698"/>
        <v>-87.053078757569665</v>
      </c>
      <c r="X1395" s="15">
        <f t="shared" si="720"/>
        <v>-85.827793368596147</v>
      </c>
      <c r="Y1395" s="15">
        <f t="shared" si="699"/>
        <v>194.05208085745011</v>
      </c>
      <c r="Z1395" s="15">
        <f t="shared" si="700"/>
        <v>-200.94791914254989</v>
      </c>
      <c r="AA1395" s="2">
        <f t="shared" si="721"/>
        <v>-85.827793368596147</v>
      </c>
      <c r="AB1395" s="15">
        <f t="shared" si="701"/>
        <v>181.58307554517705</v>
      </c>
      <c r="AC1395" s="15">
        <f t="shared" si="722"/>
        <v>-2.4639480026754654</v>
      </c>
      <c r="AD1395" s="15">
        <f t="shared" si="723"/>
        <v>-190.00573803539589</v>
      </c>
      <c r="AE1395" s="15">
        <f t="shared" si="724"/>
        <v>0</v>
      </c>
      <c r="AF1395" s="2">
        <f t="shared" si="702"/>
        <v>-2.6502184366953743E-2</v>
      </c>
      <c r="AG1395" s="2">
        <f t="shared" si="703"/>
        <v>-0.1347553791938508</v>
      </c>
      <c r="AH1395" s="15">
        <f t="shared" si="704"/>
        <v>0.47923589660310961</v>
      </c>
      <c r="AI1395" s="15">
        <f t="shared" si="705"/>
        <v>0.93094214854005131</v>
      </c>
      <c r="AJ1395" s="2">
        <f t="shared" si="725"/>
        <v>0.50193589660310967</v>
      </c>
      <c r="AK1395" s="2">
        <f t="shared" si="726"/>
        <v>0.95364214854005136</v>
      </c>
    </row>
    <row r="1396" spans="4:37">
      <c r="D1396" s="13">
        <f t="shared" si="706"/>
        <v>27.900000000000002</v>
      </c>
      <c r="E1396" s="2">
        <v>2.66</v>
      </c>
      <c r="F1396" s="14">
        <f t="shared" si="694"/>
        <v>-382.77896857615002</v>
      </c>
      <c r="G1396" s="14">
        <f t="shared" si="695"/>
        <v>-68980.846495391539</v>
      </c>
      <c r="H1396" s="2">
        <f t="shared" si="707"/>
        <v>-5.3258375826711734E-3</v>
      </c>
      <c r="I1396" s="2">
        <f t="shared" si="708"/>
        <v>-7.6329811776241388E-2</v>
      </c>
      <c r="J1396" s="2">
        <f t="shared" si="709"/>
        <v>-7.1003974193570213E-2</v>
      </c>
      <c r="K1396" s="15">
        <f t="shared" si="710"/>
        <v>-5.2999999999999999E-2</v>
      </c>
      <c r="L1396" s="15">
        <f t="shared" si="711"/>
        <v>-830</v>
      </c>
      <c r="M1396" s="15">
        <f t="shared" si="712"/>
        <v>5.2999999999999999E-2</v>
      </c>
      <c r="N1396" s="15">
        <f t="shared" si="713"/>
        <v>830</v>
      </c>
      <c r="O1396" s="15">
        <f t="shared" si="714"/>
        <v>-4.2972767807238944E-4</v>
      </c>
      <c r="P1396" s="15">
        <f t="shared" si="715"/>
        <v>-95.963754130136167</v>
      </c>
      <c r="Q1396" s="15">
        <f t="shared" si="696"/>
        <v>-76.058243180692202</v>
      </c>
      <c r="R1396" s="15">
        <f t="shared" si="697"/>
        <v>-77.3016962120995</v>
      </c>
      <c r="S1396" s="15">
        <f t="shared" si="716"/>
        <v>-94.257290209039155</v>
      </c>
      <c r="T1396" s="15">
        <f t="shared" si="717"/>
        <v>-94.070982487720613</v>
      </c>
      <c r="U1396" s="15">
        <f t="shared" si="718"/>
        <v>-94.257290209039155</v>
      </c>
      <c r="V1396" s="15">
        <f t="shared" si="719"/>
        <v>-94.070982487720613</v>
      </c>
      <c r="W1396" s="2">
        <f t="shared" si="698"/>
        <v>-94.070982487720613</v>
      </c>
      <c r="X1396" s="15">
        <f t="shared" si="720"/>
        <v>-94.010158738884968</v>
      </c>
      <c r="Y1396" s="15">
        <f t="shared" si="699"/>
        <v>193.94980129032149</v>
      </c>
      <c r="Z1396" s="15">
        <f t="shared" si="700"/>
        <v>-201.05019870967851</v>
      </c>
      <c r="AA1396" s="2">
        <f t="shared" si="721"/>
        <v>-94.010158738884968</v>
      </c>
      <c r="AB1396" s="15">
        <f t="shared" si="701"/>
        <v>179.69030390276151</v>
      </c>
      <c r="AC1396" s="15">
        <f t="shared" si="722"/>
        <v>-1.8927716424155392</v>
      </c>
      <c r="AD1396" s="15">
        <f t="shared" si="723"/>
        <v>-190.00573803539589</v>
      </c>
      <c r="AE1396" s="15">
        <f t="shared" si="724"/>
        <v>0</v>
      </c>
      <c r="AF1396" s="2">
        <f t="shared" si="702"/>
        <v>-2.0752842473567235E-2</v>
      </c>
      <c r="AG1396" s="2">
        <f t="shared" si="703"/>
        <v>-0.11526638451523988</v>
      </c>
      <c r="AH1396" s="15">
        <f t="shared" si="704"/>
        <v>0.27314563421199783</v>
      </c>
      <c r="AI1396" s="15">
        <f t="shared" si="705"/>
        <v>1.0179573193210416</v>
      </c>
      <c r="AJ1396" s="2">
        <f t="shared" si="725"/>
        <v>0.29974563421199785</v>
      </c>
      <c r="AK1396" s="2">
        <f t="shared" si="726"/>
        <v>1.0445573193210416</v>
      </c>
    </row>
    <row r="1397" spans="4:37">
      <c r="D1397" s="13">
        <f t="shared" si="706"/>
        <v>27.92</v>
      </c>
      <c r="E1397" s="2">
        <v>0.33</v>
      </c>
      <c r="F1397" s="14">
        <f t="shared" si="694"/>
        <v>-422.68753261084862</v>
      </c>
      <c r="G1397" s="14">
        <f t="shared" si="695"/>
        <v>-70870.312099188071</v>
      </c>
      <c r="H1397" s="2">
        <f t="shared" si="707"/>
        <v>-5.6994880826039852E-3</v>
      </c>
      <c r="I1397" s="2">
        <f t="shared" si="708"/>
        <v>-7.8421581915396554E-2</v>
      </c>
      <c r="J1397" s="2">
        <f t="shared" si="709"/>
        <v>-7.2722093832792573E-2</v>
      </c>
      <c r="K1397" s="15">
        <f t="shared" si="710"/>
        <v>-5.2999999999999999E-2</v>
      </c>
      <c r="L1397" s="15">
        <f t="shared" si="711"/>
        <v>-830</v>
      </c>
      <c r="M1397" s="15">
        <f t="shared" si="712"/>
        <v>5.2999999999999999E-2</v>
      </c>
      <c r="N1397" s="15">
        <f t="shared" si="713"/>
        <v>830</v>
      </c>
      <c r="O1397" s="15">
        <f t="shared" si="714"/>
        <v>-5.2629765982828512E-4</v>
      </c>
      <c r="P1397" s="15">
        <f t="shared" si="715"/>
        <v>-101.39453228640372</v>
      </c>
      <c r="Q1397" s="15">
        <f t="shared" si="696"/>
        <v>-80.217542378730741</v>
      </c>
      <c r="R1397" s="15">
        <f t="shared" si="697"/>
        <v>-81.826664775218532</v>
      </c>
      <c r="S1397" s="15">
        <f t="shared" si="716"/>
        <v>-99.990821771477854</v>
      </c>
      <c r="T1397" s="15">
        <f t="shared" si="717"/>
        <v>-99.838891798877697</v>
      </c>
      <c r="U1397" s="15">
        <f t="shared" si="718"/>
        <v>-99.990821771477854</v>
      </c>
      <c r="V1397" s="15">
        <f t="shared" si="719"/>
        <v>-99.838891798877697</v>
      </c>
      <c r="W1397" s="2">
        <f t="shared" si="698"/>
        <v>-99.838891798877697</v>
      </c>
      <c r="X1397" s="15">
        <f t="shared" si="720"/>
        <v>-100.8826372957744</v>
      </c>
      <c r="Y1397" s="15">
        <f t="shared" si="699"/>
        <v>193.86389530836038</v>
      </c>
      <c r="Z1397" s="15">
        <f t="shared" si="700"/>
        <v>-201.13610469163962</v>
      </c>
      <c r="AA1397" s="2">
        <f t="shared" si="721"/>
        <v>-100.8826372957744</v>
      </c>
      <c r="AB1397" s="15">
        <f t="shared" si="701"/>
        <v>178.13466341523545</v>
      </c>
      <c r="AC1397" s="15">
        <f t="shared" si="722"/>
        <v>-1.5556404875260625</v>
      </c>
      <c r="AD1397" s="15">
        <f t="shared" si="723"/>
        <v>-190.00573803539586</v>
      </c>
      <c r="AE1397" s="15">
        <f t="shared" si="724"/>
        <v>0</v>
      </c>
      <c r="AF1397" s="2">
        <f t="shared" si="702"/>
        <v>-1.8085351920780295E-2</v>
      </c>
      <c r="AG1397" s="2">
        <f t="shared" si="703"/>
        <v>-9.3910629400276752E-2</v>
      </c>
      <c r="AH1397" s="15">
        <f t="shared" si="704"/>
        <v>0.13944471677226403</v>
      </c>
      <c r="AI1397" s="15">
        <f t="shared" si="705"/>
        <v>1.1176181921752715</v>
      </c>
      <c r="AJ1397" s="2">
        <f t="shared" si="725"/>
        <v>0.14274471677226402</v>
      </c>
      <c r="AK1397" s="2">
        <f t="shared" si="726"/>
        <v>1.1209181921752716</v>
      </c>
    </row>
    <row r="1398" spans="4:37">
      <c r="D1398" s="13">
        <f t="shared" si="706"/>
        <v>27.94</v>
      </c>
      <c r="E1398" s="2">
        <v>-2.81</v>
      </c>
      <c r="F1398" s="14">
        <f t="shared" si="694"/>
        <v>-459.23931448914686</v>
      </c>
      <c r="G1398" s="14">
        <f t="shared" si="695"/>
        <v>-72356.706153801497</v>
      </c>
      <c r="H1398" s="2">
        <f t="shared" si="707"/>
        <v>-6.0333476471594195E-3</v>
      </c>
      <c r="I1398" s="2">
        <f t="shared" si="708"/>
        <v>-8.0067300380962533E-2</v>
      </c>
      <c r="J1398" s="2">
        <f t="shared" si="709"/>
        <v>-7.4033952733803116E-2</v>
      </c>
      <c r="K1398" s="15">
        <f t="shared" si="710"/>
        <v>-5.2999999999999999E-2</v>
      </c>
      <c r="L1398" s="15">
        <f t="shared" si="711"/>
        <v>-830</v>
      </c>
      <c r="M1398" s="15">
        <f t="shared" si="712"/>
        <v>5.2999999999999999E-2</v>
      </c>
      <c r="N1398" s="15">
        <f t="shared" si="713"/>
        <v>830</v>
      </c>
      <c r="O1398" s="15">
        <f t="shared" si="714"/>
        <v>-6.0566707245716424E-4</v>
      </c>
      <c r="P1398" s="15">
        <f t="shared" si="715"/>
        <v>-106.38253926416421</v>
      </c>
      <c r="Q1398" s="15">
        <f t="shared" si="696"/>
        <v>-84.039153377452308</v>
      </c>
      <c r="R1398" s="15">
        <f t="shared" si="697"/>
        <v>-85.982101981007972</v>
      </c>
      <c r="S1398" s="15">
        <f t="shared" si="716"/>
        <v>-105.12744912131677</v>
      </c>
      <c r="T1398" s="15">
        <f t="shared" si="717"/>
        <v>-104.99256265269538</v>
      </c>
      <c r="U1398" s="15">
        <f t="shared" si="718"/>
        <v>-105.12744912131677</v>
      </c>
      <c r="V1398" s="15">
        <f t="shared" si="719"/>
        <v>-104.99256265269538</v>
      </c>
      <c r="W1398" s="2">
        <f t="shared" si="698"/>
        <v>-104.99256265269538</v>
      </c>
      <c r="X1398" s="15">
        <f t="shared" si="720"/>
        <v>-106.13007289981657</v>
      </c>
      <c r="Y1398" s="15">
        <f t="shared" si="699"/>
        <v>193.79830236330986</v>
      </c>
      <c r="Z1398" s="15">
        <f t="shared" si="700"/>
        <v>-201.20169763669014</v>
      </c>
      <c r="AA1398" s="2">
        <f t="shared" si="721"/>
        <v>-106.13007289981657</v>
      </c>
      <c r="AB1398" s="15">
        <f t="shared" si="701"/>
        <v>176.74468680376663</v>
      </c>
      <c r="AC1398" s="15">
        <f t="shared" si="722"/>
        <v>-1.3899766114688248</v>
      </c>
      <c r="AD1398" s="15">
        <f t="shared" si="723"/>
        <v>-190.00573803539589</v>
      </c>
      <c r="AE1398" s="15">
        <f t="shared" si="724"/>
        <v>0</v>
      </c>
      <c r="AF1398" s="2">
        <f t="shared" si="702"/>
        <v>-1.661687026532073E-2</v>
      </c>
      <c r="AG1398" s="2">
        <f t="shared" si="703"/>
        <v>-7.0661217156321149E-2</v>
      </c>
      <c r="AH1398" s="15">
        <f t="shared" si="704"/>
        <v>0.1377137560988953</v>
      </c>
      <c r="AI1398" s="15">
        <f t="shared" si="705"/>
        <v>1.2073230322202875</v>
      </c>
      <c r="AJ1398" s="2">
        <f t="shared" si="725"/>
        <v>0.1096137560988953</v>
      </c>
      <c r="AK1398" s="2">
        <f t="shared" si="726"/>
        <v>1.1792230322202875</v>
      </c>
    </row>
    <row r="1399" spans="4:37">
      <c r="D1399" s="13">
        <f t="shared" si="706"/>
        <v>27.96</v>
      </c>
      <c r="E1399" s="2">
        <v>-4.63</v>
      </c>
      <c r="F1399" s="14">
        <f t="shared" si="694"/>
        <v>-492.70097244077851</v>
      </c>
      <c r="G1399" s="14">
        <f t="shared" si="695"/>
        <v>-73409.651916815623</v>
      </c>
      <c r="H1399" s="2">
        <f t="shared" si="707"/>
        <v>-6.3284400068652231E-3</v>
      </c>
      <c r="I1399" s="2">
        <f t="shared" si="708"/>
        <v>-8.1233369111552087E-2</v>
      </c>
      <c r="J1399" s="2">
        <f t="shared" si="709"/>
        <v>-7.4904929104686865E-2</v>
      </c>
      <c r="K1399" s="15">
        <f t="shared" si="710"/>
        <v>-5.2999999999999999E-2</v>
      </c>
      <c r="L1399" s="15">
        <f t="shared" si="711"/>
        <v>-830</v>
      </c>
      <c r="M1399" s="15">
        <f t="shared" si="712"/>
        <v>5.2999999999999999E-2</v>
      </c>
      <c r="N1399" s="15">
        <f t="shared" si="713"/>
        <v>830</v>
      </c>
      <c r="O1399" s="15">
        <f t="shared" si="714"/>
        <v>-6.7658424651169564E-4</v>
      </c>
      <c r="P1399" s="15">
        <f t="shared" si="715"/>
        <v>-110.77637290292914</v>
      </c>
      <c r="Q1399" s="15">
        <f t="shared" si="696"/>
        <v>-87.394537989780645</v>
      </c>
      <c r="R1399" s="15">
        <f t="shared" si="697"/>
        <v>-89.654702651569238</v>
      </c>
      <c r="S1399" s="15">
        <f t="shared" si="716"/>
        <v>-109.66634743057485</v>
      </c>
      <c r="T1399" s="15">
        <f t="shared" si="717"/>
        <v>-109.54779801168588</v>
      </c>
      <c r="U1399" s="15">
        <f t="shared" si="718"/>
        <v>-109.66634743057485</v>
      </c>
      <c r="V1399" s="15">
        <f t="shared" si="719"/>
        <v>-109.54779801168588</v>
      </c>
      <c r="W1399" s="2">
        <f t="shared" si="698"/>
        <v>-109.54779801168588</v>
      </c>
      <c r="X1399" s="15">
        <f t="shared" si="720"/>
        <v>-109.61397838335157</v>
      </c>
      <c r="Y1399" s="15">
        <f t="shared" si="699"/>
        <v>193.75475354476566</v>
      </c>
      <c r="Z1399" s="15">
        <f t="shared" si="700"/>
        <v>-201.24524645523434</v>
      </c>
      <c r="AA1399" s="2">
        <f t="shared" si="721"/>
        <v>-109.61397838335157</v>
      </c>
      <c r="AB1399" s="15">
        <f t="shared" si="701"/>
        <v>175.51611191252343</v>
      </c>
      <c r="AC1399" s="15">
        <f t="shared" si="722"/>
        <v>-1.2285748912431984</v>
      </c>
      <c r="AD1399" s="15">
        <f t="shared" si="723"/>
        <v>-190.00573803539592</v>
      </c>
      <c r="AE1399" s="15">
        <f t="shared" si="724"/>
        <v>0</v>
      </c>
      <c r="AF1399" s="2">
        <f t="shared" si="702"/>
        <v>-1.4055788897724781E-2</v>
      </c>
      <c r="AG1399" s="2">
        <f t="shared" si="703"/>
        <v>-4.5945655902634192E-2</v>
      </c>
      <c r="AH1399" s="15">
        <f t="shared" si="704"/>
        <v>0.23357327671474909</v>
      </c>
      <c r="AI1399" s="15">
        <f t="shared" si="705"/>
        <v>1.2642330931484089</v>
      </c>
      <c r="AJ1399" s="2">
        <f t="shared" si="725"/>
        <v>0.18727327671474908</v>
      </c>
      <c r="AK1399" s="2">
        <f t="shared" si="726"/>
        <v>1.2179330931484089</v>
      </c>
    </row>
    <row r="1400" spans="4:37">
      <c r="D1400" s="13">
        <f t="shared" si="706"/>
        <v>27.98</v>
      </c>
      <c r="E1400" s="2">
        <v>-6.34</v>
      </c>
      <c r="F1400" s="14">
        <f t="shared" si="694"/>
        <v>-518.69612201901873</v>
      </c>
      <c r="G1400" s="14">
        <f t="shared" si="695"/>
        <v>-74007.572766296318</v>
      </c>
      <c r="H1400" s="2">
        <f t="shared" si="707"/>
        <v>-6.5501485292991501E-3</v>
      </c>
      <c r="I1400" s="2">
        <f t="shared" si="708"/>
        <v>-8.189576699160786E-2</v>
      </c>
      <c r="J1400" s="2">
        <f t="shared" si="709"/>
        <v>-7.5345618462308708E-2</v>
      </c>
      <c r="K1400" s="15">
        <f t="shared" si="710"/>
        <v>-5.2999999999999999E-2</v>
      </c>
      <c r="L1400" s="15">
        <f t="shared" si="711"/>
        <v>-830</v>
      </c>
      <c r="M1400" s="15">
        <f t="shared" si="712"/>
        <v>5.2999999999999999E-2</v>
      </c>
      <c r="N1400" s="15">
        <f t="shared" si="713"/>
        <v>830</v>
      </c>
      <c r="O1400" s="15">
        <f t="shared" si="714"/>
        <v>-7.39266638922066E-4</v>
      </c>
      <c r="P1400" s="15">
        <f t="shared" si="715"/>
        <v>-113.89328505139085</v>
      </c>
      <c r="Q1400" s="15">
        <f t="shared" si="696"/>
        <v>-89.748749297590393</v>
      </c>
      <c r="R1400" s="15">
        <f t="shared" si="697"/>
        <v>-92.28787387444153</v>
      </c>
      <c r="S1400" s="15">
        <f t="shared" si="716"/>
        <v>-113.05885871089045</v>
      </c>
      <c r="T1400" s="15">
        <f t="shared" si="717"/>
        <v>-112.97023328512851</v>
      </c>
      <c r="U1400" s="15">
        <f t="shared" si="718"/>
        <v>-113.05885871089045</v>
      </c>
      <c r="V1400" s="15">
        <f t="shared" si="719"/>
        <v>-112.97023328512851</v>
      </c>
      <c r="W1400" s="2">
        <f t="shared" si="698"/>
        <v>-112.97023328512851</v>
      </c>
      <c r="X1400" s="15">
        <f t="shared" si="720"/>
        <v>-111.37673581383893</v>
      </c>
      <c r="Y1400" s="15">
        <f t="shared" si="699"/>
        <v>193.73271907688456</v>
      </c>
      <c r="Z1400" s="15">
        <f t="shared" si="700"/>
        <v>-201.26728092311544</v>
      </c>
      <c r="AA1400" s="2">
        <f t="shared" si="721"/>
        <v>-111.37673581383893</v>
      </c>
      <c r="AB1400" s="15">
        <f t="shared" si="701"/>
        <v>174.59306014626105</v>
      </c>
      <c r="AC1400" s="15">
        <f t="shared" si="722"/>
        <v>-0.92305176626237539</v>
      </c>
      <c r="AD1400" s="15">
        <f t="shared" si="723"/>
        <v>-190.00573803539589</v>
      </c>
      <c r="AE1400" s="15">
        <f t="shared" si="724"/>
        <v>0</v>
      </c>
      <c r="AF1400" s="2">
        <f t="shared" si="702"/>
        <v>-8.9891653970527435E-3</v>
      </c>
      <c r="AG1400" s="2">
        <f t="shared" si="703"/>
        <v>-2.0294132102943147E-2</v>
      </c>
      <c r="AH1400" s="15">
        <f t="shared" si="704"/>
        <v>0.3596251764395525</v>
      </c>
      <c r="AI1400" s="15">
        <f t="shared" si="705"/>
        <v>1.3009192868206947</v>
      </c>
      <c r="AJ1400" s="2">
        <f t="shared" si="725"/>
        <v>0.29622517643955248</v>
      </c>
      <c r="AK1400" s="2">
        <f t="shared" si="726"/>
        <v>1.2375192868206948</v>
      </c>
    </row>
    <row r="1401" spans="4:37">
      <c r="D1401" s="13">
        <f t="shared" si="706"/>
        <v>28</v>
      </c>
      <c r="E1401" s="2">
        <v>-7</v>
      </c>
      <c r="F1401" s="14">
        <f t="shared" si="694"/>
        <v>-531.28809683967415</v>
      </c>
      <c r="G1401" s="14">
        <f t="shared" si="695"/>
        <v>-74138.107672521568</v>
      </c>
      <c r="H1401" s="2">
        <f t="shared" si="707"/>
        <v>-6.6520940962311592E-3</v>
      </c>
      <c r="I1401" s="2">
        <f t="shared" si="708"/>
        <v>-8.2040615098347883E-2</v>
      </c>
      <c r="J1401" s="2">
        <f t="shared" si="709"/>
        <v>-7.5388521002116723E-2</v>
      </c>
      <c r="K1401" s="15">
        <f t="shared" si="710"/>
        <v>-5.2999999999999999E-2</v>
      </c>
      <c r="L1401" s="15">
        <f t="shared" si="711"/>
        <v>-830</v>
      </c>
      <c r="M1401" s="15">
        <f t="shared" si="712"/>
        <v>5.2999999999999999E-2</v>
      </c>
      <c r="N1401" s="15">
        <f t="shared" si="713"/>
        <v>830</v>
      </c>
      <c r="O1401" s="15">
        <f t="shared" si="714"/>
        <v>-7.8636111679259314E-4</v>
      </c>
      <c r="P1401" s="15">
        <f t="shared" si="715"/>
        <v>-114.96836639699589</v>
      </c>
      <c r="Q1401" s="15">
        <f t="shared" si="696"/>
        <v>-90.516596993099085</v>
      </c>
      <c r="R1401" s="15">
        <f t="shared" si="697"/>
        <v>-93.243039119033753</v>
      </c>
      <c r="S1401" s="15">
        <f t="shared" si="716"/>
        <v>-114.58453043478153</v>
      </c>
      <c r="T1401" s="15">
        <f t="shared" si="717"/>
        <v>-114.54393059008076</v>
      </c>
      <c r="U1401" s="15">
        <f t="shared" si="718"/>
        <v>-114.58453043478153</v>
      </c>
      <c r="V1401" s="15">
        <f t="shared" si="719"/>
        <v>-114.54393059008076</v>
      </c>
      <c r="W1401" s="2">
        <f t="shared" si="698"/>
        <v>-114.54393059008076</v>
      </c>
      <c r="X1401" s="15">
        <f t="shared" si="720"/>
        <v>-111.54834597307099</v>
      </c>
      <c r="Y1401" s="15">
        <f t="shared" si="699"/>
        <v>193.73057394989416</v>
      </c>
      <c r="Z1401" s="15">
        <f t="shared" si="700"/>
        <v>-201.26942605010584</v>
      </c>
      <c r="AA1401" s="2">
        <f t="shared" si="721"/>
        <v>-111.54834597307099</v>
      </c>
      <c r="AB1401" s="15">
        <f t="shared" si="701"/>
        <v>174.16862433934591</v>
      </c>
      <c r="AC1401" s="15">
        <f t="shared" si="722"/>
        <v>-0.42443580691514171</v>
      </c>
      <c r="AD1401" s="15">
        <f t="shared" si="723"/>
        <v>-190.00573803539589</v>
      </c>
      <c r="AE1401" s="15">
        <f t="shared" si="724"/>
        <v>0</v>
      </c>
      <c r="AF1401" s="2">
        <f t="shared" si="702"/>
        <v>-1.607319143605691E-3</v>
      </c>
      <c r="AG1401" s="2">
        <f t="shared" si="703"/>
        <v>5.809321428940889E-3</v>
      </c>
      <c r="AH1401" s="15">
        <f t="shared" si="704"/>
        <v>0.41835030580344712</v>
      </c>
      <c r="AI1401" s="15">
        <f t="shared" si="705"/>
        <v>1.3094260663677091</v>
      </c>
      <c r="AJ1401" s="2">
        <f t="shared" si="725"/>
        <v>0.34835030580344711</v>
      </c>
      <c r="AK1401" s="2">
        <f t="shared" si="726"/>
        <v>1.239426066367709</v>
      </c>
    </row>
    <row r="1402" spans="4:37">
      <c r="D1402" s="13">
        <f t="shared" si="706"/>
        <v>28.02</v>
      </c>
      <c r="E1402" s="2">
        <v>-6.58</v>
      </c>
      <c r="F1402" s="14">
        <f t="shared" si="694"/>
        <v>-526.75565732388316</v>
      </c>
      <c r="G1402" s="14">
        <f t="shared" si="695"/>
        <v>-73798.221194854457</v>
      </c>
      <c r="H1402" s="2">
        <f t="shared" si="707"/>
        <v>-6.6053666270500652E-3</v>
      </c>
      <c r="I1402" s="2">
        <f t="shared" si="708"/>
        <v>-8.1664427722746305E-2</v>
      </c>
      <c r="J1402" s="2">
        <f t="shared" si="709"/>
        <v>-7.5059061095696239E-2</v>
      </c>
      <c r="K1402" s="15">
        <f t="shared" si="710"/>
        <v>-5.2999999999999999E-2</v>
      </c>
      <c r="L1402" s="15">
        <f t="shared" si="711"/>
        <v>-830</v>
      </c>
      <c r="M1402" s="15">
        <f t="shared" si="712"/>
        <v>5.2999999999999999E-2</v>
      </c>
      <c r="N1402" s="15">
        <f t="shared" si="713"/>
        <v>830</v>
      </c>
      <c r="O1402" s="15">
        <f t="shared" si="714"/>
        <v>-8.0801600490050789E-4</v>
      </c>
      <c r="P1402" s="15">
        <f t="shared" si="715"/>
        <v>-113.62807219413132</v>
      </c>
      <c r="Q1402" s="15">
        <f t="shared" si="696"/>
        <v>-89.425356548100623</v>
      </c>
      <c r="R1402" s="15">
        <f t="shared" si="697"/>
        <v>-92.194253754291665</v>
      </c>
      <c r="S1402" s="15">
        <f t="shared" si="716"/>
        <v>-113.80403791614317</v>
      </c>
      <c r="T1402" s="15">
        <f t="shared" si="717"/>
        <v>-113.82261533792693</v>
      </c>
      <c r="U1402" s="15">
        <f t="shared" si="718"/>
        <v>-113.62807219413132</v>
      </c>
      <c r="V1402" s="15">
        <f t="shared" si="719"/>
        <v>-113.62807219413132</v>
      </c>
      <c r="W1402" s="2">
        <f t="shared" si="698"/>
        <v>-113.62807219413132</v>
      </c>
      <c r="X1402" s="15">
        <f t="shared" si="720"/>
        <v>-110.23050634738905</v>
      </c>
      <c r="Y1402" s="15">
        <f t="shared" si="699"/>
        <v>193.74704694521517</v>
      </c>
      <c r="Z1402" s="15">
        <f t="shared" si="700"/>
        <v>-201.25295305478483</v>
      </c>
      <c r="AA1402" s="2">
        <f t="shared" si="721"/>
        <v>-110.23050634738905</v>
      </c>
      <c r="AB1402" s="15">
        <f t="shared" si="701"/>
        <v>174.16862433934591</v>
      </c>
      <c r="AC1402" s="15">
        <f t="shared" si="722"/>
        <v>0</v>
      </c>
      <c r="AD1402" s="15">
        <f t="shared" si="723"/>
        <v>-190.00573803539589</v>
      </c>
      <c r="AE1402" s="15">
        <f t="shared" si="724"/>
        <v>0</v>
      </c>
      <c r="AF1402" s="2">
        <f t="shared" si="702"/>
        <v>6.2800660617150939E-3</v>
      </c>
      <c r="AG1402" s="2">
        <f t="shared" si="703"/>
        <v>3.1809416131216878E-2</v>
      </c>
      <c r="AH1402" s="15">
        <f t="shared" si="704"/>
        <v>0.37038821472863137</v>
      </c>
      <c r="AI1402" s="15">
        <f t="shared" si="705"/>
        <v>1.2905834038598898</v>
      </c>
      <c r="AJ1402" s="2">
        <f t="shared" si="725"/>
        <v>0.3045882147286314</v>
      </c>
      <c r="AK1402" s="2">
        <f t="shared" si="726"/>
        <v>1.2247834038598897</v>
      </c>
    </row>
    <row r="1403" spans="4:37">
      <c r="D1403" s="13">
        <f t="shared" si="706"/>
        <v>28.04</v>
      </c>
      <c r="E1403" s="2">
        <v>-8.94</v>
      </c>
      <c r="F1403" s="14">
        <f t="shared" si="694"/>
        <v>-505.84839350696836</v>
      </c>
      <c r="G1403" s="14">
        <f t="shared" si="695"/>
        <v>-72991.222691797782</v>
      </c>
      <c r="H1403" s="2">
        <f t="shared" si="707"/>
        <v>-6.4158820499387783E-3</v>
      </c>
      <c r="I1403" s="2">
        <f t="shared" si="708"/>
        <v>-8.0770891836280445E-2</v>
      </c>
      <c r="J1403" s="2">
        <f t="shared" si="709"/>
        <v>-7.4355009786341672E-2</v>
      </c>
      <c r="K1403" s="15">
        <f t="shared" si="710"/>
        <v>-5.2999999999999999E-2</v>
      </c>
      <c r="L1403" s="15">
        <f t="shared" si="711"/>
        <v>-830</v>
      </c>
      <c r="M1403" s="15">
        <f t="shared" si="712"/>
        <v>5.2999999999999999E-2</v>
      </c>
      <c r="N1403" s="15">
        <f t="shared" si="713"/>
        <v>830</v>
      </c>
      <c r="O1403" s="15">
        <f t="shared" si="714"/>
        <v>-8.0801600490050789E-4</v>
      </c>
      <c r="P1403" s="15">
        <f t="shared" si="715"/>
        <v>-109.9141744827501</v>
      </c>
      <c r="Q1403" s="15">
        <f t="shared" si="696"/>
        <v>-86.502516966205519</v>
      </c>
      <c r="R1403" s="15">
        <f t="shared" si="697"/>
        <v>-89.180913640278476</v>
      </c>
      <c r="S1403" s="15">
        <f t="shared" si="716"/>
        <v>-110.62829253789984</v>
      </c>
      <c r="T1403" s="15">
        <f t="shared" si="717"/>
        <v>-110.70227190375041</v>
      </c>
      <c r="U1403" s="15">
        <f t="shared" si="718"/>
        <v>-109.9141744827501</v>
      </c>
      <c r="V1403" s="15">
        <f t="shared" si="719"/>
        <v>-109.9141744827501</v>
      </c>
      <c r="W1403" s="2">
        <f t="shared" si="698"/>
        <v>-109.9141744827501</v>
      </c>
      <c r="X1403" s="15">
        <f t="shared" si="720"/>
        <v>-107.41430110997078</v>
      </c>
      <c r="Y1403" s="15">
        <f t="shared" si="699"/>
        <v>193.7822495106829</v>
      </c>
      <c r="Z1403" s="15">
        <f t="shared" si="700"/>
        <v>-201.2177504893171</v>
      </c>
      <c r="AA1403" s="2">
        <f t="shared" si="721"/>
        <v>-107.41430110997078</v>
      </c>
      <c r="AB1403" s="15">
        <f t="shared" si="701"/>
        <v>174.16862433934591</v>
      </c>
      <c r="AC1403" s="15">
        <f t="shared" si="722"/>
        <v>0</v>
      </c>
      <c r="AD1403" s="15">
        <f t="shared" si="723"/>
        <v>-190.00573803539589</v>
      </c>
      <c r="AE1403" s="15">
        <f t="shared" si="724"/>
        <v>0</v>
      </c>
      <c r="AF1403" s="2">
        <f t="shared" si="702"/>
        <v>1.2668391649413595E-2</v>
      </c>
      <c r="AG1403" s="2">
        <f t="shared" si="703"/>
        <v>5.7544172515369113E-2</v>
      </c>
      <c r="AH1403" s="15">
        <f t="shared" si="704"/>
        <v>0.26844434404121897</v>
      </c>
      <c r="AI1403" s="15">
        <f t="shared" si="705"/>
        <v>1.2828922345553337</v>
      </c>
      <c r="AJ1403" s="2">
        <f t="shared" si="725"/>
        <v>0.17904434404121899</v>
      </c>
      <c r="AK1403" s="2">
        <f t="shared" si="726"/>
        <v>1.1934922345553338</v>
      </c>
    </row>
    <row r="1404" spans="4:37">
      <c r="D1404" s="13">
        <f t="shared" si="706"/>
        <v>28.060000000000002</v>
      </c>
      <c r="E1404" s="2">
        <v>-13.22</v>
      </c>
      <c r="F1404" s="14">
        <f t="shared" si="694"/>
        <v>-473.29586346258242</v>
      </c>
      <c r="G1404" s="14">
        <f t="shared" si="695"/>
        <v>-71720.654984301189</v>
      </c>
      <c r="H1404" s="2">
        <f t="shared" si="707"/>
        <v>-6.1203732163795698E-3</v>
      </c>
      <c r="I1404" s="2">
        <f t="shared" si="708"/>
        <v>-7.9364089023414491E-2</v>
      </c>
      <c r="J1404" s="2">
        <f t="shared" si="709"/>
        <v>-7.3243715807034926E-2</v>
      </c>
      <c r="K1404" s="15">
        <f t="shared" si="710"/>
        <v>-5.2999999999999999E-2</v>
      </c>
      <c r="L1404" s="15">
        <f t="shared" si="711"/>
        <v>-830</v>
      </c>
      <c r="M1404" s="15">
        <f t="shared" si="712"/>
        <v>5.2999999999999999E-2</v>
      </c>
      <c r="N1404" s="15">
        <f t="shared" si="713"/>
        <v>830</v>
      </c>
      <c r="O1404" s="15">
        <f t="shared" si="714"/>
        <v>-8.0801600490050789E-4</v>
      </c>
      <c r="P1404" s="15">
        <f t="shared" si="715"/>
        <v>-104.12220134498962</v>
      </c>
      <c r="Q1404" s="15">
        <f t="shared" si="696"/>
        <v>-81.944230858206211</v>
      </c>
      <c r="R1404" s="15">
        <f t="shared" si="697"/>
        <v>-84.481488305591597</v>
      </c>
      <c r="S1404" s="15">
        <f t="shared" si="716"/>
        <v>-105.23944894196433</v>
      </c>
      <c r="T1404" s="15">
        <f t="shared" si="717"/>
        <v>-105.34627169259235</v>
      </c>
      <c r="U1404" s="15">
        <f t="shared" si="718"/>
        <v>-104.12220134498962</v>
      </c>
      <c r="V1404" s="15">
        <f t="shared" si="719"/>
        <v>-104.12220134498962</v>
      </c>
      <c r="W1404" s="2">
        <f t="shared" si="698"/>
        <v>-104.12220134498962</v>
      </c>
      <c r="X1404" s="15">
        <f t="shared" si="720"/>
        <v>-102.96912519274379</v>
      </c>
      <c r="Y1404" s="15">
        <f t="shared" si="699"/>
        <v>193.83781420964826</v>
      </c>
      <c r="Z1404" s="15">
        <f t="shared" si="700"/>
        <v>-201.16218579035174</v>
      </c>
      <c r="AA1404" s="2">
        <f t="shared" si="721"/>
        <v>-102.96912519274379</v>
      </c>
      <c r="AB1404" s="15">
        <f t="shared" si="701"/>
        <v>174.16862433934597</v>
      </c>
      <c r="AC1404" s="15">
        <f t="shared" si="722"/>
        <v>0</v>
      </c>
      <c r="AD1404" s="15">
        <f t="shared" si="723"/>
        <v>-190.00573803539595</v>
      </c>
      <c r="AE1404" s="15">
        <f t="shared" si="724"/>
        <v>0</v>
      </c>
      <c r="AF1404" s="2">
        <f t="shared" si="702"/>
        <v>1.6882491706507255E-2</v>
      </c>
      <c r="AG1404" s="2">
        <f t="shared" si="703"/>
        <v>8.3136108771226264E-2</v>
      </c>
      <c r="AH1404" s="15">
        <f t="shared" si="704"/>
        <v>0.1529656616681474</v>
      </c>
      <c r="AI1404" s="15">
        <f t="shared" si="705"/>
        <v>1.2763013910303815</v>
      </c>
      <c r="AJ1404" s="2">
        <f t="shared" si="725"/>
        <v>2.0765661668147389E-2</v>
      </c>
      <c r="AK1404" s="2">
        <f t="shared" si="726"/>
        <v>1.1441013910303814</v>
      </c>
    </row>
    <row r="1405" spans="4:37">
      <c r="D1405" s="13">
        <f t="shared" si="706"/>
        <v>28.080000000000002</v>
      </c>
      <c r="E1405" s="2">
        <v>-15.58</v>
      </c>
      <c r="F1405" s="14">
        <f t="shared" si="694"/>
        <v>-434.34472774507623</v>
      </c>
      <c r="G1405" s="14">
        <f t="shared" si="695"/>
        <v>-69992.346776033621</v>
      </c>
      <c r="H1405" s="2">
        <f t="shared" si="707"/>
        <v>-5.7596541639180704E-3</v>
      </c>
      <c r="I1405" s="2">
        <f t="shared" si="708"/>
        <v>-7.745064755828461E-2</v>
      </c>
      <c r="J1405" s="2">
        <f t="shared" si="709"/>
        <v>-7.1690993394366534E-2</v>
      </c>
      <c r="K1405" s="15">
        <f t="shared" si="710"/>
        <v>-5.2999999999999999E-2</v>
      </c>
      <c r="L1405" s="15">
        <f t="shared" si="711"/>
        <v>-830</v>
      </c>
      <c r="M1405" s="15">
        <f t="shared" si="712"/>
        <v>5.2999999999999999E-2</v>
      </c>
      <c r="N1405" s="15">
        <f t="shared" si="713"/>
        <v>830</v>
      </c>
      <c r="O1405" s="15">
        <f t="shared" si="714"/>
        <v>-8.0801600490050789E-4</v>
      </c>
      <c r="P1405" s="15">
        <f t="shared" si="715"/>
        <v>-97.05210791674422</v>
      </c>
      <c r="Q1405" s="15">
        <f t="shared" si="696"/>
        <v>-76.38006336472759</v>
      </c>
      <c r="R1405" s="15">
        <f t="shared" si="697"/>
        <v>-78.745036256342871</v>
      </c>
      <c r="S1405" s="15">
        <f t="shared" si="716"/>
        <v>-98.422716429372414</v>
      </c>
      <c r="T1405" s="15">
        <f t="shared" si="717"/>
        <v>-98.536876339263259</v>
      </c>
      <c r="U1405" s="15">
        <f t="shared" si="718"/>
        <v>-97.05210791674422</v>
      </c>
      <c r="V1405" s="15">
        <f t="shared" si="719"/>
        <v>-97.05210791674422</v>
      </c>
      <c r="W1405" s="2">
        <f t="shared" si="698"/>
        <v>-97.05210791674422</v>
      </c>
      <c r="X1405" s="15">
        <f t="shared" si="720"/>
        <v>-96.758235542070224</v>
      </c>
      <c r="Y1405" s="15">
        <f t="shared" si="699"/>
        <v>193.91545033028169</v>
      </c>
      <c r="Z1405" s="15">
        <f t="shared" si="700"/>
        <v>-201.08454966971831</v>
      </c>
      <c r="AA1405" s="2">
        <f t="shared" si="721"/>
        <v>-96.758235542070224</v>
      </c>
      <c r="AB1405" s="15">
        <f t="shared" si="701"/>
        <v>174.16862433934591</v>
      </c>
      <c r="AC1405" s="15">
        <f t="shared" si="722"/>
        <v>0</v>
      </c>
      <c r="AD1405" s="15">
        <f t="shared" si="723"/>
        <v>-190.00573803539589</v>
      </c>
      <c r="AE1405" s="15">
        <f t="shared" si="724"/>
        <v>0</v>
      </c>
      <c r="AF1405" s="2">
        <f t="shared" si="702"/>
        <v>1.918941353964268E-2</v>
      </c>
      <c r="AG1405" s="2">
        <f t="shared" si="703"/>
        <v>0.10820803774176183</v>
      </c>
      <c r="AH1405" s="15">
        <f t="shared" si="704"/>
        <v>7.7726521645395064E-2</v>
      </c>
      <c r="AI1405" s="15">
        <f t="shared" si="705"/>
        <v>1.2308915060231733</v>
      </c>
      <c r="AJ1405" s="2">
        <f t="shared" si="725"/>
        <v>-7.807347835460493E-2</v>
      </c>
      <c r="AK1405" s="2">
        <f t="shared" si="726"/>
        <v>1.0750915060231734</v>
      </c>
    </row>
    <row r="1406" spans="4:37">
      <c r="D1406" s="13">
        <f t="shared" si="706"/>
        <v>28.1</v>
      </c>
      <c r="E1406" s="2">
        <v>-15.91</v>
      </c>
      <c r="F1406" s="14">
        <f t="shared" si="694"/>
        <v>-392.22915591644301</v>
      </c>
      <c r="G1406" s="14">
        <f t="shared" si="695"/>
        <v>-67822.744625597741</v>
      </c>
      <c r="H1406" s="2">
        <f t="shared" si="707"/>
        <v>-5.3593239252587369E-3</v>
      </c>
      <c r="I1406" s="2">
        <f t="shared" si="708"/>
        <v>-7.5048873806746422E-2</v>
      </c>
      <c r="J1406" s="2">
        <f t="shared" si="709"/>
        <v>-6.9689549881487678E-2</v>
      </c>
      <c r="K1406" s="15">
        <f t="shared" si="710"/>
        <v>-5.2999999999999999E-2</v>
      </c>
      <c r="L1406" s="15">
        <f t="shared" si="711"/>
        <v>-830</v>
      </c>
      <c r="M1406" s="15">
        <f t="shared" si="712"/>
        <v>5.2999999999999999E-2</v>
      </c>
      <c r="N1406" s="15">
        <f t="shared" si="713"/>
        <v>830</v>
      </c>
      <c r="O1406" s="15">
        <f t="shared" si="714"/>
        <v>-8.0801600490050789E-4</v>
      </c>
      <c r="P1406" s="15">
        <f t="shared" si="715"/>
        <v>-89.205635239021291</v>
      </c>
      <c r="Q1406" s="15">
        <f t="shared" si="696"/>
        <v>-70.204884966457243</v>
      </c>
      <c r="R1406" s="15">
        <f t="shared" si="697"/>
        <v>-72.378654435746725</v>
      </c>
      <c r="S1406" s="15">
        <f t="shared" si="716"/>
        <v>-90.736090627455226</v>
      </c>
      <c r="T1406" s="15">
        <f t="shared" si="717"/>
        <v>-90.84086624673867</v>
      </c>
      <c r="U1406" s="15">
        <f t="shared" si="718"/>
        <v>-89.205635239021291</v>
      </c>
      <c r="V1406" s="15">
        <f t="shared" si="719"/>
        <v>-89.205635239021291</v>
      </c>
      <c r="W1406" s="2">
        <f t="shared" si="698"/>
        <v>-89.205635239021291</v>
      </c>
      <c r="X1406" s="15">
        <f t="shared" si="720"/>
        <v>-88.752461490554793</v>
      </c>
      <c r="Y1406" s="15">
        <f t="shared" si="699"/>
        <v>194.01552250592562</v>
      </c>
      <c r="Z1406" s="15">
        <f t="shared" si="700"/>
        <v>-200.98447749407438</v>
      </c>
      <c r="AA1406" s="2">
        <f t="shared" si="721"/>
        <v>-88.752461490554793</v>
      </c>
      <c r="AB1406" s="15">
        <f t="shared" si="701"/>
        <v>174.168624339346</v>
      </c>
      <c r="AC1406" s="15">
        <f t="shared" si="722"/>
        <v>0</v>
      </c>
      <c r="AD1406" s="15">
        <f t="shared" si="723"/>
        <v>-190.00573803539592</v>
      </c>
      <c r="AE1406" s="15">
        <f t="shared" si="724"/>
        <v>0</v>
      </c>
      <c r="AF1406" s="2">
        <f t="shared" si="702"/>
        <v>2.0843610326290674E-2</v>
      </c>
      <c r="AG1406" s="2">
        <f t="shared" si="703"/>
        <v>0.13196933741205705</v>
      </c>
      <c r="AH1406" s="15">
        <f t="shared" si="704"/>
        <v>8.7693157019404833E-2</v>
      </c>
      <c r="AI1406" s="15">
        <f t="shared" si="705"/>
        <v>1.1452384610063504</v>
      </c>
      <c r="AJ1406" s="2">
        <f t="shared" si="725"/>
        <v>-7.1406842980595159E-2</v>
      </c>
      <c r="AK1406" s="2">
        <f t="shared" si="726"/>
        <v>0.98613846100635039</v>
      </c>
    </row>
    <row r="1407" spans="4:37">
      <c r="D1407" s="13">
        <f t="shared" si="706"/>
        <v>28.12</v>
      </c>
      <c r="E1407" s="2">
        <v>-15.58</v>
      </c>
      <c r="F1407" s="14">
        <f t="shared" si="694"/>
        <v>-346.48658776692895</v>
      </c>
      <c r="G1407" s="14">
        <f t="shared" si="695"/>
        <v>-65241.450629199571</v>
      </c>
      <c r="H1407" s="2">
        <f t="shared" si="707"/>
        <v>-4.9168157595949171E-3</v>
      </c>
      <c r="I1407" s="2">
        <f t="shared" si="708"/>
        <v>-7.2191502093183563E-2</v>
      </c>
      <c r="J1407" s="2">
        <f t="shared" si="709"/>
        <v>-6.7274686333588643E-2</v>
      </c>
      <c r="K1407" s="15">
        <f t="shared" si="710"/>
        <v>-5.2999999999999999E-2</v>
      </c>
      <c r="L1407" s="15">
        <f t="shared" si="711"/>
        <v>-830</v>
      </c>
      <c r="M1407" s="15">
        <f t="shared" si="712"/>
        <v>5.2999999999999999E-2</v>
      </c>
      <c r="N1407" s="15">
        <f t="shared" si="713"/>
        <v>830</v>
      </c>
      <c r="O1407" s="15">
        <f t="shared" si="714"/>
        <v>-8.0801600490050789E-4</v>
      </c>
      <c r="P1407" s="15">
        <f t="shared" si="715"/>
        <v>-80.532475192010423</v>
      </c>
      <c r="Q1407" s="15">
        <f t="shared" si="696"/>
        <v>-63.37910314488775</v>
      </c>
      <c r="R1407" s="15">
        <f t="shared" si="697"/>
        <v>-65.341524413338391</v>
      </c>
      <c r="S1407" s="15">
        <f t="shared" si="716"/>
        <v>-82.235780686929473</v>
      </c>
      <c r="T1407" s="15">
        <f t="shared" si="717"/>
        <v>-82.324801831657524</v>
      </c>
      <c r="U1407" s="15">
        <f t="shared" si="718"/>
        <v>-80.532475192010423</v>
      </c>
      <c r="V1407" s="15">
        <f t="shared" si="719"/>
        <v>-80.532475192010423</v>
      </c>
      <c r="W1407" s="2">
        <f t="shared" si="698"/>
        <v>-80.532475192010423</v>
      </c>
      <c r="X1407" s="15">
        <f t="shared" si="720"/>
        <v>-79.093007298958653</v>
      </c>
      <c r="Y1407" s="15">
        <f t="shared" si="699"/>
        <v>194.13626568332057</v>
      </c>
      <c r="Z1407" s="15">
        <f t="shared" si="700"/>
        <v>-200.86373431667943</v>
      </c>
      <c r="AA1407" s="2">
        <f t="shared" si="721"/>
        <v>-79.093007298958653</v>
      </c>
      <c r="AB1407" s="15">
        <f t="shared" si="701"/>
        <v>174.16862433934597</v>
      </c>
      <c r="AC1407" s="15">
        <f t="shared" si="722"/>
        <v>0</v>
      </c>
      <c r="AD1407" s="15">
        <f t="shared" si="723"/>
        <v>-190.00573803539595</v>
      </c>
      <c r="AE1407" s="15">
        <f t="shared" si="724"/>
        <v>0</v>
      </c>
      <c r="AF1407" s="2">
        <f t="shared" si="702"/>
        <v>2.3407206240091308E-2</v>
      </c>
      <c r="AG1407" s="2">
        <f t="shared" si="703"/>
        <v>0.15376783394422885</v>
      </c>
      <c r="AH1407" s="15">
        <f t="shared" si="704"/>
        <v>0.16866643436065853</v>
      </c>
      <c r="AI1407" s="15">
        <f t="shared" si="705"/>
        <v>1.0346111922108321</v>
      </c>
      <c r="AJ1407" s="2">
        <f t="shared" si="725"/>
        <v>1.2866434360658541E-2</v>
      </c>
      <c r="AK1407" s="2">
        <f t="shared" si="726"/>
        <v>0.87881119221083215</v>
      </c>
    </row>
    <row r="1408" spans="4:37">
      <c r="D1408" s="13">
        <f t="shared" si="706"/>
        <v>28.14</v>
      </c>
      <c r="E1408" s="2">
        <v>-14.38</v>
      </c>
      <c r="F1408" s="14">
        <f t="shared" si="694"/>
        <v>-293.79723950064295</v>
      </c>
      <c r="G1408" s="14">
        <f t="shared" si="695"/>
        <v>-62288.479603605512</v>
      </c>
      <c r="H1408" s="2">
        <f t="shared" si="707"/>
        <v>-4.4078018212155012E-3</v>
      </c>
      <c r="I1408" s="2">
        <f t="shared" si="708"/>
        <v>-6.8922688950099967E-2</v>
      </c>
      <c r="J1408" s="2">
        <f t="shared" si="709"/>
        <v>-6.4514887128884466E-2</v>
      </c>
      <c r="K1408" s="15">
        <f t="shared" si="710"/>
        <v>-5.2999999999999999E-2</v>
      </c>
      <c r="L1408" s="15">
        <f t="shared" si="711"/>
        <v>-830</v>
      </c>
      <c r="M1408" s="15">
        <f t="shared" si="712"/>
        <v>5.2999999999999999E-2</v>
      </c>
      <c r="N1408" s="15">
        <f t="shared" si="713"/>
        <v>830</v>
      </c>
      <c r="O1408" s="15">
        <f t="shared" si="714"/>
        <v>-8.0801600490050789E-4</v>
      </c>
      <c r="P1408" s="15">
        <f t="shared" si="715"/>
        <v>-70.555801999773863</v>
      </c>
      <c r="Q1408" s="15">
        <f t="shared" si="696"/>
        <v>-55.527455746915699</v>
      </c>
      <c r="R1408" s="15">
        <f t="shared" si="697"/>
        <v>-57.246764710496201</v>
      </c>
      <c r="S1408" s="15">
        <f t="shared" si="716"/>
        <v>-72.53007182882034</v>
      </c>
      <c r="T1408" s="15">
        <f t="shared" si="717"/>
        <v>-72.59852858434347</v>
      </c>
      <c r="U1408" s="15">
        <f t="shared" si="718"/>
        <v>-70.555801999773863</v>
      </c>
      <c r="V1408" s="15">
        <f t="shared" si="719"/>
        <v>-70.555801999773863</v>
      </c>
      <c r="W1408" s="2">
        <f t="shared" si="698"/>
        <v>-70.555801999773863</v>
      </c>
      <c r="X1408" s="15">
        <f t="shared" si="720"/>
        <v>-68.053810480141948</v>
      </c>
      <c r="Y1408" s="15">
        <f t="shared" si="699"/>
        <v>194.27425564355579</v>
      </c>
      <c r="Z1408" s="15">
        <f t="shared" si="700"/>
        <v>-200.72574435644421</v>
      </c>
      <c r="AA1408" s="2">
        <f t="shared" si="721"/>
        <v>-68.053810480141948</v>
      </c>
      <c r="AB1408" s="15">
        <f t="shared" si="701"/>
        <v>174.16862433934594</v>
      </c>
      <c r="AC1408" s="15">
        <f t="shared" si="722"/>
        <v>0</v>
      </c>
      <c r="AD1408" s="15">
        <f t="shared" si="723"/>
        <v>-190.00573803539592</v>
      </c>
      <c r="AE1408" s="15">
        <f t="shared" si="724"/>
        <v>0</v>
      </c>
      <c r="AF1408" s="2">
        <f t="shared" si="702"/>
        <v>2.7494187597850273E-2</v>
      </c>
      <c r="AG1408" s="2">
        <f t="shared" si="703"/>
        <v>0.17311348036413074</v>
      </c>
      <c r="AH1408" s="15">
        <f t="shared" si="704"/>
        <v>0.240031701415238</v>
      </c>
      <c r="AI1408" s="15">
        <f t="shared" si="705"/>
        <v>0.89995344977935687</v>
      </c>
      <c r="AJ1408" s="2">
        <f t="shared" si="725"/>
        <v>9.6231701415237986E-2</v>
      </c>
      <c r="AK1408" s="2">
        <f t="shared" si="726"/>
        <v>0.75615344977935683</v>
      </c>
    </row>
    <row r="1409" spans="4:37">
      <c r="D1409" s="13">
        <f t="shared" si="706"/>
        <v>28.16</v>
      </c>
      <c r="E1409" s="2">
        <v>-12.05</v>
      </c>
      <c r="F1409" s="14">
        <f t="shared" si="694"/>
        <v>-231.16188126567837</v>
      </c>
      <c r="G1409" s="14">
        <f t="shared" si="695"/>
        <v>-59012.542336090875</v>
      </c>
      <c r="H1409" s="2">
        <f t="shared" si="707"/>
        <v>-3.8107335281873118E-3</v>
      </c>
      <c r="I1409" s="2">
        <f t="shared" si="708"/>
        <v>-6.5296222644030552E-2</v>
      </c>
      <c r="J1409" s="2">
        <f t="shared" si="709"/>
        <v>-6.1485489115843242E-2</v>
      </c>
      <c r="K1409" s="15">
        <f t="shared" si="710"/>
        <v>-5.2999999999999999E-2</v>
      </c>
      <c r="L1409" s="15">
        <f t="shared" si="711"/>
        <v>-830</v>
      </c>
      <c r="M1409" s="15">
        <f t="shared" si="712"/>
        <v>5.2999999999999999E-2</v>
      </c>
      <c r="N1409" s="15">
        <f t="shared" si="713"/>
        <v>830</v>
      </c>
      <c r="O1409" s="15">
        <f t="shared" si="714"/>
        <v>-8.0801600490050833E-4</v>
      </c>
      <c r="P1409" s="15">
        <f t="shared" si="715"/>
        <v>-58.853263456421345</v>
      </c>
      <c r="Q1409" s="15">
        <f t="shared" si="696"/>
        <v>-46.317551349618007</v>
      </c>
      <c r="R1409" s="15">
        <f t="shared" si="697"/>
        <v>-47.751691994733413</v>
      </c>
      <c r="S1409" s="15">
        <f t="shared" si="716"/>
        <v>-61.189595692987034</v>
      </c>
      <c r="T1409" s="15">
        <f t="shared" si="717"/>
        <v>-61.224261794866429</v>
      </c>
      <c r="U1409" s="15">
        <f t="shared" si="718"/>
        <v>-58.853263456421345</v>
      </c>
      <c r="V1409" s="15">
        <f t="shared" si="719"/>
        <v>-58.853263456421345</v>
      </c>
      <c r="W1409" s="2">
        <f t="shared" si="698"/>
        <v>-58.853263456421345</v>
      </c>
      <c r="X1409" s="15">
        <f t="shared" si="720"/>
        <v>-55.936218427977053</v>
      </c>
      <c r="Y1409" s="15">
        <f t="shared" si="699"/>
        <v>194.42572554420784</v>
      </c>
      <c r="Z1409" s="15">
        <f t="shared" si="700"/>
        <v>-200.57427445579216</v>
      </c>
      <c r="AA1409" s="2">
        <f t="shared" si="721"/>
        <v>-55.936218427977053</v>
      </c>
      <c r="AB1409" s="15">
        <f t="shared" si="701"/>
        <v>174.16862433934597</v>
      </c>
      <c r="AC1409" s="15">
        <f t="shared" si="722"/>
        <v>0</v>
      </c>
      <c r="AD1409" s="15">
        <f t="shared" si="723"/>
        <v>-190.00573803539592</v>
      </c>
      <c r="AE1409" s="15">
        <f t="shared" si="724"/>
        <v>0</v>
      </c>
      <c r="AF1409" s="2">
        <f t="shared" si="702"/>
        <v>3.2212641704968674E-2</v>
      </c>
      <c r="AG1409" s="2">
        <f t="shared" si="703"/>
        <v>0.18953315024281073</v>
      </c>
      <c r="AH1409" s="15">
        <f t="shared" si="704"/>
        <v>0.23181370929660172</v>
      </c>
      <c r="AI1409" s="15">
        <f t="shared" si="705"/>
        <v>0.74201353808864212</v>
      </c>
      <c r="AJ1409" s="2">
        <f t="shared" si="725"/>
        <v>0.11131370929660171</v>
      </c>
      <c r="AK1409" s="2">
        <f t="shared" si="726"/>
        <v>0.62151353808864207</v>
      </c>
    </row>
    <row r="1410" spans="4:37">
      <c r="D1410" s="13">
        <f t="shared" si="706"/>
        <v>28.18</v>
      </c>
      <c r="E1410" s="2">
        <v>-9.4499999999999993</v>
      </c>
      <c r="F1410" s="14">
        <f t="shared" si="694"/>
        <v>-158.75250779885255</v>
      </c>
      <c r="G1410" s="14">
        <f t="shared" si="695"/>
        <v>-55469.723194864317</v>
      </c>
      <c r="H1410" s="2">
        <f t="shared" si="707"/>
        <v>-3.1288633048379526E-3</v>
      </c>
      <c r="I1410" s="2">
        <f t="shared" si="708"/>
        <v>-6.1374157796552725E-2</v>
      </c>
      <c r="J1410" s="2">
        <f t="shared" si="709"/>
        <v>-5.8245294491714769E-2</v>
      </c>
      <c r="K1410" s="15">
        <f t="shared" si="710"/>
        <v>-5.2999999999999999E-2</v>
      </c>
      <c r="L1410" s="15">
        <f t="shared" si="711"/>
        <v>-830</v>
      </c>
      <c r="M1410" s="15">
        <f t="shared" si="712"/>
        <v>5.2999999999999999E-2</v>
      </c>
      <c r="N1410" s="15">
        <f t="shared" si="713"/>
        <v>830</v>
      </c>
      <c r="O1410" s="15">
        <f t="shared" si="714"/>
        <v>-8.0801600490050833E-4</v>
      </c>
      <c r="P1410" s="15">
        <f t="shared" si="715"/>
        <v>-45.48860707877391</v>
      </c>
      <c r="Q1410" s="15">
        <f t="shared" si="696"/>
        <v>-35.79955928448733</v>
      </c>
      <c r="R1410" s="15">
        <f t="shared" si="697"/>
        <v>-36.908029001713111</v>
      </c>
      <c r="S1410" s="15">
        <f t="shared" si="716"/>
        <v>-48.184811640408057</v>
      </c>
      <c r="T1410" s="15">
        <f t="shared" si="717"/>
        <v>-48.163492390544292</v>
      </c>
      <c r="U1410" s="15">
        <f t="shared" si="718"/>
        <v>-45.48860707877391</v>
      </c>
      <c r="V1410" s="15">
        <f t="shared" si="719"/>
        <v>-45.48860707877391</v>
      </c>
      <c r="W1410" s="2">
        <f t="shared" si="698"/>
        <v>-45.48860707877391</v>
      </c>
      <c r="X1410" s="15">
        <f t="shared" si="720"/>
        <v>-42.975439931463157</v>
      </c>
      <c r="Y1410" s="15">
        <f t="shared" si="699"/>
        <v>194.58773527541427</v>
      </c>
      <c r="Z1410" s="15">
        <f t="shared" si="700"/>
        <v>-200.41226472458573</v>
      </c>
      <c r="AA1410" s="2">
        <f t="shared" si="721"/>
        <v>-42.975439931463157</v>
      </c>
      <c r="AB1410" s="15">
        <f t="shared" si="701"/>
        <v>174.16862433934597</v>
      </c>
      <c r="AC1410" s="15">
        <f t="shared" si="722"/>
        <v>0</v>
      </c>
      <c r="AD1410" s="15">
        <f t="shared" si="723"/>
        <v>-190.00573803539589</v>
      </c>
      <c r="AE1410" s="15">
        <f t="shared" si="724"/>
        <v>0</v>
      </c>
      <c r="AF1410" s="2">
        <f t="shared" si="702"/>
        <v>3.5974380629967252E-2</v>
      </c>
      <c r="AG1410" s="2">
        <f t="shared" si="703"/>
        <v>0.20267333450497196</v>
      </c>
      <c r="AH1410" s="15">
        <f t="shared" si="704"/>
        <v>0.14436018320325505</v>
      </c>
      <c r="AI1410" s="15">
        <f t="shared" si="705"/>
        <v>0.57200488812748773</v>
      </c>
      <c r="AJ1410" s="2">
        <f t="shared" si="725"/>
        <v>4.9860183203255068E-2</v>
      </c>
      <c r="AK1410" s="2">
        <f t="shared" si="726"/>
        <v>0.47750488812748776</v>
      </c>
    </row>
    <row r="1411" spans="4:37">
      <c r="D1411" s="13">
        <f t="shared" si="706"/>
        <v>28.2</v>
      </c>
      <c r="E1411" s="2">
        <v>-5.23</v>
      </c>
      <c r="F1411" s="14">
        <f t="shared" ref="F1411:F1474" si="727">-$B$2*E1411/100+AB1410+$B$2*(4*H1410/$B$12/$B$12+4*AF1410/$B$12+AH1410)+$B$32*(2*H1410/$B$12+AF1410)</f>
        <v>-80.309412244296624</v>
      </c>
      <c r="G1411" s="14">
        <f t="shared" ref="G1411:G1474" si="728">-$B$3*E1411/100+AD1410+$B$3*(4*I1410/$B$12/$B$12+4*AG1410/$B$12+AI1410)</f>
        <v>-51722.440293911881</v>
      </c>
      <c r="H1411" s="2">
        <f t="shared" si="707"/>
        <v>-2.3932827129501738E-3</v>
      </c>
      <c r="I1411" s="2">
        <f t="shared" si="708"/>
        <v>-5.7225678567216456E-2</v>
      </c>
      <c r="J1411" s="2">
        <f t="shared" si="709"/>
        <v>-5.4832395854266282E-2</v>
      </c>
      <c r="K1411" s="15">
        <f t="shared" si="710"/>
        <v>-5.2999999999999999E-2</v>
      </c>
      <c r="L1411" s="15">
        <f t="shared" si="711"/>
        <v>-830</v>
      </c>
      <c r="M1411" s="15">
        <f t="shared" si="712"/>
        <v>5.2999999999999999E-2</v>
      </c>
      <c r="N1411" s="15">
        <f t="shared" si="713"/>
        <v>830</v>
      </c>
      <c r="O1411" s="15">
        <f t="shared" si="714"/>
        <v>-8.0801600490050833E-4</v>
      </c>
      <c r="P1411" s="15">
        <f t="shared" si="715"/>
        <v>-31.071227477773444</v>
      </c>
      <c r="Q1411" s="15">
        <f t="shared" ref="Q1411:Q1474" si="729">(H1411-O1411)*((H1411-$B$5)*$B$30+$B$4)/(M1411-O1411)</f>
        <v>-24.45307345213007</v>
      </c>
      <c r="R1411" s="15">
        <f t="shared" ref="R1411:R1474" si="730">(H1411-O1411)*($B$30*(H1411+$B$5)-$B$4)/(K1411-O1411)</f>
        <v>-25.210219404665001</v>
      </c>
      <c r="S1411" s="15">
        <f t="shared" si="716"/>
        <v>-34.015144231531401</v>
      </c>
      <c r="T1411" s="15">
        <f t="shared" si="717"/>
        <v>-33.917357795344557</v>
      </c>
      <c r="U1411" s="15">
        <f t="shared" si="718"/>
        <v>-31.071227477773444</v>
      </c>
      <c r="V1411" s="15">
        <f t="shared" si="719"/>
        <v>-31.071227477773444</v>
      </c>
      <c r="W1411" s="2">
        <f t="shared" ref="W1411:W1474" si="731">IF(H1411&gt;=H1410,MIN(U1411,$B$4+(H1411-$B$5)*$B$30),MAX(V1411,-$B$4+(H1411+$B$5)*$B$30))</f>
        <v>-31.071227477773444</v>
      </c>
      <c r="X1411" s="15">
        <f t="shared" si="720"/>
        <v>-29.323845381669209</v>
      </c>
      <c r="Y1411" s="15">
        <f t="shared" ref="Y1411:Y1474" si="732">$B$11*(J1411-$B$9)+$B$10</f>
        <v>194.75838020728668</v>
      </c>
      <c r="Z1411" s="15">
        <f t="shared" ref="Z1411:Z1474" si="733">$B$11*(J1411+$B$9)-$B$10</f>
        <v>-200.24161979271332</v>
      </c>
      <c r="AA1411" s="2">
        <f t="shared" si="721"/>
        <v>-29.323845381669209</v>
      </c>
      <c r="AB1411" s="15">
        <f t="shared" ref="AB1411:AB1474" si="734">$B$29*H1411-$B$31*J1411-W1411+AA1411</f>
        <v>174.16862433934597</v>
      </c>
      <c r="AC1411" s="15">
        <f t="shared" si="722"/>
        <v>0</v>
      </c>
      <c r="AD1411" s="15">
        <f t="shared" si="723"/>
        <v>-190.00573803539592</v>
      </c>
      <c r="AE1411" s="15">
        <f t="shared" si="724"/>
        <v>0</v>
      </c>
      <c r="AF1411" s="2">
        <f t="shared" ref="AF1411:AF1474" si="735">-AF1410+2/$B$12*(H1411-H1410)+AC1411/($B$2+$B$12*$B$32/2)*$B$12/2</f>
        <v>3.7583678558810625E-2</v>
      </c>
      <c r="AG1411" s="2">
        <f t="shared" ref="AG1411:AG1474" si="736">-AG1410+2/$B$12*(I1411-I1410)+AE1411/$B$3*$B$12/2</f>
        <v>0.21217458842865491</v>
      </c>
      <c r="AH1411" s="15">
        <f t="shared" ref="AH1411:AH1474" si="737">-AH1410-4/$B$12*AF1410+4/$B$12/$B$12*(H1411-H1410)+AC1411/($B$2+$B$12*$B$32/2)*$B$12/2</f>
        <v>1.6569609681083008E-2</v>
      </c>
      <c r="AI1411" s="15">
        <f t="shared" ref="AI1411:AI1474" si="738">-AI1410-4/$B$12*AG1410+4/$B$12/$B$12*(I1411-I1410)+AE1411/$B$3</f>
        <v>0.37812050424080468</v>
      </c>
      <c r="AJ1411" s="2">
        <f t="shared" si="725"/>
        <v>-3.5730390318916998E-2</v>
      </c>
      <c r="AK1411" s="2">
        <f t="shared" si="726"/>
        <v>0.32582050424080466</v>
      </c>
    </row>
    <row r="1412" spans="4:37">
      <c r="D1412" s="13">
        <f t="shared" ref="D1412:D1475" si="739">IF(ROW(D1411)&lt;=$B$13,ROW(D1411)*$B$12," ")</f>
        <v>28.22</v>
      </c>
      <c r="E1412" s="2">
        <v>0.3</v>
      </c>
      <c r="F1412" s="14">
        <f t="shared" si="727"/>
        <v>-1.1542909344669017</v>
      </c>
      <c r="G1412" s="14">
        <f t="shared" si="728"/>
        <v>-47840.213011432745</v>
      </c>
      <c r="H1412" s="2">
        <f t="shared" ref="H1412:H1475" si="740">$B$39*F1412+$B$40*G1412</f>
        <v>-1.6475681880111206E-3</v>
      </c>
      <c r="I1412" s="2">
        <f t="shared" ref="I1412:I1475" si="741">$B$40*F1412+$B$41*G1412</f>
        <v>-5.292787973914246E-2</v>
      </c>
      <c r="J1412" s="2">
        <f t="shared" ref="J1412:J1475" si="742">I1412-H1412</f>
        <v>-5.1280311551131337E-2</v>
      </c>
      <c r="K1412" s="15">
        <f t="shared" ref="K1412:K1475" si="743">IF(H1412&lt;K1411,H1412,K1411)</f>
        <v>-5.2999999999999999E-2</v>
      </c>
      <c r="L1412" s="15">
        <f t="shared" ref="L1412:L1475" si="744">IF(W1411&lt;L1411,W1411,L1411)</f>
        <v>-830</v>
      </c>
      <c r="M1412" s="15">
        <f t="shared" ref="M1412:M1475" si="745">IF(H1412&gt;M1411,H1412,M1411)</f>
        <v>5.2999999999999999E-2</v>
      </c>
      <c r="N1412" s="15">
        <f t="shared" ref="N1412:N1475" si="746">IF(W1411&gt;N1411,W1411,N1411)</f>
        <v>830</v>
      </c>
      <c r="O1412" s="15">
        <f t="shared" ref="O1412:O1475" si="747">H1411-W1411/$B$29</f>
        <v>-8.0801600490050833E-4</v>
      </c>
      <c r="P1412" s="15">
        <f t="shared" ref="P1412:P1475" si="748">$B$29*(H1412-O1412)</f>
        <v>-16.455222788968001</v>
      </c>
      <c r="Q1412" s="15">
        <f t="shared" si="729"/>
        <v>-12.950269564266137</v>
      </c>
      <c r="R1412" s="15">
        <f t="shared" si="730"/>
        <v>-13.351251641386847</v>
      </c>
      <c r="S1412" s="15">
        <f t="shared" ref="S1412:S1475" si="749">W1411+(N1412-W1411)*(H1412-H1411)/(M1412-H1411)</f>
        <v>-19.479328787372161</v>
      </c>
      <c r="T1412" s="15">
        <f t="shared" ref="T1412:T1475" si="750">W1411+(W1411-L1412)*(H1412-H1411)/(H1411-K1412)</f>
        <v>-19.298624511210143</v>
      </c>
      <c r="U1412" s="15">
        <f t="shared" ref="U1412:U1475" si="751">MEDIAN(P1412,Q1412,S1412)</f>
        <v>-16.455222788968001</v>
      </c>
      <c r="V1412" s="15">
        <f t="shared" ref="V1412:V1475" si="752">MEDIAN(P1412,R1412,T1412)</f>
        <v>-16.455222788968001</v>
      </c>
      <c r="W1412" s="2">
        <f t="shared" si="731"/>
        <v>-16.455222788968001</v>
      </c>
      <c r="X1412" s="15">
        <f t="shared" ref="X1412:X1475" si="753">$B$31*(J1412-J1411)+AA1411</f>
        <v>-15.115508169129431</v>
      </c>
      <c r="Y1412" s="15">
        <f t="shared" si="732"/>
        <v>194.93598442244343</v>
      </c>
      <c r="Z1412" s="15">
        <f t="shared" si="733"/>
        <v>-200.06401557755657</v>
      </c>
      <c r="AA1412" s="2">
        <f t="shared" ref="AA1412:AA1475" si="754">MEDIAN(X1412:Z1412)</f>
        <v>-15.115508169129431</v>
      </c>
      <c r="AB1412" s="15">
        <f t="shared" si="734"/>
        <v>174.16862433934594</v>
      </c>
      <c r="AC1412" s="15">
        <f t="shared" ref="AC1412:AC1475" si="755">AB1412-AB1411</f>
        <v>0</v>
      </c>
      <c r="AD1412" s="15">
        <f t="shared" ref="AD1412:AD1475" si="756">$B$31*J1412-AA1412</f>
        <v>-190.00573803539589</v>
      </c>
      <c r="AE1412" s="15">
        <f t="shared" ref="AE1412:AE1475" si="757">AD1412-AD1411</f>
        <v>0</v>
      </c>
      <c r="AF1412" s="2">
        <f t="shared" si="735"/>
        <v>3.6987773935094691E-2</v>
      </c>
      <c r="AG1412" s="2">
        <f t="shared" si="736"/>
        <v>0.21760529437874473</v>
      </c>
      <c r="AH1412" s="15">
        <f t="shared" si="737"/>
        <v>-7.6160072052677386E-2</v>
      </c>
      <c r="AI1412" s="15">
        <f t="shared" si="738"/>
        <v>0.16495009076817979</v>
      </c>
      <c r="AJ1412" s="2">
        <f t="shared" ref="AJ1412:AJ1475" si="758">AH1412+E1412/100</f>
        <v>-7.3160072052677383E-2</v>
      </c>
      <c r="AK1412" s="2">
        <f t="shared" ref="AK1412:AK1475" si="759">AI1412+E1412/100</f>
        <v>0.16795009076817979</v>
      </c>
    </row>
    <row r="1413" spans="4:37">
      <c r="D1413" s="13">
        <f t="shared" si="739"/>
        <v>28.240000000000002</v>
      </c>
      <c r="E1413" s="2">
        <v>3.29</v>
      </c>
      <c r="F1413" s="14">
        <f t="shared" si="727"/>
        <v>75.141686175399485</v>
      </c>
      <c r="G1413" s="14">
        <f t="shared" si="728"/>
        <v>-43896.317696277059</v>
      </c>
      <c r="H1413" s="2">
        <f t="shared" si="740"/>
        <v>-9.2187402794420906E-4</v>
      </c>
      <c r="I1413" s="2">
        <f t="shared" si="741"/>
        <v>-4.8561952646447824E-2</v>
      </c>
      <c r="J1413" s="2">
        <f t="shared" si="742"/>
        <v>-4.7640078618503612E-2</v>
      </c>
      <c r="K1413" s="15">
        <f t="shared" si="743"/>
        <v>-5.2999999999999999E-2</v>
      </c>
      <c r="L1413" s="15">
        <f t="shared" si="744"/>
        <v>-830</v>
      </c>
      <c r="M1413" s="15">
        <f t="shared" si="745"/>
        <v>5.2999999999999999E-2</v>
      </c>
      <c r="N1413" s="15">
        <f t="shared" si="746"/>
        <v>830</v>
      </c>
      <c r="O1413" s="15">
        <f t="shared" si="747"/>
        <v>-8.0801600490050833E-4</v>
      </c>
      <c r="P1413" s="15">
        <f t="shared" si="748"/>
        <v>-2.2316172516565342</v>
      </c>
      <c r="Q1413" s="15">
        <f t="shared" si="729"/>
        <v>-1.7562840287154413</v>
      </c>
      <c r="R1413" s="15">
        <f t="shared" si="730"/>
        <v>-1.8106642417568333</v>
      </c>
      <c r="S1413" s="15">
        <f t="shared" si="749"/>
        <v>-5.2146931130134178</v>
      </c>
      <c r="T1413" s="15">
        <f t="shared" si="750"/>
        <v>-4.9584995970363259</v>
      </c>
      <c r="U1413" s="15">
        <f t="shared" si="751"/>
        <v>-2.2316172516565342</v>
      </c>
      <c r="V1413" s="15">
        <f t="shared" si="752"/>
        <v>-2.2316172516565342</v>
      </c>
      <c r="W1413" s="2">
        <f t="shared" si="731"/>
        <v>-2.2316172516565342</v>
      </c>
      <c r="X1413" s="15">
        <f t="shared" si="753"/>
        <v>-0.55457643861852901</v>
      </c>
      <c r="Y1413" s="15">
        <f t="shared" si="732"/>
        <v>195.11799606907482</v>
      </c>
      <c r="Z1413" s="15">
        <f t="shared" si="733"/>
        <v>-199.88200393092518</v>
      </c>
      <c r="AA1413" s="2">
        <f t="shared" si="754"/>
        <v>-0.55457643861852901</v>
      </c>
      <c r="AB1413" s="15">
        <f t="shared" si="734"/>
        <v>174.16862433934591</v>
      </c>
      <c r="AC1413" s="15">
        <f t="shared" si="755"/>
        <v>0</v>
      </c>
      <c r="AD1413" s="15">
        <f t="shared" si="756"/>
        <v>-190.00573803539589</v>
      </c>
      <c r="AE1413" s="15">
        <f t="shared" si="757"/>
        <v>0</v>
      </c>
      <c r="AF1413" s="2">
        <f t="shared" si="735"/>
        <v>3.5581642071596468E-2</v>
      </c>
      <c r="AG1413" s="2">
        <f t="shared" si="736"/>
        <v>0.2189874148907188</v>
      </c>
      <c r="AH1413" s="15">
        <f t="shared" si="737"/>
        <v>-6.4453114297145397E-2</v>
      </c>
      <c r="AI1413" s="15">
        <f t="shared" si="738"/>
        <v>-2.6738039570773253E-2</v>
      </c>
      <c r="AJ1413" s="2">
        <f t="shared" si="758"/>
        <v>-3.1553114297145399E-2</v>
      </c>
      <c r="AK1413" s="2">
        <f t="shared" si="759"/>
        <v>6.1619604292267455E-3</v>
      </c>
    </row>
    <row r="1414" spans="4:37">
      <c r="D1414" s="13">
        <f t="shared" si="739"/>
        <v>28.26</v>
      </c>
      <c r="E1414" s="2">
        <v>3.74</v>
      </c>
      <c r="F1414" s="14">
        <f t="shared" si="727"/>
        <v>148.9560519446683</v>
      </c>
      <c r="G1414" s="14">
        <f t="shared" si="728"/>
        <v>-39959.762075366867</v>
      </c>
      <c r="H1414" s="2">
        <f t="shared" si="740"/>
        <v>-2.1564141831094939E-4</v>
      </c>
      <c r="I1414" s="2">
        <f t="shared" si="741"/>
        <v>-4.4204230797610738E-2</v>
      </c>
      <c r="J1414" s="2">
        <f t="shared" si="742"/>
        <v>-4.3988589379299788E-2</v>
      </c>
      <c r="K1414" s="15">
        <f t="shared" si="743"/>
        <v>-5.2999999999999999E-2</v>
      </c>
      <c r="L1414" s="15">
        <f t="shared" si="744"/>
        <v>-830</v>
      </c>
      <c r="M1414" s="15">
        <f t="shared" si="745"/>
        <v>5.2999999999999999E-2</v>
      </c>
      <c r="N1414" s="15">
        <f t="shared" si="746"/>
        <v>830</v>
      </c>
      <c r="O1414" s="15">
        <f t="shared" si="747"/>
        <v>-8.0801600490050833E-4</v>
      </c>
      <c r="P1414" s="15">
        <f t="shared" si="748"/>
        <v>11.610541897155356</v>
      </c>
      <c r="Q1414" s="15">
        <f t="shared" si="729"/>
        <v>9.1375029851417597</v>
      </c>
      <c r="R1414" s="15">
        <f t="shared" si="730"/>
        <v>9.4204295225776207</v>
      </c>
      <c r="S1414" s="15">
        <f t="shared" si="749"/>
        <v>8.6683953585571469</v>
      </c>
      <c r="T1414" s="15">
        <f t="shared" si="750"/>
        <v>8.9937679596690447</v>
      </c>
      <c r="U1414" s="15">
        <f t="shared" si="751"/>
        <v>9.1375029851417597</v>
      </c>
      <c r="V1414" s="15">
        <f t="shared" si="752"/>
        <v>9.4204295225776207</v>
      </c>
      <c r="W1414" s="2">
        <f t="shared" si="731"/>
        <v>9.1375029851417597</v>
      </c>
      <c r="X1414" s="15">
        <f t="shared" si="753"/>
        <v>14.051380518196767</v>
      </c>
      <c r="Y1414" s="15">
        <f t="shared" si="732"/>
        <v>195.30057053103502</v>
      </c>
      <c r="Z1414" s="15">
        <f t="shared" si="733"/>
        <v>-199.69942946896498</v>
      </c>
      <c r="AA1414" s="2">
        <f t="shared" si="754"/>
        <v>14.051380518196767</v>
      </c>
      <c r="AB1414" s="15">
        <f t="shared" si="734"/>
        <v>176.64166325135955</v>
      </c>
      <c r="AC1414" s="15">
        <f t="shared" si="755"/>
        <v>2.4730389120136351</v>
      </c>
      <c r="AD1414" s="15">
        <f t="shared" si="756"/>
        <v>-190.00573803539592</v>
      </c>
      <c r="AE1414" s="15">
        <f t="shared" si="757"/>
        <v>0</v>
      </c>
      <c r="AF1414" s="2">
        <f t="shared" si="735"/>
        <v>3.7383511800833318E-2</v>
      </c>
      <c r="AG1414" s="2">
        <f t="shared" si="736"/>
        <v>0.21678476999298982</v>
      </c>
      <c r="AH1414" s="15">
        <f t="shared" si="737"/>
        <v>1.279268921955214E-2</v>
      </c>
      <c r="AI1414" s="15">
        <f t="shared" si="738"/>
        <v>-0.19352645020212833</v>
      </c>
      <c r="AJ1414" s="2">
        <f t="shared" si="758"/>
        <v>5.0192689219552139E-2</v>
      </c>
      <c r="AK1414" s="2">
        <f t="shared" si="759"/>
        <v>-0.15612645020212834</v>
      </c>
    </row>
    <row r="1415" spans="4:37">
      <c r="D1415" s="13">
        <f t="shared" si="739"/>
        <v>28.28</v>
      </c>
      <c r="E1415" s="2">
        <v>5.74</v>
      </c>
      <c r="F1415" s="14">
        <f t="shared" si="727"/>
        <v>230.28435663243209</v>
      </c>
      <c r="G1415" s="14">
        <f t="shared" si="728"/>
        <v>-36094.270976529428</v>
      </c>
      <c r="H1415" s="2">
        <f t="shared" si="740"/>
        <v>5.4632246473393679E-4</v>
      </c>
      <c r="I1415" s="2">
        <f t="shared" si="741"/>
        <v>-3.9924873547201867E-2</v>
      </c>
      <c r="J1415" s="2">
        <f t="shared" si="742"/>
        <v>-4.0471196011935801E-2</v>
      </c>
      <c r="K1415" s="15">
        <f t="shared" si="743"/>
        <v>-5.2999999999999999E-2</v>
      </c>
      <c r="L1415" s="15">
        <f t="shared" si="744"/>
        <v>-830</v>
      </c>
      <c r="M1415" s="15">
        <f t="shared" si="745"/>
        <v>5.2999999999999999E-2</v>
      </c>
      <c r="N1415" s="15">
        <f t="shared" si="746"/>
        <v>830</v>
      </c>
      <c r="O1415" s="15">
        <f t="shared" si="747"/>
        <v>-6.818405502059372E-4</v>
      </c>
      <c r="P1415" s="15">
        <f t="shared" si="748"/>
        <v>24.071995092821531</v>
      </c>
      <c r="Q1415" s="15">
        <f t="shared" si="729"/>
        <v>18.989201785037988</v>
      </c>
      <c r="R1415" s="15">
        <f t="shared" si="730"/>
        <v>19.484158332792955</v>
      </c>
      <c r="S1415" s="15">
        <f t="shared" si="749"/>
        <v>20.890956650291905</v>
      </c>
      <c r="T1415" s="15">
        <f t="shared" si="750"/>
        <v>21.250797289810158</v>
      </c>
      <c r="U1415" s="15">
        <f t="shared" si="751"/>
        <v>20.890956650291905</v>
      </c>
      <c r="V1415" s="15">
        <f t="shared" si="752"/>
        <v>21.250797289810158</v>
      </c>
      <c r="W1415" s="2">
        <f t="shared" si="731"/>
        <v>20.890956650291905</v>
      </c>
      <c r="X1415" s="15">
        <f t="shared" si="753"/>
        <v>28.120953987652715</v>
      </c>
      <c r="Y1415" s="15">
        <f t="shared" si="732"/>
        <v>195.47644019940321</v>
      </c>
      <c r="Z1415" s="15">
        <f t="shared" si="733"/>
        <v>-199.52355980059679</v>
      </c>
      <c r="AA1415" s="2">
        <f t="shared" si="754"/>
        <v>28.120953987652715</v>
      </c>
      <c r="AB1415" s="15">
        <f t="shared" si="734"/>
        <v>179.82270169388917</v>
      </c>
      <c r="AC1415" s="15">
        <f t="shared" si="755"/>
        <v>3.1810384425296263</v>
      </c>
      <c r="AD1415" s="15">
        <f t="shared" si="756"/>
        <v>-190.00573803539592</v>
      </c>
      <c r="AE1415" s="15">
        <f t="shared" si="757"/>
        <v>0</v>
      </c>
      <c r="AF1415" s="2">
        <f t="shared" si="735"/>
        <v>4.1825223513626539E-2</v>
      </c>
      <c r="AG1415" s="2">
        <f t="shared" si="736"/>
        <v>0.21115095504789735</v>
      </c>
      <c r="AH1415" s="15">
        <f t="shared" si="737"/>
        <v>0.13315612807261815</v>
      </c>
      <c r="AI1415" s="15">
        <f t="shared" si="738"/>
        <v>-0.36985504430712268</v>
      </c>
      <c r="AJ1415" s="2">
        <f t="shared" si="758"/>
        <v>0.19055612807261815</v>
      </c>
      <c r="AK1415" s="2">
        <f t="shared" si="759"/>
        <v>-0.31245504430712268</v>
      </c>
    </row>
    <row r="1416" spans="4:37">
      <c r="D1416" s="13">
        <f t="shared" si="739"/>
        <v>28.3</v>
      </c>
      <c r="E1416" s="2">
        <v>9.36</v>
      </c>
      <c r="F1416" s="14">
        <f t="shared" si="727"/>
        <v>323.90257479453527</v>
      </c>
      <c r="G1416" s="14">
        <f t="shared" si="728"/>
        <v>-32363.385693642565</v>
      </c>
      <c r="H1416" s="2">
        <f t="shared" si="740"/>
        <v>1.3988120036828797E-3</v>
      </c>
      <c r="I1416" s="2">
        <f t="shared" si="741"/>
        <v>-3.579401597967681E-2</v>
      </c>
      <c r="J1416" s="2">
        <f t="shared" si="742"/>
        <v>-3.719282798335969E-2</v>
      </c>
      <c r="K1416" s="15">
        <f t="shared" si="743"/>
        <v>-5.2999999999999999E-2</v>
      </c>
      <c r="L1416" s="15">
        <f t="shared" si="744"/>
        <v>-830</v>
      </c>
      <c r="M1416" s="15">
        <f t="shared" si="745"/>
        <v>5.2999999999999999E-2</v>
      </c>
      <c r="N1416" s="15">
        <f t="shared" si="746"/>
        <v>830</v>
      </c>
      <c r="O1416" s="15">
        <f t="shared" si="747"/>
        <v>-5.1954267048503794E-4</v>
      </c>
      <c r="P1416" s="15">
        <f t="shared" si="748"/>
        <v>37.599751613691183</v>
      </c>
      <c r="Q1416" s="15">
        <f t="shared" si="729"/>
        <v>29.750522895208839</v>
      </c>
      <c r="R1416" s="15">
        <f t="shared" si="730"/>
        <v>30.339567537722285</v>
      </c>
      <c r="S1416" s="15">
        <f t="shared" si="749"/>
        <v>34.040787658058143</v>
      </c>
      <c r="T1416" s="15">
        <f t="shared" si="750"/>
        <v>34.437650539650427</v>
      </c>
      <c r="U1416" s="15">
        <f t="shared" si="751"/>
        <v>34.040787658058143</v>
      </c>
      <c r="V1416" s="15">
        <f t="shared" si="752"/>
        <v>34.437650539650427</v>
      </c>
      <c r="W1416" s="2">
        <f t="shared" si="731"/>
        <v>34.040787658058143</v>
      </c>
      <c r="X1416" s="15">
        <f t="shared" si="753"/>
        <v>41.234426101957155</v>
      </c>
      <c r="Y1416" s="15">
        <f t="shared" si="732"/>
        <v>195.640358600832</v>
      </c>
      <c r="Z1416" s="15">
        <f t="shared" si="733"/>
        <v>-199.359641399168</v>
      </c>
      <c r="AA1416" s="2">
        <f t="shared" si="754"/>
        <v>41.234426101957155</v>
      </c>
      <c r="AB1416" s="15">
        <f t="shared" si="734"/>
        <v>183.3816656495222</v>
      </c>
      <c r="AC1416" s="15">
        <f t="shared" si="755"/>
        <v>3.5589639556330326</v>
      </c>
      <c r="AD1416" s="15">
        <f t="shared" si="756"/>
        <v>-190.00573803539592</v>
      </c>
      <c r="AE1416" s="15">
        <f t="shared" si="757"/>
        <v>0</v>
      </c>
      <c r="AF1416" s="2">
        <f t="shared" si="735"/>
        <v>4.6793961399859633E-2</v>
      </c>
      <c r="AG1416" s="2">
        <f t="shared" si="736"/>
        <v>0.20193480170460829</v>
      </c>
      <c r="AH1416" s="15">
        <f t="shared" si="737"/>
        <v>3.0064789710092944E-2</v>
      </c>
      <c r="AI1416" s="15">
        <f t="shared" si="738"/>
        <v>-0.5517602900217824</v>
      </c>
      <c r="AJ1416" s="2">
        <f t="shared" si="758"/>
        <v>0.12366478971009293</v>
      </c>
      <c r="AK1416" s="2">
        <f t="shared" si="759"/>
        <v>-0.45816029002178238</v>
      </c>
    </row>
    <row r="1417" spans="4:37">
      <c r="D1417" s="13">
        <f t="shared" si="739"/>
        <v>28.32</v>
      </c>
      <c r="E1417" s="2">
        <v>13.13</v>
      </c>
      <c r="F1417" s="14">
        <f t="shared" si="727"/>
        <v>426.29224577364664</v>
      </c>
      <c r="G1417" s="14">
        <f t="shared" si="728"/>
        <v>-28831.269115163541</v>
      </c>
      <c r="H1417" s="2">
        <f t="shared" si="740"/>
        <v>2.3123930793308694E-3</v>
      </c>
      <c r="I1417" s="2">
        <f t="shared" si="741"/>
        <v>-3.1882764981024568E-2</v>
      </c>
      <c r="J1417" s="2">
        <f t="shared" si="742"/>
        <v>-3.4195158060355439E-2</v>
      </c>
      <c r="K1417" s="15">
        <f t="shared" si="743"/>
        <v>-5.2999999999999999E-2</v>
      </c>
      <c r="L1417" s="15">
        <f t="shared" si="744"/>
        <v>-830</v>
      </c>
      <c r="M1417" s="15">
        <f t="shared" si="745"/>
        <v>5.2999999999999999E-2</v>
      </c>
      <c r="N1417" s="15">
        <f t="shared" si="746"/>
        <v>830</v>
      </c>
      <c r="O1417" s="15">
        <f t="shared" si="747"/>
        <v>-3.3796287683029091E-4</v>
      </c>
      <c r="P1417" s="15">
        <f t="shared" si="748"/>
        <v>51.946976740758743</v>
      </c>
      <c r="Q1417" s="15">
        <f t="shared" si="729"/>
        <v>41.242584548900005</v>
      </c>
      <c r="R1417" s="15">
        <f t="shared" si="730"/>
        <v>41.771939784036945</v>
      </c>
      <c r="S1417" s="15">
        <f t="shared" si="749"/>
        <v>48.132968509304781</v>
      </c>
      <c r="T1417" s="15">
        <f t="shared" si="750"/>
        <v>48.551606610114362</v>
      </c>
      <c r="U1417" s="15">
        <f t="shared" si="751"/>
        <v>48.132968509304781</v>
      </c>
      <c r="V1417" s="15">
        <f t="shared" si="752"/>
        <v>48.551606610114362</v>
      </c>
      <c r="W1417" s="2">
        <f t="shared" si="731"/>
        <v>48.132968509304781</v>
      </c>
      <c r="X1417" s="15">
        <f t="shared" si="753"/>
        <v>53.225105793974159</v>
      </c>
      <c r="Y1417" s="15">
        <f t="shared" si="732"/>
        <v>195.79024209698224</v>
      </c>
      <c r="Z1417" s="15">
        <f t="shared" si="733"/>
        <v>-199.20975790301776</v>
      </c>
      <c r="AA1417" s="2">
        <f t="shared" si="754"/>
        <v>53.225105793974159</v>
      </c>
      <c r="AB1417" s="15">
        <f t="shared" si="734"/>
        <v>187.19567388097619</v>
      </c>
      <c r="AC1417" s="15">
        <f t="shared" si="755"/>
        <v>3.8140082314539825</v>
      </c>
      <c r="AD1417" s="15">
        <f t="shared" si="756"/>
        <v>-190.00573803539592</v>
      </c>
      <c r="AE1417" s="15">
        <f t="shared" si="757"/>
        <v>0</v>
      </c>
      <c r="AF1417" s="2">
        <f t="shared" si="735"/>
        <v>4.8175896384119253E-2</v>
      </c>
      <c r="AG1417" s="2">
        <f t="shared" si="736"/>
        <v>0.18919029816061597</v>
      </c>
      <c r="AH1417" s="15">
        <f t="shared" si="737"/>
        <v>-0.24943456298294153</v>
      </c>
      <c r="AI1417" s="15">
        <f t="shared" si="738"/>
        <v>-0.72269006437744565</v>
      </c>
      <c r="AJ1417" s="2">
        <f t="shared" si="758"/>
        <v>-0.11813456298294153</v>
      </c>
      <c r="AK1417" s="2">
        <f t="shared" si="759"/>
        <v>-0.59139006437744568</v>
      </c>
    </row>
    <row r="1418" spans="4:37">
      <c r="D1418" s="13">
        <f t="shared" si="739"/>
        <v>28.34</v>
      </c>
      <c r="E1418" s="2">
        <v>15.76</v>
      </c>
      <c r="F1418" s="14">
        <f t="shared" si="727"/>
        <v>526.36368039423576</v>
      </c>
      <c r="G1418" s="14">
        <f t="shared" si="728"/>
        <v>-25558.294959860385</v>
      </c>
      <c r="H1418" s="2">
        <f t="shared" si="740"/>
        <v>3.1991524911367929E-3</v>
      </c>
      <c r="I1418" s="2">
        <f t="shared" si="741"/>
        <v>-2.8258294634840524E-2</v>
      </c>
      <c r="J1418" s="2">
        <f t="shared" si="742"/>
        <v>-3.1457447125977318E-2</v>
      </c>
      <c r="K1418" s="15">
        <f t="shared" si="743"/>
        <v>-5.2999999999999999E-2</v>
      </c>
      <c r="L1418" s="15">
        <f t="shared" si="744"/>
        <v>-830</v>
      </c>
      <c r="M1418" s="15">
        <f t="shared" si="745"/>
        <v>5.2999999999999999E-2</v>
      </c>
      <c r="N1418" s="15">
        <f t="shared" si="746"/>
        <v>830</v>
      </c>
      <c r="O1418" s="15">
        <f t="shared" si="747"/>
        <v>-1.4337062012345636E-4</v>
      </c>
      <c r="P1418" s="15">
        <f t="shared" si="748"/>
        <v>65.51345298070089</v>
      </c>
      <c r="Q1418" s="15">
        <f t="shared" si="729"/>
        <v>52.203956015079761</v>
      </c>
      <c r="R1418" s="15">
        <f t="shared" si="730"/>
        <v>52.487156576091287</v>
      </c>
      <c r="S1418" s="15">
        <f t="shared" si="749"/>
        <v>61.811419536599402</v>
      </c>
      <c r="T1418" s="15">
        <f t="shared" si="750"/>
        <v>62.211055377212915</v>
      </c>
      <c r="U1418" s="15">
        <f t="shared" si="751"/>
        <v>61.811419536599402</v>
      </c>
      <c r="V1418" s="15">
        <f t="shared" si="752"/>
        <v>62.211055377212915</v>
      </c>
      <c r="W1418" s="2">
        <f t="shared" si="731"/>
        <v>61.811419536599402</v>
      </c>
      <c r="X1418" s="15">
        <f t="shared" si="753"/>
        <v>64.175949531486637</v>
      </c>
      <c r="Y1418" s="15">
        <f t="shared" si="732"/>
        <v>195.92712764370114</v>
      </c>
      <c r="Z1418" s="15">
        <f t="shared" si="733"/>
        <v>-199.07287235629886</v>
      </c>
      <c r="AA1418" s="2">
        <f t="shared" si="754"/>
        <v>64.175949531486637</v>
      </c>
      <c r="AB1418" s="15">
        <f t="shared" si="734"/>
        <v>190.89770732507765</v>
      </c>
      <c r="AC1418" s="15">
        <f t="shared" si="755"/>
        <v>3.7020334441014597</v>
      </c>
      <c r="AD1418" s="15">
        <f t="shared" si="756"/>
        <v>-190.00573803539589</v>
      </c>
      <c r="AE1418" s="15">
        <f t="shared" si="757"/>
        <v>0</v>
      </c>
      <c r="AF1418" s="2">
        <f t="shared" si="735"/>
        <v>4.4005758285205546E-2</v>
      </c>
      <c r="AG1418" s="2">
        <f t="shared" si="736"/>
        <v>0.17325673645778847</v>
      </c>
      <c r="AH1418" s="15">
        <f t="shared" si="737"/>
        <v>-0.51464488229294081</v>
      </c>
      <c r="AI1418" s="15">
        <f t="shared" si="738"/>
        <v>-0.87066610590530757</v>
      </c>
      <c r="AJ1418" s="2">
        <f t="shared" si="758"/>
        <v>-0.35704488229294085</v>
      </c>
      <c r="AK1418" s="2">
        <f t="shared" si="759"/>
        <v>-0.71306610590530761</v>
      </c>
    </row>
    <row r="1419" spans="4:37">
      <c r="D1419" s="13">
        <f t="shared" si="739"/>
        <v>28.36</v>
      </c>
      <c r="E1419" s="2">
        <v>15.79</v>
      </c>
      <c r="F1419" s="14">
        <f t="shared" si="727"/>
        <v>612.4786006005761</v>
      </c>
      <c r="G1419" s="14">
        <f t="shared" si="728"/>
        <v>-22596.420602683149</v>
      </c>
      <c r="H1419" s="2">
        <f t="shared" si="740"/>
        <v>3.9672186911905742E-3</v>
      </c>
      <c r="I1419" s="2">
        <f t="shared" si="741"/>
        <v>-2.4978486424688476E-2</v>
      </c>
      <c r="J1419" s="2">
        <f t="shared" si="742"/>
        <v>-2.8945705115879052E-2</v>
      </c>
      <c r="K1419" s="15">
        <f t="shared" si="743"/>
        <v>-5.2999999999999999E-2</v>
      </c>
      <c r="L1419" s="15">
        <f t="shared" si="744"/>
        <v>-830</v>
      </c>
      <c r="M1419" s="15">
        <f t="shared" si="745"/>
        <v>5.2999999999999999E-2</v>
      </c>
      <c r="N1419" s="15">
        <f t="shared" si="746"/>
        <v>830</v>
      </c>
      <c r="O1419" s="15">
        <f t="shared" si="747"/>
        <v>4.5508637228660123E-5</v>
      </c>
      <c r="P1419" s="15">
        <f t="shared" si="748"/>
        <v>76.86551705765352</v>
      </c>
      <c r="Q1419" s="15">
        <f t="shared" si="729"/>
        <v>61.468239256411195</v>
      </c>
      <c r="R1419" s="15">
        <f t="shared" si="730"/>
        <v>61.362769976418612</v>
      </c>
      <c r="S1419" s="15">
        <f t="shared" si="749"/>
        <v>73.659002729159027</v>
      </c>
      <c r="T1419" s="15">
        <f t="shared" si="750"/>
        <v>73.999685334309987</v>
      </c>
      <c r="U1419" s="15">
        <f t="shared" si="751"/>
        <v>73.659002729159027</v>
      </c>
      <c r="V1419" s="15">
        <f t="shared" si="752"/>
        <v>73.999685334309987</v>
      </c>
      <c r="W1419" s="2">
        <f t="shared" si="731"/>
        <v>73.659002729159027</v>
      </c>
      <c r="X1419" s="15">
        <f t="shared" si="753"/>
        <v>74.222917571879705</v>
      </c>
      <c r="Y1419" s="15">
        <f t="shared" si="732"/>
        <v>196.05271474420604</v>
      </c>
      <c r="Z1419" s="15">
        <f t="shared" si="733"/>
        <v>-198.94728525579396</v>
      </c>
      <c r="AA1419" s="2">
        <f t="shared" si="754"/>
        <v>74.222917571879705</v>
      </c>
      <c r="AB1419" s="15">
        <f t="shared" si="734"/>
        <v>194.10422165357215</v>
      </c>
      <c r="AC1419" s="15">
        <f t="shared" si="755"/>
        <v>3.2065143284945066</v>
      </c>
      <c r="AD1419" s="15">
        <f t="shared" si="756"/>
        <v>-190.00573803539589</v>
      </c>
      <c r="AE1419" s="15">
        <f t="shared" si="757"/>
        <v>0</v>
      </c>
      <c r="AF1419" s="2">
        <f t="shared" si="735"/>
        <v>3.5837333622156006E-2</v>
      </c>
      <c r="AG1419" s="2">
        <f t="shared" si="736"/>
        <v>0.15472408455741624</v>
      </c>
      <c r="AH1419" s="15">
        <f t="shared" si="737"/>
        <v>-0.60280830230837135</v>
      </c>
      <c r="AI1419" s="15">
        <f t="shared" si="738"/>
        <v>-0.98259908413191255</v>
      </c>
      <c r="AJ1419" s="2">
        <f t="shared" si="758"/>
        <v>-0.44490830230837136</v>
      </c>
      <c r="AK1419" s="2">
        <f t="shared" si="759"/>
        <v>-0.82469908413191262</v>
      </c>
    </row>
    <row r="1420" spans="4:37">
      <c r="D1420" s="13">
        <f t="shared" si="739"/>
        <v>28.38</v>
      </c>
      <c r="E1420" s="2">
        <v>13.78</v>
      </c>
      <c r="F1420" s="14">
        <f t="shared" si="727"/>
        <v>679.31799034736582</v>
      </c>
      <c r="G1420" s="14">
        <f t="shared" si="728"/>
        <v>-19986.445915793407</v>
      </c>
      <c r="H1420" s="2">
        <f t="shared" si="740"/>
        <v>4.5740196985364469E-3</v>
      </c>
      <c r="I1420" s="2">
        <f t="shared" si="741"/>
        <v>-2.2088661324114224E-2</v>
      </c>
      <c r="J1420" s="2">
        <f t="shared" si="742"/>
        <v>-2.666268102265067E-2</v>
      </c>
      <c r="K1420" s="15">
        <f t="shared" si="743"/>
        <v>-5.2999999999999999E-2</v>
      </c>
      <c r="L1420" s="15">
        <f t="shared" si="744"/>
        <v>-830</v>
      </c>
      <c r="M1420" s="15">
        <f t="shared" si="745"/>
        <v>5.2999999999999999E-2</v>
      </c>
      <c r="N1420" s="15">
        <f t="shared" si="746"/>
        <v>830</v>
      </c>
      <c r="O1420" s="15">
        <f t="shared" si="747"/>
        <v>2.0910630704980759E-4</v>
      </c>
      <c r="P1420" s="15">
        <f t="shared" si="748"/>
        <v>85.552302473138141</v>
      </c>
      <c r="Q1420" s="15">
        <f t="shared" si="729"/>
        <v>68.626951761904309</v>
      </c>
      <c r="R1420" s="15">
        <f t="shared" si="730"/>
        <v>68.087558058720987</v>
      </c>
      <c r="S1420" s="15">
        <f t="shared" si="749"/>
        <v>83.019036298343323</v>
      </c>
      <c r="T1420" s="15">
        <f t="shared" si="750"/>
        <v>83.284559422135089</v>
      </c>
      <c r="U1420" s="15">
        <f t="shared" si="751"/>
        <v>83.019036298343323</v>
      </c>
      <c r="V1420" s="15">
        <f t="shared" si="752"/>
        <v>83.284559422135089</v>
      </c>
      <c r="W1420" s="2">
        <f t="shared" si="731"/>
        <v>83.019036298343323</v>
      </c>
      <c r="X1420" s="15">
        <f t="shared" si="753"/>
        <v>83.355013944793228</v>
      </c>
      <c r="Y1420" s="15">
        <f t="shared" si="732"/>
        <v>196.16686594886747</v>
      </c>
      <c r="Z1420" s="15">
        <f t="shared" si="733"/>
        <v>-198.83313405113253</v>
      </c>
      <c r="AA1420" s="2">
        <f t="shared" si="754"/>
        <v>83.355013944793228</v>
      </c>
      <c r="AB1420" s="15">
        <f t="shared" si="734"/>
        <v>196.63748782836694</v>
      </c>
      <c r="AC1420" s="15">
        <f t="shared" si="755"/>
        <v>2.5332661747947895</v>
      </c>
      <c r="AD1420" s="15">
        <f t="shared" si="756"/>
        <v>-190.00573803539589</v>
      </c>
      <c r="AE1420" s="15">
        <f t="shared" si="757"/>
        <v>0</v>
      </c>
      <c r="AF1420" s="2">
        <f t="shared" si="735"/>
        <v>2.7241693414320273E-2</v>
      </c>
      <c r="AG1420" s="2">
        <f t="shared" si="736"/>
        <v>0.13425842550000902</v>
      </c>
      <c r="AH1420" s="15">
        <f t="shared" si="737"/>
        <v>-0.49424942236221348</v>
      </c>
      <c r="AI1420" s="15">
        <f t="shared" si="738"/>
        <v>-1.0639668216088118</v>
      </c>
      <c r="AJ1420" s="2">
        <f t="shared" si="758"/>
        <v>-0.35644942236221344</v>
      </c>
      <c r="AK1420" s="2">
        <f t="shared" si="759"/>
        <v>-0.92616682160881181</v>
      </c>
    </row>
    <row r="1421" spans="4:37">
      <c r="D1421" s="13">
        <f t="shared" si="739"/>
        <v>28.400000000000002</v>
      </c>
      <c r="E1421" s="2">
        <v>10.73</v>
      </c>
      <c r="F1421" s="14">
        <f t="shared" si="727"/>
        <v>729.64739543003589</v>
      </c>
      <c r="G1421" s="14">
        <f t="shared" si="728"/>
        <v>-17758.563284682827</v>
      </c>
      <c r="H1421" s="2">
        <f t="shared" si="740"/>
        <v>5.039929443281954E-3</v>
      </c>
      <c r="I1421" s="2">
        <f t="shared" si="741"/>
        <v>-1.9622127839501877E-2</v>
      </c>
      <c r="J1421" s="2">
        <f t="shared" si="742"/>
        <v>-2.4662057282783832E-2</v>
      </c>
      <c r="K1421" s="15">
        <f t="shared" si="743"/>
        <v>-5.2999999999999999E-2</v>
      </c>
      <c r="L1421" s="15">
        <f t="shared" si="744"/>
        <v>-830</v>
      </c>
      <c r="M1421" s="15">
        <f t="shared" si="745"/>
        <v>5.2999999999999999E-2</v>
      </c>
      <c r="N1421" s="15">
        <f t="shared" si="746"/>
        <v>830</v>
      </c>
      <c r="O1421" s="15">
        <f t="shared" si="747"/>
        <v>3.3835458127403229E-4</v>
      </c>
      <c r="P1421" s="15">
        <f t="shared" si="748"/>
        <v>92.150867295355269</v>
      </c>
      <c r="Q1421" s="15">
        <f t="shared" si="729"/>
        <v>74.101504129587127</v>
      </c>
      <c r="R1421" s="15">
        <f t="shared" si="730"/>
        <v>73.161370764080374</v>
      </c>
      <c r="S1421" s="15">
        <f t="shared" si="749"/>
        <v>90.205792414821431</v>
      </c>
      <c r="T1421" s="15">
        <f t="shared" si="750"/>
        <v>90.407515830898234</v>
      </c>
      <c r="U1421" s="15">
        <f t="shared" si="751"/>
        <v>90.205792414821431</v>
      </c>
      <c r="V1421" s="15">
        <f t="shared" si="752"/>
        <v>90.407515830898234</v>
      </c>
      <c r="W1421" s="2">
        <f t="shared" si="731"/>
        <v>90.205792414821431</v>
      </c>
      <c r="X1421" s="15">
        <f t="shared" si="753"/>
        <v>91.357508904260584</v>
      </c>
      <c r="Y1421" s="15">
        <f t="shared" si="732"/>
        <v>196.2668971358608</v>
      </c>
      <c r="Z1421" s="15">
        <f t="shared" si="733"/>
        <v>-198.7331028641392</v>
      </c>
      <c r="AA1421" s="2">
        <f t="shared" si="754"/>
        <v>91.357508904260584</v>
      </c>
      <c r="AB1421" s="15">
        <f t="shared" si="734"/>
        <v>198.58256270890075</v>
      </c>
      <c r="AC1421" s="15">
        <f t="shared" si="755"/>
        <v>1.9450748805338094</v>
      </c>
      <c r="AD1421" s="15">
        <f t="shared" si="756"/>
        <v>-190.00573803539589</v>
      </c>
      <c r="AE1421" s="15">
        <f t="shared" si="757"/>
        <v>0</v>
      </c>
      <c r="AF1421" s="2">
        <f t="shared" si="735"/>
        <v>2.1191208030432902E-2</v>
      </c>
      <c r="AG1421" s="2">
        <f t="shared" si="736"/>
        <v>0.11239492296122564</v>
      </c>
      <c r="AH1421" s="15">
        <f t="shared" si="737"/>
        <v>-0.29314988607656833</v>
      </c>
      <c r="AI1421" s="15">
        <f t="shared" si="738"/>
        <v>-1.1223834322695261</v>
      </c>
      <c r="AJ1421" s="2">
        <f t="shared" si="758"/>
        <v>-0.18584988607656833</v>
      </c>
      <c r="AK1421" s="2">
        <f t="shared" si="759"/>
        <v>-1.0150834322695261</v>
      </c>
    </row>
    <row r="1422" spans="4:37">
      <c r="D1422" s="13">
        <f t="shared" si="739"/>
        <v>28.42</v>
      </c>
      <c r="E1422" s="2">
        <v>6.55</v>
      </c>
      <c r="F1422" s="14">
        <f t="shared" si="727"/>
        <v>770.78173676927941</v>
      </c>
      <c r="G1422" s="14">
        <f t="shared" si="728"/>
        <v>-15933.72168918928</v>
      </c>
      <c r="H1422" s="2">
        <f t="shared" si="740"/>
        <v>5.4208551686807382E-3</v>
      </c>
      <c r="I1422" s="2">
        <f t="shared" si="741"/>
        <v>-1.7601812243932029E-2</v>
      </c>
      <c r="J1422" s="2">
        <f t="shared" si="742"/>
        <v>-2.3022667412612767E-2</v>
      </c>
      <c r="K1422" s="15">
        <f t="shared" si="743"/>
        <v>-5.2999999999999999E-2</v>
      </c>
      <c r="L1422" s="15">
        <f t="shared" si="744"/>
        <v>-830</v>
      </c>
      <c r="M1422" s="15">
        <f t="shared" si="745"/>
        <v>5.2999999999999999E-2</v>
      </c>
      <c r="N1422" s="15">
        <f t="shared" si="746"/>
        <v>830</v>
      </c>
      <c r="O1422" s="15">
        <f t="shared" si="747"/>
        <v>4.3759309558698278E-4</v>
      </c>
      <c r="P1422" s="15">
        <f t="shared" si="748"/>
        <v>97.67193663263761</v>
      </c>
      <c r="Q1422" s="15">
        <f t="shared" si="729"/>
        <v>78.689461998753316</v>
      </c>
      <c r="R1422" s="15">
        <f t="shared" si="730"/>
        <v>77.400707649188419</v>
      </c>
      <c r="S1422" s="15">
        <f t="shared" si="749"/>
        <v>96.081652101827842</v>
      </c>
      <c r="T1422" s="15">
        <f t="shared" si="750"/>
        <v>96.245256321033196</v>
      </c>
      <c r="U1422" s="15">
        <f t="shared" si="751"/>
        <v>96.081652101827842</v>
      </c>
      <c r="V1422" s="15">
        <f t="shared" si="752"/>
        <v>96.245256321033196</v>
      </c>
      <c r="W1422" s="2">
        <f t="shared" si="731"/>
        <v>96.081652101827842</v>
      </c>
      <c r="X1422" s="15">
        <f t="shared" si="753"/>
        <v>97.915068384944846</v>
      </c>
      <c r="Y1422" s="15">
        <f t="shared" si="732"/>
        <v>196.34886662936935</v>
      </c>
      <c r="Z1422" s="15">
        <f t="shared" si="733"/>
        <v>-198.65113337063065</v>
      </c>
      <c r="AA1422" s="2">
        <f t="shared" si="754"/>
        <v>97.915068384944846</v>
      </c>
      <c r="AB1422" s="15">
        <f t="shared" si="734"/>
        <v>200.17284723971053</v>
      </c>
      <c r="AC1422" s="15">
        <f t="shared" si="755"/>
        <v>1.5902845308097824</v>
      </c>
      <c r="AD1422" s="15">
        <f t="shared" si="756"/>
        <v>-190.00573803539589</v>
      </c>
      <c r="AE1422" s="15">
        <f t="shared" si="757"/>
        <v>0</v>
      </c>
      <c r="AF1422" s="2">
        <f t="shared" si="735"/>
        <v>1.8407315769682058E-2</v>
      </c>
      <c r="AG1422" s="2">
        <f t="shared" si="736"/>
        <v>8.9636636595759239E-2</v>
      </c>
      <c r="AH1422" s="15">
        <f t="shared" si="737"/>
        <v>-0.13432851476193278</v>
      </c>
      <c r="AI1422" s="15">
        <f t="shared" si="738"/>
        <v>-1.1534452042771157</v>
      </c>
      <c r="AJ1422" s="2">
        <f t="shared" si="758"/>
        <v>-6.8828514761932774E-2</v>
      </c>
      <c r="AK1422" s="2">
        <f t="shared" si="759"/>
        <v>-1.0879452042771156</v>
      </c>
    </row>
    <row r="1423" spans="4:37">
      <c r="D1423" s="13">
        <f t="shared" si="739"/>
        <v>28.44</v>
      </c>
      <c r="E1423" s="2">
        <v>0.66</v>
      </c>
      <c r="F1423" s="14">
        <f t="shared" si="727"/>
        <v>809.05130912724348</v>
      </c>
      <c r="G1423" s="14">
        <f t="shared" si="728"/>
        <v>-14522.581367235496</v>
      </c>
      <c r="H1423" s="2">
        <f t="shared" si="740"/>
        <v>5.7654345404560183E-3</v>
      </c>
      <c r="I1423" s="2">
        <f t="shared" si="741"/>
        <v>-1.6039291625081494E-2</v>
      </c>
      <c r="J1423" s="2">
        <f t="shared" si="742"/>
        <v>-2.1804726165537511E-2</v>
      </c>
      <c r="K1423" s="15">
        <f t="shared" si="743"/>
        <v>-5.2999999999999999E-2</v>
      </c>
      <c r="L1423" s="15">
        <f t="shared" si="744"/>
        <v>-830</v>
      </c>
      <c r="M1423" s="15">
        <f t="shared" si="745"/>
        <v>5.2999999999999999E-2</v>
      </c>
      <c r="N1423" s="15">
        <f t="shared" si="746"/>
        <v>830</v>
      </c>
      <c r="O1423" s="15">
        <f t="shared" si="747"/>
        <v>5.1873006144462393E-4</v>
      </c>
      <c r="P1423" s="15">
        <f t="shared" si="748"/>
        <v>102.83540778862333</v>
      </c>
      <c r="Q1423" s="15">
        <f t="shared" si="729"/>
        <v>82.977502691493157</v>
      </c>
      <c r="R1423" s="15">
        <f t="shared" si="730"/>
        <v>81.368984514015395</v>
      </c>
      <c r="S1423" s="15">
        <f t="shared" si="749"/>
        <v>101.39686161535897</v>
      </c>
      <c r="T1423" s="15">
        <f t="shared" si="750"/>
        <v>101.54389042361356</v>
      </c>
      <c r="U1423" s="15">
        <f t="shared" si="751"/>
        <v>101.39686161535897</v>
      </c>
      <c r="V1423" s="15">
        <f t="shared" si="752"/>
        <v>101.54389042361356</v>
      </c>
      <c r="W1423" s="2">
        <f t="shared" si="731"/>
        <v>101.39686161535897</v>
      </c>
      <c r="X1423" s="15">
        <f t="shared" si="753"/>
        <v>102.78683337324587</v>
      </c>
      <c r="Y1423" s="15">
        <f t="shared" si="732"/>
        <v>196.40976369172313</v>
      </c>
      <c r="Z1423" s="15">
        <f t="shared" si="733"/>
        <v>-198.59023630827687</v>
      </c>
      <c r="AA1423" s="2">
        <f t="shared" si="754"/>
        <v>102.78683337324587</v>
      </c>
      <c r="AB1423" s="15">
        <f t="shared" si="734"/>
        <v>201.61139341297491</v>
      </c>
      <c r="AC1423" s="15">
        <f t="shared" si="755"/>
        <v>1.4385461732643705</v>
      </c>
      <c r="AD1423" s="15">
        <f t="shared" si="756"/>
        <v>-190.00573803539589</v>
      </c>
      <c r="AE1423" s="15">
        <f t="shared" si="757"/>
        <v>0</v>
      </c>
      <c r="AF1423" s="2">
        <f t="shared" si="735"/>
        <v>1.7412881041619026E-2</v>
      </c>
      <c r="AG1423" s="2">
        <f t="shared" si="736"/>
        <v>6.6615425289294233E-2</v>
      </c>
      <c r="AH1423" s="15">
        <f t="shared" si="737"/>
        <v>-9.9978661787904974E-2</v>
      </c>
      <c r="AI1423" s="15">
        <f t="shared" si="738"/>
        <v>-1.1486759263693855</v>
      </c>
      <c r="AJ1423" s="2">
        <f t="shared" si="758"/>
        <v>-9.3378661787904979E-2</v>
      </c>
      <c r="AK1423" s="2">
        <f t="shared" si="759"/>
        <v>-1.1420759263693856</v>
      </c>
    </row>
    <row r="1424" spans="4:37">
      <c r="D1424" s="13">
        <f t="shared" si="739"/>
        <v>28.46</v>
      </c>
      <c r="E1424" s="2">
        <v>-6.13</v>
      </c>
      <c r="F1424" s="14">
        <f t="shared" si="727"/>
        <v>845.85537768882011</v>
      </c>
      <c r="G1424" s="14">
        <f t="shared" si="728"/>
        <v>-13524.154378774687</v>
      </c>
      <c r="H1424" s="2">
        <f t="shared" si="740"/>
        <v>6.0845331074593995E-3</v>
      </c>
      <c r="I1424" s="2">
        <f t="shared" si="741"/>
        <v>-1.4933425051266425E-2</v>
      </c>
      <c r="J1424" s="2">
        <f t="shared" si="742"/>
        <v>-2.1017958158725824E-2</v>
      </c>
      <c r="K1424" s="15">
        <f t="shared" si="743"/>
        <v>-5.2999999999999999E-2</v>
      </c>
      <c r="L1424" s="15">
        <f t="shared" si="744"/>
        <v>-830</v>
      </c>
      <c r="M1424" s="15">
        <f t="shared" si="745"/>
        <v>5.2999999999999999E-2</v>
      </c>
      <c r="N1424" s="15">
        <f t="shared" si="746"/>
        <v>830</v>
      </c>
      <c r="O1424" s="15">
        <f t="shared" si="747"/>
        <v>5.9212527436627513E-4</v>
      </c>
      <c r="P1424" s="15">
        <f t="shared" si="748"/>
        <v>107.65119352862524</v>
      </c>
      <c r="Q1424" s="15">
        <f t="shared" si="729"/>
        <v>86.984990811648842</v>
      </c>
      <c r="R1424" s="15">
        <f t="shared" si="730"/>
        <v>85.062842313659303</v>
      </c>
      <c r="S1424" s="15">
        <f t="shared" si="749"/>
        <v>106.31902433900753</v>
      </c>
      <c r="T1424" s="15">
        <f t="shared" si="750"/>
        <v>106.45438235313723</v>
      </c>
      <c r="U1424" s="15">
        <f t="shared" si="751"/>
        <v>106.31902433900753</v>
      </c>
      <c r="V1424" s="15">
        <f t="shared" si="752"/>
        <v>106.45438235313723</v>
      </c>
      <c r="W1424" s="2">
        <f t="shared" si="731"/>
        <v>106.31902433900753</v>
      </c>
      <c r="X1424" s="15">
        <f t="shared" si="753"/>
        <v>105.93390540049262</v>
      </c>
      <c r="Y1424" s="15">
        <f t="shared" si="732"/>
        <v>196.4491020920637</v>
      </c>
      <c r="Z1424" s="15">
        <f t="shared" si="733"/>
        <v>-198.5508979079363</v>
      </c>
      <c r="AA1424" s="2">
        <f t="shared" si="754"/>
        <v>105.93390540049262</v>
      </c>
      <c r="AB1424" s="15">
        <f t="shared" si="734"/>
        <v>202.94356260259264</v>
      </c>
      <c r="AC1424" s="15">
        <f t="shared" si="755"/>
        <v>1.3321691896177299</v>
      </c>
      <c r="AD1424" s="15">
        <f t="shared" si="756"/>
        <v>-190.00573803539592</v>
      </c>
      <c r="AE1424" s="15">
        <f t="shared" si="757"/>
        <v>0</v>
      </c>
      <c r="AF1424" s="2">
        <f t="shared" si="735"/>
        <v>1.5758499512523765E-2</v>
      </c>
      <c r="AG1424" s="2">
        <f t="shared" si="736"/>
        <v>4.3971232092212653E-2</v>
      </c>
      <c r="AH1424" s="15">
        <f t="shared" si="737"/>
        <v>-0.19035035264828354</v>
      </c>
      <c r="AI1424" s="15">
        <f t="shared" si="738"/>
        <v>-1.1157433933387733</v>
      </c>
      <c r="AJ1424" s="2">
        <f t="shared" si="758"/>
        <v>-0.25165035264828356</v>
      </c>
      <c r="AK1424" s="2">
        <f t="shared" si="759"/>
        <v>-1.1770433933387732</v>
      </c>
    </row>
    <row r="1425" spans="4:37">
      <c r="D1425" s="13">
        <f t="shared" si="739"/>
        <v>28.48</v>
      </c>
      <c r="E1425" s="2">
        <v>-9.81</v>
      </c>
      <c r="F1425" s="14">
        <f t="shared" si="727"/>
        <v>876.9472302215712</v>
      </c>
      <c r="G1425" s="14">
        <f t="shared" si="728"/>
        <v>-12930.194011915841</v>
      </c>
      <c r="H1425" s="2">
        <f t="shared" si="740"/>
        <v>6.3455595446566303E-3</v>
      </c>
      <c r="I1425" s="2">
        <f t="shared" si="741"/>
        <v>-1.4275234262983643E-2</v>
      </c>
      <c r="J1425" s="2">
        <f t="shared" si="742"/>
        <v>-2.0620793807640272E-2</v>
      </c>
      <c r="K1425" s="15">
        <f t="shared" si="743"/>
        <v>-5.2999999999999999E-2</v>
      </c>
      <c r="L1425" s="15">
        <f t="shared" si="744"/>
        <v>-830</v>
      </c>
      <c r="M1425" s="15">
        <f t="shared" si="745"/>
        <v>5.2999999999999999E-2</v>
      </c>
      <c r="N1425" s="15">
        <f t="shared" si="746"/>
        <v>830</v>
      </c>
      <c r="O1425" s="15">
        <f t="shared" si="747"/>
        <v>6.6009309016309709E-4</v>
      </c>
      <c r="P1425" s="15">
        <f t="shared" si="748"/>
        <v>111.43514250807326</v>
      </c>
      <c r="Q1425" s="15">
        <f t="shared" si="729"/>
        <v>90.15944879991261</v>
      </c>
      <c r="R1425" s="15">
        <f t="shared" si="730"/>
        <v>87.941277874799326</v>
      </c>
      <c r="S1425" s="15">
        <f t="shared" si="749"/>
        <v>110.34541220757288</v>
      </c>
      <c r="T1425" s="15">
        <f t="shared" si="750"/>
        <v>110.45553868801137</v>
      </c>
      <c r="U1425" s="15">
        <f t="shared" si="751"/>
        <v>110.34541220757288</v>
      </c>
      <c r="V1425" s="15">
        <f t="shared" si="752"/>
        <v>110.45553868801137</v>
      </c>
      <c r="W1425" s="2">
        <f t="shared" si="731"/>
        <v>110.34541220757288</v>
      </c>
      <c r="X1425" s="15">
        <f t="shared" si="753"/>
        <v>107.52256280483482</v>
      </c>
      <c r="Y1425" s="15">
        <f t="shared" si="732"/>
        <v>196.46896030961798</v>
      </c>
      <c r="Z1425" s="15">
        <f t="shared" si="733"/>
        <v>-198.53103969038202</v>
      </c>
      <c r="AA1425" s="2">
        <f t="shared" si="754"/>
        <v>107.52256280483482</v>
      </c>
      <c r="AB1425" s="15">
        <f t="shared" si="734"/>
        <v>204.03329290309298</v>
      </c>
      <c r="AC1425" s="15">
        <f t="shared" si="755"/>
        <v>1.0897303005003494</v>
      </c>
      <c r="AD1425" s="15">
        <f t="shared" si="756"/>
        <v>-190.00573803539589</v>
      </c>
      <c r="AE1425" s="15">
        <f t="shared" si="757"/>
        <v>0</v>
      </c>
      <c r="AF1425" s="2">
        <f t="shared" si="735"/>
        <v>1.1376085779642829E-2</v>
      </c>
      <c r="AG1425" s="2">
        <f t="shared" si="736"/>
        <v>2.1847846736065574E-2</v>
      </c>
      <c r="AH1425" s="15">
        <f t="shared" si="737"/>
        <v>-0.35005323631171797</v>
      </c>
      <c r="AI1425" s="15">
        <f t="shared" si="738"/>
        <v>-1.0965951422759339</v>
      </c>
      <c r="AJ1425" s="2">
        <f t="shared" si="758"/>
        <v>-0.448153236311718</v>
      </c>
      <c r="AK1425" s="2">
        <f t="shared" si="759"/>
        <v>-1.194695142275934</v>
      </c>
    </row>
    <row r="1426" spans="4:37">
      <c r="D1426" s="13">
        <f t="shared" si="739"/>
        <v>28.5</v>
      </c>
      <c r="E1426" s="2">
        <v>-9.8699999999999992</v>
      </c>
      <c r="F1426" s="14">
        <f t="shared" si="727"/>
        <v>895.00008081866156</v>
      </c>
      <c r="G1426" s="14">
        <f t="shared" si="728"/>
        <v>-12734.265896276327</v>
      </c>
      <c r="H1426" s="2">
        <f t="shared" si="740"/>
        <v>6.4920176045631193E-3</v>
      </c>
      <c r="I1426" s="2">
        <f t="shared" si="741"/>
        <v>-1.4057851577276631E-2</v>
      </c>
      <c r="J1426" s="2">
        <f t="shared" si="742"/>
        <v>-2.054986918183975E-2</v>
      </c>
      <c r="K1426" s="15">
        <f t="shared" si="743"/>
        <v>-5.2999999999999999E-2</v>
      </c>
      <c r="L1426" s="15">
        <f t="shared" si="744"/>
        <v>-830</v>
      </c>
      <c r="M1426" s="15">
        <f t="shared" si="745"/>
        <v>5.2999999999999999E-2</v>
      </c>
      <c r="N1426" s="15">
        <f t="shared" si="746"/>
        <v>830</v>
      </c>
      <c r="O1426" s="15">
        <f t="shared" si="747"/>
        <v>7.1569157488250365E-4</v>
      </c>
      <c r="P1426" s="15">
        <f t="shared" si="748"/>
        <v>113.21599018174007</v>
      </c>
      <c r="Q1426" s="15">
        <f t="shared" si="729"/>
        <v>91.697695714986139</v>
      </c>
      <c r="R1426" s="15">
        <f t="shared" si="730"/>
        <v>89.254191169657261</v>
      </c>
      <c r="S1426" s="15">
        <f t="shared" si="749"/>
        <v>112.60455868328228</v>
      </c>
      <c r="T1426" s="15">
        <f t="shared" si="750"/>
        <v>112.66607723745192</v>
      </c>
      <c r="U1426" s="15">
        <f t="shared" si="751"/>
        <v>112.60455868328228</v>
      </c>
      <c r="V1426" s="15">
        <f t="shared" si="752"/>
        <v>112.66607723745192</v>
      </c>
      <c r="W1426" s="2">
        <f t="shared" si="731"/>
        <v>112.60455868328228</v>
      </c>
      <c r="X1426" s="15">
        <f t="shared" si="753"/>
        <v>107.80626130803691</v>
      </c>
      <c r="Y1426" s="15">
        <f t="shared" si="732"/>
        <v>196.472506540908</v>
      </c>
      <c r="Z1426" s="15">
        <f t="shared" si="733"/>
        <v>-198.527493459092</v>
      </c>
      <c r="AA1426" s="2">
        <f t="shared" si="754"/>
        <v>107.80626130803691</v>
      </c>
      <c r="AB1426" s="15">
        <f t="shared" si="734"/>
        <v>204.64472440155075</v>
      </c>
      <c r="AC1426" s="15">
        <f t="shared" si="755"/>
        <v>0.61143149845776179</v>
      </c>
      <c r="AD1426" s="15">
        <f t="shared" si="756"/>
        <v>-190.00573803539589</v>
      </c>
      <c r="AE1426" s="15">
        <f t="shared" si="757"/>
        <v>0</v>
      </c>
      <c r="AF1426" s="2">
        <f t="shared" si="735"/>
        <v>3.8487273118183434E-3</v>
      </c>
      <c r="AG1426" s="2">
        <f t="shared" si="736"/>
        <v>-1.0957816536433934E-4</v>
      </c>
      <c r="AH1426" s="15">
        <f t="shared" si="737"/>
        <v>-0.46000431345114579</v>
      </c>
      <c r="AI1426" s="15">
        <f t="shared" si="738"/>
        <v>-1.0991473478670573</v>
      </c>
      <c r="AJ1426" s="2">
        <f t="shared" si="758"/>
        <v>-0.5587043134511458</v>
      </c>
      <c r="AK1426" s="2">
        <f t="shared" si="759"/>
        <v>-1.1978473478670573</v>
      </c>
    </row>
    <row r="1427" spans="4:37">
      <c r="D1427" s="13">
        <f t="shared" si="739"/>
        <v>28.52</v>
      </c>
      <c r="E1427" s="2">
        <v>-8.61</v>
      </c>
      <c r="F1427" s="14">
        <f t="shared" si="727"/>
        <v>894.37572366200322</v>
      </c>
      <c r="G1427" s="14">
        <f t="shared" si="728"/>
        <v>-12935.218825868955</v>
      </c>
      <c r="H1427" s="2">
        <f t="shared" si="740"/>
        <v>6.4803013756283149E-3</v>
      </c>
      <c r="I1427" s="2">
        <f t="shared" si="741"/>
        <v>-1.428019648270624E-2</v>
      </c>
      <c r="J1427" s="2">
        <f t="shared" si="742"/>
        <v>-2.0760497858334555E-2</v>
      </c>
      <c r="K1427" s="15">
        <f t="shared" si="743"/>
        <v>-5.2999999999999999E-2</v>
      </c>
      <c r="L1427" s="15">
        <f t="shared" si="744"/>
        <v>-830</v>
      </c>
      <c r="M1427" s="15">
        <f t="shared" si="745"/>
        <v>5.2999999999999999E-2</v>
      </c>
      <c r="N1427" s="15">
        <f t="shared" si="746"/>
        <v>830</v>
      </c>
      <c r="O1427" s="15">
        <f t="shared" si="747"/>
        <v>7.468870594976966E-4</v>
      </c>
      <c r="P1427" s="15">
        <f t="shared" si="748"/>
        <v>112.37492059616012</v>
      </c>
      <c r="Q1427" s="15">
        <f t="shared" si="729"/>
        <v>91.070820752955271</v>
      </c>
      <c r="R1427" s="15">
        <f t="shared" si="730"/>
        <v>88.539711651030217</v>
      </c>
      <c r="S1427" s="15">
        <f t="shared" si="749"/>
        <v>112.42383337991852</v>
      </c>
      <c r="T1427" s="15">
        <f t="shared" si="750"/>
        <v>112.41892418559335</v>
      </c>
      <c r="U1427" s="15">
        <f t="shared" si="751"/>
        <v>112.37492059616012</v>
      </c>
      <c r="V1427" s="15">
        <f t="shared" si="752"/>
        <v>112.37492059616012</v>
      </c>
      <c r="W1427" s="2">
        <f t="shared" si="731"/>
        <v>112.37492059616012</v>
      </c>
      <c r="X1427" s="15">
        <f t="shared" si="753"/>
        <v>106.96374660205768</v>
      </c>
      <c r="Y1427" s="15">
        <f t="shared" si="732"/>
        <v>196.46197510708328</v>
      </c>
      <c r="Z1427" s="15">
        <f t="shared" si="733"/>
        <v>-198.53802489291672</v>
      </c>
      <c r="AA1427" s="2">
        <f t="shared" si="754"/>
        <v>106.96374660205768</v>
      </c>
      <c r="AB1427" s="15">
        <f t="shared" si="734"/>
        <v>204.64472440155077</v>
      </c>
      <c r="AC1427" s="15">
        <f t="shared" si="755"/>
        <v>0</v>
      </c>
      <c r="AD1427" s="15">
        <f t="shared" si="756"/>
        <v>-190.00573803539589</v>
      </c>
      <c r="AE1427" s="15">
        <f t="shared" si="757"/>
        <v>0</v>
      </c>
      <c r="AF1427" s="2">
        <f t="shared" si="735"/>
        <v>-5.0203502052987865E-3</v>
      </c>
      <c r="AG1427" s="2">
        <f t="shared" si="736"/>
        <v>-2.2124912377596569E-2</v>
      </c>
      <c r="AH1427" s="15">
        <f t="shared" si="737"/>
        <v>-0.4269034382605672</v>
      </c>
      <c r="AI1427" s="15">
        <f t="shared" si="738"/>
        <v>-1.1023860733561657</v>
      </c>
      <c r="AJ1427" s="2">
        <f t="shared" si="758"/>
        <v>-0.51300343826056716</v>
      </c>
      <c r="AK1427" s="2">
        <f t="shared" si="759"/>
        <v>-1.1884860733561657</v>
      </c>
    </row>
    <row r="1428" spans="4:37">
      <c r="D1428" s="13">
        <f t="shared" si="739"/>
        <v>28.54</v>
      </c>
      <c r="E1428" s="2">
        <v>-5.44</v>
      </c>
      <c r="F1428" s="14">
        <f t="shared" si="727"/>
        <v>874.91767526320086</v>
      </c>
      <c r="G1428" s="14">
        <f t="shared" si="728"/>
        <v>-13534.749741869804</v>
      </c>
      <c r="H1428" s="2">
        <f t="shared" si="740"/>
        <v>6.3091413954216311E-3</v>
      </c>
      <c r="I1428" s="2">
        <f t="shared" si="741"/>
        <v>-1.4944151743681546E-2</v>
      </c>
      <c r="J1428" s="2">
        <f t="shared" si="742"/>
        <v>-2.1253293139103176E-2</v>
      </c>
      <c r="K1428" s="15">
        <f t="shared" si="743"/>
        <v>-5.2999999999999999E-2</v>
      </c>
      <c r="L1428" s="15">
        <f t="shared" si="744"/>
        <v>-830</v>
      </c>
      <c r="M1428" s="15">
        <f t="shared" si="745"/>
        <v>5.2999999999999999E-2</v>
      </c>
      <c r="N1428" s="15">
        <f t="shared" si="746"/>
        <v>830</v>
      </c>
      <c r="O1428" s="15">
        <f t="shared" si="747"/>
        <v>7.468870594976966E-4</v>
      </c>
      <c r="P1428" s="15">
        <f t="shared" si="748"/>
        <v>109.02018498410912</v>
      </c>
      <c r="Q1428" s="15">
        <f t="shared" si="729"/>
        <v>88.352077780966098</v>
      </c>
      <c r="R1428" s="15">
        <f t="shared" si="730"/>
        <v>85.896530039148516</v>
      </c>
      <c r="S1428" s="15">
        <f t="shared" si="749"/>
        <v>109.73456182302243</v>
      </c>
      <c r="T1428" s="15">
        <f t="shared" si="750"/>
        <v>109.66315100141821</v>
      </c>
      <c r="U1428" s="15">
        <f t="shared" si="751"/>
        <v>109.02018498410912</v>
      </c>
      <c r="V1428" s="15">
        <f t="shared" si="752"/>
        <v>109.02018498410912</v>
      </c>
      <c r="W1428" s="2">
        <f t="shared" si="731"/>
        <v>109.02018498410912</v>
      </c>
      <c r="X1428" s="15">
        <f t="shared" si="753"/>
        <v>104.9925654789832</v>
      </c>
      <c r="Y1428" s="15">
        <f t="shared" si="732"/>
        <v>196.43733534304485</v>
      </c>
      <c r="Z1428" s="15">
        <f t="shared" si="733"/>
        <v>-198.56266465695515</v>
      </c>
      <c r="AA1428" s="2">
        <f t="shared" si="754"/>
        <v>104.9925654789832</v>
      </c>
      <c r="AB1428" s="15">
        <f t="shared" si="734"/>
        <v>204.64472440155077</v>
      </c>
      <c r="AC1428" s="15">
        <f t="shared" si="755"/>
        <v>0</v>
      </c>
      <c r="AD1428" s="15">
        <f t="shared" si="756"/>
        <v>-190.00573803539589</v>
      </c>
      <c r="AE1428" s="15">
        <f t="shared" si="757"/>
        <v>0</v>
      </c>
      <c r="AF1428" s="2">
        <f t="shared" si="735"/>
        <v>-1.2095647815369591E-2</v>
      </c>
      <c r="AG1428" s="2">
        <f t="shared" si="736"/>
        <v>-4.4270613719934064E-2</v>
      </c>
      <c r="AH1428" s="15">
        <f t="shared" si="737"/>
        <v>-0.28062632274651311</v>
      </c>
      <c r="AI1428" s="15">
        <f t="shared" si="738"/>
        <v>-1.1121840608775848</v>
      </c>
      <c r="AJ1428" s="2">
        <f t="shared" si="758"/>
        <v>-0.33502632274651312</v>
      </c>
      <c r="AK1428" s="2">
        <f t="shared" si="759"/>
        <v>-1.1665840608775848</v>
      </c>
    </row>
    <row r="1429" spans="4:37">
      <c r="D1429" s="13">
        <f t="shared" si="739"/>
        <v>28.560000000000002</v>
      </c>
      <c r="E1429" s="2">
        <v>-1.97</v>
      </c>
      <c r="F1429" s="14">
        <f t="shared" si="727"/>
        <v>843.41214062221002</v>
      </c>
      <c r="G1429" s="14">
        <f t="shared" si="728"/>
        <v>-14534.936919786584</v>
      </c>
      <c r="H1429" s="2">
        <f t="shared" si="740"/>
        <v>6.0309984812857206E-3</v>
      </c>
      <c r="I1429" s="2">
        <f t="shared" si="741"/>
        <v>-1.6051784210023717E-2</v>
      </c>
      <c r="J1429" s="2">
        <f t="shared" si="742"/>
        <v>-2.2082782691309435E-2</v>
      </c>
      <c r="K1429" s="15">
        <f t="shared" si="743"/>
        <v>-5.2999999999999999E-2</v>
      </c>
      <c r="L1429" s="15">
        <f t="shared" si="744"/>
        <v>-830</v>
      </c>
      <c r="M1429" s="15">
        <f t="shared" si="745"/>
        <v>5.2999999999999999E-2</v>
      </c>
      <c r="N1429" s="15">
        <f t="shared" si="746"/>
        <v>830</v>
      </c>
      <c r="O1429" s="15">
        <f t="shared" si="747"/>
        <v>7.468870594976966E-4</v>
      </c>
      <c r="P1429" s="15">
        <f t="shared" si="748"/>
        <v>103.56858386704528</v>
      </c>
      <c r="Q1429" s="15">
        <f t="shared" si="729"/>
        <v>83.933994230696641</v>
      </c>
      <c r="R1429" s="15">
        <f t="shared" si="730"/>
        <v>81.601237207077219</v>
      </c>
      <c r="S1429" s="15">
        <f t="shared" si="749"/>
        <v>104.72522376953798</v>
      </c>
      <c r="T1429" s="15">
        <f t="shared" si="750"/>
        <v>104.6164488223834</v>
      </c>
      <c r="U1429" s="15">
        <f t="shared" si="751"/>
        <v>103.56858386704528</v>
      </c>
      <c r="V1429" s="15">
        <f t="shared" si="752"/>
        <v>103.56858386704528</v>
      </c>
      <c r="W1429" s="2">
        <f t="shared" si="731"/>
        <v>103.56858386704528</v>
      </c>
      <c r="X1429" s="15">
        <f t="shared" si="753"/>
        <v>101.67460727015816</v>
      </c>
      <c r="Y1429" s="15">
        <f t="shared" si="732"/>
        <v>196.39586086543451</v>
      </c>
      <c r="Z1429" s="15">
        <f t="shared" si="733"/>
        <v>-198.60413913456546</v>
      </c>
      <c r="AA1429" s="2">
        <f t="shared" si="754"/>
        <v>101.67460727015816</v>
      </c>
      <c r="AB1429" s="15">
        <f t="shared" si="734"/>
        <v>204.64472440155077</v>
      </c>
      <c r="AC1429" s="15">
        <f t="shared" si="755"/>
        <v>0</v>
      </c>
      <c r="AD1429" s="15">
        <f t="shared" si="756"/>
        <v>-190.00573803539589</v>
      </c>
      <c r="AE1429" s="15">
        <f t="shared" si="757"/>
        <v>0</v>
      </c>
      <c r="AF1429" s="2">
        <f t="shared" si="735"/>
        <v>-1.5718643598221463E-2</v>
      </c>
      <c r="AG1429" s="2">
        <f t="shared" si="736"/>
        <v>-6.6492632914282979E-2</v>
      </c>
      <c r="AH1429" s="15">
        <f t="shared" si="737"/>
        <v>-8.1673255538674105E-2</v>
      </c>
      <c r="AI1429" s="15">
        <f t="shared" si="738"/>
        <v>-1.1100178585573079</v>
      </c>
      <c r="AJ1429" s="2">
        <f t="shared" si="758"/>
        <v>-0.1013732555386741</v>
      </c>
      <c r="AK1429" s="2">
        <f t="shared" si="759"/>
        <v>-1.129717858557308</v>
      </c>
    </row>
    <row r="1430" spans="4:37">
      <c r="D1430" s="13">
        <f t="shared" si="739"/>
        <v>28.580000000000002</v>
      </c>
      <c r="E1430" s="2">
        <v>-0.66</v>
      </c>
      <c r="F1430" s="14">
        <f t="shared" si="727"/>
        <v>808.44990023199284</v>
      </c>
      <c r="G1430" s="14">
        <f t="shared" si="728"/>
        <v>-15932.786526783992</v>
      </c>
      <c r="H1430" s="2">
        <f t="shared" si="740"/>
        <v>5.7124763976834003E-3</v>
      </c>
      <c r="I1430" s="2">
        <f t="shared" si="741"/>
        <v>-1.75994874128244E-2</v>
      </c>
      <c r="J1430" s="2">
        <f t="shared" si="742"/>
        <v>-2.3311963810507801E-2</v>
      </c>
      <c r="K1430" s="15">
        <f t="shared" si="743"/>
        <v>-5.2999999999999999E-2</v>
      </c>
      <c r="L1430" s="15">
        <f t="shared" si="744"/>
        <v>-830</v>
      </c>
      <c r="M1430" s="15">
        <f t="shared" si="745"/>
        <v>5.2999999999999999E-2</v>
      </c>
      <c r="N1430" s="15">
        <f t="shared" si="746"/>
        <v>830</v>
      </c>
      <c r="O1430" s="15">
        <f t="shared" si="747"/>
        <v>7.468870594976966E-4</v>
      </c>
      <c r="P1430" s="15">
        <f t="shared" si="748"/>
        <v>97.32555102843979</v>
      </c>
      <c r="Q1430" s="15">
        <f t="shared" si="729"/>
        <v>78.874519024100749</v>
      </c>
      <c r="R1430" s="15">
        <f t="shared" si="730"/>
        <v>76.682378760498437</v>
      </c>
      <c r="S1430" s="15">
        <f t="shared" si="749"/>
        <v>98.642261382445298</v>
      </c>
      <c r="T1430" s="15">
        <f t="shared" si="750"/>
        <v>98.531193035628633</v>
      </c>
      <c r="U1430" s="15">
        <f t="shared" si="751"/>
        <v>97.32555102843979</v>
      </c>
      <c r="V1430" s="15">
        <f t="shared" si="752"/>
        <v>97.32555102843979</v>
      </c>
      <c r="W1430" s="2">
        <f t="shared" si="731"/>
        <v>97.32555102843979</v>
      </c>
      <c r="X1430" s="15">
        <f t="shared" si="753"/>
        <v>96.757882793364701</v>
      </c>
      <c r="Y1430" s="15">
        <f t="shared" si="732"/>
        <v>196.3344018094746</v>
      </c>
      <c r="Z1430" s="15">
        <f t="shared" si="733"/>
        <v>-198.6655981905254</v>
      </c>
      <c r="AA1430" s="2">
        <f t="shared" si="754"/>
        <v>96.757882793364701</v>
      </c>
      <c r="AB1430" s="15">
        <f t="shared" si="734"/>
        <v>204.64472440155077</v>
      </c>
      <c r="AC1430" s="15">
        <f t="shared" si="755"/>
        <v>0</v>
      </c>
      <c r="AD1430" s="15">
        <f t="shared" si="756"/>
        <v>-190.00573803539589</v>
      </c>
      <c r="AE1430" s="15">
        <f t="shared" si="757"/>
        <v>0</v>
      </c>
      <c r="AF1430" s="2">
        <f t="shared" si="735"/>
        <v>-1.6133564762010569E-2</v>
      </c>
      <c r="AG1430" s="2">
        <f t="shared" si="736"/>
        <v>-8.8277687365785368E-2</v>
      </c>
      <c r="AH1430" s="15">
        <f t="shared" si="737"/>
        <v>4.0181139159763735E-2</v>
      </c>
      <c r="AI1430" s="15">
        <f t="shared" si="738"/>
        <v>-1.0684875865929317</v>
      </c>
      <c r="AJ1430" s="2">
        <f t="shared" si="758"/>
        <v>3.3581139159763733E-2</v>
      </c>
      <c r="AK1430" s="2">
        <f t="shared" si="759"/>
        <v>-1.0750875865929317</v>
      </c>
    </row>
    <row r="1431" spans="4:37">
      <c r="D1431" s="13">
        <f t="shared" si="739"/>
        <v>28.6</v>
      </c>
      <c r="E1431" s="2">
        <v>1.08</v>
      </c>
      <c r="F1431" s="14">
        <f t="shared" si="727"/>
        <v>775.00543423782176</v>
      </c>
      <c r="G1431" s="14">
        <f t="shared" si="728"/>
        <v>-17715.678664954856</v>
      </c>
      <c r="H1431" s="2">
        <f t="shared" si="740"/>
        <v>5.3925148473993288E-3</v>
      </c>
      <c r="I1431" s="2">
        <f t="shared" si="741"/>
        <v>-1.9573128988457145E-2</v>
      </c>
      <c r="J1431" s="2">
        <f t="shared" si="742"/>
        <v>-2.4965643835856473E-2</v>
      </c>
      <c r="K1431" s="15">
        <f t="shared" si="743"/>
        <v>-5.2999999999999999E-2</v>
      </c>
      <c r="L1431" s="15">
        <f t="shared" si="744"/>
        <v>-830</v>
      </c>
      <c r="M1431" s="15">
        <f t="shared" si="745"/>
        <v>5.2999999999999999E-2</v>
      </c>
      <c r="N1431" s="15">
        <f t="shared" si="746"/>
        <v>830</v>
      </c>
      <c r="O1431" s="15">
        <f t="shared" si="747"/>
        <v>7.468870594976966E-4</v>
      </c>
      <c r="P1431" s="15">
        <f t="shared" si="748"/>
        <v>91.054304642871998</v>
      </c>
      <c r="Q1431" s="15">
        <f t="shared" si="729"/>
        <v>73.79217901044133</v>
      </c>
      <c r="R1431" s="15">
        <f t="shared" si="730"/>
        <v>71.741290982860335</v>
      </c>
      <c r="S1431" s="15">
        <f t="shared" si="749"/>
        <v>92.368056224567596</v>
      </c>
      <c r="T1431" s="15">
        <f t="shared" si="750"/>
        <v>92.271965502335192</v>
      </c>
      <c r="U1431" s="15">
        <f t="shared" si="751"/>
        <v>91.054304642871998</v>
      </c>
      <c r="V1431" s="15">
        <f t="shared" si="752"/>
        <v>91.054304642871998</v>
      </c>
      <c r="W1431" s="2">
        <f t="shared" si="731"/>
        <v>91.054304642871998</v>
      </c>
      <c r="X1431" s="15">
        <f t="shared" si="753"/>
        <v>90.143162691970019</v>
      </c>
      <c r="Y1431" s="15">
        <f t="shared" si="732"/>
        <v>196.25171780820719</v>
      </c>
      <c r="Z1431" s="15">
        <f t="shared" si="733"/>
        <v>-198.74828219179281</v>
      </c>
      <c r="AA1431" s="2">
        <f t="shared" si="754"/>
        <v>90.143162691970019</v>
      </c>
      <c r="AB1431" s="15">
        <f t="shared" si="734"/>
        <v>204.64472440155077</v>
      </c>
      <c r="AC1431" s="15">
        <f t="shared" si="755"/>
        <v>0</v>
      </c>
      <c r="AD1431" s="15">
        <f t="shared" si="756"/>
        <v>-190.00573803539589</v>
      </c>
      <c r="AE1431" s="15">
        <f t="shared" si="757"/>
        <v>0</v>
      </c>
      <c r="AF1431" s="2">
        <f t="shared" si="735"/>
        <v>-1.5862590266396581E-2</v>
      </c>
      <c r="AG1431" s="2">
        <f t="shared" si="736"/>
        <v>-0.1090864701974891</v>
      </c>
      <c r="AH1431" s="15">
        <f t="shared" si="737"/>
        <v>-1.308368959836459E-2</v>
      </c>
      <c r="AI1431" s="15">
        <f t="shared" si="738"/>
        <v>-1.012390696577441</v>
      </c>
      <c r="AJ1431" s="2">
        <f t="shared" si="758"/>
        <v>-2.283689598364589E-3</v>
      </c>
      <c r="AK1431" s="2">
        <f t="shared" si="759"/>
        <v>-1.001590696577441</v>
      </c>
    </row>
    <row r="1432" spans="4:37">
      <c r="D1432" s="13">
        <f t="shared" si="739"/>
        <v>28.62</v>
      </c>
      <c r="E1432" s="2">
        <v>3.74</v>
      </c>
      <c r="F1432" s="14">
        <f t="shared" si="727"/>
        <v>740.97596980322487</v>
      </c>
      <c r="G1432" s="14">
        <f t="shared" si="728"/>
        <v>-19863.859453893601</v>
      </c>
      <c r="H1432" s="2">
        <f t="shared" si="740"/>
        <v>5.0555128829956712E-3</v>
      </c>
      <c r="I1432" s="2">
        <f t="shared" si="741"/>
        <v>-2.1950926330046035E-2</v>
      </c>
      <c r="J1432" s="2">
        <f t="shared" si="742"/>
        <v>-2.7006439213041706E-2</v>
      </c>
      <c r="K1432" s="15">
        <f t="shared" si="743"/>
        <v>-5.2999999999999999E-2</v>
      </c>
      <c r="L1432" s="15">
        <f t="shared" si="744"/>
        <v>-830</v>
      </c>
      <c r="M1432" s="15">
        <f t="shared" si="745"/>
        <v>5.2999999999999999E-2</v>
      </c>
      <c r="N1432" s="15">
        <f t="shared" si="746"/>
        <v>830</v>
      </c>
      <c r="O1432" s="15">
        <f t="shared" si="747"/>
        <v>7.468870594976966E-4</v>
      </c>
      <c r="P1432" s="15">
        <f t="shared" si="748"/>
        <v>84.449066140560305</v>
      </c>
      <c r="Q1432" s="15">
        <f t="shared" si="729"/>
        <v>68.439165290980682</v>
      </c>
      <c r="R1432" s="15">
        <f t="shared" si="730"/>
        <v>66.537052267687955</v>
      </c>
      <c r="S1432" s="15">
        <f t="shared" si="749"/>
        <v>85.82348536887018</v>
      </c>
      <c r="T1432" s="15">
        <f t="shared" si="750"/>
        <v>85.738604320694193</v>
      </c>
      <c r="U1432" s="15">
        <f t="shared" si="751"/>
        <v>84.449066140560305</v>
      </c>
      <c r="V1432" s="15">
        <f t="shared" si="752"/>
        <v>84.449066140560305</v>
      </c>
      <c r="W1432" s="2">
        <f t="shared" si="731"/>
        <v>84.449066140560305</v>
      </c>
      <c r="X1432" s="15">
        <f t="shared" si="753"/>
        <v>81.979981183229086</v>
      </c>
      <c r="Y1432" s="15">
        <f t="shared" si="732"/>
        <v>196.14967803934792</v>
      </c>
      <c r="Z1432" s="15">
        <f t="shared" si="733"/>
        <v>-198.85032196065208</v>
      </c>
      <c r="AA1432" s="2">
        <f t="shared" si="754"/>
        <v>81.979981183229086</v>
      </c>
      <c r="AB1432" s="15">
        <f t="shared" si="734"/>
        <v>204.64472440155077</v>
      </c>
      <c r="AC1432" s="15">
        <f t="shared" si="755"/>
        <v>0</v>
      </c>
      <c r="AD1432" s="15">
        <f t="shared" si="756"/>
        <v>-190.00573803539589</v>
      </c>
      <c r="AE1432" s="15">
        <f t="shared" si="757"/>
        <v>0</v>
      </c>
      <c r="AF1432" s="2">
        <f t="shared" si="735"/>
        <v>-1.7837606173969178E-2</v>
      </c>
      <c r="AG1432" s="2">
        <f t="shared" si="736"/>
        <v>-0.12869326396139991</v>
      </c>
      <c r="AH1432" s="15">
        <f t="shared" si="737"/>
        <v>-0.18441790115889534</v>
      </c>
      <c r="AI1432" s="15">
        <f t="shared" si="738"/>
        <v>-0.94828867981363985</v>
      </c>
      <c r="AJ1432" s="2">
        <f t="shared" si="758"/>
        <v>-0.14701790115889535</v>
      </c>
      <c r="AK1432" s="2">
        <f t="shared" si="759"/>
        <v>-0.91088867981363986</v>
      </c>
    </row>
    <row r="1433" spans="4:37">
      <c r="D1433" s="13">
        <f t="shared" si="739"/>
        <v>28.64</v>
      </c>
      <c r="E1433" s="2">
        <v>5.0199999999999996</v>
      </c>
      <c r="F1433" s="14">
        <f t="shared" si="727"/>
        <v>699.48658754062399</v>
      </c>
      <c r="G1433" s="14">
        <f t="shared" si="728"/>
        <v>-22352.18216756525</v>
      </c>
      <c r="H1433" s="2">
        <f t="shared" si="740"/>
        <v>4.6491130945023763E-3</v>
      </c>
      <c r="I1433" s="2">
        <f t="shared" si="741"/>
        <v>-2.4705293932729248E-2</v>
      </c>
      <c r="J1433" s="2">
        <f t="shared" si="742"/>
        <v>-2.9354407027231626E-2</v>
      </c>
      <c r="K1433" s="15">
        <f t="shared" si="743"/>
        <v>-5.2999999999999999E-2</v>
      </c>
      <c r="L1433" s="15">
        <f t="shared" si="744"/>
        <v>-830</v>
      </c>
      <c r="M1433" s="15">
        <f t="shared" si="745"/>
        <v>5.2999999999999999E-2</v>
      </c>
      <c r="N1433" s="15">
        <f t="shared" si="746"/>
        <v>830</v>
      </c>
      <c r="O1433" s="15">
        <f t="shared" si="747"/>
        <v>7.468870594976966E-4</v>
      </c>
      <c r="P1433" s="15">
        <f t="shared" si="748"/>
        <v>76.483630286091724</v>
      </c>
      <c r="Q1433" s="15">
        <f t="shared" si="729"/>
        <v>61.983821188639581</v>
      </c>
      <c r="R1433" s="15">
        <f t="shared" si="730"/>
        <v>60.261119969022324</v>
      </c>
      <c r="S1433" s="15">
        <f t="shared" si="749"/>
        <v>78.129429409604569</v>
      </c>
      <c r="T1433" s="15">
        <f t="shared" si="750"/>
        <v>78.047746289741028</v>
      </c>
      <c r="U1433" s="15">
        <f t="shared" si="751"/>
        <v>76.483630286091724</v>
      </c>
      <c r="V1433" s="15">
        <f t="shared" si="752"/>
        <v>76.483630286091724</v>
      </c>
      <c r="W1433" s="2">
        <f t="shared" si="731"/>
        <v>76.483630286091724</v>
      </c>
      <c r="X1433" s="15">
        <f t="shared" si="753"/>
        <v>72.5881099264694</v>
      </c>
      <c r="Y1433" s="15">
        <f t="shared" si="732"/>
        <v>196.03227964863842</v>
      </c>
      <c r="Z1433" s="15">
        <f t="shared" si="733"/>
        <v>-198.96772035136158</v>
      </c>
      <c r="AA1433" s="2">
        <f t="shared" si="754"/>
        <v>72.5881099264694</v>
      </c>
      <c r="AB1433" s="15">
        <f t="shared" si="734"/>
        <v>204.64472440155075</v>
      </c>
      <c r="AC1433" s="15">
        <f t="shared" si="755"/>
        <v>0</v>
      </c>
      <c r="AD1433" s="15">
        <f t="shared" si="756"/>
        <v>-190.00573803539589</v>
      </c>
      <c r="AE1433" s="15">
        <f t="shared" si="757"/>
        <v>0</v>
      </c>
      <c r="AF1433" s="2">
        <f t="shared" si="735"/>
        <v>-2.2802372675360318E-2</v>
      </c>
      <c r="AG1433" s="2">
        <f t="shared" si="736"/>
        <v>-0.14674349630692141</v>
      </c>
      <c r="AH1433" s="15">
        <f t="shared" si="737"/>
        <v>-0.31205874898021868</v>
      </c>
      <c r="AI1433" s="15">
        <f t="shared" si="738"/>
        <v>-0.85673455473850879</v>
      </c>
      <c r="AJ1433" s="2">
        <f t="shared" si="758"/>
        <v>-0.26185874898021866</v>
      </c>
      <c r="AK1433" s="2">
        <f t="shared" si="759"/>
        <v>-0.80653455473850877</v>
      </c>
    </row>
    <row r="1434" spans="4:37">
      <c r="D1434" s="13">
        <f t="shared" si="739"/>
        <v>28.66</v>
      </c>
      <c r="E1434" s="2">
        <v>4.66</v>
      </c>
      <c r="F1434" s="14">
        <f t="shared" si="727"/>
        <v>645.12280147065871</v>
      </c>
      <c r="G1434" s="14">
        <f t="shared" si="728"/>
        <v>-25147.453320942772</v>
      </c>
      <c r="H1434" s="2">
        <f t="shared" si="740"/>
        <v>4.1325389040467644E-3</v>
      </c>
      <c r="I1434" s="2">
        <f t="shared" si="741"/>
        <v>-2.7799693766954185E-2</v>
      </c>
      <c r="J1434" s="2">
        <f t="shared" si="742"/>
        <v>-3.1932232671000947E-2</v>
      </c>
      <c r="K1434" s="15">
        <f t="shared" si="743"/>
        <v>-5.2999999999999999E-2</v>
      </c>
      <c r="L1434" s="15">
        <f t="shared" si="744"/>
        <v>-830</v>
      </c>
      <c r="M1434" s="15">
        <f t="shared" si="745"/>
        <v>5.2999999999999999E-2</v>
      </c>
      <c r="N1434" s="15">
        <f t="shared" si="746"/>
        <v>830</v>
      </c>
      <c r="O1434" s="15">
        <f t="shared" si="747"/>
        <v>7.468870594976966E-4</v>
      </c>
      <c r="P1434" s="15">
        <f t="shared" si="748"/>
        <v>66.358776153161728</v>
      </c>
      <c r="Q1434" s="15">
        <f t="shared" si="729"/>
        <v>53.778442524092675</v>
      </c>
      <c r="R1434" s="15">
        <f t="shared" si="730"/>
        <v>52.283791391768631</v>
      </c>
      <c r="S1434" s="15">
        <f t="shared" si="749"/>
        <v>68.433165577123674</v>
      </c>
      <c r="T1434" s="15">
        <f t="shared" si="750"/>
        <v>68.360937284576011</v>
      </c>
      <c r="U1434" s="15">
        <f t="shared" si="751"/>
        <v>66.358776153161728</v>
      </c>
      <c r="V1434" s="15">
        <f t="shared" si="752"/>
        <v>66.358776153161728</v>
      </c>
      <c r="W1434" s="2">
        <f t="shared" si="731"/>
        <v>66.358776153161728</v>
      </c>
      <c r="X1434" s="15">
        <f t="shared" si="753"/>
        <v>62.276807351392115</v>
      </c>
      <c r="Y1434" s="15">
        <f t="shared" si="732"/>
        <v>195.90338836644995</v>
      </c>
      <c r="Z1434" s="15">
        <f t="shared" si="733"/>
        <v>-199.09661163355005</v>
      </c>
      <c r="AA1434" s="2">
        <f t="shared" si="754"/>
        <v>62.276807351392115</v>
      </c>
      <c r="AB1434" s="15">
        <f t="shared" si="734"/>
        <v>204.64472440155075</v>
      </c>
      <c r="AC1434" s="15">
        <f t="shared" si="755"/>
        <v>0</v>
      </c>
      <c r="AD1434" s="15">
        <f t="shared" si="756"/>
        <v>-190.00573803539589</v>
      </c>
      <c r="AE1434" s="15">
        <f t="shared" si="757"/>
        <v>0</v>
      </c>
      <c r="AF1434" s="2">
        <f t="shared" si="735"/>
        <v>-2.8855046370200872E-2</v>
      </c>
      <c r="AG1434" s="2">
        <f t="shared" si="736"/>
        <v>-0.16269648711557227</v>
      </c>
      <c r="AH1434" s="15">
        <f t="shared" si="737"/>
        <v>-0.29320862050383667</v>
      </c>
      <c r="AI1434" s="15">
        <f t="shared" si="738"/>
        <v>-0.73856452612657719</v>
      </c>
      <c r="AJ1434" s="2">
        <f t="shared" si="758"/>
        <v>-0.24660862050383667</v>
      </c>
      <c r="AK1434" s="2">
        <f t="shared" si="759"/>
        <v>-0.69196452612657722</v>
      </c>
    </row>
    <row r="1435" spans="4:37">
      <c r="D1435" s="13">
        <f t="shared" si="739"/>
        <v>28.68</v>
      </c>
      <c r="E1435" s="2">
        <v>3.71</v>
      </c>
      <c r="F1435" s="14">
        <f t="shared" si="727"/>
        <v>578.41177112671767</v>
      </c>
      <c r="G1435" s="14">
        <f t="shared" si="728"/>
        <v>-28208.076703725856</v>
      </c>
      <c r="H1435" s="2">
        <f t="shared" si="740"/>
        <v>3.5112958147542179E-3</v>
      </c>
      <c r="I1435" s="2">
        <f t="shared" si="741"/>
        <v>-3.1188087965118183E-2</v>
      </c>
      <c r="J1435" s="2">
        <f t="shared" si="742"/>
        <v>-3.4699383779872403E-2</v>
      </c>
      <c r="K1435" s="15">
        <f t="shared" si="743"/>
        <v>-5.2999999999999999E-2</v>
      </c>
      <c r="L1435" s="15">
        <f t="shared" si="744"/>
        <v>-830</v>
      </c>
      <c r="M1435" s="15">
        <f t="shared" si="745"/>
        <v>5.2999999999999999E-2</v>
      </c>
      <c r="N1435" s="15">
        <f t="shared" si="746"/>
        <v>830</v>
      </c>
      <c r="O1435" s="15">
        <f t="shared" si="747"/>
        <v>7.468870594976966E-4</v>
      </c>
      <c r="P1435" s="15">
        <f t="shared" si="748"/>
        <v>54.182411603027816</v>
      </c>
      <c r="Q1435" s="15">
        <f t="shared" si="729"/>
        <v>43.910479926344003</v>
      </c>
      <c r="R1435" s="15">
        <f t="shared" si="730"/>
        <v>42.690086670935024</v>
      </c>
      <c r="S1435" s="15">
        <f t="shared" si="749"/>
        <v>56.65074503441312</v>
      </c>
      <c r="T1435" s="15">
        <f t="shared" si="750"/>
        <v>56.612024023922231</v>
      </c>
      <c r="U1435" s="15">
        <f t="shared" si="751"/>
        <v>54.182411603027816</v>
      </c>
      <c r="V1435" s="15">
        <f t="shared" si="752"/>
        <v>54.182411603027816</v>
      </c>
      <c r="W1435" s="2">
        <f t="shared" si="731"/>
        <v>54.182411603027816</v>
      </c>
      <c r="X1435" s="15">
        <f t="shared" si="753"/>
        <v>51.208202915906291</v>
      </c>
      <c r="Y1435" s="15">
        <f t="shared" si="732"/>
        <v>195.76503081100637</v>
      </c>
      <c r="Z1435" s="15">
        <f t="shared" si="733"/>
        <v>-199.23496918899363</v>
      </c>
      <c r="AA1435" s="2">
        <f t="shared" si="754"/>
        <v>51.208202915906291</v>
      </c>
      <c r="AB1435" s="15">
        <f t="shared" si="734"/>
        <v>204.64472440155077</v>
      </c>
      <c r="AC1435" s="15">
        <f t="shared" si="755"/>
        <v>0</v>
      </c>
      <c r="AD1435" s="15">
        <f t="shared" si="756"/>
        <v>-190.00573803539592</v>
      </c>
      <c r="AE1435" s="15">
        <f t="shared" si="757"/>
        <v>0</v>
      </c>
      <c r="AF1435" s="2">
        <f t="shared" si="735"/>
        <v>-3.3269262559053776E-2</v>
      </c>
      <c r="AG1435" s="2">
        <f t="shared" si="736"/>
        <v>-0.17614293270082759</v>
      </c>
      <c r="AH1435" s="15">
        <f t="shared" si="737"/>
        <v>-0.14821299838145396</v>
      </c>
      <c r="AI1435" s="15">
        <f t="shared" si="738"/>
        <v>-0.6060800323989568</v>
      </c>
      <c r="AJ1435" s="2">
        <f t="shared" si="758"/>
        <v>-0.11111299838145397</v>
      </c>
      <c r="AK1435" s="2">
        <f t="shared" si="759"/>
        <v>-0.56898003239895678</v>
      </c>
    </row>
    <row r="1436" spans="4:37">
      <c r="D1436" s="13">
        <f t="shared" si="739"/>
        <v>28.7</v>
      </c>
      <c r="E1436" s="2">
        <v>2.1800000000000002</v>
      </c>
      <c r="F1436" s="14">
        <f t="shared" si="727"/>
        <v>505.33582863436709</v>
      </c>
      <c r="G1436" s="14">
        <f t="shared" si="728"/>
        <v>-31486.366898172564</v>
      </c>
      <c r="H1436" s="2">
        <f t="shared" si="740"/>
        <v>2.8333263815008775E-3</v>
      </c>
      <c r="I1436" s="2">
        <f t="shared" si="741"/>
        <v>-3.4817515036113453E-2</v>
      </c>
      <c r="J1436" s="2">
        <f t="shared" si="742"/>
        <v>-3.7650841417614329E-2</v>
      </c>
      <c r="K1436" s="15">
        <f t="shared" si="743"/>
        <v>-5.2999999999999999E-2</v>
      </c>
      <c r="L1436" s="15">
        <f t="shared" si="744"/>
        <v>-830</v>
      </c>
      <c r="M1436" s="15">
        <f t="shared" si="745"/>
        <v>5.2999999999999999E-2</v>
      </c>
      <c r="N1436" s="15">
        <f t="shared" si="746"/>
        <v>830</v>
      </c>
      <c r="O1436" s="15">
        <f t="shared" si="747"/>
        <v>7.468870594976966E-4</v>
      </c>
      <c r="P1436" s="15">
        <f t="shared" si="748"/>
        <v>40.894210711262346</v>
      </c>
      <c r="Q1436" s="15">
        <f t="shared" si="729"/>
        <v>33.141463537961478</v>
      </c>
      <c r="R1436" s="15">
        <f t="shared" si="730"/>
        <v>32.220370927633489</v>
      </c>
      <c r="S1436" s="15">
        <f t="shared" si="749"/>
        <v>43.554115320615139</v>
      </c>
      <c r="T1436" s="15">
        <f t="shared" si="750"/>
        <v>43.574821742549517</v>
      </c>
      <c r="U1436" s="15">
        <f t="shared" si="751"/>
        <v>40.894210711262346</v>
      </c>
      <c r="V1436" s="15">
        <f t="shared" si="752"/>
        <v>40.894210711262346</v>
      </c>
      <c r="W1436" s="2">
        <f t="shared" si="731"/>
        <v>40.894210711262346</v>
      </c>
      <c r="X1436" s="15">
        <f t="shared" si="753"/>
        <v>39.402372364938586</v>
      </c>
      <c r="Y1436" s="15">
        <f t="shared" si="732"/>
        <v>195.61745792911927</v>
      </c>
      <c r="Z1436" s="15">
        <f t="shared" si="733"/>
        <v>-199.3825420708807</v>
      </c>
      <c r="AA1436" s="2">
        <f t="shared" si="754"/>
        <v>39.402372364938586</v>
      </c>
      <c r="AB1436" s="15">
        <f t="shared" si="734"/>
        <v>204.64472440155072</v>
      </c>
      <c r="AC1436" s="15">
        <f t="shared" si="755"/>
        <v>0</v>
      </c>
      <c r="AD1436" s="15">
        <f t="shared" si="756"/>
        <v>-190.00573803539589</v>
      </c>
      <c r="AE1436" s="15">
        <f t="shared" si="757"/>
        <v>0</v>
      </c>
      <c r="AF1436" s="2">
        <f t="shared" si="735"/>
        <v>-3.452768076628026E-2</v>
      </c>
      <c r="AG1436" s="2">
        <f t="shared" si="736"/>
        <v>-0.18679977439869938</v>
      </c>
      <c r="AH1436" s="15">
        <f t="shared" si="737"/>
        <v>2.2371177658805586E-2</v>
      </c>
      <c r="AI1436" s="15">
        <f t="shared" si="738"/>
        <v>-0.45960413738822581</v>
      </c>
      <c r="AJ1436" s="2">
        <f t="shared" si="758"/>
        <v>4.4171177658805585E-2</v>
      </c>
      <c r="AK1436" s="2">
        <f t="shared" si="759"/>
        <v>-0.43780413738822582</v>
      </c>
    </row>
    <row r="1437" spans="4:37">
      <c r="D1437" s="13">
        <f t="shared" si="739"/>
        <v>28.72</v>
      </c>
      <c r="E1437" s="2">
        <v>-0.9</v>
      </c>
      <c r="F1437" s="14">
        <f t="shared" si="727"/>
        <v>433.16879040915921</v>
      </c>
      <c r="G1437" s="14">
        <f t="shared" si="728"/>
        <v>-34928.719582079029</v>
      </c>
      <c r="H1437" s="2">
        <f t="shared" si="740"/>
        <v>2.1567732726746505E-3</v>
      </c>
      <c r="I1437" s="2">
        <f t="shared" si="741"/>
        <v>-3.8628420894898589E-2</v>
      </c>
      <c r="J1437" s="2">
        <f t="shared" si="742"/>
        <v>-4.0785194167573237E-2</v>
      </c>
      <c r="K1437" s="15">
        <f t="shared" si="743"/>
        <v>-5.2999999999999999E-2</v>
      </c>
      <c r="L1437" s="15">
        <f t="shared" si="744"/>
        <v>-830</v>
      </c>
      <c r="M1437" s="15">
        <f t="shared" si="745"/>
        <v>5.2999999999999999E-2</v>
      </c>
      <c r="N1437" s="15">
        <f t="shared" si="746"/>
        <v>830</v>
      </c>
      <c r="O1437" s="15">
        <f t="shared" si="747"/>
        <v>7.468870594976966E-4</v>
      </c>
      <c r="P1437" s="15">
        <f t="shared" si="748"/>
        <v>27.633769778268295</v>
      </c>
      <c r="Q1437" s="15">
        <f t="shared" si="729"/>
        <v>22.394944359952664</v>
      </c>
      <c r="R1437" s="15">
        <f t="shared" si="730"/>
        <v>21.772527135226579</v>
      </c>
      <c r="S1437" s="15">
        <f t="shared" si="749"/>
        <v>30.252245908174384</v>
      </c>
      <c r="T1437" s="15">
        <f t="shared" si="750"/>
        <v>30.341262787480968</v>
      </c>
      <c r="U1437" s="15">
        <f t="shared" si="751"/>
        <v>27.633769778268295</v>
      </c>
      <c r="V1437" s="15">
        <f t="shared" si="752"/>
        <v>27.633769778268295</v>
      </c>
      <c r="W1437" s="2">
        <f t="shared" si="731"/>
        <v>27.633769778268295</v>
      </c>
      <c r="X1437" s="15">
        <f t="shared" si="753"/>
        <v>26.864961365102957</v>
      </c>
      <c r="Y1437" s="15">
        <f t="shared" si="732"/>
        <v>195.46074029162133</v>
      </c>
      <c r="Z1437" s="15">
        <f t="shared" si="733"/>
        <v>-199.53925970837867</v>
      </c>
      <c r="AA1437" s="2">
        <f t="shared" si="754"/>
        <v>26.864961365102957</v>
      </c>
      <c r="AB1437" s="15">
        <f t="shared" si="734"/>
        <v>204.64472440155077</v>
      </c>
      <c r="AC1437" s="15">
        <f t="shared" si="755"/>
        <v>0</v>
      </c>
      <c r="AD1437" s="15">
        <f t="shared" si="756"/>
        <v>-190.00573803539589</v>
      </c>
      <c r="AE1437" s="15">
        <f t="shared" si="757"/>
        <v>0</v>
      </c>
      <c r="AF1437" s="2">
        <f t="shared" si="735"/>
        <v>-3.3127630116342434E-2</v>
      </c>
      <c r="AG1437" s="2">
        <f t="shared" si="736"/>
        <v>-0.19429081147981425</v>
      </c>
      <c r="AH1437" s="15">
        <f t="shared" si="737"/>
        <v>0.11763388733497671</v>
      </c>
      <c r="AI1437" s="15">
        <f t="shared" si="738"/>
        <v>-0.28949957072326526</v>
      </c>
      <c r="AJ1437" s="2">
        <f t="shared" si="758"/>
        <v>0.1086338873349767</v>
      </c>
      <c r="AK1437" s="2">
        <f t="shared" si="759"/>
        <v>-0.29849957072326527</v>
      </c>
    </row>
    <row r="1438" spans="4:37">
      <c r="D1438" s="13">
        <f t="shared" si="739"/>
        <v>28.740000000000002</v>
      </c>
      <c r="E1438" s="2">
        <v>-4.6900000000000004</v>
      </c>
      <c r="F1438" s="14">
        <f t="shared" si="727"/>
        <v>365.93491335014357</v>
      </c>
      <c r="G1438" s="14">
        <f t="shared" si="728"/>
        <v>-38474.65311144587</v>
      </c>
      <c r="H1438" s="2">
        <f t="shared" si="740"/>
        <v>1.5148598846963398E-3</v>
      </c>
      <c r="I1438" s="2">
        <f t="shared" si="741"/>
        <v>-4.2553754061844119E-2</v>
      </c>
      <c r="J1438" s="2">
        <f t="shared" si="742"/>
        <v>-4.4068613946540457E-2</v>
      </c>
      <c r="K1438" s="15">
        <f t="shared" si="743"/>
        <v>-5.2999999999999999E-2</v>
      </c>
      <c r="L1438" s="15">
        <f t="shared" si="744"/>
        <v>-830</v>
      </c>
      <c r="M1438" s="15">
        <f t="shared" si="745"/>
        <v>5.2999999999999999E-2</v>
      </c>
      <c r="N1438" s="15">
        <f t="shared" si="746"/>
        <v>830</v>
      </c>
      <c r="O1438" s="15">
        <f t="shared" si="747"/>
        <v>7.468870594976966E-4</v>
      </c>
      <c r="P1438" s="15">
        <f t="shared" si="748"/>
        <v>15.052267373893406</v>
      </c>
      <c r="Q1438" s="15">
        <f t="shared" si="729"/>
        <v>12.198650167324297</v>
      </c>
      <c r="R1438" s="15">
        <f t="shared" si="730"/>
        <v>11.85961605942413</v>
      </c>
      <c r="S1438" s="15">
        <f t="shared" si="749"/>
        <v>17.503617575237342</v>
      </c>
      <c r="T1438" s="15">
        <f t="shared" si="750"/>
        <v>17.652645681661348</v>
      </c>
      <c r="U1438" s="15">
        <f t="shared" si="751"/>
        <v>15.052267373893406</v>
      </c>
      <c r="V1438" s="15">
        <f t="shared" si="752"/>
        <v>15.052267373893406</v>
      </c>
      <c r="W1438" s="2">
        <f t="shared" si="731"/>
        <v>15.052267373893406</v>
      </c>
      <c r="X1438" s="15">
        <f t="shared" si="753"/>
        <v>13.731282249234077</v>
      </c>
      <c r="Y1438" s="15">
        <f t="shared" si="732"/>
        <v>195.29656930267296</v>
      </c>
      <c r="Z1438" s="15">
        <f t="shared" si="733"/>
        <v>-199.70343069732704</v>
      </c>
      <c r="AA1438" s="2">
        <f t="shared" si="754"/>
        <v>13.731282249234077</v>
      </c>
      <c r="AB1438" s="15">
        <f t="shared" si="734"/>
        <v>204.64472440155077</v>
      </c>
      <c r="AC1438" s="15">
        <f t="shared" si="755"/>
        <v>0</v>
      </c>
      <c r="AD1438" s="15">
        <f t="shared" si="756"/>
        <v>-190.00573803539592</v>
      </c>
      <c r="AE1438" s="15">
        <f t="shared" si="757"/>
        <v>0</v>
      </c>
      <c r="AF1438" s="2">
        <f t="shared" si="735"/>
        <v>-3.1063708681488646E-2</v>
      </c>
      <c r="AG1438" s="2">
        <f t="shared" si="736"/>
        <v>-0.19824250521473874</v>
      </c>
      <c r="AH1438" s="15">
        <f t="shared" si="737"/>
        <v>8.8758256150402559E-2</v>
      </c>
      <c r="AI1438" s="15">
        <f t="shared" si="738"/>
        <v>-0.10566980276918514</v>
      </c>
      <c r="AJ1438" s="2">
        <f t="shared" si="758"/>
        <v>4.1858256150402555E-2</v>
      </c>
      <c r="AK1438" s="2">
        <f t="shared" si="759"/>
        <v>-0.15256980276918514</v>
      </c>
    </row>
    <row r="1439" spans="4:37">
      <c r="D1439" s="13">
        <f t="shared" si="739"/>
        <v>28.76</v>
      </c>
      <c r="E1439" s="2">
        <v>-7.42</v>
      </c>
      <c r="F1439" s="14">
        <f t="shared" si="727"/>
        <v>302.37652573784754</v>
      </c>
      <c r="G1439" s="14">
        <f t="shared" si="728"/>
        <v>-42059.581769809629</v>
      </c>
      <c r="H1439" s="2">
        <f t="shared" si="740"/>
        <v>9.000627859012413E-4</v>
      </c>
      <c r="I1439" s="2">
        <f t="shared" si="741"/>
        <v>-4.6522103449851797E-2</v>
      </c>
      <c r="J1439" s="2">
        <f t="shared" si="742"/>
        <v>-4.7422166235753037E-2</v>
      </c>
      <c r="K1439" s="15">
        <f t="shared" si="743"/>
        <v>-5.2999999999999999E-2</v>
      </c>
      <c r="L1439" s="15">
        <f t="shared" si="744"/>
        <v>-830</v>
      </c>
      <c r="M1439" s="15">
        <f t="shared" si="745"/>
        <v>5.2999999999999999E-2</v>
      </c>
      <c r="N1439" s="15">
        <f t="shared" si="746"/>
        <v>830</v>
      </c>
      <c r="O1439" s="15">
        <f t="shared" si="747"/>
        <v>7.468870594976966E-4</v>
      </c>
      <c r="P1439" s="15">
        <f t="shared" si="748"/>
        <v>3.0022442375094762</v>
      </c>
      <c r="Q1439" s="15">
        <f t="shared" si="729"/>
        <v>2.4330771079553593</v>
      </c>
      <c r="R1439" s="15">
        <f t="shared" si="730"/>
        <v>2.3654551895108455</v>
      </c>
      <c r="S1439" s="15">
        <f t="shared" si="749"/>
        <v>5.320770080381207</v>
      </c>
      <c r="T1439" s="15">
        <f t="shared" si="750"/>
        <v>5.5221010410705293</v>
      </c>
      <c r="U1439" s="15">
        <f t="shared" si="751"/>
        <v>3.0022442375094762</v>
      </c>
      <c r="V1439" s="15">
        <f t="shared" si="752"/>
        <v>3.0022442375094762</v>
      </c>
      <c r="W1439" s="2">
        <f t="shared" si="731"/>
        <v>3.0022442375094762</v>
      </c>
      <c r="X1439" s="15">
        <f t="shared" si="753"/>
        <v>0.31707309238375636</v>
      </c>
      <c r="Y1439" s="15">
        <f t="shared" si="732"/>
        <v>195.12889168821235</v>
      </c>
      <c r="Z1439" s="15">
        <f t="shared" si="733"/>
        <v>-199.87110831178765</v>
      </c>
      <c r="AA1439" s="2">
        <f t="shared" si="754"/>
        <v>0.31707309238375636</v>
      </c>
      <c r="AB1439" s="15">
        <f t="shared" si="734"/>
        <v>204.64472440155077</v>
      </c>
      <c r="AC1439" s="15">
        <f t="shared" si="755"/>
        <v>0</v>
      </c>
      <c r="AD1439" s="15">
        <f t="shared" si="756"/>
        <v>-190.00573803539592</v>
      </c>
      <c r="AE1439" s="15">
        <f t="shared" si="757"/>
        <v>0</v>
      </c>
      <c r="AF1439" s="2">
        <f t="shared" si="735"/>
        <v>-3.0416001198021202E-2</v>
      </c>
      <c r="AG1439" s="2">
        <f t="shared" si="736"/>
        <v>-0.19859243358602902</v>
      </c>
      <c r="AH1439" s="15">
        <f t="shared" si="737"/>
        <v>-2.398750780365777E-2</v>
      </c>
      <c r="AI1439" s="15">
        <f t="shared" si="738"/>
        <v>7.0676965640160461E-2</v>
      </c>
      <c r="AJ1439" s="2">
        <f t="shared" si="758"/>
        <v>-9.8187507803657773E-2</v>
      </c>
      <c r="AK1439" s="2">
        <f t="shared" si="759"/>
        <v>-3.5230343598395414E-3</v>
      </c>
    </row>
    <row r="1440" spans="4:37">
      <c r="D1440" s="13">
        <f t="shared" si="739"/>
        <v>28.78</v>
      </c>
      <c r="E1440" s="2">
        <v>-8.64</v>
      </c>
      <c r="F1440" s="14">
        <f t="shared" si="727"/>
        <v>237.78018105155371</v>
      </c>
      <c r="G1440" s="14">
        <f t="shared" si="728"/>
        <v>-45620.425720542917</v>
      </c>
      <c r="H1440" s="2">
        <f t="shared" si="740"/>
        <v>2.7805581729559051E-4</v>
      </c>
      <c r="I1440" s="2">
        <f t="shared" si="741"/>
        <v>-5.0463842364240855E-2</v>
      </c>
      <c r="J1440" s="2">
        <f t="shared" si="742"/>
        <v>-5.0741898181536446E-2</v>
      </c>
      <c r="K1440" s="15">
        <f t="shared" si="743"/>
        <v>-5.2999999999999999E-2</v>
      </c>
      <c r="L1440" s="15">
        <f t="shared" si="744"/>
        <v>-830</v>
      </c>
      <c r="M1440" s="15">
        <f t="shared" si="745"/>
        <v>5.2999999999999999E-2</v>
      </c>
      <c r="N1440" s="15">
        <f t="shared" si="746"/>
        <v>830</v>
      </c>
      <c r="O1440" s="15">
        <f t="shared" si="747"/>
        <v>7.468870594976966E-4</v>
      </c>
      <c r="P1440" s="15">
        <f t="shared" si="748"/>
        <v>-9.1890923471612798</v>
      </c>
      <c r="Q1440" s="15">
        <f t="shared" si="729"/>
        <v>-7.4470191177093801</v>
      </c>
      <c r="R1440" s="15">
        <f t="shared" si="730"/>
        <v>-7.2400459322784974</v>
      </c>
      <c r="S1440" s="15">
        <f t="shared" si="749"/>
        <v>-6.8710568567248913</v>
      </c>
      <c r="T1440" s="15">
        <f t="shared" si="750"/>
        <v>-6.6106054327771133</v>
      </c>
      <c r="U1440" s="15">
        <f t="shared" si="751"/>
        <v>-7.4470191177093801</v>
      </c>
      <c r="V1440" s="15">
        <f t="shared" si="752"/>
        <v>-7.2400459322784974</v>
      </c>
      <c r="W1440" s="2">
        <f t="shared" si="731"/>
        <v>-7.2400459322784974</v>
      </c>
      <c r="X1440" s="15">
        <f t="shared" si="753"/>
        <v>-12.961854690749881</v>
      </c>
      <c r="Y1440" s="15">
        <f t="shared" si="732"/>
        <v>194.96290509092319</v>
      </c>
      <c r="Z1440" s="15">
        <f t="shared" si="733"/>
        <v>-200.03709490907681</v>
      </c>
      <c r="AA1440" s="2">
        <f t="shared" si="754"/>
        <v>-12.961854690749881</v>
      </c>
      <c r="AB1440" s="15">
        <f t="shared" si="734"/>
        <v>202.69567798666799</v>
      </c>
      <c r="AC1440" s="15">
        <f t="shared" si="755"/>
        <v>-1.9490464148827868</v>
      </c>
      <c r="AD1440" s="15">
        <f t="shared" si="756"/>
        <v>-190.00573803539592</v>
      </c>
      <c r="AE1440" s="15">
        <f t="shared" si="757"/>
        <v>0</v>
      </c>
      <c r="AF1440" s="2">
        <f t="shared" si="735"/>
        <v>-3.3630383555425303E-2</v>
      </c>
      <c r="AG1440" s="2">
        <f t="shared" si="736"/>
        <v>-0.19558145785287678</v>
      </c>
      <c r="AH1440" s="15">
        <f t="shared" si="737"/>
        <v>-0.1147276265414916</v>
      </c>
      <c r="AI1440" s="15">
        <f t="shared" si="738"/>
        <v>0.23042060767507166</v>
      </c>
      <c r="AJ1440" s="2">
        <f t="shared" si="758"/>
        <v>-0.20112762654149161</v>
      </c>
      <c r="AK1440" s="2">
        <f t="shared" si="759"/>
        <v>0.14402060767507166</v>
      </c>
    </row>
    <row r="1441" spans="4:37">
      <c r="D1441" s="13">
        <f t="shared" si="739"/>
        <v>28.8</v>
      </c>
      <c r="E1441" s="2">
        <v>-7.33</v>
      </c>
      <c r="F1441" s="14">
        <f t="shared" si="727"/>
        <v>162.50002743771304</v>
      </c>
      <c r="G1441" s="14">
        <f t="shared" si="728"/>
        <v>-49100.595252513187</v>
      </c>
      <c r="H1441" s="2">
        <f t="shared" si="740"/>
        <v>-4.2389122361175956E-4</v>
      </c>
      <c r="I1441" s="2">
        <f t="shared" si="741"/>
        <v>-5.4316693382088083E-2</v>
      </c>
      <c r="J1441" s="2">
        <f t="shared" si="742"/>
        <v>-5.3892802158476326E-2</v>
      </c>
      <c r="K1441" s="15">
        <f t="shared" si="743"/>
        <v>-5.2999999999999999E-2</v>
      </c>
      <c r="L1441" s="15">
        <f t="shared" si="744"/>
        <v>-830</v>
      </c>
      <c r="M1441" s="15">
        <f t="shared" si="745"/>
        <v>5.2999999999999999E-2</v>
      </c>
      <c r="N1441" s="15">
        <f t="shared" si="746"/>
        <v>830</v>
      </c>
      <c r="O1441" s="15">
        <f t="shared" si="747"/>
        <v>6.4744591588122814E-4</v>
      </c>
      <c r="P1441" s="15">
        <f t="shared" si="748"/>
        <v>-20.99820793406256</v>
      </c>
      <c r="Q1441" s="15">
        <f t="shared" si="729"/>
        <v>-16.985032370157526</v>
      </c>
      <c r="R1441" s="15">
        <f t="shared" si="730"/>
        <v>-16.575063557982869</v>
      </c>
      <c r="S1441" s="15">
        <f t="shared" si="749"/>
        <v>-18.387172273725007</v>
      </c>
      <c r="T1441" s="15">
        <f t="shared" si="750"/>
        <v>-18.080041992108825</v>
      </c>
      <c r="U1441" s="15">
        <f t="shared" si="751"/>
        <v>-18.387172273725007</v>
      </c>
      <c r="V1441" s="15">
        <f t="shared" si="752"/>
        <v>-18.080041992108825</v>
      </c>
      <c r="W1441" s="2">
        <f t="shared" si="731"/>
        <v>-18.080041992108825</v>
      </c>
      <c r="X1441" s="15">
        <f t="shared" si="753"/>
        <v>-25.5654705985094</v>
      </c>
      <c r="Y1441" s="15">
        <f t="shared" si="732"/>
        <v>194.80535989207618</v>
      </c>
      <c r="Z1441" s="15">
        <f t="shared" si="733"/>
        <v>-200.19464010792382</v>
      </c>
      <c r="AA1441" s="2">
        <f t="shared" si="754"/>
        <v>-25.5654705985094</v>
      </c>
      <c r="AB1441" s="15">
        <f t="shared" si="734"/>
        <v>199.77751204471426</v>
      </c>
      <c r="AC1441" s="15">
        <f t="shared" si="755"/>
        <v>-2.9181659419537311</v>
      </c>
      <c r="AD1441" s="15">
        <f t="shared" si="756"/>
        <v>-190.00573803539592</v>
      </c>
      <c r="AE1441" s="15">
        <f t="shared" si="757"/>
        <v>0</v>
      </c>
      <c r="AF1441" s="2">
        <f t="shared" si="735"/>
        <v>-3.9327735253068909E-2</v>
      </c>
      <c r="AG1441" s="2">
        <f t="shared" si="736"/>
        <v>-0.18970364393184602</v>
      </c>
      <c r="AH1441" s="15">
        <f t="shared" si="737"/>
        <v>-0.18142948616470778</v>
      </c>
      <c r="AI1441" s="15">
        <f t="shared" si="738"/>
        <v>0.35736078442800334</v>
      </c>
      <c r="AJ1441" s="2">
        <f t="shared" si="758"/>
        <v>-0.25472948616470781</v>
      </c>
      <c r="AK1441" s="2">
        <f t="shared" si="759"/>
        <v>0.28406078442800331</v>
      </c>
    </row>
    <row r="1442" spans="4:37">
      <c r="D1442" s="13">
        <f t="shared" si="739"/>
        <v>28.82</v>
      </c>
      <c r="E1442" s="2">
        <v>-2.9</v>
      </c>
      <c r="F1442" s="14">
        <f t="shared" si="727"/>
        <v>72.632480289355684</v>
      </c>
      <c r="G1442" s="14">
        <f t="shared" si="728"/>
        <v>-52454.922902089369</v>
      </c>
      <c r="H1442" s="2">
        <f t="shared" si="740"/>
        <v>-1.2344488942255913E-3</v>
      </c>
      <c r="I1442" s="2">
        <f t="shared" si="741"/>
        <v>-5.8030819355825519E-2</v>
      </c>
      <c r="J1442" s="2">
        <f t="shared" si="742"/>
        <v>-5.6796370461599931E-2</v>
      </c>
      <c r="K1442" s="15">
        <f t="shared" si="743"/>
        <v>-5.2999999999999999E-2</v>
      </c>
      <c r="L1442" s="15">
        <f t="shared" si="744"/>
        <v>-830</v>
      </c>
      <c r="M1442" s="15">
        <f t="shared" si="745"/>
        <v>5.2999999999999999E-2</v>
      </c>
      <c r="N1442" s="15">
        <f t="shared" si="746"/>
        <v>830</v>
      </c>
      <c r="O1442" s="15">
        <f t="shared" si="747"/>
        <v>4.9855989843460903E-4</v>
      </c>
      <c r="P1442" s="15">
        <f t="shared" si="748"/>
        <v>-33.966972336139925</v>
      </c>
      <c r="Q1442" s="15">
        <f t="shared" si="729"/>
        <v>-27.397292248085947</v>
      </c>
      <c r="R1442" s="15">
        <f t="shared" si="730"/>
        <v>-26.886654531238221</v>
      </c>
      <c r="S1442" s="15">
        <f t="shared" si="749"/>
        <v>-30.947277372885175</v>
      </c>
      <c r="T1442" s="15">
        <f t="shared" si="750"/>
        <v>-30.59728537896271</v>
      </c>
      <c r="U1442" s="15">
        <f t="shared" si="751"/>
        <v>-30.947277372885175</v>
      </c>
      <c r="V1442" s="15">
        <f t="shared" si="752"/>
        <v>-30.59728537896271</v>
      </c>
      <c r="W1442" s="2">
        <f t="shared" si="731"/>
        <v>-30.59728537896271</v>
      </c>
      <c r="X1442" s="15">
        <f t="shared" si="753"/>
        <v>-37.179743811003817</v>
      </c>
      <c r="Y1442" s="15">
        <f t="shared" si="732"/>
        <v>194.66018147692</v>
      </c>
      <c r="Z1442" s="15">
        <f t="shared" si="733"/>
        <v>-200.33981852308</v>
      </c>
      <c r="AA1442" s="2">
        <f t="shared" si="754"/>
        <v>-37.179743811003817</v>
      </c>
      <c r="AB1442" s="15">
        <f t="shared" si="734"/>
        <v>196.40782508753702</v>
      </c>
      <c r="AC1442" s="15">
        <f t="shared" si="755"/>
        <v>-3.3696869571772368</v>
      </c>
      <c r="AD1442" s="15">
        <f t="shared" si="756"/>
        <v>-190.00573803539589</v>
      </c>
      <c r="AE1442" s="15">
        <f t="shared" si="757"/>
        <v>0</v>
      </c>
      <c r="AF1442" s="2">
        <f t="shared" si="735"/>
        <v>-4.4919023245035133E-2</v>
      </c>
      <c r="AG1442" s="2">
        <f t="shared" si="736"/>
        <v>-0.18170895344189764</v>
      </c>
      <c r="AH1442" s="15">
        <f t="shared" si="737"/>
        <v>-6.1791160796550344E-2</v>
      </c>
      <c r="AI1442" s="15">
        <f t="shared" si="738"/>
        <v>0.4421082645668335</v>
      </c>
      <c r="AJ1442" s="2">
        <f t="shared" si="758"/>
        <v>-9.0791160796550335E-2</v>
      </c>
      <c r="AK1442" s="2">
        <f t="shared" si="759"/>
        <v>0.41310826456683347</v>
      </c>
    </row>
    <row r="1443" spans="4:37">
      <c r="D1443" s="13">
        <f t="shared" si="739"/>
        <v>28.84</v>
      </c>
      <c r="E1443" s="2">
        <v>2.06</v>
      </c>
      <c r="F1443" s="14">
        <f t="shared" si="727"/>
        <v>-27.127401542443156</v>
      </c>
      <c r="G1443" s="14">
        <f t="shared" si="728"/>
        <v>-55650.568576421509</v>
      </c>
      <c r="H1443" s="2">
        <f t="shared" si="740"/>
        <v>-2.1161479053068196E-3</v>
      </c>
      <c r="I1443" s="2">
        <f t="shared" si="741"/>
        <v>-6.1569726955799486E-2</v>
      </c>
      <c r="J1443" s="2">
        <f t="shared" si="742"/>
        <v>-5.9453579050492665E-2</v>
      </c>
      <c r="K1443" s="15">
        <f t="shared" si="743"/>
        <v>-5.2999999999999999E-2</v>
      </c>
      <c r="L1443" s="15">
        <f t="shared" si="744"/>
        <v>-830</v>
      </c>
      <c r="M1443" s="15">
        <f t="shared" si="745"/>
        <v>5.2999999999999999E-2</v>
      </c>
      <c r="N1443" s="15">
        <f t="shared" si="746"/>
        <v>830</v>
      </c>
      <c r="O1443" s="15">
        <f t="shared" si="747"/>
        <v>3.266370944969958E-4</v>
      </c>
      <c r="P1443" s="15">
        <f t="shared" si="748"/>
        <v>-47.878585996154776</v>
      </c>
      <c r="Q1443" s="15">
        <f t="shared" si="729"/>
        <v>-38.492160705109342</v>
      </c>
      <c r="R1443" s="15">
        <f t="shared" si="730"/>
        <v>-38.020615217950692</v>
      </c>
      <c r="S1443" s="15">
        <f t="shared" si="749"/>
        <v>-44.588167390831188</v>
      </c>
      <c r="T1443" s="15">
        <f t="shared" si="750"/>
        <v>-44.213147045282227</v>
      </c>
      <c r="U1443" s="15">
        <f t="shared" si="751"/>
        <v>-44.588167390831188</v>
      </c>
      <c r="V1443" s="15">
        <f t="shared" si="752"/>
        <v>-44.213147045282227</v>
      </c>
      <c r="W1443" s="2">
        <f t="shared" si="731"/>
        <v>-44.213147045282227</v>
      </c>
      <c r="X1443" s="15">
        <f t="shared" si="753"/>
        <v>-47.808578166574755</v>
      </c>
      <c r="Y1443" s="15">
        <f t="shared" si="732"/>
        <v>194.52732104747537</v>
      </c>
      <c r="Z1443" s="15">
        <f t="shared" si="733"/>
        <v>-200.47267895252463</v>
      </c>
      <c r="AA1443" s="2">
        <f t="shared" si="754"/>
        <v>-47.808578166574755</v>
      </c>
      <c r="AB1443" s="15">
        <f t="shared" si="734"/>
        <v>192.74238613666446</v>
      </c>
      <c r="AC1443" s="15">
        <f t="shared" si="755"/>
        <v>-3.6654389508725558</v>
      </c>
      <c r="AD1443" s="15">
        <f t="shared" si="756"/>
        <v>-190.00573803539589</v>
      </c>
      <c r="AE1443" s="15">
        <f t="shared" si="757"/>
        <v>0</v>
      </c>
      <c r="AF1443" s="2">
        <f t="shared" si="735"/>
        <v>-4.6721937475656401E-2</v>
      </c>
      <c r="AG1443" s="2">
        <f t="shared" si="736"/>
        <v>-0.17218180655549908</v>
      </c>
      <c r="AH1443" s="15">
        <f t="shared" si="737"/>
        <v>0.2251346393787263</v>
      </c>
      <c r="AI1443" s="15">
        <f t="shared" si="738"/>
        <v>0.51060642407301771</v>
      </c>
      <c r="AJ1443" s="2">
        <f t="shared" si="758"/>
        <v>0.24573463937872631</v>
      </c>
      <c r="AK1443" s="2">
        <f t="shared" si="759"/>
        <v>0.53120642407301766</v>
      </c>
    </row>
    <row r="1444" spans="4:37">
      <c r="D1444" s="13">
        <f t="shared" si="739"/>
        <v>28.86</v>
      </c>
      <c r="E1444" s="2">
        <v>7.36</v>
      </c>
      <c r="F1444" s="14">
        <f t="shared" si="727"/>
        <v>-125.26778971989793</v>
      </c>
      <c r="G1444" s="14">
        <f t="shared" si="728"/>
        <v>-58662.701938087353</v>
      </c>
      <c r="H1444" s="2">
        <f t="shared" si="740"/>
        <v>-2.9790247168981301E-3</v>
      </c>
      <c r="I1444" s="2">
        <f t="shared" si="741"/>
        <v>-6.4905550925835123E-2</v>
      </c>
      <c r="J1444" s="2">
        <f t="shared" si="742"/>
        <v>-6.1926526208936995E-2</v>
      </c>
      <c r="K1444" s="15">
        <f t="shared" si="743"/>
        <v>-5.2999999999999999E-2</v>
      </c>
      <c r="L1444" s="15">
        <f t="shared" si="744"/>
        <v>-830</v>
      </c>
      <c r="M1444" s="15">
        <f t="shared" si="745"/>
        <v>5.2999999999999999E-2</v>
      </c>
      <c r="N1444" s="15">
        <f t="shared" si="746"/>
        <v>830</v>
      </c>
      <c r="O1444" s="15">
        <f t="shared" si="747"/>
        <v>1.3962490312594694E-4</v>
      </c>
      <c r="P1444" s="15">
        <f t="shared" si="748"/>
        <v>-61.12553255247191</v>
      </c>
      <c r="Q1444" s="15">
        <f t="shared" si="729"/>
        <v>-48.968233386089913</v>
      </c>
      <c r="R1444" s="15">
        <f t="shared" si="730"/>
        <v>-48.710904326833443</v>
      </c>
      <c r="S1444" s="15">
        <f t="shared" si="749"/>
        <v>-57.899485471357309</v>
      </c>
      <c r="T1444" s="15">
        <f t="shared" si="750"/>
        <v>-57.53834209942498</v>
      </c>
      <c r="U1444" s="15">
        <f t="shared" si="751"/>
        <v>-57.899485471357309</v>
      </c>
      <c r="V1444" s="15">
        <f t="shared" si="752"/>
        <v>-57.53834209942498</v>
      </c>
      <c r="W1444" s="2">
        <f t="shared" si="731"/>
        <v>-57.53834209942498</v>
      </c>
      <c r="X1444" s="15">
        <f t="shared" si="753"/>
        <v>-57.700366800352072</v>
      </c>
      <c r="Y1444" s="15">
        <f t="shared" si="732"/>
        <v>194.40367368955316</v>
      </c>
      <c r="Z1444" s="15">
        <f t="shared" si="733"/>
        <v>-200.59632631044684</v>
      </c>
      <c r="AA1444" s="2">
        <f t="shared" si="754"/>
        <v>-57.700366800352072</v>
      </c>
      <c r="AB1444" s="15">
        <f t="shared" si="734"/>
        <v>189.15519568361753</v>
      </c>
      <c r="AC1444" s="15">
        <f t="shared" si="755"/>
        <v>-3.5871904530469294</v>
      </c>
      <c r="AD1444" s="15">
        <f t="shared" si="756"/>
        <v>-190.00573803539592</v>
      </c>
      <c r="AE1444" s="15">
        <f t="shared" si="757"/>
        <v>0</v>
      </c>
      <c r="AF1444" s="2">
        <f t="shared" si="735"/>
        <v>-4.2962704339769085E-2</v>
      </c>
      <c r="AG1444" s="2">
        <f t="shared" si="736"/>
        <v>-0.1614005904480646</v>
      </c>
      <c r="AH1444" s="15">
        <f t="shared" si="737"/>
        <v>0.48708777918315604</v>
      </c>
      <c r="AI1444" s="15">
        <f t="shared" si="738"/>
        <v>0.56751518667042689</v>
      </c>
      <c r="AJ1444" s="2">
        <f t="shared" si="758"/>
        <v>0.56068777918315604</v>
      </c>
      <c r="AK1444" s="2">
        <f t="shared" si="759"/>
        <v>0.64111518667042688</v>
      </c>
    </row>
    <row r="1445" spans="4:37">
      <c r="D1445" s="13">
        <f t="shared" si="739"/>
        <v>28.88</v>
      </c>
      <c r="E1445" s="2">
        <v>11.63</v>
      </c>
      <c r="F1445" s="14">
        <f t="shared" si="727"/>
        <v>-210.05325675155871</v>
      </c>
      <c r="G1445" s="14">
        <f t="shared" si="728"/>
        <v>-61469.60283255182</v>
      </c>
      <c r="H1445" s="2">
        <f t="shared" si="740"/>
        <v>-3.7314914389490086E-3</v>
      </c>
      <c r="I1445" s="2">
        <f t="shared" si="741"/>
        <v>-6.8013859290163278E-2</v>
      </c>
      <c r="J1445" s="2">
        <f t="shared" si="742"/>
        <v>-6.4282367851214273E-2</v>
      </c>
      <c r="K1445" s="15">
        <f t="shared" si="743"/>
        <v>-5.2999999999999999E-2</v>
      </c>
      <c r="L1445" s="15">
        <f t="shared" si="744"/>
        <v>-830</v>
      </c>
      <c r="M1445" s="15">
        <f t="shared" si="745"/>
        <v>5.2999999999999999E-2</v>
      </c>
      <c r="N1445" s="15">
        <f t="shared" si="746"/>
        <v>830</v>
      </c>
      <c r="O1445" s="15">
        <f t="shared" si="747"/>
        <v>-4.339501794787615E-5</v>
      </c>
      <c r="P1445" s="15">
        <f t="shared" si="748"/>
        <v>-72.286689851622199</v>
      </c>
      <c r="Q1445" s="15">
        <f t="shared" si="729"/>
        <v>-57.709730464936733</v>
      </c>
      <c r="R1445" s="15">
        <f t="shared" si="730"/>
        <v>-57.804310349358765</v>
      </c>
      <c r="S1445" s="15">
        <f t="shared" si="749"/>
        <v>-69.468579725955607</v>
      </c>
      <c r="T1445" s="15">
        <f t="shared" si="750"/>
        <v>-69.158501209493181</v>
      </c>
      <c r="U1445" s="15">
        <f t="shared" si="751"/>
        <v>-69.468579725955607</v>
      </c>
      <c r="V1445" s="15">
        <f t="shared" si="752"/>
        <v>-69.158501209493181</v>
      </c>
      <c r="W1445" s="2">
        <f t="shared" si="731"/>
        <v>-69.158501209493181</v>
      </c>
      <c r="X1445" s="15">
        <f t="shared" si="753"/>
        <v>-67.123733369461178</v>
      </c>
      <c r="Y1445" s="15">
        <f t="shared" si="732"/>
        <v>194.28588160743928</v>
      </c>
      <c r="Z1445" s="15">
        <f t="shared" si="733"/>
        <v>-200.71411839256072</v>
      </c>
      <c r="AA1445" s="2">
        <f t="shared" si="754"/>
        <v>-67.123733369461178</v>
      </c>
      <c r="AB1445" s="15">
        <f t="shared" si="734"/>
        <v>186.02700704148853</v>
      </c>
      <c r="AC1445" s="15">
        <f t="shared" si="755"/>
        <v>-3.1281886421290039</v>
      </c>
      <c r="AD1445" s="15">
        <f t="shared" si="756"/>
        <v>-190.00573803539592</v>
      </c>
      <c r="AE1445" s="15">
        <f t="shared" si="757"/>
        <v>0</v>
      </c>
      <c r="AF1445" s="2">
        <f t="shared" si="735"/>
        <v>-3.5246267715819714E-2</v>
      </c>
      <c r="AG1445" s="2">
        <f t="shared" si="736"/>
        <v>-0.14943024598475091</v>
      </c>
      <c r="AH1445" s="15">
        <f t="shared" si="737"/>
        <v>0.57782356841137439</v>
      </c>
      <c r="AI1445" s="15">
        <f t="shared" si="738"/>
        <v>0.6295192596609418</v>
      </c>
      <c r="AJ1445" s="2">
        <f t="shared" si="758"/>
        <v>0.69412356841137446</v>
      </c>
      <c r="AK1445" s="2">
        <f t="shared" si="759"/>
        <v>0.74581925966094187</v>
      </c>
    </row>
    <row r="1446" spans="4:37">
      <c r="D1446" s="13">
        <f t="shared" si="739"/>
        <v>28.900000000000002</v>
      </c>
      <c r="E1446" s="2">
        <v>12.59</v>
      </c>
      <c r="F1446" s="14">
        <f t="shared" si="727"/>
        <v>-275.96557965113834</v>
      </c>
      <c r="G1446" s="14">
        <f t="shared" si="728"/>
        <v>-64046.897793538381</v>
      </c>
      <c r="H1446" s="2">
        <f t="shared" si="740"/>
        <v>-4.3299966705039068E-3</v>
      </c>
      <c r="I1446" s="2">
        <f t="shared" si="741"/>
        <v>-7.0867497544491578E-2</v>
      </c>
      <c r="J1446" s="2">
        <f t="shared" si="742"/>
        <v>-6.6537500873987673E-2</v>
      </c>
      <c r="K1446" s="15">
        <f t="shared" si="743"/>
        <v>-5.2999999999999999E-2</v>
      </c>
      <c r="L1446" s="15">
        <f t="shared" si="744"/>
        <v>-830</v>
      </c>
      <c r="M1446" s="15">
        <f t="shared" si="745"/>
        <v>5.2999999999999999E-2</v>
      </c>
      <c r="N1446" s="15">
        <f t="shared" si="746"/>
        <v>830</v>
      </c>
      <c r="O1446" s="15">
        <f t="shared" si="747"/>
        <v>-2.0299647928098902E-4</v>
      </c>
      <c r="P1446" s="15">
        <f t="shared" si="748"/>
        <v>-80.889203747969191</v>
      </c>
      <c r="Q1446" s="15">
        <f t="shared" si="729"/>
        <v>-64.383782594820389</v>
      </c>
      <c r="R1446" s="15">
        <f t="shared" si="730"/>
        <v>-64.878874373444233</v>
      </c>
      <c r="S1446" s="15">
        <f t="shared" si="749"/>
        <v>-78.644433155246247</v>
      </c>
      <c r="T1446" s="15">
        <f t="shared" si="750"/>
        <v>-78.401070767812968</v>
      </c>
      <c r="U1446" s="15">
        <f t="shared" si="751"/>
        <v>-78.644433155246247</v>
      </c>
      <c r="V1446" s="15">
        <f t="shared" si="752"/>
        <v>-78.401070767812968</v>
      </c>
      <c r="W1446" s="2">
        <f t="shared" si="731"/>
        <v>-78.401070767812968</v>
      </c>
      <c r="X1446" s="15">
        <f t="shared" si="753"/>
        <v>-76.144265460554777</v>
      </c>
      <c r="Y1446" s="15">
        <f t="shared" si="732"/>
        <v>194.17312495630063</v>
      </c>
      <c r="Z1446" s="15">
        <f t="shared" si="733"/>
        <v>-200.82687504369937</v>
      </c>
      <c r="AA1446" s="2">
        <f t="shared" si="754"/>
        <v>-76.144265460554777</v>
      </c>
      <c r="AB1446" s="15">
        <f t="shared" si="734"/>
        <v>183.53887406133225</v>
      </c>
      <c r="AC1446" s="15">
        <f t="shared" si="755"/>
        <v>-2.4881329801562799</v>
      </c>
      <c r="AD1446" s="15">
        <f t="shared" si="756"/>
        <v>-190.00573803539589</v>
      </c>
      <c r="AE1446" s="15">
        <f t="shared" si="757"/>
        <v>0</v>
      </c>
      <c r="AF1446" s="2">
        <f t="shared" si="735"/>
        <v>-2.6960441973909E-2</v>
      </c>
      <c r="AG1446" s="2">
        <f t="shared" si="736"/>
        <v>-0.1359335794480791</v>
      </c>
      <c r="AH1446" s="15">
        <f t="shared" si="737"/>
        <v>0.48402147266934797</v>
      </c>
      <c r="AI1446" s="15">
        <f t="shared" si="738"/>
        <v>0.72014739400623995</v>
      </c>
      <c r="AJ1446" s="2">
        <f t="shared" si="758"/>
        <v>0.60992147266934804</v>
      </c>
      <c r="AK1446" s="2">
        <f t="shared" si="759"/>
        <v>0.84604739400623996</v>
      </c>
    </row>
    <row r="1447" spans="4:37">
      <c r="D1447" s="13">
        <f t="shared" si="739"/>
        <v>28.92</v>
      </c>
      <c r="E1447" s="2">
        <v>12.35</v>
      </c>
      <c r="F1447" s="14">
        <f t="shared" si="727"/>
        <v>-325.53422831554371</v>
      </c>
      <c r="G1447" s="14">
        <f t="shared" si="728"/>
        <v>-66363.859692682672</v>
      </c>
      <c r="H1447" s="2">
        <f t="shared" si="740"/>
        <v>-4.793068562366264E-3</v>
      </c>
      <c r="I1447" s="2">
        <f t="shared" si="741"/>
        <v>-7.3432557485544392E-2</v>
      </c>
      <c r="J1447" s="2">
        <f t="shared" si="742"/>
        <v>-6.863948892317813E-2</v>
      </c>
      <c r="K1447" s="15">
        <f t="shared" si="743"/>
        <v>-5.2999999999999999E-2</v>
      </c>
      <c r="L1447" s="15">
        <f t="shared" si="744"/>
        <v>-830</v>
      </c>
      <c r="M1447" s="15">
        <f t="shared" si="745"/>
        <v>5.2999999999999999E-2</v>
      </c>
      <c r="N1447" s="15">
        <f t="shared" si="746"/>
        <v>830</v>
      </c>
      <c r="O1447" s="15">
        <f t="shared" si="747"/>
        <v>-3.2994203949304138E-4</v>
      </c>
      <c r="P1447" s="15">
        <f t="shared" si="748"/>
        <v>-87.477279848315163</v>
      </c>
      <c r="Q1447" s="15">
        <f t="shared" si="729"/>
        <v>-69.461823364471613</v>
      </c>
      <c r="R1447" s="15">
        <f t="shared" si="730"/>
        <v>-70.332085390192702</v>
      </c>
      <c r="S1447" s="15">
        <f t="shared" si="749"/>
        <v>-85.73850364484413</v>
      </c>
      <c r="T1447" s="15">
        <f t="shared" si="750"/>
        <v>-85.552176464786299</v>
      </c>
      <c r="U1447" s="15">
        <f t="shared" si="751"/>
        <v>-85.73850364484413</v>
      </c>
      <c r="V1447" s="15">
        <f t="shared" si="752"/>
        <v>-85.552176464786299</v>
      </c>
      <c r="W1447" s="2">
        <f t="shared" si="731"/>
        <v>-85.552176464786299</v>
      </c>
      <c r="X1447" s="15">
        <f t="shared" si="753"/>
        <v>-84.552217657316604</v>
      </c>
      <c r="Y1447" s="15">
        <f t="shared" si="732"/>
        <v>194.0680255538411</v>
      </c>
      <c r="Z1447" s="15">
        <f t="shared" si="733"/>
        <v>-200.9319744461589</v>
      </c>
      <c r="AA1447" s="2">
        <f t="shared" si="754"/>
        <v>-84.552217657316604</v>
      </c>
      <c r="AB1447" s="15">
        <f t="shared" si="734"/>
        <v>181.61377067780347</v>
      </c>
      <c r="AC1447" s="15">
        <f t="shared" si="755"/>
        <v>-1.9251033835287785</v>
      </c>
      <c r="AD1447" s="15">
        <f t="shared" si="756"/>
        <v>-190.00573803539595</v>
      </c>
      <c r="AE1447" s="15">
        <f t="shared" si="757"/>
        <v>0</v>
      </c>
      <c r="AF1447" s="2">
        <f t="shared" si="735"/>
        <v>-2.1169761780062305E-2</v>
      </c>
      <c r="AG1447" s="2">
        <f t="shared" si="736"/>
        <v>-0.12057241465720225</v>
      </c>
      <c r="AH1447" s="15">
        <f t="shared" si="737"/>
        <v>0.27552498892114463</v>
      </c>
      <c r="AI1447" s="15">
        <f t="shared" si="738"/>
        <v>0.81596908508144494</v>
      </c>
      <c r="AJ1447" s="2">
        <f t="shared" si="758"/>
        <v>0.39902498892114463</v>
      </c>
      <c r="AK1447" s="2">
        <f t="shared" si="759"/>
        <v>0.93946908508144489</v>
      </c>
    </row>
    <row r="1448" spans="4:37">
      <c r="D1448" s="13">
        <f t="shared" si="739"/>
        <v>28.94</v>
      </c>
      <c r="E1448" s="2">
        <v>10.44</v>
      </c>
      <c r="F1448" s="14">
        <f t="shared" si="727"/>
        <v>-366.3480498386707</v>
      </c>
      <c r="G1448" s="14">
        <f t="shared" si="728"/>
        <v>-68385.569721197651</v>
      </c>
      <c r="H1448" s="2">
        <f t="shared" si="740"/>
        <v>-5.1782563224344151E-3</v>
      </c>
      <c r="I1448" s="2">
        <f t="shared" si="741"/>
        <v>-7.5670666754963922E-2</v>
      </c>
      <c r="J1448" s="2">
        <f t="shared" si="742"/>
        <v>-7.0492410432529504E-2</v>
      </c>
      <c r="K1448" s="15">
        <f t="shared" si="743"/>
        <v>-5.2999999999999999E-2</v>
      </c>
      <c r="L1448" s="15">
        <f t="shared" si="744"/>
        <v>-830</v>
      </c>
      <c r="M1448" s="15">
        <f t="shared" si="745"/>
        <v>5.2999999999999999E-2</v>
      </c>
      <c r="N1448" s="15">
        <f t="shared" si="746"/>
        <v>830</v>
      </c>
      <c r="O1448" s="15">
        <f t="shared" si="747"/>
        <v>-4.2816159987716686E-4</v>
      </c>
      <c r="P1448" s="15">
        <f t="shared" si="748"/>
        <v>-93.101856562122066</v>
      </c>
      <c r="Q1448" s="15">
        <f t="shared" si="729"/>
        <v>-73.792144473329216</v>
      </c>
      <c r="R1448" s="15">
        <f t="shared" si="730"/>
        <v>-74.994117377361945</v>
      </c>
      <c r="S1448" s="15">
        <f t="shared" si="749"/>
        <v>-91.65428353143956</v>
      </c>
      <c r="T1448" s="15">
        <f t="shared" si="750"/>
        <v>-91.500536608931057</v>
      </c>
      <c r="U1448" s="15">
        <f t="shared" si="751"/>
        <v>-91.65428353143956</v>
      </c>
      <c r="V1448" s="15">
        <f t="shared" si="752"/>
        <v>-91.500536608931057</v>
      </c>
      <c r="W1448" s="2">
        <f t="shared" si="731"/>
        <v>-91.500536608931057</v>
      </c>
      <c r="X1448" s="15">
        <f t="shared" si="753"/>
        <v>-91.963903694722106</v>
      </c>
      <c r="Y1448" s="15">
        <f t="shared" si="732"/>
        <v>193.97537947837353</v>
      </c>
      <c r="Z1448" s="15">
        <f t="shared" si="733"/>
        <v>-201.02462052162647</v>
      </c>
      <c r="AA1448" s="2">
        <f t="shared" si="754"/>
        <v>-91.963903694722106</v>
      </c>
      <c r="AB1448" s="15">
        <f t="shared" si="734"/>
        <v>180.01245072461245</v>
      </c>
      <c r="AC1448" s="15">
        <f t="shared" si="755"/>
        <v>-1.6013199531910232</v>
      </c>
      <c r="AD1448" s="15">
        <f t="shared" si="756"/>
        <v>-190.00573803539595</v>
      </c>
      <c r="AE1448" s="15">
        <f t="shared" si="757"/>
        <v>0</v>
      </c>
      <c r="AF1448" s="2">
        <f t="shared" si="735"/>
        <v>-1.8865415697577641E-2</v>
      </c>
      <c r="AG1448" s="2">
        <f t="shared" si="736"/>
        <v>-0.10323851228475078</v>
      </c>
      <c r="AH1448" s="15">
        <f t="shared" si="737"/>
        <v>0.10503336493897945</v>
      </c>
      <c r="AI1448" s="15">
        <f t="shared" si="738"/>
        <v>0.91742115216370124</v>
      </c>
      <c r="AJ1448" s="2">
        <f t="shared" si="758"/>
        <v>0.20943336493897946</v>
      </c>
      <c r="AK1448" s="2">
        <f t="shared" si="759"/>
        <v>1.0218211521637013</v>
      </c>
    </row>
    <row r="1449" spans="4:37">
      <c r="D1449" s="13">
        <f t="shared" si="739"/>
        <v>28.96</v>
      </c>
      <c r="E1449" s="2">
        <v>6.37</v>
      </c>
      <c r="F1449" s="14">
        <f t="shared" si="727"/>
        <v>-405.18537794929154</v>
      </c>
      <c r="G1449" s="14">
        <f t="shared" si="728"/>
        <v>-70075.064134933695</v>
      </c>
      <c r="H1449" s="2">
        <f t="shared" si="740"/>
        <v>-5.5367649322996104E-3</v>
      </c>
      <c r="I1449" s="2">
        <f t="shared" si="741"/>
        <v>-7.7541162825954524E-2</v>
      </c>
      <c r="J1449" s="2">
        <f t="shared" si="742"/>
        <v>-7.2004397893654912E-2</v>
      </c>
      <c r="K1449" s="15">
        <f t="shared" si="743"/>
        <v>-5.2999999999999999E-2</v>
      </c>
      <c r="L1449" s="15">
        <f t="shared" si="744"/>
        <v>-830</v>
      </c>
      <c r="M1449" s="15">
        <f t="shared" si="745"/>
        <v>5.2999999999999999E-2</v>
      </c>
      <c r="N1449" s="15">
        <f t="shared" si="746"/>
        <v>830</v>
      </c>
      <c r="O1449" s="15">
        <f t="shared" si="747"/>
        <v>-5.0986159748895275E-4</v>
      </c>
      <c r="P1449" s="15">
        <f t="shared" si="748"/>
        <v>-98.527305362288885</v>
      </c>
      <c r="Q1449" s="15">
        <f t="shared" si="729"/>
        <v>-77.973099599432331</v>
      </c>
      <c r="R1449" s="15">
        <f t="shared" si="730"/>
        <v>-79.487878959245577</v>
      </c>
      <c r="S1449" s="15">
        <f t="shared" si="749"/>
        <v>-97.179047744410127</v>
      </c>
      <c r="T1449" s="15">
        <f t="shared" si="750"/>
        <v>-97.036897177287528</v>
      </c>
      <c r="U1449" s="15">
        <f t="shared" si="751"/>
        <v>-97.179047744410127</v>
      </c>
      <c r="V1449" s="15">
        <f t="shared" si="752"/>
        <v>-97.036897177287528</v>
      </c>
      <c r="W1449" s="2">
        <f t="shared" si="731"/>
        <v>-97.036897177287528</v>
      </c>
      <c r="X1449" s="15">
        <f t="shared" si="753"/>
        <v>-98.011853539223736</v>
      </c>
      <c r="Y1449" s="15">
        <f t="shared" si="732"/>
        <v>193.89978010531726</v>
      </c>
      <c r="Z1449" s="15">
        <f t="shared" si="733"/>
        <v>-201.10021989468274</v>
      </c>
      <c r="AA1449" s="2">
        <f t="shared" si="754"/>
        <v>-98.011853539223736</v>
      </c>
      <c r="AB1449" s="15">
        <f t="shared" si="734"/>
        <v>178.52204253961105</v>
      </c>
      <c r="AC1449" s="15">
        <f t="shared" si="755"/>
        <v>-1.4904081850013995</v>
      </c>
      <c r="AD1449" s="15">
        <f t="shared" si="756"/>
        <v>-190.00573803539589</v>
      </c>
      <c r="AE1449" s="15">
        <f t="shared" si="757"/>
        <v>0</v>
      </c>
      <c r="AF1449" s="2">
        <f t="shared" si="735"/>
        <v>-1.8396816676253813E-2</v>
      </c>
      <c r="AG1449" s="2">
        <f t="shared" si="736"/>
        <v>-8.3811094814309373E-2</v>
      </c>
      <c r="AH1449" s="15">
        <f t="shared" si="737"/>
        <v>8.1552304537284265E-2</v>
      </c>
      <c r="AI1449" s="15">
        <f t="shared" si="738"/>
        <v>1.0253205948804407</v>
      </c>
      <c r="AJ1449" s="2">
        <f t="shared" si="758"/>
        <v>0.14525230453728427</v>
      </c>
      <c r="AK1449" s="2">
        <f t="shared" si="759"/>
        <v>1.0890205948804408</v>
      </c>
    </row>
    <row r="1450" spans="4:37">
      <c r="D1450" s="13">
        <f t="shared" si="739"/>
        <v>28.98</v>
      </c>
      <c r="E1450" s="2">
        <v>3.11</v>
      </c>
      <c r="F1450" s="14">
        <f t="shared" si="727"/>
        <v>-443.47966635223275</v>
      </c>
      <c r="G1450" s="14">
        <f t="shared" si="728"/>
        <v>-71396.172134512803</v>
      </c>
      <c r="H1450" s="2">
        <f t="shared" si="740"/>
        <v>-5.8784518253040714E-3</v>
      </c>
      <c r="I1450" s="2">
        <f t="shared" si="741"/>
        <v>-7.9004077369263292E-2</v>
      </c>
      <c r="J1450" s="2">
        <f t="shared" si="742"/>
        <v>-7.3125625543959225E-2</v>
      </c>
      <c r="K1450" s="15">
        <f t="shared" si="743"/>
        <v>-5.2999999999999999E-2</v>
      </c>
      <c r="L1450" s="15">
        <f t="shared" si="744"/>
        <v>-830</v>
      </c>
      <c r="M1450" s="15">
        <f t="shared" si="745"/>
        <v>5.2999999999999999E-2</v>
      </c>
      <c r="N1450" s="15">
        <f t="shared" si="746"/>
        <v>830</v>
      </c>
      <c r="O1450" s="15">
        <f t="shared" si="747"/>
        <v>-5.8590283141759375E-4</v>
      </c>
      <c r="P1450" s="15">
        <f t="shared" si="748"/>
        <v>-103.73396028017497</v>
      </c>
      <c r="Q1450" s="15">
        <f t="shared" si="729"/>
        <v>-81.977076671557995</v>
      </c>
      <c r="R1450" s="15">
        <f t="shared" si="730"/>
        <v>-83.809812669231263</v>
      </c>
      <c r="S1450" s="15">
        <f t="shared" si="749"/>
        <v>-102.44813501155026</v>
      </c>
      <c r="T1450" s="15">
        <f t="shared" si="750"/>
        <v>-102.31348409626123</v>
      </c>
      <c r="U1450" s="15">
        <f t="shared" si="751"/>
        <v>-102.44813501155026</v>
      </c>
      <c r="V1450" s="15">
        <f t="shared" si="752"/>
        <v>-102.31348409626123</v>
      </c>
      <c r="W1450" s="2">
        <f t="shared" si="731"/>
        <v>-102.31348409626123</v>
      </c>
      <c r="X1450" s="15">
        <f t="shared" si="753"/>
        <v>-102.49676414044099</v>
      </c>
      <c r="Y1450" s="15">
        <f t="shared" si="732"/>
        <v>193.84371872280204</v>
      </c>
      <c r="Z1450" s="15">
        <f t="shared" si="733"/>
        <v>-201.15628127719796</v>
      </c>
      <c r="AA1450" s="2">
        <f t="shared" si="754"/>
        <v>-102.49676414044099</v>
      </c>
      <c r="AB1450" s="15">
        <f t="shared" si="734"/>
        <v>177.1015663556974</v>
      </c>
      <c r="AC1450" s="15">
        <f t="shared" si="755"/>
        <v>-1.4204761839136495</v>
      </c>
      <c r="AD1450" s="15">
        <f t="shared" si="756"/>
        <v>-190.00573803539595</v>
      </c>
      <c r="AE1450" s="15">
        <f t="shared" si="757"/>
        <v>0</v>
      </c>
      <c r="AF1450" s="2">
        <f t="shared" si="735"/>
        <v>-1.7117020525625675E-2</v>
      </c>
      <c r="AG1450" s="2">
        <f t="shared" si="736"/>
        <v>-6.2480359516567496E-2</v>
      </c>
      <c r="AH1450" s="15">
        <f t="shared" si="737"/>
        <v>0.17959695276743445</v>
      </c>
      <c r="AI1450" s="15">
        <f t="shared" si="738"/>
        <v>1.107752934893746</v>
      </c>
      <c r="AJ1450" s="2">
        <f t="shared" si="758"/>
        <v>0.21069695276743444</v>
      </c>
      <c r="AK1450" s="2">
        <f t="shared" si="759"/>
        <v>1.1388529348937459</v>
      </c>
    </row>
    <row r="1451" spans="4:37">
      <c r="D1451" s="13">
        <f t="shared" si="739"/>
        <v>29</v>
      </c>
      <c r="E1451" s="2">
        <v>0.69</v>
      </c>
      <c r="F1451" s="14">
        <f t="shared" si="727"/>
        <v>-477.12857106942454</v>
      </c>
      <c r="G1451" s="14">
        <f t="shared" si="728"/>
        <v>-72319.24507753014</v>
      </c>
      <c r="H1451" s="2">
        <f t="shared" si="740"/>
        <v>-6.1705452313811889E-3</v>
      </c>
      <c r="I1451" s="2">
        <f t="shared" si="741"/>
        <v>-8.0026468206256252E-2</v>
      </c>
      <c r="J1451" s="2">
        <f t="shared" si="742"/>
        <v>-7.385592297487506E-2</v>
      </c>
      <c r="K1451" s="15">
        <f t="shared" si="743"/>
        <v>-5.2999999999999999E-2</v>
      </c>
      <c r="L1451" s="15">
        <f t="shared" si="744"/>
        <v>-830</v>
      </c>
      <c r="M1451" s="15">
        <f t="shared" si="745"/>
        <v>5.2999999999999999E-2</v>
      </c>
      <c r="N1451" s="15">
        <f t="shared" si="746"/>
        <v>830</v>
      </c>
      <c r="O1451" s="15">
        <f t="shared" si="747"/>
        <v>-6.5837610610706976E-4</v>
      </c>
      <c r="P1451" s="15">
        <f t="shared" si="748"/>
        <v>-108.03851485537274</v>
      </c>
      <c r="Q1451" s="15">
        <f t="shared" si="729"/>
        <v>-85.263489244073654</v>
      </c>
      <c r="R1451" s="15">
        <f t="shared" si="730"/>
        <v>-87.408453036385993</v>
      </c>
      <c r="S1451" s="15">
        <f t="shared" si="749"/>
        <v>-106.93865022510748</v>
      </c>
      <c r="T1451" s="15">
        <f t="shared" si="750"/>
        <v>-106.82421095520712</v>
      </c>
      <c r="U1451" s="15">
        <f t="shared" si="751"/>
        <v>-106.93865022510748</v>
      </c>
      <c r="V1451" s="15">
        <f t="shared" si="752"/>
        <v>-106.82421095520712</v>
      </c>
      <c r="W1451" s="2">
        <f t="shared" si="731"/>
        <v>-106.82421095520712</v>
      </c>
      <c r="X1451" s="15">
        <f t="shared" si="753"/>
        <v>-105.41795386410433</v>
      </c>
      <c r="Y1451" s="15">
        <f t="shared" si="732"/>
        <v>193.80720385125625</v>
      </c>
      <c r="Z1451" s="15">
        <f t="shared" si="733"/>
        <v>-201.19279614874375</v>
      </c>
      <c r="AA1451" s="2">
        <f t="shared" si="754"/>
        <v>-105.41795386410433</v>
      </c>
      <c r="AB1451" s="15">
        <f t="shared" si="734"/>
        <v>175.88726245553175</v>
      </c>
      <c r="AC1451" s="15">
        <f t="shared" si="755"/>
        <v>-1.2143039001656462</v>
      </c>
      <c r="AD1451" s="15">
        <f t="shared" si="756"/>
        <v>-190.00573803539589</v>
      </c>
      <c r="AE1451" s="15">
        <f t="shared" si="757"/>
        <v>0</v>
      </c>
      <c r="AF1451" s="2">
        <f t="shared" si="735"/>
        <v>-1.3242229078455054E-2</v>
      </c>
      <c r="AG1451" s="2">
        <f t="shared" si="736"/>
        <v>-3.9758724182728411E-2</v>
      </c>
      <c r="AH1451" s="15">
        <f t="shared" si="737"/>
        <v>0.32172318259015692</v>
      </c>
      <c r="AI1451" s="15">
        <f t="shared" si="738"/>
        <v>1.1644105984901625</v>
      </c>
      <c r="AJ1451" s="2">
        <f t="shared" si="758"/>
        <v>0.32862318259015694</v>
      </c>
      <c r="AK1451" s="2">
        <f t="shared" si="759"/>
        <v>1.1713105984901624</v>
      </c>
    </row>
    <row r="1452" spans="4:37">
      <c r="D1452" s="13">
        <f t="shared" si="739"/>
        <v>29.02</v>
      </c>
      <c r="E1452" s="2">
        <v>-0.69</v>
      </c>
      <c r="F1452" s="14">
        <f t="shared" si="727"/>
        <v>-499.66210513772376</v>
      </c>
      <c r="G1452" s="14">
        <f t="shared" si="728"/>
        <v>-72824.066205091018</v>
      </c>
      <c r="H1452" s="2">
        <f t="shared" si="740"/>
        <v>-6.362268522435763E-3</v>
      </c>
      <c r="I1452" s="2">
        <f t="shared" si="741"/>
        <v>-8.0585746990244192E-2</v>
      </c>
      <c r="J1452" s="2">
        <f t="shared" si="742"/>
        <v>-7.4223478467808426E-2</v>
      </c>
      <c r="K1452" s="15">
        <f t="shared" si="743"/>
        <v>-5.2999999999999999E-2</v>
      </c>
      <c r="L1452" s="15">
        <f t="shared" si="744"/>
        <v>-830</v>
      </c>
      <c r="M1452" s="15">
        <f t="shared" si="745"/>
        <v>5.2999999999999999E-2</v>
      </c>
      <c r="N1452" s="15">
        <f t="shared" si="746"/>
        <v>830</v>
      </c>
      <c r="O1452" s="15">
        <f t="shared" si="747"/>
        <v>-7.2033038672776432E-4</v>
      </c>
      <c r="P1452" s="15">
        <f t="shared" si="748"/>
        <v>-110.58198745987677</v>
      </c>
      <c r="Q1452" s="15">
        <f t="shared" si="729"/>
        <v>-87.17013873381876</v>
      </c>
      <c r="R1452" s="15">
        <f t="shared" si="730"/>
        <v>-89.572269436240177</v>
      </c>
      <c r="S1452" s="15">
        <f t="shared" si="749"/>
        <v>-109.85969119561362</v>
      </c>
      <c r="T1452" s="15">
        <f t="shared" si="750"/>
        <v>-109.78494673510707</v>
      </c>
      <c r="U1452" s="15">
        <f t="shared" si="751"/>
        <v>-109.85969119561362</v>
      </c>
      <c r="V1452" s="15">
        <f t="shared" si="752"/>
        <v>-109.78494673510707</v>
      </c>
      <c r="W1452" s="2">
        <f t="shared" si="731"/>
        <v>-109.78494673510707</v>
      </c>
      <c r="X1452" s="15">
        <f t="shared" si="753"/>
        <v>-106.8881758358378</v>
      </c>
      <c r="Y1452" s="15">
        <f t="shared" si="732"/>
        <v>193.78882607660958</v>
      </c>
      <c r="Z1452" s="15">
        <f t="shared" si="733"/>
        <v>-201.21117392339042</v>
      </c>
      <c r="AA1452" s="2">
        <f t="shared" si="754"/>
        <v>-106.8881758358378</v>
      </c>
      <c r="AB1452" s="15">
        <f t="shared" si="734"/>
        <v>175.09022173076204</v>
      </c>
      <c r="AC1452" s="15">
        <f t="shared" si="755"/>
        <v>-0.79704072476971533</v>
      </c>
      <c r="AD1452" s="15">
        <f t="shared" si="756"/>
        <v>-190.00573803539589</v>
      </c>
      <c r="AE1452" s="15">
        <f t="shared" si="757"/>
        <v>0</v>
      </c>
      <c r="AF1452" s="2">
        <f t="shared" si="735"/>
        <v>-6.6848734406100389E-3</v>
      </c>
      <c r="AG1452" s="2">
        <f t="shared" si="736"/>
        <v>-1.6169154216065629E-2</v>
      </c>
      <c r="AH1452" s="15">
        <f t="shared" si="737"/>
        <v>0.4087349491415056</v>
      </c>
      <c r="AI1452" s="15">
        <f t="shared" si="738"/>
        <v>1.194546398176116</v>
      </c>
      <c r="AJ1452" s="2">
        <f t="shared" si="758"/>
        <v>0.40183494914150558</v>
      </c>
      <c r="AK1452" s="2">
        <f t="shared" si="759"/>
        <v>1.1876463981761161</v>
      </c>
    </row>
    <row r="1453" spans="4:37">
      <c r="D1453" s="13">
        <f t="shared" si="739"/>
        <v>29.04</v>
      </c>
      <c r="E1453" s="2">
        <v>0.63</v>
      </c>
      <c r="F1453" s="14">
        <f t="shared" si="727"/>
        <v>-506.48508454093377</v>
      </c>
      <c r="G1453" s="14">
        <f t="shared" si="728"/>
        <v>-72901.280629308487</v>
      </c>
      <c r="H1453" s="2">
        <f t="shared" si="740"/>
        <v>-6.4177299602523538E-3</v>
      </c>
      <c r="I1453" s="2">
        <f t="shared" si="741"/>
        <v>-8.0671406580917579E-2</v>
      </c>
      <c r="J1453" s="2">
        <f t="shared" si="742"/>
        <v>-7.4253676620665232E-2</v>
      </c>
      <c r="K1453" s="15">
        <f t="shared" si="743"/>
        <v>-5.2999999999999999E-2</v>
      </c>
      <c r="L1453" s="15">
        <f t="shared" si="744"/>
        <v>-830</v>
      </c>
      <c r="M1453" s="15">
        <f t="shared" si="745"/>
        <v>5.2999999999999999E-2</v>
      </c>
      <c r="N1453" s="15">
        <f t="shared" si="746"/>
        <v>830</v>
      </c>
      <c r="O1453" s="15">
        <f t="shared" si="747"/>
        <v>-7.6099572982825901E-4</v>
      </c>
      <c r="P1453" s="15">
        <f t="shared" si="748"/>
        <v>-110.87199091631226</v>
      </c>
      <c r="Q1453" s="15">
        <f t="shared" si="729"/>
        <v>-87.33263488732257</v>
      </c>
      <c r="R1453" s="15">
        <f t="shared" si="730"/>
        <v>-89.877084696518153</v>
      </c>
      <c r="S1453" s="15">
        <f t="shared" si="749"/>
        <v>-110.66297625927558</v>
      </c>
      <c r="T1453" s="15">
        <f t="shared" si="750"/>
        <v>-110.64142412210089</v>
      </c>
      <c r="U1453" s="15">
        <f t="shared" si="751"/>
        <v>-110.66297625927558</v>
      </c>
      <c r="V1453" s="15">
        <f t="shared" si="752"/>
        <v>-110.64142412210089</v>
      </c>
      <c r="W1453" s="2">
        <f t="shared" si="731"/>
        <v>-110.64142412210089</v>
      </c>
      <c r="X1453" s="15">
        <f t="shared" si="753"/>
        <v>-107.00896844726502</v>
      </c>
      <c r="Y1453" s="15">
        <f t="shared" si="732"/>
        <v>193.78731616896673</v>
      </c>
      <c r="Z1453" s="15">
        <f t="shared" si="733"/>
        <v>-201.21268383103327</v>
      </c>
      <c r="AA1453" s="2">
        <f t="shared" si="754"/>
        <v>-107.00896844726502</v>
      </c>
      <c r="AB1453" s="15">
        <f t="shared" si="734"/>
        <v>174.85965493655067</v>
      </c>
      <c r="AC1453" s="15">
        <f t="shared" si="755"/>
        <v>-0.23056679421137005</v>
      </c>
      <c r="AD1453" s="15">
        <f t="shared" si="756"/>
        <v>-190.00573803539589</v>
      </c>
      <c r="AE1453" s="15">
        <f t="shared" si="757"/>
        <v>0</v>
      </c>
      <c r="AF1453" s="2">
        <f t="shared" si="735"/>
        <v>9.2038989170533877E-4</v>
      </c>
      <c r="AG1453" s="2">
        <f t="shared" si="736"/>
        <v>7.6031951487269267E-3</v>
      </c>
      <c r="AH1453" s="15">
        <f t="shared" si="737"/>
        <v>0.37340702104734813</v>
      </c>
      <c r="AI1453" s="15">
        <f t="shared" si="738"/>
        <v>1.1826885383031396</v>
      </c>
      <c r="AJ1453" s="2">
        <f t="shared" si="758"/>
        <v>0.3797070210473481</v>
      </c>
      <c r="AK1453" s="2">
        <f t="shared" si="759"/>
        <v>1.1889885383031396</v>
      </c>
    </row>
    <row r="1454" spans="4:37">
      <c r="D1454" s="13">
        <f t="shared" si="739"/>
        <v>29.060000000000002</v>
      </c>
      <c r="E1454" s="2">
        <v>3.68</v>
      </c>
      <c r="F1454" s="14">
        <f t="shared" si="727"/>
        <v>-497.59423703827815</v>
      </c>
      <c r="G1454" s="14">
        <f t="shared" si="728"/>
        <v>-72554.284179736846</v>
      </c>
      <c r="H1454" s="2">
        <f t="shared" si="740"/>
        <v>-6.337020529072852E-3</v>
      </c>
      <c r="I1454" s="2">
        <f t="shared" si="741"/>
        <v>-8.0287203829483553E-2</v>
      </c>
      <c r="J1454" s="2">
        <f t="shared" si="742"/>
        <v>-7.3950183300410699E-2</v>
      </c>
      <c r="K1454" s="15">
        <f t="shared" si="743"/>
        <v>-5.2999999999999999E-2</v>
      </c>
      <c r="L1454" s="15">
        <f t="shared" si="744"/>
        <v>-830</v>
      </c>
      <c r="M1454" s="15">
        <f t="shared" si="745"/>
        <v>5.2999999999999999E-2</v>
      </c>
      <c r="N1454" s="15">
        <f t="shared" si="746"/>
        <v>830</v>
      </c>
      <c r="O1454" s="15">
        <f t="shared" si="747"/>
        <v>-7.7275934177781919E-4</v>
      </c>
      <c r="P1454" s="15">
        <f t="shared" si="748"/>
        <v>-109.05951927098265</v>
      </c>
      <c r="Q1454" s="15">
        <f t="shared" si="729"/>
        <v>-85.886178094393244</v>
      </c>
      <c r="R1454" s="15">
        <f t="shared" si="730"/>
        <v>-88.427738613983408</v>
      </c>
      <c r="S1454" s="15">
        <f t="shared" si="749"/>
        <v>-109.36371401207889</v>
      </c>
      <c r="T1454" s="15">
        <f t="shared" si="750"/>
        <v>-109.39504816352992</v>
      </c>
      <c r="U1454" s="15">
        <f t="shared" si="751"/>
        <v>-109.05951927098265</v>
      </c>
      <c r="V1454" s="15">
        <f t="shared" si="752"/>
        <v>-109.05951927098265</v>
      </c>
      <c r="W1454" s="2">
        <f t="shared" si="731"/>
        <v>-109.05951927098265</v>
      </c>
      <c r="X1454" s="15">
        <f t="shared" si="753"/>
        <v>-105.79499516624689</v>
      </c>
      <c r="Y1454" s="15">
        <f t="shared" si="732"/>
        <v>193.80249083497947</v>
      </c>
      <c r="Z1454" s="15">
        <f t="shared" si="733"/>
        <v>-201.19750916502053</v>
      </c>
      <c r="AA1454" s="2">
        <f t="shared" si="754"/>
        <v>-105.79499516624689</v>
      </c>
      <c r="AB1454" s="15">
        <f t="shared" si="734"/>
        <v>174.85965493655067</v>
      </c>
      <c r="AC1454" s="15">
        <f t="shared" si="755"/>
        <v>0</v>
      </c>
      <c r="AD1454" s="15">
        <f t="shared" si="756"/>
        <v>-190.00573803539589</v>
      </c>
      <c r="AE1454" s="15">
        <f t="shared" si="757"/>
        <v>0</v>
      </c>
      <c r="AF1454" s="2">
        <f t="shared" si="735"/>
        <v>7.1505532262448428E-3</v>
      </c>
      <c r="AG1454" s="2">
        <f t="shared" si="736"/>
        <v>3.08170799946757E-2</v>
      </c>
      <c r="AH1454" s="15">
        <f t="shared" si="737"/>
        <v>0.24960931240660222</v>
      </c>
      <c r="AI1454" s="15">
        <f t="shared" si="738"/>
        <v>1.1386999462917378</v>
      </c>
      <c r="AJ1454" s="2">
        <f t="shared" si="758"/>
        <v>0.28640931240660222</v>
      </c>
      <c r="AK1454" s="2">
        <f t="shared" si="759"/>
        <v>1.1754999462917377</v>
      </c>
    </row>
    <row r="1455" spans="4:37">
      <c r="D1455" s="13">
        <f t="shared" si="739"/>
        <v>29.080000000000002</v>
      </c>
      <c r="E1455" s="2">
        <v>5.71</v>
      </c>
      <c r="F1455" s="14">
        <f t="shared" si="727"/>
        <v>-477.70308237631707</v>
      </c>
      <c r="G1455" s="14">
        <f t="shared" si="728"/>
        <v>-71796.437749500168</v>
      </c>
      <c r="H1455" s="2">
        <f t="shared" si="740"/>
        <v>-6.1570852183423248E-3</v>
      </c>
      <c r="I1455" s="2">
        <f t="shared" si="741"/>
        <v>-7.9448081958377798E-2</v>
      </c>
      <c r="J1455" s="2">
        <f t="shared" si="742"/>
        <v>-7.3290996740035474E-2</v>
      </c>
      <c r="K1455" s="15">
        <f t="shared" si="743"/>
        <v>-5.2999999999999999E-2</v>
      </c>
      <c r="L1455" s="15">
        <f t="shared" si="744"/>
        <v>-830</v>
      </c>
      <c r="M1455" s="15">
        <f t="shared" si="745"/>
        <v>5.2999999999999999E-2</v>
      </c>
      <c r="N1455" s="15">
        <f t="shared" si="746"/>
        <v>830</v>
      </c>
      <c r="O1455" s="15">
        <f t="shared" si="747"/>
        <v>-7.7275934177781919E-4</v>
      </c>
      <c r="P1455" s="15">
        <f t="shared" si="748"/>
        <v>-105.53278718066431</v>
      </c>
      <c r="Q1455" s="15">
        <f t="shared" si="729"/>
        <v>-83.108818149795695</v>
      </c>
      <c r="R1455" s="15">
        <f t="shared" si="730"/>
        <v>-85.56819049265593</v>
      </c>
      <c r="S1455" s="15">
        <f t="shared" si="749"/>
        <v>-106.21188781109674</v>
      </c>
      <c r="T1455" s="15">
        <f t="shared" si="750"/>
        <v>-106.27952856123781</v>
      </c>
      <c r="U1455" s="15">
        <f t="shared" si="751"/>
        <v>-105.53278718066431</v>
      </c>
      <c r="V1455" s="15">
        <f t="shared" si="752"/>
        <v>-105.53278718066431</v>
      </c>
      <c r="W1455" s="2">
        <f t="shared" si="731"/>
        <v>-105.53278718066431</v>
      </c>
      <c r="X1455" s="15">
        <f t="shared" si="753"/>
        <v>-103.15824892474599</v>
      </c>
      <c r="Y1455" s="15">
        <f t="shared" si="732"/>
        <v>193.83545016299823</v>
      </c>
      <c r="Z1455" s="15">
        <f t="shared" si="733"/>
        <v>-201.16454983700177</v>
      </c>
      <c r="AA1455" s="2">
        <f t="shared" si="754"/>
        <v>-103.15824892474599</v>
      </c>
      <c r="AB1455" s="15">
        <f t="shared" si="734"/>
        <v>174.85965493655067</v>
      </c>
      <c r="AC1455" s="15">
        <f t="shared" si="755"/>
        <v>0</v>
      </c>
      <c r="AD1455" s="15">
        <f t="shared" si="756"/>
        <v>-190.00573803539589</v>
      </c>
      <c r="AE1455" s="15">
        <f t="shared" si="757"/>
        <v>0</v>
      </c>
      <c r="AF1455" s="2">
        <f t="shared" si="735"/>
        <v>1.0842977846807881E-2</v>
      </c>
      <c r="AG1455" s="2">
        <f t="shared" si="736"/>
        <v>5.309510711589982E-2</v>
      </c>
      <c r="AH1455" s="15">
        <f t="shared" si="737"/>
        <v>0.11963314964970162</v>
      </c>
      <c r="AI1455" s="15">
        <f t="shared" si="738"/>
        <v>1.0891027658306758</v>
      </c>
      <c r="AJ1455" s="2">
        <f t="shared" si="758"/>
        <v>0.1767331496497016</v>
      </c>
      <c r="AK1455" s="2">
        <f t="shared" si="759"/>
        <v>1.1462027658306757</v>
      </c>
    </row>
    <row r="1456" spans="4:37">
      <c r="D1456" s="13">
        <f t="shared" si="739"/>
        <v>29.1</v>
      </c>
      <c r="E1456" s="2">
        <v>4.99</v>
      </c>
      <c r="F1456" s="14">
        <f t="shared" si="727"/>
        <v>-452.33805017086473</v>
      </c>
      <c r="G1456" s="14">
        <f t="shared" si="728"/>
        <v>-70644.039323564444</v>
      </c>
      <c r="H1456" s="2">
        <f t="shared" si="740"/>
        <v>-5.9212623534752248E-3</v>
      </c>
      <c r="I1456" s="2">
        <f t="shared" si="741"/>
        <v>-7.8172261474533572E-2</v>
      </c>
      <c r="J1456" s="2">
        <f t="shared" si="742"/>
        <v>-7.225099912105834E-2</v>
      </c>
      <c r="K1456" s="15">
        <f t="shared" si="743"/>
        <v>-5.2999999999999999E-2</v>
      </c>
      <c r="L1456" s="15">
        <f t="shared" si="744"/>
        <v>-830</v>
      </c>
      <c r="M1456" s="15">
        <f t="shared" si="745"/>
        <v>5.2999999999999999E-2</v>
      </c>
      <c r="N1456" s="15">
        <f t="shared" si="746"/>
        <v>830</v>
      </c>
      <c r="O1456" s="15">
        <f t="shared" si="747"/>
        <v>-7.7275934177781919E-4</v>
      </c>
      <c r="P1456" s="15">
        <f t="shared" si="748"/>
        <v>-100.91065902926915</v>
      </c>
      <c r="Q1456" s="15">
        <f t="shared" si="729"/>
        <v>-79.468815660884516</v>
      </c>
      <c r="R1456" s="15">
        <f t="shared" si="730"/>
        <v>-81.820472340732479</v>
      </c>
      <c r="S1456" s="15">
        <f t="shared" si="749"/>
        <v>-101.80339413778935</v>
      </c>
      <c r="T1456" s="15">
        <f t="shared" si="750"/>
        <v>-101.8855774708143</v>
      </c>
      <c r="U1456" s="15">
        <f t="shared" si="751"/>
        <v>-100.91065902926915</v>
      </c>
      <c r="V1456" s="15">
        <f t="shared" si="752"/>
        <v>-100.91065902926915</v>
      </c>
      <c r="W1456" s="2">
        <f t="shared" si="731"/>
        <v>-100.91065902926915</v>
      </c>
      <c r="X1456" s="15">
        <f t="shared" si="753"/>
        <v>-98.998258448837447</v>
      </c>
      <c r="Y1456" s="15">
        <f t="shared" si="732"/>
        <v>193.88745004394707</v>
      </c>
      <c r="Z1456" s="15">
        <f t="shared" si="733"/>
        <v>-201.11254995605293</v>
      </c>
      <c r="AA1456" s="2">
        <f t="shared" si="754"/>
        <v>-98.998258448837447</v>
      </c>
      <c r="AB1456" s="15">
        <f t="shared" si="734"/>
        <v>174.85965493655064</v>
      </c>
      <c r="AC1456" s="15">
        <f t="shared" si="755"/>
        <v>0</v>
      </c>
      <c r="AD1456" s="15">
        <f t="shared" si="756"/>
        <v>-190.00573803539592</v>
      </c>
      <c r="AE1456" s="15">
        <f t="shared" si="757"/>
        <v>0</v>
      </c>
      <c r="AF1456" s="2">
        <f t="shared" si="735"/>
        <v>1.2739308639902112E-2</v>
      </c>
      <c r="AG1456" s="2">
        <f t="shared" si="736"/>
        <v>7.4486941268522733E-2</v>
      </c>
      <c r="AH1456" s="15">
        <f t="shared" si="737"/>
        <v>6.9999929659720905E-2</v>
      </c>
      <c r="AI1456" s="15">
        <f t="shared" si="738"/>
        <v>1.0500806494316155</v>
      </c>
      <c r="AJ1456" s="2">
        <f t="shared" si="758"/>
        <v>0.11989992965972091</v>
      </c>
      <c r="AK1456" s="2">
        <f t="shared" si="759"/>
        <v>1.0999806494316156</v>
      </c>
    </row>
    <row r="1457" spans="4:37">
      <c r="D1457" s="13">
        <f t="shared" si="739"/>
        <v>29.12</v>
      </c>
      <c r="E1457" s="2">
        <v>4.04</v>
      </c>
      <c r="F1457" s="14">
        <f t="shared" si="727"/>
        <v>-423.9376317301971</v>
      </c>
      <c r="G1457" s="14">
        <f t="shared" si="728"/>
        <v>-69113.404863833362</v>
      </c>
      <c r="H1457" s="2">
        <f t="shared" si="740"/>
        <v>-5.648987149766329E-3</v>
      </c>
      <c r="I1457" s="2">
        <f t="shared" si="741"/>
        <v>-7.6477877004903119E-2</v>
      </c>
      <c r="J1457" s="2">
        <f t="shared" si="742"/>
        <v>-7.0828889855136787E-2</v>
      </c>
      <c r="K1457" s="15">
        <f t="shared" si="743"/>
        <v>-5.2999999999999999E-2</v>
      </c>
      <c r="L1457" s="15">
        <f t="shared" si="744"/>
        <v>-830</v>
      </c>
      <c r="M1457" s="15">
        <f t="shared" si="745"/>
        <v>5.2999999999999999E-2</v>
      </c>
      <c r="N1457" s="15">
        <f t="shared" si="746"/>
        <v>830</v>
      </c>
      <c r="O1457" s="15">
        <f t="shared" si="747"/>
        <v>-7.7275934177781919E-4</v>
      </c>
      <c r="P1457" s="15">
        <f t="shared" si="748"/>
        <v>-95.574065036574794</v>
      </c>
      <c r="Q1457" s="15">
        <f t="shared" si="729"/>
        <v>-75.266159486184435</v>
      </c>
      <c r="R1457" s="15">
        <f t="shared" si="730"/>
        <v>-77.493450345500847</v>
      </c>
      <c r="S1457" s="15">
        <f t="shared" si="749"/>
        <v>-96.608920078032526</v>
      </c>
      <c r="T1457" s="15">
        <f t="shared" si="750"/>
        <v>-96.69404323287165</v>
      </c>
      <c r="U1457" s="15">
        <f t="shared" si="751"/>
        <v>-95.574065036574794</v>
      </c>
      <c r="V1457" s="15">
        <f t="shared" si="752"/>
        <v>-95.574065036574794</v>
      </c>
      <c r="W1457" s="2">
        <f t="shared" si="731"/>
        <v>-95.574065036574794</v>
      </c>
      <c r="X1457" s="15">
        <f t="shared" si="753"/>
        <v>-93.309821385151238</v>
      </c>
      <c r="Y1457" s="15">
        <f t="shared" si="732"/>
        <v>193.95855550724315</v>
      </c>
      <c r="Z1457" s="15">
        <f t="shared" si="733"/>
        <v>-201.04144449275685</v>
      </c>
      <c r="AA1457" s="2">
        <f t="shared" si="754"/>
        <v>-93.309821385151238</v>
      </c>
      <c r="AB1457" s="15">
        <f t="shared" si="734"/>
        <v>174.85965493655067</v>
      </c>
      <c r="AC1457" s="15">
        <f t="shared" si="755"/>
        <v>0</v>
      </c>
      <c r="AD1457" s="15">
        <f t="shared" si="756"/>
        <v>-190.00573803539595</v>
      </c>
      <c r="AE1457" s="15">
        <f t="shared" si="757"/>
        <v>0</v>
      </c>
      <c r="AF1457" s="2">
        <f t="shared" si="735"/>
        <v>1.4488211730987476E-2</v>
      </c>
      <c r="AG1457" s="2">
        <f t="shared" si="736"/>
        <v>9.4951505694522542E-2</v>
      </c>
      <c r="AH1457" s="15">
        <f t="shared" si="737"/>
        <v>0.10489037944881563</v>
      </c>
      <c r="AI1457" s="15">
        <f t="shared" si="738"/>
        <v>0.99637579316836522</v>
      </c>
      <c r="AJ1457" s="2">
        <f t="shared" si="758"/>
        <v>0.14529037944881562</v>
      </c>
      <c r="AK1457" s="2">
        <f t="shared" si="759"/>
        <v>1.0367757931683652</v>
      </c>
    </row>
    <row r="1458" spans="4:37">
      <c r="D1458" s="13">
        <f t="shared" si="739"/>
        <v>29.14</v>
      </c>
      <c r="E1458" s="2">
        <v>4.46</v>
      </c>
      <c r="F1458" s="14">
        <f t="shared" si="727"/>
        <v>-391.28272096537523</v>
      </c>
      <c r="G1458" s="14">
        <f t="shared" si="728"/>
        <v>-67225.308118561647</v>
      </c>
      <c r="H1458" s="2">
        <f t="shared" si="740"/>
        <v>-5.3315340554863973E-3</v>
      </c>
      <c r="I1458" s="2">
        <f t="shared" si="741"/>
        <v>-7.4387869750866809E-2</v>
      </c>
      <c r="J1458" s="2">
        <f t="shared" si="742"/>
        <v>-6.9056335695380416E-2</v>
      </c>
      <c r="K1458" s="15">
        <f t="shared" si="743"/>
        <v>-5.2999999999999999E-2</v>
      </c>
      <c r="L1458" s="15">
        <f t="shared" si="744"/>
        <v>-830</v>
      </c>
      <c r="M1458" s="15">
        <f t="shared" si="745"/>
        <v>5.2999999999999999E-2</v>
      </c>
      <c r="N1458" s="15">
        <f t="shared" si="746"/>
        <v>830</v>
      </c>
      <c r="O1458" s="15">
        <f t="shared" si="747"/>
        <v>-7.7275934177781919E-4</v>
      </c>
      <c r="P1458" s="15">
        <f t="shared" si="748"/>
        <v>-89.351984388688138</v>
      </c>
      <c r="Q1458" s="15">
        <f t="shared" si="729"/>
        <v>-70.366167901641887</v>
      </c>
      <c r="R1458" s="15">
        <f t="shared" si="730"/>
        <v>-72.448457255082573</v>
      </c>
      <c r="S1458" s="15">
        <f t="shared" si="749"/>
        <v>-90.564151563034343</v>
      </c>
      <c r="T1458" s="15">
        <f t="shared" si="750"/>
        <v>-90.650288932545365</v>
      </c>
      <c r="U1458" s="15">
        <f t="shared" si="751"/>
        <v>-89.351984388688138</v>
      </c>
      <c r="V1458" s="15">
        <f t="shared" si="752"/>
        <v>-89.351984388688138</v>
      </c>
      <c r="W1458" s="2">
        <f t="shared" si="731"/>
        <v>-89.351984388688138</v>
      </c>
      <c r="X1458" s="15">
        <f t="shared" si="753"/>
        <v>-86.219604746125754</v>
      </c>
      <c r="Y1458" s="15">
        <f t="shared" si="732"/>
        <v>194.04718321523097</v>
      </c>
      <c r="Z1458" s="15">
        <f t="shared" si="733"/>
        <v>-200.95281678476903</v>
      </c>
      <c r="AA1458" s="2">
        <f t="shared" si="754"/>
        <v>-86.219604746125754</v>
      </c>
      <c r="AB1458" s="15">
        <f t="shared" si="734"/>
        <v>174.85965493655067</v>
      </c>
      <c r="AC1458" s="15">
        <f t="shared" si="755"/>
        <v>0</v>
      </c>
      <c r="AD1458" s="15">
        <f t="shared" si="756"/>
        <v>-190.00573803539589</v>
      </c>
      <c r="AE1458" s="15">
        <f t="shared" si="757"/>
        <v>0</v>
      </c>
      <c r="AF1458" s="2">
        <f t="shared" si="735"/>
        <v>1.7257097697005685E-2</v>
      </c>
      <c r="AG1458" s="2">
        <f t="shared" si="736"/>
        <v>0.11404921970910853</v>
      </c>
      <c r="AH1458" s="15">
        <f t="shared" si="737"/>
        <v>0.17199821715300523</v>
      </c>
      <c r="AI1458" s="15">
        <f t="shared" si="738"/>
        <v>0.9133956082902337</v>
      </c>
      <c r="AJ1458" s="2">
        <f t="shared" si="758"/>
        <v>0.21659821715300523</v>
      </c>
      <c r="AK1458" s="2">
        <f t="shared" si="759"/>
        <v>0.95799560829023367</v>
      </c>
    </row>
    <row r="1459" spans="4:37">
      <c r="D1459" s="13">
        <f t="shared" si="739"/>
        <v>29.16</v>
      </c>
      <c r="E1459" s="2">
        <v>4.99</v>
      </c>
      <c r="F1459" s="14">
        <f t="shared" si="727"/>
        <v>-351.44876628623911</v>
      </c>
      <c r="G1459" s="14">
        <f t="shared" si="728"/>
        <v>-65008.487954305456</v>
      </c>
      <c r="H1459" s="2">
        <f t="shared" si="740"/>
        <v>-4.9472484906763949E-3</v>
      </c>
      <c r="I1459" s="2">
        <f t="shared" si="741"/>
        <v>-7.1933934677287786E-2</v>
      </c>
      <c r="J1459" s="2">
        <f t="shared" si="742"/>
        <v>-6.6986686186611397E-2</v>
      </c>
      <c r="K1459" s="15">
        <f t="shared" si="743"/>
        <v>-5.2999999999999999E-2</v>
      </c>
      <c r="L1459" s="15">
        <f t="shared" si="744"/>
        <v>-830</v>
      </c>
      <c r="M1459" s="15">
        <f t="shared" si="745"/>
        <v>5.2999999999999999E-2</v>
      </c>
      <c r="N1459" s="15">
        <f t="shared" si="746"/>
        <v>830</v>
      </c>
      <c r="O1459" s="15">
        <f t="shared" si="747"/>
        <v>-7.7275934177781919E-4</v>
      </c>
      <c r="P1459" s="15">
        <f t="shared" si="748"/>
        <v>-81.819987318412089</v>
      </c>
      <c r="Q1459" s="15">
        <f t="shared" si="729"/>
        <v>-64.43459543453038</v>
      </c>
      <c r="R1459" s="15">
        <f t="shared" si="730"/>
        <v>-66.341356539584808</v>
      </c>
      <c r="S1459" s="15">
        <f t="shared" si="749"/>
        <v>-83.295334202805122</v>
      </c>
      <c r="T1459" s="15">
        <f t="shared" si="750"/>
        <v>-83.381153665167474</v>
      </c>
      <c r="U1459" s="15">
        <f t="shared" si="751"/>
        <v>-81.819987318412089</v>
      </c>
      <c r="V1459" s="15">
        <f t="shared" si="752"/>
        <v>-81.819987318412089</v>
      </c>
      <c r="W1459" s="2">
        <f t="shared" si="731"/>
        <v>-81.819987318412089</v>
      </c>
      <c r="X1459" s="15">
        <f t="shared" si="753"/>
        <v>-77.941006711049681</v>
      </c>
      <c r="Y1459" s="15">
        <f t="shared" si="732"/>
        <v>194.15066569066943</v>
      </c>
      <c r="Z1459" s="15">
        <f t="shared" si="733"/>
        <v>-200.84933430933057</v>
      </c>
      <c r="AA1459" s="2">
        <f t="shared" si="754"/>
        <v>-77.941006711049681</v>
      </c>
      <c r="AB1459" s="15">
        <f t="shared" si="734"/>
        <v>174.85965493655061</v>
      </c>
      <c r="AC1459" s="15">
        <f t="shared" si="755"/>
        <v>0</v>
      </c>
      <c r="AD1459" s="15">
        <f t="shared" si="756"/>
        <v>-190.00573803539589</v>
      </c>
      <c r="AE1459" s="15">
        <f t="shared" si="757"/>
        <v>0</v>
      </c>
      <c r="AF1459" s="2">
        <f t="shared" si="735"/>
        <v>2.1171458783994557E-2</v>
      </c>
      <c r="AG1459" s="2">
        <f t="shared" si="736"/>
        <v>0.13134428764879369</v>
      </c>
      <c r="AH1459" s="15">
        <f t="shared" si="737"/>
        <v>0.21943789154588211</v>
      </c>
      <c r="AI1459" s="15">
        <f t="shared" si="738"/>
        <v>0.81611118567828456</v>
      </c>
      <c r="AJ1459" s="2">
        <f t="shared" si="758"/>
        <v>0.26933789154588211</v>
      </c>
      <c r="AK1459" s="2">
        <f t="shared" si="759"/>
        <v>0.86601118567828461</v>
      </c>
    </row>
    <row r="1460" spans="4:37">
      <c r="D1460" s="13">
        <f t="shared" si="739"/>
        <v>29.18</v>
      </c>
      <c r="E1460" s="2">
        <v>4.54</v>
      </c>
      <c r="F1460" s="14">
        <f t="shared" si="727"/>
        <v>-302.30088750352508</v>
      </c>
      <c r="G1460" s="14">
        <f t="shared" si="728"/>
        <v>-62496.98576320507</v>
      </c>
      <c r="H1460" s="2">
        <f t="shared" si="740"/>
        <v>-4.4807703437209452E-3</v>
      </c>
      <c r="I1460" s="2">
        <f t="shared" si="741"/>
        <v>-6.9153660226305258E-2</v>
      </c>
      <c r="J1460" s="2">
        <f t="shared" si="742"/>
        <v>-6.4672889882584308E-2</v>
      </c>
      <c r="K1460" s="15">
        <f t="shared" si="743"/>
        <v>-5.2999999999999999E-2</v>
      </c>
      <c r="L1460" s="15">
        <f t="shared" si="744"/>
        <v>-830</v>
      </c>
      <c r="M1460" s="15">
        <f t="shared" si="745"/>
        <v>5.2999999999999999E-2</v>
      </c>
      <c r="N1460" s="15">
        <f t="shared" si="746"/>
        <v>830</v>
      </c>
      <c r="O1460" s="15">
        <f t="shared" si="747"/>
        <v>-7.7275934177781919E-4</v>
      </c>
      <c r="P1460" s="15">
        <f t="shared" si="748"/>
        <v>-72.677015638085265</v>
      </c>
      <c r="Q1460" s="15">
        <f t="shared" si="729"/>
        <v>-57.234353774768408</v>
      </c>
      <c r="R1460" s="15">
        <f t="shared" si="730"/>
        <v>-58.928043925450567</v>
      </c>
      <c r="S1460" s="15">
        <f t="shared" si="749"/>
        <v>-74.47979241494447</v>
      </c>
      <c r="T1460" s="15">
        <f t="shared" si="750"/>
        <v>-74.556935465135922</v>
      </c>
      <c r="U1460" s="15">
        <f t="shared" si="751"/>
        <v>-72.677015638085265</v>
      </c>
      <c r="V1460" s="15">
        <f t="shared" si="752"/>
        <v>-72.677015638085265</v>
      </c>
      <c r="W1460" s="2">
        <f t="shared" si="731"/>
        <v>-72.677015638085265</v>
      </c>
      <c r="X1460" s="15">
        <f t="shared" si="753"/>
        <v>-68.685821494941337</v>
      </c>
      <c r="Y1460" s="15">
        <f t="shared" si="732"/>
        <v>194.26635550587079</v>
      </c>
      <c r="Z1460" s="15">
        <f t="shared" si="733"/>
        <v>-200.73364449412921</v>
      </c>
      <c r="AA1460" s="2">
        <f t="shared" si="754"/>
        <v>-68.685821494941337</v>
      </c>
      <c r="AB1460" s="15">
        <f t="shared" si="734"/>
        <v>174.85965493655064</v>
      </c>
      <c r="AC1460" s="15">
        <f t="shared" si="755"/>
        <v>0</v>
      </c>
      <c r="AD1460" s="15">
        <f t="shared" si="756"/>
        <v>-190.00573803539592</v>
      </c>
      <c r="AE1460" s="15">
        <f t="shared" si="757"/>
        <v>0</v>
      </c>
      <c r="AF1460" s="2">
        <f t="shared" si="735"/>
        <v>2.5476355911550421E-2</v>
      </c>
      <c r="AG1460" s="2">
        <f t="shared" si="736"/>
        <v>0.14668315744945915</v>
      </c>
      <c r="AH1460" s="15">
        <f t="shared" si="737"/>
        <v>0.21105182120970323</v>
      </c>
      <c r="AI1460" s="15">
        <f t="shared" si="738"/>
        <v>0.71777579438826322</v>
      </c>
      <c r="AJ1460" s="2">
        <f t="shared" si="758"/>
        <v>0.25645182120970322</v>
      </c>
      <c r="AK1460" s="2">
        <f t="shared" si="759"/>
        <v>0.76317579438826322</v>
      </c>
    </row>
    <row r="1461" spans="4:37">
      <c r="D1461" s="13">
        <f t="shared" si="739"/>
        <v>29.2</v>
      </c>
      <c r="E1461" s="2">
        <v>3.92</v>
      </c>
      <c r="F1461" s="14">
        <f t="shared" si="727"/>
        <v>-244.21178739413642</v>
      </c>
      <c r="G1461" s="14">
        <f t="shared" si="728"/>
        <v>-59726.931286124913</v>
      </c>
      <c r="H1461" s="2">
        <f t="shared" si="740"/>
        <v>-3.9362222295856765E-3</v>
      </c>
      <c r="I1461" s="2">
        <f t="shared" si="741"/>
        <v>-6.6087031167083241E-2</v>
      </c>
      <c r="J1461" s="2">
        <f t="shared" si="742"/>
        <v>-6.2150808937497568E-2</v>
      </c>
      <c r="K1461" s="15">
        <f t="shared" si="743"/>
        <v>-5.2999999999999999E-2</v>
      </c>
      <c r="L1461" s="15">
        <f t="shared" si="744"/>
        <v>-830</v>
      </c>
      <c r="M1461" s="15">
        <f t="shared" si="745"/>
        <v>5.2999999999999999E-2</v>
      </c>
      <c r="N1461" s="15">
        <f t="shared" si="746"/>
        <v>830</v>
      </c>
      <c r="O1461" s="15">
        <f t="shared" si="747"/>
        <v>-7.7275934177781919E-4</v>
      </c>
      <c r="P1461" s="15">
        <f t="shared" si="748"/>
        <v>-62.003872601034004</v>
      </c>
      <c r="Q1461" s="15">
        <f t="shared" si="729"/>
        <v>-48.82907682292862</v>
      </c>
      <c r="R1461" s="15">
        <f t="shared" si="730"/>
        <v>-50.274036380039149</v>
      </c>
      <c r="S1461" s="15">
        <f t="shared" si="749"/>
        <v>-64.125441544703833</v>
      </c>
      <c r="T1461" s="15">
        <f t="shared" si="750"/>
        <v>-64.177317562763406</v>
      </c>
      <c r="U1461" s="15">
        <f t="shared" si="751"/>
        <v>-62.003872601034004</v>
      </c>
      <c r="V1461" s="15">
        <f t="shared" si="752"/>
        <v>-62.003872601034004</v>
      </c>
      <c r="W1461" s="2">
        <f t="shared" si="731"/>
        <v>-62.003872601034004</v>
      </c>
      <c r="X1461" s="15">
        <f t="shared" si="753"/>
        <v>-58.597497714594368</v>
      </c>
      <c r="Y1461" s="15">
        <f t="shared" si="732"/>
        <v>194.39245955312512</v>
      </c>
      <c r="Z1461" s="15">
        <f t="shared" si="733"/>
        <v>-200.60754044687488</v>
      </c>
      <c r="AA1461" s="2">
        <f t="shared" si="754"/>
        <v>-58.597497714594368</v>
      </c>
      <c r="AB1461" s="15">
        <f t="shared" si="734"/>
        <v>174.85965493655064</v>
      </c>
      <c r="AC1461" s="15">
        <f t="shared" si="755"/>
        <v>0</v>
      </c>
      <c r="AD1461" s="15">
        <f t="shared" si="756"/>
        <v>-190.00573803539589</v>
      </c>
      <c r="AE1461" s="15">
        <f t="shared" si="757"/>
        <v>0</v>
      </c>
      <c r="AF1461" s="2">
        <f t="shared" si="735"/>
        <v>2.897845550197645E-2</v>
      </c>
      <c r="AG1461" s="2">
        <f t="shared" si="736"/>
        <v>0.1599797484727426</v>
      </c>
      <c r="AH1461" s="15">
        <f t="shared" si="737"/>
        <v>0.13915813783289988</v>
      </c>
      <c r="AI1461" s="15">
        <f t="shared" si="738"/>
        <v>0.61188330794008294</v>
      </c>
      <c r="AJ1461" s="2">
        <f t="shared" si="758"/>
        <v>0.17835813783289989</v>
      </c>
      <c r="AK1461" s="2">
        <f t="shared" si="759"/>
        <v>0.65108330794008296</v>
      </c>
    </row>
    <row r="1462" spans="4:37">
      <c r="D1462" s="13">
        <f t="shared" si="739"/>
        <v>29.22</v>
      </c>
      <c r="E1462" s="2">
        <v>4.0999999999999996</v>
      </c>
      <c r="F1462" s="14">
        <f t="shared" si="727"/>
        <v>-180.2441266173042</v>
      </c>
      <c r="G1462" s="14">
        <f t="shared" si="728"/>
        <v>-56737.318818186344</v>
      </c>
      <c r="H1462" s="2">
        <f t="shared" si="740"/>
        <v>-3.3386478405250551E-3</v>
      </c>
      <c r="I1462" s="2">
        <f t="shared" si="741"/>
        <v>-6.2777293594633229E-2</v>
      </c>
      <c r="J1462" s="2">
        <f t="shared" si="742"/>
        <v>-5.9438645754108177E-2</v>
      </c>
      <c r="K1462" s="15">
        <f t="shared" si="743"/>
        <v>-5.2999999999999999E-2</v>
      </c>
      <c r="L1462" s="15">
        <f t="shared" si="744"/>
        <v>-830</v>
      </c>
      <c r="M1462" s="15">
        <f t="shared" si="745"/>
        <v>5.2999999999999999E-2</v>
      </c>
      <c r="N1462" s="15">
        <f t="shared" si="746"/>
        <v>830</v>
      </c>
      <c r="O1462" s="15">
        <f t="shared" si="747"/>
        <v>-7.7275934177781919E-4</v>
      </c>
      <c r="P1462" s="15">
        <f t="shared" si="748"/>
        <v>-50.29141457544582</v>
      </c>
      <c r="Q1462" s="15">
        <f t="shared" si="729"/>
        <v>-39.605322100433519</v>
      </c>
      <c r="R1462" s="15">
        <f t="shared" si="730"/>
        <v>-40.777330510278979</v>
      </c>
      <c r="S1462" s="15">
        <f t="shared" si="749"/>
        <v>-52.641841747285348</v>
      </c>
      <c r="T1462" s="15">
        <f t="shared" si="750"/>
        <v>-52.650030775423502</v>
      </c>
      <c r="U1462" s="15">
        <f t="shared" si="751"/>
        <v>-50.29141457544582</v>
      </c>
      <c r="V1462" s="15">
        <f t="shared" si="752"/>
        <v>-50.29141457544582</v>
      </c>
      <c r="W1462" s="2">
        <f t="shared" si="731"/>
        <v>-50.29141457544582</v>
      </c>
      <c r="X1462" s="15">
        <f t="shared" si="753"/>
        <v>-47.748844981036804</v>
      </c>
      <c r="Y1462" s="15">
        <f t="shared" si="732"/>
        <v>194.52806771229459</v>
      </c>
      <c r="Z1462" s="15">
        <f t="shared" si="733"/>
        <v>-200.47193228770541</v>
      </c>
      <c r="AA1462" s="2">
        <f t="shared" si="754"/>
        <v>-47.748844981036804</v>
      </c>
      <c r="AB1462" s="15">
        <f t="shared" si="734"/>
        <v>174.85965493655067</v>
      </c>
      <c r="AC1462" s="15">
        <f t="shared" si="755"/>
        <v>0</v>
      </c>
      <c r="AD1462" s="15">
        <f t="shared" si="756"/>
        <v>-190.00573803539592</v>
      </c>
      <c r="AE1462" s="15">
        <f t="shared" si="757"/>
        <v>0</v>
      </c>
      <c r="AF1462" s="2">
        <f t="shared" si="735"/>
        <v>3.0778983404085688E-2</v>
      </c>
      <c r="AG1462" s="2">
        <f t="shared" si="736"/>
        <v>0.17099400877225851</v>
      </c>
      <c r="AH1462" s="15">
        <f t="shared" si="737"/>
        <v>4.0894652378024254E-2</v>
      </c>
      <c r="AI1462" s="15">
        <f t="shared" si="738"/>
        <v>0.48954272201150673</v>
      </c>
      <c r="AJ1462" s="2">
        <f t="shared" si="758"/>
        <v>8.1894652378024249E-2</v>
      </c>
      <c r="AK1462" s="2">
        <f t="shared" si="759"/>
        <v>0.53054272201150676</v>
      </c>
    </row>
    <row r="1463" spans="4:37">
      <c r="D1463" s="13">
        <f t="shared" si="739"/>
        <v>29.240000000000002</v>
      </c>
      <c r="E1463" s="2">
        <v>3.35</v>
      </c>
      <c r="F1463" s="14">
        <f t="shared" si="727"/>
        <v>-114.34602062031475</v>
      </c>
      <c r="G1463" s="14">
        <f t="shared" si="728"/>
        <v>-53570.633970323615</v>
      </c>
      <c r="H1463" s="2">
        <f t="shared" si="740"/>
        <v>-2.7200647582655627E-3</v>
      </c>
      <c r="I1463" s="2">
        <f t="shared" si="741"/>
        <v>-5.9271586536898978E-2</v>
      </c>
      <c r="J1463" s="2">
        <f t="shared" si="742"/>
        <v>-5.6551521778633415E-2</v>
      </c>
      <c r="K1463" s="15">
        <f t="shared" si="743"/>
        <v>-5.2999999999999999E-2</v>
      </c>
      <c r="L1463" s="15">
        <f t="shared" si="744"/>
        <v>-830</v>
      </c>
      <c r="M1463" s="15">
        <f t="shared" si="745"/>
        <v>5.2999999999999999E-2</v>
      </c>
      <c r="N1463" s="15">
        <f t="shared" si="746"/>
        <v>830</v>
      </c>
      <c r="O1463" s="15">
        <f t="shared" si="747"/>
        <v>-7.7275934177781919E-4</v>
      </c>
      <c r="P1463" s="15">
        <f t="shared" si="748"/>
        <v>-38.167186163159769</v>
      </c>
      <c r="Q1463" s="15">
        <f t="shared" si="729"/>
        <v>-30.057291377069038</v>
      </c>
      <c r="R1463" s="15">
        <f t="shared" si="730"/>
        <v>-30.946752601037083</v>
      </c>
      <c r="S1463" s="15">
        <f t="shared" si="749"/>
        <v>-40.626053453254336</v>
      </c>
      <c r="T1463" s="15">
        <f t="shared" si="750"/>
        <v>-40.579344342495304</v>
      </c>
      <c r="U1463" s="15">
        <f t="shared" si="751"/>
        <v>-38.167186163159769</v>
      </c>
      <c r="V1463" s="15">
        <f t="shared" si="752"/>
        <v>-38.167186163159769</v>
      </c>
      <c r="W1463" s="2">
        <f t="shared" si="731"/>
        <v>-38.167186163159769</v>
      </c>
      <c r="X1463" s="15">
        <f t="shared" si="753"/>
        <v>-36.200349079137759</v>
      </c>
      <c r="Y1463" s="15">
        <f t="shared" si="732"/>
        <v>194.67242391106834</v>
      </c>
      <c r="Z1463" s="15">
        <f t="shared" si="733"/>
        <v>-200.32757608893166</v>
      </c>
      <c r="AA1463" s="2">
        <f t="shared" si="754"/>
        <v>-36.200349079137759</v>
      </c>
      <c r="AB1463" s="15">
        <f t="shared" si="734"/>
        <v>174.85965493655061</v>
      </c>
      <c r="AC1463" s="15">
        <f t="shared" si="755"/>
        <v>0</v>
      </c>
      <c r="AD1463" s="15">
        <f t="shared" si="756"/>
        <v>-190.00573803539589</v>
      </c>
      <c r="AE1463" s="15">
        <f t="shared" si="757"/>
        <v>0</v>
      </c>
      <c r="AF1463" s="2">
        <f t="shared" si="735"/>
        <v>3.1079324821863558E-2</v>
      </c>
      <c r="AG1463" s="2">
        <f t="shared" si="736"/>
        <v>0.17957669700116669</v>
      </c>
      <c r="AH1463" s="15">
        <f t="shared" si="737"/>
        <v>-1.0860510600237738E-2</v>
      </c>
      <c r="AI1463" s="15">
        <f t="shared" si="738"/>
        <v>0.36872610087930724</v>
      </c>
      <c r="AJ1463" s="2">
        <f t="shared" si="758"/>
        <v>2.2639489399762264E-2</v>
      </c>
      <c r="AK1463" s="2">
        <f t="shared" si="759"/>
        <v>0.40222610087930721</v>
      </c>
    </row>
    <row r="1464" spans="4:37">
      <c r="D1464" s="13">
        <f t="shared" si="739"/>
        <v>29.26</v>
      </c>
      <c r="E1464" s="2">
        <v>1.97</v>
      </c>
      <c r="F1464" s="14">
        <f t="shared" si="727"/>
        <v>-48.785696808543719</v>
      </c>
      <c r="G1464" s="14">
        <f t="shared" si="728"/>
        <v>-50270.640726144338</v>
      </c>
      <c r="H1464" s="2">
        <f t="shared" si="740"/>
        <v>-2.099530340770922E-3</v>
      </c>
      <c r="I1464" s="2">
        <f t="shared" si="741"/>
        <v>-5.5618405804764848E-2</v>
      </c>
      <c r="J1464" s="2">
        <f t="shared" si="742"/>
        <v>-5.3518875463993927E-2</v>
      </c>
      <c r="K1464" s="15">
        <f t="shared" si="743"/>
        <v>-5.2999999999999999E-2</v>
      </c>
      <c r="L1464" s="15">
        <f t="shared" si="744"/>
        <v>-830</v>
      </c>
      <c r="M1464" s="15">
        <f t="shared" si="745"/>
        <v>5.2999999999999999E-2</v>
      </c>
      <c r="N1464" s="15">
        <f t="shared" si="746"/>
        <v>830</v>
      </c>
      <c r="O1464" s="15">
        <f t="shared" si="747"/>
        <v>-7.727593417778194E-4</v>
      </c>
      <c r="P1464" s="15">
        <f t="shared" si="748"/>
        <v>-26.004711580264811</v>
      </c>
      <c r="Q1464" s="15">
        <f t="shared" si="729"/>
        <v>-20.479141160768016</v>
      </c>
      <c r="R1464" s="15">
        <f t="shared" si="730"/>
        <v>-21.085163896954011</v>
      </c>
      <c r="S1464" s="15">
        <f t="shared" si="749"/>
        <v>-28.498718951376741</v>
      </c>
      <c r="T1464" s="15">
        <f t="shared" si="750"/>
        <v>-28.39470909999249</v>
      </c>
      <c r="U1464" s="15">
        <f t="shared" si="751"/>
        <v>-26.004711580264811</v>
      </c>
      <c r="V1464" s="15">
        <f t="shared" si="752"/>
        <v>-26.004711580264811</v>
      </c>
      <c r="W1464" s="2">
        <f t="shared" si="731"/>
        <v>-26.004711580264811</v>
      </c>
      <c r="X1464" s="15">
        <f t="shared" si="753"/>
        <v>-24.069763820579809</v>
      </c>
      <c r="Y1464" s="15">
        <f t="shared" si="732"/>
        <v>194.82405622680031</v>
      </c>
      <c r="Z1464" s="15">
        <f t="shared" si="733"/>
        <v>-200.17594377319969</v>
      </c>
      <c r="AA1464" s="2">
        <f t="shared" si="754"/>
        <v>-24.069763820579809</v>
      </c>
      <c r="AB1464" s="15">
        <f t="shared" si="734"/>
        <v>174.85965493655067</v>
      </c>
      <c r="AC1464" s="15">
        <f t="shared" si="755"/>
        <v>0</v>
      </c>
      <c r="AD1464" s="15">
        <f t="shared" si="756"/>
        <v>-190.00573803539589</v>
      </c>
      <c r="AE1464" s="15">
        <f t="shared" si="757"/>
        <v>0</v>
      </c>
      <c r="AF1464" s="2">
        <f t="shared" si="735"/>
        <v>3.097411692760051E-2</v>
      </c>
      <c r="AG1464" s="2">
        <f t="shared" si="736"/>
        <v>0.18574137621224635</v>
      </c>
      <c r="AH1464" s="15">
        <f t="shared" si="737"/>
        <v>3.3972117393332724E-4</v>
      </c>
      <c r="AI1464" s="15">
        <f t="shared" si="738"/>
        <v>0.24774182022865432</v>
      </c>
      <c r="AJ1464" s="2">
        <f t="shared" si="758"/>
        <v>2.0039721173933326E-2</v>
      </c>
      <c r="AK1464" s="2">
        <f t="shared" si="759"/>
        <v>0.26744182022865431</v>
      </c>
    </row>
    <row r="1465" spans="4:37">
      <c r="D1465" s="13">
        <f t="shared" si="739"/>
        <v>29.28</v>
      </c>
      <c r="E1465" s="2">
        <v>1.44</v>
      </c>
      <c r="F1465" s="14">
        <f t="shared" si="727"/>
        <v>16.691432566027309</v>
      </c>
      <c r="G1465" s="14">
        <f t="shared" si="728"/>
        <v>-46882.225426682759</v>
      </c>
      <c r="H1465" s="2">
        <f t="shared" si="740"/>
        <v>-1.4766112808530371E-3</v>
      </c>
      <c r="I1465" s="2">
        <f t="shared" si="741"/>
        <v>-5.1867402513059921E-2</v>
      </c>
      <c r="J1465" s="2">
        <f t="shared" si="742"/>
        <v>-5.0390791232206883E-2</v>
      </c>
      <c r="K1465" s="15">
        <f t="shared" si="743"/>
        <v>-5.2999999999999999E-2</v>
      </c>
      <c r="L1465" s="15">
        <f t="shared" si="744"/>
        <v>-830</v>
      </c>
      <c r="M1465" s="15">
        <f t="shared" si="745"/>
        <v>5.2999999999999999E-2</v>
      </c>
      <c r="N1465" s="15">
        <f t="shared" si="746"/>
        <v>830</v>
      </c>
      <c r="O1465" s="15">
        <f t="shared" si="747"/>
        <v>-7.727593417778194E-4</v>
      </c>
      <c r="P1465" s="15">
        <f t="shared" si="748"/>
        <v>-13.795498005874267</v>
      </c>
      <c r="Q1465" s="15">
        <f t="shared" si="729"/>
        <v>-10.864183214391023</v>
      </c>
      <c r="R1465" s="15">
        <f t="shared" si="730"/>
        <v>-11.185678241273502</v>
      </c>
      <c r="S1465" s="15">
        <f t="shared" si="749"/>
        <v>-16.327285168005517</v>
      </c>
      <c r="T1465" s="15">
        <f t="shared" si="750"/>
        <v>-16.165431263329214</v>
      </c>
      <c r="U1465" s="15">
        <f t="shared" si="751"/>
        <v>-13.795498005874267</v>
      </c>
      <c r="V1465" s="15">
        <f t="shared" si="752"/>
        <v>-13.795498005874267</v>
      </c>
      <c r="W1465" s="2">
        <f t="shared" si="731"/>
        <v>-13.795498005874267</v>
      </c>
      <c r="X1465" s="15">
        <f t="shared" si="753"/>
        <v>-11.557426893431632</v>
      </c>
      <c r="Y1465" s="15">
        <f t="shared" si="732"/>
        <v>194.98046043838966</v>
      </c>
      <c r="Z1465" s="15">
        <f t="shared" si="733"/>
        <v>-200.01953956161034</v>
      </c>
      <c r="AA1465" s="2">
        <f t="shared" si="754"/>
        <v>-11.557426893431632</v>
      </c>
      <c r="AB1465" s="15">
        <f t="shared" si="734"/>
        <v>174.85965493655064</v>
      </c>
      <c r="AC1465" s="15">
        <f t="shared" si="755"/>
        <v>0</v>
      </c>
      <c r="AD1465" s="15">
        <f t="shared" si="756"/>
        <v>-190.00573803539589</v>
      </c>
      <c r="AE1465" s="15">
        <f t="shared" si="757"/>
        <v>0</v>
      </c>
      <c r="AF1465" s="2">
        <f t="shared" si="735"/>
        <v>3.1317789064187973E-2</v>
      </c>
      <c r="AG1465" s="2">
        <f t="shared" si="736"/>
        <v>0.18935895295824634</v>
      </c>
      <c r="AH1465" s="15">
        <f t="shared" si="737"/>
        <v>3.4027492484813848E-2</v>
      </c>
      <c r="AI1465" s="15">
        <f t="shared" si="738"/>
        <v>0.11401585437134543</v>
      </c>
      <c r="AJ1465" s="2">
        <f t="shared" si="758"/>
        <v>4.8427492484813844E-2</v>
      </c>
      <c r="AK1465" s="2">
        <f t="shared" si="759"/>
        <v>0.12841585437134542</v>
      </c>
    </row>
    <row r="1466" spans="4:37">
      <c r="D1466" s="13">
        <f t="shared" si="739"/>
        <v>29.3</v>
      </c>
      <c r="E1466" s="2">
        <v>0.96</v>
      </c>
      <c r="F1466" s="14">
        <f t="shared" si="727"/>
        <v>83.563152919288527</v>
      </c>
      <c r="G1466" s="14">
        <f t="shared" si="728"/>
        <v>-43452.809419647478</v>
      </c>
      <c r="H1466" s="2">
        <f t="shared" si="740"/>
        <v>-8.4149232955719685E-4</v>
      </c>
      <c r="I1466" s="2">
        <f t="shared" si="741"/>
        <v>-4.8070990474519584E-2</v>
      </c>
      <c r="J1466" s="2">
        <f t="shared" si="742"/>
        <v>-4.7229498144962384E-2</v>
      </c>
      <c r="K1466" s="15">
        <f t="shared" si="743"/>
        <v>-5.2999999999999999E-2</v>
      </c>
      <c r="L1466" s="15">
        <f t="shared" si="744"/>
        <v>-830</v>
      </c>
      <c r="M1466" s="15">
        <f t="shared" si="745"/>
        <v>5.2999999999999999E-2</v>
      </c>
      <c r="N1466" s="15">
        <f t="shared" si="746"/>
        <v>830</v>
      </c>
      <c r="O1466" s="15">
        <f t="shared" si="747"/>
        <v>-7.727593417778194E-4</v>
      </c>
      <c r="P1466" s="15">
        <f t="shared" si="748"/>
        <v>-1.3471665604757981</v>
      </c>
      <c r="Q1466" s="15">
        <f t="shared" si="729"/>
        <v>-1.0609159833938544</v>
      </c>
      <c r="R1466" s="15">
        <f t="shared" si="730"/>
        <v>-1.0923108159247947</v>
      </c>
      <c r="S1466" s="15">
        <f t="shared" si="749"/>
        <v>-3.958055859578371</v>
      </c>
      <c r="T1466" s="15">
        <f t="shared" si="750"/>
        <v>-3.7343013292509504</v>
      </c>
      <c r="U1466" s="15">
        <f t="shared" si="751"/>
        <v>-1.3471665604757981</v>
      </c>
      <c r="V1466" s="15">
        <f t="shared" si="752"/>
        <v>-1.3471665604757981</v>
      </c>
      <c r="W1466" s="2">
        <f t="shared" si="731"/>
        <v>-1.3471665604757981</v>
      </c>
      <c r="X1466" s="15">
        <f t="shared" si="753"/>
        <v>1.0877454555463633</v>
      </c>
      <c r="Y1466" s="15">
        <f t="shared" si="732"/>
        <v>195.13852509275188</v>
      </c>
      <c r="Z1466" s="15">
        <f t="shared" si="733"/>
        <v>-199.86147490724812</v>
      </c>
      <c r="AA1466" s="2">
        <f t="shared" si="754"/>
        <v>1.0877454555463633</v>
      </c>
      <c r="AB1466" s="15">
        <f t="shared" si="734"/>
        <v>174.85965493655061</v>
      </c>
      <c r="AC1466" s="15">
        <f t="shared" si="755"/>
        <v>0</v>
      </c>
      <c r="AD1466" s="15">
        <f t="shared" si="756"/>
        <v>-190.00573803539589</v>
      </c>
      <c r="AE1466" s="15">
        <f t="shared" si="757"/>
        <v>0</v>
      </c>
      <c r="AF1466" s="2">
        <f t="shared" si="735"/>
        <v>3.219410606539605E-2</v>
      </c>
      <c r="AG1466" s="2">
        <f t="shared" si="736"/>
        <v>0.19028225089578732</v>
      </c>
      <c r="AH1466" s="15">
        <f t="shared" si="737"/>
        <v>5.3604207635993717E-2</v>
      </c>
      <c r="AI1466" s="15">
        <f t="shared" si="738"/>
        <v>-2.1686060617241765E-2</v>
      </c>
      <c r="AJ1466" s="2">
        <f t="shared" si="758"/>
        <v>6.3204207635993714E-2</v>
      </c>
      <c r="AK1466" s="2">
        <f t="shared" si="759"/>
        <v>-1.2086060617241766E-2</v>
      </c>
    </row>
    <row r="1467" spans="4:37">
      <c r="D1467" s="13">
        <f t="shared" si="739"/>
        <v>29.32</v>
      </c>
      <c r="E1467" s="2">
        <v>-1.29</v>
      </c>
      <c r="F1467" s="14">
        <f t="shared" si="727"/>
        <v>152.85418908212483</v>
      </c>
      <c r="G1467" s="14">
        <f t="shared" si="728"/>
        <v>-40029.607394434395</v>
      </c>
      <c r="H1467" s="2">
        <f t="shared" si="740"/>
        <v>-1.8785830074375862E-4</v>
      </c>
      <c r="I1467" s="2">
        <f t="shared" si="741"/>
        <v>-4.4281370384554611E-2</v>
      </c>
      <c r="J1467" s="2">
        <f t="shared" si="742"/>
        <v>-4.4093512083810855E-2</v>
      </c>
      <c r="K1467" s="15">
        <f t="shared" si="743"/>
        <v>-5.2999999999999999E-2</v>
      </c>
      <c r="L1467" s="15">
        <f t="shared" si="744"/>
        <v>-830</v>
      </c>
      <c r="M1467" s="15">
        <f t="shared" si="745"/>
        <v>5.2999999999999999E-2</v>
      </c>
      <c r="N1467" s="15">
        <f t="shared" si="746"/>
        <v>830</v>
      </c>
      <c r="O1467" s="15">
        <f t="shared" si="747"/>
        <v>-7.727593417778194E-4</v>
      </c>
      <c r="P1467" s="15">
        <f t="shared" si="748"/>
        <v>11.464060404267592</v>
      </c>
      <c r="Q1467" s="15">
        <f t="shared" si="729"/>
        <v>9.0281374807763424</v>
      </c>
      <c r="R1467" s="15">
        <f t="shared" si="730"/>
        <v>9.2952998845027608</v>
      </c>
      <c r="S1467" s="15">
        <f t="shared" si="749"/>
        <v>8.7453619767254889</v>
      </c>
      <c r="T1467" s="15">
        <f t="shared" si="750"/>
        <v>9.0372503678421392</v>
      </c>
      <c r="U1467" s="15">
        <f t="shared" si="751"/>
        <v>9.0281374807763424</v>
      </c>
      <c r="V1467" s="15">
        <f t="shared" si="752"/>
        <v>9.2952998845027608</v>
      </c>
      <c r="W1467" s="2">
        <f t="shared" si="731"/>
        <v>9.0281374807763424</v>
      </c>
      <c r="X1467" s="15">
        <f t="shared" si="753"/>
        <v>13.631689700152478</v>
      </c>
      <c r="Y1467" s="15">
        <f t="shared" si="732"/>
        <v>195.29532439580944</v>
      </c>
      <c r="Z1467" s="15">
        <f t="shared" si="733"/>
        <v>-199.70467560419056</v>
      </c>
      <c r="AA1467" s="2">
        <f t="shared" si="754"/>
        <v>13.631689700152478</v>
      </c>
      <c r="AB1467" s="15">
        <f t="shared" si="734"/>
        <v>177.29557786004187</v>
      </c>
      <c r="AC1467" s="15">
        <f t="shared" si="755"/>
        <v>2.4359229234912618</v>
      </c>
      <c r="AD1467" s="15">
        <f t="shared" si="756"/>
        <v>-190.00573803539589</v>
      </c>
      <c r="AE1467" s="15">
        <f t="shared" si="757"/>
        <v>0</v>
      </c>
      <c r="AF1467" s="2">
        <f t="shared" si="735"/>
        <v>3.5476042008647825E-2</v>
      </c>
      <c r="AG1467" s="2">
        <f t="shared" si="736"/>
        <v>0.18867975810071003</v>
      </c>
      <c r="AH1467" s="15">
        <f t="shared" si="737"/>
        <v>4.6221612611878328E-2</v>
      </c>
      <c r="AI1467" s="15">
        <f t="shared" si="738"/>
        <v>-0.13856321889048928</v>
      </c>
      <c r="AJ1467" s="2">
        <f t="shared" si="758"/>
        <v>3.3321612611878326E-2</v>
      </c>
      <c r="AK1467" s="2">
        <f t="shared" si="759"/>
        <v>-0.15146321889048928</v>
      </c>
    </row>
    <row r="1468" spans="4:37">
      <c r="D1468" s="13">
        <f t="shared" si="739"/>
        <v>29.34</v>
      </c>
      <c r="E1468" s="2">
        <v>-3.5</v>
      </c>
      <c r="F1468" s="14">
        <f t="shared" si="727"/>
        <v>231.20869979739967</v>
      </c>
      <c r="G1468" s="14">
        <f t="shared" si="728"/>
        <v>-36656.324128021908</v>
      </c>
      <c r="H1468" s="2">
        <f t="shared" si="740"/>
        <v>5.3422624356710773E-4</v>
      </c>
      <c r="I1468" s="2">
        <f t="shared" si="741"/>
        <v>-4.0546667282132347E-2</v>
      </c>
      <c r="J1468" s="2">
        <f t="shared" si="742"/>
        <v>-4.1080893525699456E-2</v>
      </c>
      <c r="K1468" s="15">
        <f t="shared" si="743"/>
        <v>-5.2999999999999999E-2</v>
      </c>
      <c r="L1468" s="15">
        <f t="shared" si="744"/>
        <v>-830</v>
      </c>
      <c r="M1468" s="15">
        <f t="shared" si="745"/>
        <v>5.2999999999999999E-2</v>
      </c>
      <c r="N1468" s="15">
        <f t="shared" si="746"/>
        <v>830</v>
      </c>
      <c r="O1468" s="15">
        <f t="shared" si="747"/>
        <v>-6.4847755996704144E-4</v>
      </c>
      <c r="P1468" s="15">
        <f t="shared" si="748"/>
        <v>23.180994549269325</v>
      </c>
      <c r="Q1468" s="15">
        <f t="shared" si="729"/>
        <v>18.297707625273887</v>
      </c>
      <c r="R1468" s="15">
        <f t="shared" si="730"/>
        <v>18.751014510758242</v>
      </c>
      <c r="S1468" s="15">
        <f t="shared" si="749"/>
        <v>20.173746876952148</v>
      </c>
      <c r="T1468" s="15">
        <f t="shared" si="750"/>
        <v>20.499917090981651</v>
      </c>
      <c r="U1468" s="15">
        <f t="shared" si="751"/>
        <v>20.173746876952148</v>
      </c>
      <c r="V1468" s="15">
        <f t="shared" si="752"/>
        <v>20.499917090981651</v>
      </c>
      <c r="W1468" s="2">
        <f t="shared" si="731"/>
        <v>20.173746876952148</v>
      </c>
      <c r="X1468" s="15">
        <f t="shared" si="753"/>
        <v>25.682163932598073</v>
      </c>
      <c r="Y1468" s="15">
        <f t="shared" si="732"/>
        <v>195.44595532371503</v>
      </c>
      <c r="Z1468" s="15">
        <f t="shared" si="733"/>
        <v>-199.55404467628497</v>
      </c>
      <c r="AA1468" s="2">
        <f t="shared" si="754"/>
        <v>25.682163932598073</v>
      </c>
      <c r="AB1468" s="15">
        <f t="shared" si="734"/>
        <v>180.30282553235907</v>
      </c>
      <c r="AC1468" s="15">
        <f t="shared" si="755"/>
        <v>3.0072476723171917</v>
      </c>
      <c r="AD1468" s="15">
        <f t="shared" si="756"/>
        <v>-190.00573803539589</v>
      </c>
      <c r="AE1468" s="15">
        <f t="shared" si="757"/>
        <v>0</v>
      </c>
      <c r="AF1468" s="2">
        <f t="shared" si="735"/>
        <v>3.9580184839405841E-2</v>
      </c>
      <c r="AG1468" s="2">
        <f t="shared" si="736"/>
        <v>0.18479055214151641</v>
      </c>
      <c r="AH1468" s="15">
        <f t="shared" si="737"/>
        <v>8.2263201184187007E-2</v>
      </c>
      <c r="AI1468" s="15">
        <f t="shared" si="738"/>
        <v>-0.25035737702887673</v>
      </c>
      <c r="AJ1468" s="2">
        <f t="shared" si="758"/>
        <v>4.7263201184187004E-2</v>
      </c>
      <c r="AK1468" s="2">
        <f t="shared" si="759"/>
        <v>-0.28535737702887676</v>
      </c>
    </row>
    <row r="1469" spans="4:37">
      <c r="D1469" s="13">
        <f t="shared" si="739"/>
        <v>29.36</v>
      </c>
      <c r="E1469" s="2">
        <v>-2.87</v>
      </c>
      <c r="F1469" s="14">
        <f t="shared" si="727"/>
        <v>319.20360889470595</v>
      </c>
      <c r="G1469" s="14">
        <f t="shared" si="728"/>
        <v>-33375.725517339815</v>
      </c>
      <c r="H1469" s="2">
        <f t="shared" si="740"/>
        <v>1.3277624435819495E-3</v>
      </c>
      <c r="I1469" s="2">
        <f t="shared" si="741"/>
        <v>-3.6914175295979519E-2</v>
      </c>
      <c r="J1469" s="2">
        <f t="shared" si="742"/>
        <v>-3.8241937739561471E-2</v>
      </c>
      <c r="K1469" s="15">
        <f t="shared" si="743"/>
        <v>-5.2999999999999999E-2</v>
      </c>
      <c r="L1469" s="15">
        <f t="shared" si="744"/>
        <v>-830</v>
      </c>
      <c r="M1469" s="15">
        <f t="shared" si="745"/>
        <v>5.2999999999999999E-2</v>
      </c>
      <c r="N1469" s="15">
        <f t="shared" si="746"/>
        <v>830</v>
      </c>
      <c r="O1469" s="15">
        <f t="shared" si="747"/>
        <v>-4.9504655627738967E-4</v>
      </c>
      <c r="P1469" s="15">
        <f t="shared" si="748"/>
        <v>35.727056397243047</v>
      </c>
      <c r="Q1469" s="15">
        <f t="shared" si="729"/>
        <v>28.28171143456489</v>
      </c>
      <c r="R1469" s="15">
        <f t="shared" si="730"/>
        <v>28.815023548299799</v>
      </c>
      <c r="S1469" s="15">
        <f t="shared" si="749"/>
        <v>32.422235778666433</v>
      </c>
      <c r="T1469" s="15">
        <f t="shared" si="750"/>
        <v>32.775846352148811</v>
      </c>
      <c r="U1469" s="15">
        <f t="shared" si="751"/>
        <v>32.422235778666433</v>
      </c>
      <c r="V1469" s="15">
        <f t="shared" si="752"/>
        <v>32.775846352148811</v>
      </c>
      <c r="W1469" s="2">
        <f t="shared" si="731"/>
        <v>32.422235778666433</v>
      </c>
      <c r="X1469" s="15">
        <f t="shared" si="753"/>
        <v>37.037987077150014</v>
      </c>
      <c r="Y1469" s="15">
        <f t="shared" si="732"/>
        <v>195.58790311302192</v>
      </c>
      <c r="Z1469" s="15">
        <f t="shared" si="733"/>
        <v>-199.41209688697808</v>
      </c>
      <c r="AA1469" s="2">
        <f t="shared" si="754"/>
        <v>37.037987077150014</v>
      </c>
      <c r="AB1469" s="15">
        <f t="shared" si="734"/>
        <v>183.60764615093566</v>
      </c>
      <c r="AC1469" s="15">
        <f t="shared" si="755"/>
        <v>3.3048206185765991</v>
      </c>
      <c r="AD1469" s="15">
        <f t="shared" si="756"/>
        <v>-190.00573803539589</v>
      </c>
      <c r="AE1469" s="15">
        <f t="shared" si="757"/>
        <v>0</v>
      </c>
      <c r="AF1469" s="2">
        <f t="shared" si="735"/>
        <v>4.290300014179102E-2</v>
      </c>
      <c r="AG1469" s="2">
        <f t="shared" si="736"/>
        <v>0.17845864647376636</v>
      </c>
      <c r="AH1469" s="15">
        <f t="shared" si="737"/>
        <v>-5.9808603937224578E-2</v>
      </c>
      <c r="AI1469" s="15">
        <f t="shared" si="738"/>
        <v>-0.38283318974612257</v>
      </c>
      <c r="AJ1469" s="2">
        <f t="shared" si="758"/>
        <v>-8.8508603937224581E-2</v>
      </c>
      <c r="AK1469" s="2">
        <f t="shared" si="759"/>
        <v>-0.41153318974612257</v>
      </c>
    </row>
    <row r="1470" spans="4:37">
      <c r="D1470" s="13">
        <f t="shared" si="739"/>
        <v>29.38</v>
      </c>
      <c r="E1470" s="2">
        <v>-1.61</v>
      </c>
      <c r="F1470" s="14">
        <f t="shared" si="727"/>
        <v>411.59084244533966</v>
      </c>
      <c r="G1470" s="14">
        <f t="shared" si="728"/>
        <v>-30233.513854966317</v>
      </c>
      <c r="H1470" s="2">
        <f t="shared" si="740"/>
        <v>2.1505595624513774E-3</v>
      </c>
      <c r="I1470" s="2">
        <f t="shared" si="741"/>
        <v>-3.3434636744155428E-2</v>
      </c>
      <c r="J1470" s="2">
        <f t="shared" si="742"/>
        <v>-3.5585196306606809E-2</v>
      </c>
      <c r="K1470" s="15">
        <f t="shared" si="743"/>
        <v>-5.2999999999999999E-2</v>
      </c>
      <c r="L1470" s="15">
        <f t="shared" si="744"/>
        <v>-830</v>
      </c>
      <c r="M1470" s="15">
        <f t="shared" si="745"/>
        <v>5.2999999999999999E-2</v>
      </c>
      <c r="N1470" s="15">
        <f t="shared" si="746"/>
        <v>830</v>
      </c>
      <c r="O1470" s="15">
        <f t="shared" si="747"/>
        <v>-3.2643325941123587E-4</v>
      </c>
      <c r="P1470" s="15">
        <f t="shared" si="748"/>
        <v>48.549059308507225</v>
      </c>
      <c r="Q1470" s="15">
        <f t="shared" si="729"/>
        <v>38.553188662456364</v>
      </c>
      <c r="R1470" s="15">
        <f t="shared" si="730"/>
        <v>39.031039084006963</v>
      </c>
      <c r="S1470" s="15">
        <f t="shared" si="749"/>
        <v>45.122376463673852</v>
      </c>
      <c r="T1470" s="15">
        <f t="shared" si="750"/>
        <v>45.483670649732915</v>
      </c>
      <c r="U1470" s="15">
        <f t="shared" si="751"/>
        <v>45.122376463673852</v>
      </c>
      <c r="V1470" s="15">
        <f t="shared" si="752"/>
        <v>45.483670649732915</v>
      </c>
      <c r="W1470" s="2">
        <f t="shared" si="731"/>
        <v>45.122376463673852</v>
      </c>
      <c r="X1470" s="15">
        <f t="shared" si="753"/>
        <v>47.664952808968664</v>
      </c>
      <c r="Y1470" s="15">
        <f t="shared" si="732"/>
        <v>195.72074018466967</v>
      </c>
      <c r="Z1470" s="15">
        <f t="shared" si="733"/>
        <v>-199.27925981533033</v>
      </c>
      <c r="AA1470" s="2">
        <f t="shared" si="754"/>
        <v>47.664952808968664</v>
      </c>
      <c r="AB1470" s="15">
        <f t="shared" si="734"/>
        <v>187.03432899576904</v>
      </c>
      <c r="AC1470" s="15">
        <f t="shared" si="755"/>
        <v>3.4266828448333797</v>
      </c>
      <c r="AD1470" s="15">
        <f t="shared" si="756"/>
        <v>-190.00573803539589</v>
      </c>
      <c r="AE1470" s="15">
        <f t="shared" si="757"/>
        <v>0</v>
      </c>
      <c r="AF1470" s="2">
        <f t="shared" si="735"/>
        <v>4.2621676560334894E-2</v>
      </c>
      <c r="AG1470" s="2">
        <f t="shared" si="736"/>
        <v>0.16949520870864271</v>
      </c>
      <c r="AH1470" s="15">
        <f t="shared" si="737"/>
        <v>-0.28957527091151802</v>
      </c>
      <c r="AI1470" s="15">
        <f t="shared" si="738"/>
        <v>-0.51351058676624461</v>
      </c>
      <c r="AJ1470" s="2">
        <f t="shared" si="758"/>
        <v>-0.30567527091151803</v>
      </c>
      <c r="AK1470" s="2">
        <f t="shared" si="759"/>
        <v>-0.52961058676624462</v>
      </c>
    </row>
    <row r="1471" spans="4:37">
      <c r="D1471" s="13">
        <f t="shared" si="739"/>
        <v>29.400000000000002</v>
      </c>
      <c r="E1471" s="2">
        <v>-0.72</v>
      </c>
      <c r="F1471" s="14">
        <f t="shared" si="727"/>
        <v>498.93983308956791</v>
      </c>
      <c r="G1471" s="14">
        <f t="shared" si="728"/>
        <v>-27275.833003828673</v>
      </c>
      <c r="H1471" s="2">
        <f t="shared" si="740"/>
        <v>2.9280350631067324E-3</v>
      </c>
      <c r="I1471" s="2">
        <f t="shared" si="741"/>
        <v>-3.0159425734044516E-2</v>
      </c>
      <c r="J1471" s="2">
        <f t="shared" si="742"/>
        <v>-3.3087460797151247E-2</v>
      </c>
      <c r="K1471" s="15">
        <f t="shared" si="743"/>
        <v>-5.2999999999999999E-2</v>
      </c>
      <c r="L1471" s="15">
        <f t="shared" si="744"/>
        <v>-830</v>
      </c>
      <c r="M1471" s="15">
        <f t="shared" si="745"/>
        <v>5.2999999999999999E-2</v>
      </c>
      <c r="N1471" s="15">
        <f t="shared" si="746"/>
        <v>830</v>
      </c>
      <c r="O1471" s="15">
        <f t="shared" si="747"/>
        <v>-1.5160250202177856E-4</v>
      </c>
      <c r="P1471" s="15">
        <f t="shared" si="748"/>
        <v>60.360896276518815</v>
      </c>
      <c r="Q1471" s="15">
        <f t="shared" si="729"/>
        <v>48.090726501791458</v>
      </c>
      <c r="R1471" s="15">
        <f t="shared" si="730"/>
        <v>48.366635509703968</v>
      </c>
      <c r="S1471" s="15">
        <f t="shared" si="749"/>
        <v>57.122963256001363</v>
      </c>
      <c r="T1471" s="15">
        <f t="shared" si="750"/>
        <v>57.459263218292236</v>
      </c>
      <c r="U1471" s="15">
        <f t="shared" si="751"/>
        <v>57.122963256001363</v>
      </c>
      <c r="V1471" s="15">
        <f t="shared" si="752"/>
        <v>57.459263218292236</v>
      </c>
      <c r="W1471" s="2">
        <f t="shared" si="731"/>
        <v>57.122963256001363</v>
      </c>
      <c r="X1471" s="15">
        <f t="shared" si="753"/>
        <v>57.655894846790915</v>
      </c>
      <c r="Y1471" s="15">
        <f t="shared" si="732"/>
        <v>195.84562696014243</v>
      </c>
      <c r="Z1471" s="15">
        <f t="shared" si="733"/>
        <v>-199.15437303985757</v>
      </c>
      <c r="AA1471" s="2">
        <f t="shared" si="754"/>
        <v>57.655894846790915</v>
      </c>
      <c r="AB1471" s="15">
        <f t="shared" si="734"/>
        <v>190.27226201628648</v>
      </c>
      <c r="AC1471" s="15">
        <f t="shared" si="755"/>
        <v>3.2379330205174313</v>
      </c>
      <c r="AD1471" s="15">
        <f t="shared" si="756"/>
        <v>-190.00573803539589</v>
      </c>
      <c r="AE1471" s="15">
        <f t="shared" si="757"/>
        <v>0</v>
      </c>
      <c r="AF1471" s="2">
        <f t="shared" si="735"/>
        <v>3.8192097956448165E-2</v>
      </c>
      <c r="AG1471" s="2">
        <f t="shared" si="736"/>
        <v>0.15802589230244851</v>
      </c>
      <c r="AH1471" s="15">
        <f t="shared" si="737"/>
        <v>-0.45693881015066379</v>
      </c>
      <c r="AI1471" s="15">
        <f t="shared" si="738"/>
        <v>-0.63342105385316927</v>
      </c>
      <c r="AJ1471" s="2">
        <f t="shared" si="758"/>
        <v>-0.46413881015066377</v>
      </c>
      <c r="AK1471" s="2">
        <f t="shared" si="759"/>
        <v>-0.64062105385316925</v>
      </c>
    </row>
    <row r="1472" spans="4:37">
      <c r="D1472" s="13">
        <f t="shared" si="739"/>
        <v>29.42</v>
      </c>
      <c r="E1472" s="2">
        <v>1.97</v>
      </c>
      <c r="F1472" s="14">
        <f t="shared" si="727"/>
        <v>573.22932997730823</v>
      </c>
      <c r="G1472" s="14">
        <f t="shared" si="728"/>
        <v>-24547.80373207817</v>
      </c>
      <c r="H1472" s="2">
        <f t="shared" si="740"/>
        <v>3.5965509687480648E-3</v>
      </c>
      <c r="I1472" s="2">
        <f t="shared" si="741"/>
        <v>-2.7138736203764575E-2</v>
      </c>
      <c r="J1472" s="2">
        <f t="shared" si="742"/>
        <v>-3.073528717251264E-2</v>
      </c>
      <c r="K1472" s="15">
        <f t="shared" si="743"/>
        <v>-5.2999999999999999E-2</v>
      </c>
      <c r="L1472" s="15">
        <f t="shared" si="744"/>
        <v>-830</v>
      </c>
      <c r="M1472" s="15">
        <f t="shared" si="745"/>
        <v>5.2999999999999999E-2</v>
      </c>
      <c r="N1472" s="15">
        <f t="shared" si="746"/>
        <v>830</v>
      </c>
      <c r="O1472" s="15">
        <f t="shared" si="747"/>
        <v>1.35981622903362E-5</v>
      </c>
      <c r="P1472" s="15">
        <f t="shared" si="748"/>
        <v>70.225875006571485</v>
      </c>
      <c r="Q1472" s="15">
        <f t="shared" si="729"/>
        <v>56.124792894381208</v>
      </c>
      <c r="R1472" s="15">
        <f t="shared" si="730"/>
        <v>56.096000506437534</v>
      </c>
      <c r="S1472" s="15">
        <f t="shared" si="749"/>
        <v>67.4417233210295</v>
      </c>
      <c r="T1472" s="15">
        <f t="shared" si="750"/>
        <v>67.726872557072468</v>
      </c>
      <c r="U1472" s="15">
        <f t="shared" si="751"/>
        <v>67.4417233210295</v>
      </c>
      <c r="V1472" s="15">
        <f t="shared" si="752"/>
        <v>67.726872557072468</v>
      </c>
      <c r="W1472" s="2">
        <f t="shared" si="731"/>
        <v>67.4417233210295</v>
      </c>
      <c r="X1472" s="15">
        <f t="shared" si="753"/>
        <v>67.06458934534534</v>
      </c>
      <c r="Y1472" s="15">
        <f t="shared" si="732"/>
        <v>195.96323564137435</v>
      </c>
      <c r="Z1472" s="15">
        <f t="shared" si="733"/>
        <v>-199.03676435862562</v>
      </c>
      <c r="AA1472" s="2">
        <f t="shared" si="754"/>
        <v>67.06458934534534</v>
      </c>
      <c r="AB1472" s="15">
        <f t="shared" si="734"/>
        <v>193.05641370182846</v>
      </c>
      <c r="AC1472" s="15">
        <f t="shared" si="755"/>
        <v>2.7841516855419854</v>
      </c>
      <c r="AD1472" s="15">
        <f t="shared" si="756"/>
        <v>-190.00573803539589</v>
      </c>
      <c r="AE1472" s="15">
        <f t="shared" si="757"/>
        <v>0</v>
      </c>
      <c r="AF1472" s="2">
        <f t="shared" si="735"/>
        <v>3.129599988566046E-2</v>
      </c>
      <c r="AG1472" s="2">
        <f t="shared" si="736"/>
        <v>0.14404306072554562</v>
      </c>
      <c r="AH1472" s="15">
        <f t="shared" si="737"/>
        <v>-0.49368521744766858</v>
      </c>
      <c r="AI1472" s="15">
        <f t="shared" si="738"/>
        <v>-0.76486210383712105</v>
      </c>
      <c r="AJ1472" s="2">
        <f t="shared" si="758"/>
        <v>-0.47398521744766858</v>
      </c>
      <c r="AK1472" s="2">
        <f t="shared" si="759"/>
        <v>-0.745162103837121</v>
      </c>
    </row>
    <row r="1473" spans="4:37">
      <c r="D1473" s="13">
        <f t="shared" si="739"/>
        <v>29.44</v>
      </c>
      <c r="E1473" s="2">
        <v>3.26</v>
      </c>
      <c r="F1473" s="14">
        <f t="shared" si="727"/>
        <v>631.93391959206531</v>
      </c>
      <c r="G1473" s="14">
        <f t="shared" si="728"/>
        <v>-22093.864817709033</v>
      </c>
      <c r="H1473" s="2">
        <f t="shared" si="740"/>
        <v>4.1350359309097985E-3</v>
      </c>
      <c r="I1473" s="2">
        <f t="shared" si="741"/>
        <v>-2.4421819329629859E-2</v>
      </c>
      <c r="J1473" s="2">
        <f t="shared" si="742"/>
        <v>-2.8556855260539658E-2</v>
      </c>
      <c r="K1473" s="15">
        <f t="shared" si="743"/>
        <v>-5.2999999999999999E-2</v>
      </c>
      <c r="L1473" s="15">
        <f t="shared" si="744"/>
        <v>-830</v>
      </c>
      <c r="M1473" s="15">
        <f t="shared" si="745"/>
        <v>5.2999999999999999E-2</v>
      </c>
      <c r="N1473" s="15">
        <f t="shared" si="746"/>
        <v>830</v>
      </c>
      <c r="O1473" s="15">
        <f t="shared" si="747"/>
        <v>1.556467176751313E-4</v>
      </c>
      <c r="P1473" s="15">
        <f t="shared" si="748"/>
        <v>77.996028579399479</v>
      </c>
      <c r="Q1473" s="15">
        <f t="shared" si="729"/>
        <v>62.502289115713523</v>
      </c>
      <c r="R1473" s="15">
        <f t="shared" si="730"/>
        <v>62.136259286381843</v>
      </c>
      <c r="S1473" s="15">
        <f t="shared" si="749"/>
        <v>75.753413553503677</v>
      </c>
      <c r="T1473" s="15">
        <f t="shared" si="750"/>
        <v>75.980386263436273</v>
      </c>
      <c r="U1473" s="15">
        <f t="shared" si="751"/>
        <v>75.753413553503677</v>
      </c>
      <c r="V1473" s="15">
        <f t="shared" si="752"/>
        <v>75.980386263436273</v>
      </c>
      <c r="W1473" s="2">
        <f t="shared" si="731"/>
        <v>75.753413553503677</v>
      </c>
      <c r="X1473" s="15">
        <f t="shared" si="753"/>
        <v>75.778316993237269</v>
      </c>
      <c r="Y1473" s="15">
        <f t="shared" si="732"/>
        <v>196.07215723697303</v>
      </c>
      <c r="Z1473" s="15">
        <f t="shared" si="733"/>
        <v>-198.92784276302697</v>
      </c>
      <c r="AA1473" s="2">
        <f t="shared" si="754"/>
        <v>75.778316993237269</v>
      </c>
      <c r="AB1473" s="15">
        <f t="shared" si="734"/>
        <v>195.29902872772425</v>
      </c>
      <c r="AC1473" s="15">
        <f t="shared" si="755"/>
        <v>2.2426150258957875</v>
      </c>
      <c r="AD1473" s="15">
        <f t="shared" si="756"/>
        <v>-190.00573803539589</v>
      </c>
      <c r="AE1473" s="15">
        <f t="shared" si="757"/>
        <v>0</v>
      </c>
      <c r="AF1473" s="2">
        <f t="shared" si="735"/>
        <v>2.4676184802005129E-2</v>
      </c>
      <c r="AG1473" s="2">
        <f t="shared" si="736"/>
        <v>0.12764862668792598</v>
      </c>
      <c r="AH1473" s="15">
        <f t="shared" si="737"/>
        <v>-0.37854144959559488</v>
      </c>
      <c r="AI1473" s="15">
        <f t="shared" si="738"/>
        <v>-0.87458129992484501</v>
      </c>
      <c r="AJ1473" s="2">
        <f t="shared" si="758"/>
        <v>-0.34594144959559486</v>
      </c>
      <c r="AK1473" s="2">
        <f t="shared" si="759"/>
        <v>-0.84198129992484505</v>
      </c>
    </row>
    <row r="1474" spans="4:37">
      <c r="D1474" s="13">
        <f t="shared" si="739"/>
        <v>29.46</v>
      </c>
      <c r="E1474" s="2">
        <v>0.12</v>
      </c>
      <c r="F1474" s="14">
        <f t="shared" si="727"/>
        <v>678.89564448876558</v>
      </c>
      <c r="G1474" s="14">
        <f t="shared" si="728"/>
        <v>-19950.788171312834</v>
      </c>
      <c r="H1474" s="2">
        <f t="shared" si="740"/>
        <v>4.5719716762737776E-3</v>
      </c>
      <c r="I1474" s="2">
        <f t="shared" si="741"/>
        <v>-2.204922597854838E-2</v>
      </c>
      <c r="J1474" s="2">
        <f t="shared" si="742"/>
        <v>-2.6621197654822158E-2</v>
      </c>
      <c r="K1474" s="15">
        <f t="shared" si="743"/>
        <v>-5.2999999999999999E-2</v>
      </c>
      <c r="L1474" s="15">
        <f t="shared" si="744"/>
        <v>-830</v>
      </c>
      <c r="M1474" s="15">
        <f t="shared" si="745"/>
        <v>5.2999999999999999E-2</v>
      </c>
      <c r="N1474" s="15">
        <f t="shared" si="746"/>
        <v>830</v>
      </c>
      <c r="O1474" s="15">
        <f t="shared" si="747"/>
        <v>2.700658516494067E-4</v>
      </c>
      <c r="P1474" s="15">
        <f t="shared" si="748"/>
        <v>84.317354162637656</v>
      </c>
      <c r="Q1474" s="15">
        <f t="shared" si="729"/>
        <v>67.714513437334077</v>
      </c>
      <c r="R1474" s="15">
        <f t="shared" si="730"/>
        <v>67.027922292828777</v>
      </c>
      <c r="S1474" s="15">
        <f t="shared" si="749"/>
        <v>82.497658652533644</v>
      </c>
      <c r="T1474" s="15">
        <f t="shared" si="750"/>
        <v>82.680092366579672</v>
      </c>
      <c r="U1474" s="15">
        <f t="shared" si="751"/>
        <v>82.497658652533644</v>
      </c>
      <c r="V1474" s="15">
        <f t="shared" si="752"/>
        <v>82.680092366579672</v>
      </c>
      <c r="W1474" s="2">
        <f t="shared" si="731"/>
        <v>82.497658652533644</v>
      </c>
      <c r="X1474" s="15">
        <f t="shared" si="753"/>
        <v>83.520947416107276</v>
      </c>
      <c r="Y1474" s="15">
        <f t="shared" si="732"/>
        <v>196.1689401172589</v>
      </c>
      <c r="Z1474" s="15">
        <f t="shared" si="733"/>
        <v>-198.8310598827411</v>
      </c>
      <c r="AA1474" s="2">
        <f t="shared" si="754"/>
        <v>83.520947416107276</v>
      </c>
      <c r="AB1474" s="15">
        <f t="shared" si="734"/>
        <v>197.1187242378283</v>
      </c>
      <c r="AC1474" s="15">
        <f t="shared" si="755"/>
        <v>1.8196955101040544</v>
      </c>
      <c r="AD1474" s="15">
        <f t="shared" si="756"/>
        <v>-190.00573803539589</v>
      </c>
      <c r="AE1474" s="15">
        <f t="shared" si="757"/>
        <v>0</v>
      </c>
      <c r="AF1474" s="2">
        <f t="shared" si="735"/>
        <v>2.0740586240173137E-2</v>
      </c>
      <c r="AG1474" s="2">
        <f t="shared" si="736"/>
        <v>0.10961070842022191</v>
      </c>
      <c r="AH1474" s="15">
        <f t="shared" si="737"/>
        <v>-0.18561486065985944</v>
      </c>
      <c r="AI1474" s="15">
        <f t="shared" si="738"/>
        <v>-0.92921052684556216</v>
      </c>
      <c r="AJ1474" s="2">
        <f t="shared" si="758"/>
        <v>-0.18441486065985943</v>
      </c>
      <c r="AK1474" s="2">
        <f t="shared" si="759"/>
        <v>-0.92801052684556218</v>
      </c>
    </row>
    <row r="1475" spans="4:37">
      <c r="D1475" s="13">
        <f t="shared" si="739"/>
        <v>29.48</v>
      </c>
      <c r="E1475" s="2">
        <v>-2.42</v>
      </c>
      <c r="F1475" s="14">
        <f t="shared" ref="F1475:F1538" si="760">-$B$2*E1475/100+AB1474+$B$2*(4*H1474/$B$12/$B$12+4*AF1474/$B$12+AH1474)+$B$32*(2*H1474/$B$12+AF1474)</f>
        <v>720.94742995553656</v>
      </c>
      <c r="G1475" s="14">
        <f t="shared" ref="G1475:G1501" si="761">-$B$3*E1475/100+AD1474+$B$3*(4*I1474/$B$12/$B$12+4*AG1474/$B$12+AI1474)</f>
        <v>-18142.767314581044</v>
      </c>
      <c r="H1475" s="2">
        <f t="shared" si="740"/>
        <v>4.9594231878997306E-3</v>
      </c>
      <c r="I1475" s="2">
        <f t="shared" si="741"/>
        <v>-2.0047488519722836E-2</v>
      </c>
      <c r="J1475" s="2">
        <f t="shared" si="742"/>
        <v>-2.5006911707622568E-2</v>
      </c>
      <c r="K1475" s="15">
        <f t="shared" si="743"/>
        <v>-5.2999999999999999E-2</v>
      </c>
      <c r="L1475" s="15">
        <f t="shared" si="744"/>
        <v>-830</v>
      </c>
      <c r="M1475" s="15">
        <f t="shared" si="745"/>
        <v>5.2999999999999999E-2</v>
      </c>
      <c r="N1475" s="15">
        <f t="shared" si="746"/>
        <v>830</v>
      </c>
      <c r="O1475" s="15">
        <f t="shared" si="747"/>
        <v>3.6290745930777496E-4</v>
      </c>
      <c r="P1475" s="15">
        <f t="shared" si="748"/>
        <v>90.091708280402329</v>
      </c>
      <c r="Q1475" s="15">
        <f t="shared" ref="Q1475:Q1501" si="762">(H1475-O1475)*((H1475-$B$5)*$B$30+$B$4)/(M1475-O1475)</f>
        <v>72.47946021680383</v>
      </c>
      <c r="R1475" s="15">
        <f t="shared" ref="R1475:R1501" si="763">(H1475-O1475)*($B$30*(H1475+$B$5)-$B$4)/(K1475-O1475)</f>
        <v>71.493631744869944</v>
      </c>
      <c r="S1475" s="15">
        <f t="shared" si="749"/>
        <v>88.47809853670546</v>
      </c>
      <c r="T1475" s="15">
        <f t="shared" si="750"/>
        <v>88.638643352311945</v>
      </c>
      <c r="U1475" s="15">
        <f t="shared" si="751"/>
        <v>88.47809853670546</v>
      </c>
      <c r="V1475" s="15">
        <f t="shared" si="752"/>
        <v>88.638643352311945</v>
      </c>
      <c r="W1475" s="2">
        <f t="shared" ref="W1475:W1538" si="764">IF(H1475&gt;=H1474,MIN(U1475,$B$4+(H1475-$B$5)*$B$30),MAX(V1475,-$B$4+(H1475+$B$5)*$B$30))</f>
        <v>88.47809853670546</v>
      </c>
      <c r="X1475" s="15">
        <f t="shared" si="753"/>
        <v>89.978091204905638</v>
      </c>
      <c r="Y1475" s="15">
        <f t="shared" ref="Y1475:Y1501" si="765">$B$11*(J1475-$B$9)+$B$10</f>
        <v>196.24965441461887</v>
      </c>
      <c r="Z1475" s="15">
        <f t="shared" ref="Z1475:Z1501" si="766">$B$11*(J1475+$B$9)-$B$10</f>
        <v>-198.75034558538113</v>
      </c>
      <c r="AA1475" s="2">
        <f t="shared" si="754"/>
        <v>89.978091204905638</v>
      </c>
      <c r="AB1475" s="15">
        <f t="shared" ref="AB1475:AB1501" si="767">$B$29*H1475-$B$31*J1475-W1475+AA1475</f>
        <v>198.73233398152516</v>
      </c>
      <c r="AC1475" s="15">
        <f t="shared" si="755"/>
        <v>1.6136097436968555</v>
      </c>
      <c r="AD1475" s="15">
        <f t="shared" si="756"/>
        <v>-190.00573803539589</v>
      </c>
      <c r="AE1475" s="15">
        <f t="shared" si="757"/>
        <v>0</v>
      </c>
      <c r="AF1475" s="2">
        <f t="shared" ref="AF1475:AF1501" si="768">-AF1474+2/$B$12*(H1475-H1474)+AC1475/($B$2+$B$12*$B$32/2)*$B$12/2</f>
        <v>1.9532604452438127E-2</v>
      </c>
      <c r="AG1475" s="2">
        <f t="shared" ref="AG1475:AG1501" si="769">-AG1474+2/$B$12*(I1475-I1474)+AE1475/$B$3*$B$12/2</f>
        <v>9.0563037462332435E-2</v>
      </c>
      <c r="AH1475" s="15">
        <f t="shared" ref="AH1475:AH1501" si="770">-AH1474-4/$B$12*AF1474+4/$B$12/$B$12*(H1475-H1474)+AC1475/($B$2+$B$12*$B$32/2)*$B$12/2</f>
        <v>-8.6459231585221896E-2</v>
      </c>
      <c r="AI1475" s="15">
        <f t="shared" ref="AI1475:AI1501" si="771">-AI1474-4/$B$12*AG1474+4/$B$12/$B$12*(I1475-I1474)+AE1475/$B$3</f>
        <v>-0.97555656894338583</v>
      </c>
      <c r="AJ1475" s="2">
        <f t="shared" si="758"/>
        <v>-0.1106592315852219</v>
      </c>
      <c r="AK1475" s="2">
        <f t="shared" si="759"/>
        <v>-0.99975656894338583</v>
      </c>
    </row>
    <row r="1476" spans="4:37">
      <c r="D1476" s="13">
        <f t="shared" ref="D1476:D1501" si="772">IF(ROW(D1475)&lt;=$B$13,ROW(D1475)*$B$12," ")</f>
        <v>29.5</v>
      </c>
      <c r="E1476" s="2">
        <v>-3.08</v>
      </c>
      <c r="F1476" s="14">
        <f t="shared" si="760"/>
        <v>762.0498650620973</v>
      </c>
      <c r="G1476" s="14">
        <f t="shared" si="761"/>
        <v>-16687.638822668869</v>
      </c>
      <c r="H1476" s="2">
        <f t="shared" ref="H1476:H1501" si="773">$B$39*F1476+$B$40*G1476</f>
        <v>5.3274384378721546E-3</v>
      </c>
      <c r="I1476" s="2">
        <f t="shared" ref="I1476:I1501" si="774">$B$40*F1476+$B$41*G1476</f>
        <v>-1.8436204722253737E-2</v>
      </c>
      <c r="J1476" s="2">
        <f t="shared" ref="J1476:J1501" si="775">I1476-H1476</f>
        <v>-2.3763643160125893E-2</v>
      </c>
      <c r="K1476" s="15">
        <f t="shared" ref="K1476:K1501" si="776">IF(H1476&lt;K1475,H1476,K1475)</f>
        <v>-5.2999999999999999E-2</v>
      </c>
      <c r="L1476" s="15">
        <f t="shared" ref="L1476:L1501" si="777">IF(W1475&lt;L1475,W1475,L1475)</f>
        <v>-830</v>
      </c>
      <c r="M1476" s="15">
        <f t="shared" ref="M1476:M1501" si="778">IF(H1476&gt;M1475,H1476,M1475)</f>
        <v>5.2999999999999999E-2</v>
      </c>
      <c r="N1476" s="15">
        <f t="shared" ref="N1476:N1501" si="779">IF(W1475&gt;N1475,W1475,N1475)</f>
        <v>830</v>
      </c>
      <c r="O1476" s="15">
        <f t="shared" ref="O1476:O1501" si="780">H1475-W1475/$B$29</f>
        <v>4.4523448704741116E-4</v>
      </c>
      <c r="P1476" s="15">
        <f t="shared" ref="P1476:P1501" si="781">$B$29*(H1476-O1476)</f>
        <v>95.69119743616497</v>
      </c>
      <c r="Q1476" s="15">
        <f t="shared" si="762"/>
        <v>77.104887437578412</v>
      </c>
      <c r="R1476" s="15">
        <f t="shared" si="763"/>
        <v>75.820217051655106</v>
      </c>
      <c r="S1476" s="15">
        <f t="shared" ref="S1476:S1501" si="782">W1475+(N1476-W1475)*(H1476-H1475)/(M1476-H1475)</f>
        <v>94.15853341146547</v>
      </c>
      <c r="T1476" s="15">
        <f t="shared" ref="T1476:T1501" si="783">W1475+(W1475-L1476)*(H1476-H1475)/(H1475-K1476)</f>
        <v>94.31000521271514</v>
      </c>
      <c r="U1476" s="15">
        <f t="shared" ref="U1476:U1501" si="784">MEDIAN(P1476,Q1476,S1476)</f>
        <v>94.15853341146547</v>
      </c>
      <c r="V1476" s="15">
        <f t="shared" ref="V1476:V1501" si="785">MEDIAN(P1476,R1476,T1476)</f>
        <v>94.31000521271514</v>
      </c>
      <c r="W1476" s="2">
        <f t="shared" si="764"/>
        <v>94.15853341146547</v>
      </c>
      <c r="X1476" s="15">
        <f t="shared" ref="X1476:X1501" si="786">$B$31*(J1476-J1475)+AA1475</f>
        <v>94.951165394892342</v>
      </c>
      <c r="Y1476" s="15">
        <f t="shared" si="765"/>
        <v>196.3118178419937</v>
      </c>
      <c r="Z1476" s="15">
        <f t="shared" si="766"/>
        <v>-198.6881821580063</v>
      </c>
      <c r="AA1476" s="2">
        <f t="shared" ref="AA1476:AA1501" si="787">MEDIAN(X1476:Z1476)</f>
        <v>94.951165394892342</v>
      </c>
      <c r="AB1476" s="15">
        <f t="shared" si="767"/>
        <v>200.26499800622469</v>
      </c>
      <c r="AC1476" s="15">
        <f t="shared" ref="AC1476:AC1501" si="788">AB1476-AB1475</f>
        <v>1.5326640246995282</v>
      </c>
      <c r="AD1476" s="15">
        <f t="shared" ref="AD1476:AD1501" si="789">$B$31*J1476-AA1476</f>
        <v>-190.00573803539589</v>
      </c>
      <c r="AE1476" s="15">
        <f t="shared" ref="AE1476:AE1501" si="790">AD1476-AD1475</f>
        <v>0</v>
      </c>
      <c r="AF1476" s="2">
        <f t="shared" si="768"/>
        <v>1.8720306931830341E-2</v>
      </c>
      <c r="AG1476" s="2">
        <f t="shared" si="769"/>
        <v>7.0565342284577476E-2</v>
      </c>
      <c r="AH1476" s="15">
        <f t="shared" si="770"/>
        <v>-0.1384577727911373</v>
      </c>
      <c r="AI1476" s="15">
        <f t="shared" si="771"/>
        <v>-1.0242129488321083</v>
      </c>
      <c r="AJ1476" s="2">
        <f t="shared" ref="AJ1476:AJ1501" si="791">AH1476+E1476/100</f>
        <v>-0.1692577727911373</v>
      </c>
      <c r="AK1476" s="2">
        <f t="shared" ref="AK1476:AK1501" si="792">AI1476+E1476/100</f>
        <v>-1.0550129488321083</v>
      </c>
    </row>
    <row r="1477" spans="4:37">
      <c r="D1477" s="13">
        <f t="shared" si="772"/>
        <v>29.52</v>
      </c>
      <c r="E1477" s="2">
        <v>-3.89</v>
      </c>
      <c r="F1477" s="14">
        <f t="shared" si="760"/>
        <v>800.33587036945596</v>
      </c>
      <c r="G1477" s="14">
        <f t="shared" si="761"/>
        <v>-15601.091992336254</v>
      </c>
      <c r="H1477" s="2">
        <f t="shared" si="773"/>
        <v>5.661026973994383E-3</v>
      </c>
      <c r="I1477" s="2">
        <f t="shared" si="774"/>
        <v>-1.7232796332345438E-2</v>
      </c>
      <c r="J1477" s="2">
        <f t="shared" si="775"/>
        <v>-2.2893823306339822E-2</v>
      </c>
      <c r="K1477" s="15">
        <f t="shared" si="776"/>
        <v>-5.2999999999999999E-2</v>
      </c>
      <c r="L1477" s="15">
        <f t="shared" si="777"/>
        <v>-830</v>
      </c>
      <c r="M1477" s="15">
        <f t="shared" si="778"/>
        <v>5.2999999999999999E-2</v>
      </c>
      <c r="N1477" s="15">
        <f t="shared" si="779"/>
        <v>830</v>
      </c>
      <c r="O1477" s="15">
        <f t="shared" si="780"/>
        <v>5.2343163116473287E-4</v>
      </c>
      <c r="P1477" s="15">
        <f t="shared" si="781"/>
        <v>100.69686871946114</v>
      </c>
      <c r="Q1477" s="15">
        <f t="shared" si="762"/>
        <v>81.259203242432889</v>
      </c>
      <c r="R1477" s="15">
        <f t="shared" si="763"/>
        <v>79.669856819601236</v>
      </c>
      <c r="S1477" s="15">
        <f t="shared" si="782"/>
        <v>99.307580779885214</v>
      </c>
      <c r="T1477" s="15">
        <f t="shared" si="783"/>
        <v>99.444016548770946</v>
      </c>
      <c r="U1477" s="15">
        <f t="shared" si="784"/>
        <v>99.307580779885214</v>
      </c>
      <c r="V1477" s="15">
        <f t="shared" si="785"/>
        <v>99.444016548770946</v>
      </c>
      <c r="W1477" s="2">
        <f t="shared" si="764"/>
        <v>99.307580779885214</v>
      </c>
      <c r="X1477" s="15">
        <f t="shared" si="786"/>
        <v>98.430444810036619</v>
      </c>
      <c r="Y1477" s="15">
        <f t="shared" si="765"/>
        <v>196.355308834683</v>
      </c>
      <c r="Z1477" s="15">
        <f t="shared" si="766"/>
        <v>-198.644691165317</v>
      </c>
      <c r="AA1477" s="2">
        <f t="shared" si="787"/>
        <v>98.430444810036619</v>
      </c>
      <c r="AB1477" s="15">
        <f t="shared" si="767"/>
        <v>201.65428594580061</v>
      </c>
      <c r="AC1477" s="15">
        <f t="shared" si="788"/>
        <v>1.3892879395759223</v>
      </c>
      <c r="AD1477" s="15">
        <f t="shared" si="789"/>
        <v>-190.00573803539589</v>
      </c>
      <c r="AE1477" s="15">
        <f t="shared" si="790"/>
        <v>0</v>
      </c>
      <c r="AF1477" s="2">
        <f t="shared" si="768"/>
        <v>1.595416025953636E-2</v>
      </c>
      <c r="AG1477" s="2">
        <f t="shared" si="769"/>
        <v>4.9775496706252489E-2</v>
      </c>
      <c r="AH1477" s="15">
        <f t="shared" si="770"/>
        <v>-0.2684026387735039</v>
      </c>
      <c r="AI1477" s="15">
        <f t="shared" si="771"/>
        <v>-1.0547716090003902</v>
      </c>
      <c r="AJ1477" s="2">
        <f t="shared" si="791"/>
        <v>-0.30730263877350389</v>
      </c>
      <c r="AK1477" s="2">
        <f t="shared" si="792"/>
        <v>-1.0936716090003902</v>
      </c>
    </row>
    <row r="1478" spans="4:37">
      <c r="D1478" s="13">
        <f t="shared" si="772"/>
        <v>29.54</v>
      </c>
      <c r="E1478" s="2">
        <v>-4.78</v>
      </c>
      <c r="F1478" s="14">
        <f t="shared" si="760"/>
        <v>830.05446150547925</v>
      </c>
      <c r="G1478" s="14">
        <f t="shared" si="761"/>
        <v>-14894.190941243778</v>
      </c>
      <c r="H1478" s="2">
        <f t="shared" si="773"/>
        <v>5.9152914643158649E-3</v>
      </c>
      <c r="I1478" s="2">
        <f t="shared" si="774"/>
        <v>-1.6449701078967382E-2</v>
      </c>
      <c r="J1478" s="2">
        <f t="shared" si="775"/>
        <v>-2.2364992543283245E-2</v>
      </c>
      <c r="K1478" s="15">
        <f t="shared" si="776"/>
        <v>-5.2999999999999999E-2</v>
      </c>
      <c r="L1478" s="15">
        <f t="shared" si="777"/>
        <v>-830</v>
      </c>
      <c r="M1478" s="15">
        <f t="shared" si="778"/>
        <v>5.2999999999999999E-2</v>
      </c>
      <c r="N1478" s="15">
        <f t="shared" si="779"/>
        <v>830</v>
      </c>
      <c r="O1478" s="15">
        <f t="shared" si="780"/>
        <v>5.9431366889819894E-4</v>
      </c>
      <c r="P1478" s="15">
        <f t="shared" si="781"/>
        <v>104.29116479018626</v>
      </c>
      <c r="Q1478" s="15">
        <f t="shared" si="762"/>
        <v>84.27351837916116</v>
      </c>
      <c r="R1478" s="15">
        <f t="shared" si="763"/>
        <v>82.404480398441791</v>
      </c>
      <c r="S1478" s="15">
        <f t="shared" si="782"/>
        <v>103.23223574552442</v>
      </c>
      <c r="T1478" s="15">
        <f t="shared" si="783"/>
        <v>103.3356370647443</v>
      </c>
      <c r="U1478" s="15">
        <f t="shared" si="784"/>
        <v>103.23223574552442</v>
      </c>
      <c r="V1478" s="15">
        <f t="shared" si="785"/>
        <v>103.3356370647443</v>
      </c>
      <c r="W1478" s="2">
        <f t="shared" si="764"/>
        <v>103.23223574552442</v>
      </c>
      <c r="X1478" s="15">
        <f t="shared" si="786"/>
        <v>100.54576786226292</v>
      </c>
      <c r="Y1478" s="15">
        <f t="shared" si="765"/>
        <v>196.38175037283582</v>
      </c>
      <c r="Z1478" s="15">
        <f t="shared" si="766"/>
        <v>-198.61824962716418</v>
      </c>
      <c r="AA1478" s="2">
        <f t="shared" si="787"/>
        <v>100.54576786226292</v>
      </c>
      <c r="AB1478" s="15">
        <f t="shared" si="767"/>
        <v>202.7132149904624</v>
      </c>
      <c r="AC1478" s="15">
        <f t="shared" si="788"/>
        <v>1.0589290446617952</v>
      </c>
      <c r="AD1478" s="15">
        <f t="shared" si="789"/>
        <v>-190.00573803539589</v>
      </c>
      <c r="AE1478" s="15">
        <f t="shared" si="790"/>
        <v>0</v>
      </c>
      <c r="AF1478" s="2">
        <f t="shared" si="768"/>
        <v>1.0475062489147622E-2</v>
      </c>
      <c r="AG1478" s="2">
        <f t="shared" si="769"/>
        <v>2.8534028631553077E-2</v>
      </c>
      <c r="AH1478" s="15">
        <f t="shared" si="770"/>
        <v>-0.37878173620241296</v>
      </c>
      <c r="AI1478" s="15">
        <f t="shared" si="771"/>
        <v>-1.0693751984695519</v>
      </c>
      <c r="AJ1478" s="2">
        <f t="shared" si="791"/>
        <v>-0.42658173620241296</v>
      </c>
      <c r="AK1478" s="2">
        <f t="shared" si="792"/>
        <v>-1.1171751984695519</v>
      </c>
    </row>
    <row r="1479" spans="4:37">
      <c r="D1479" s="13">
        <f t="shared" si="772"/>
        <v>29.560000000000002</v>
      </c>
      <c r="E1479" s="2">
        <v>-3.92</v>
      </c>
      <c r="F1479" s="14">
        <f t="shared" si="760"/>
        <v>845.50890473788104</v>
      </c>
      <c r="G1479" s="14">
        <f t="shared" si="761"/>
        <v>-14573.839961600343</v>
      </c>
      <c r="H1479" s="2">
        <f t="shared" si="773"/>
        <v>6.0458970142064717E-3</v>
      </c>
      <c r="I1479" s="2">
        <f t="shared" si="774"/>
        <v>-1.6094752625601234E-2</v>
      </c>
      <c r="J1479" s="2">
        <f t="shared" si="775"/>
        <v>-2.2140649639807705E-2</v>
      </c>
      <c r="K1479" s="15">
        <f t="shared" si="776"/>
        <v>-5.2999999999999999E-2</v>
      </c>
      <c r="L1479" s="15">
        <f t="shared" si="777"/>
        <v>-830</v>
      </c>
      <c r="M1479" s="15">
        <f t="shared" si="778"/>
        <v>5.2999999999999999E-2</v>
      </c>
      <c r="N1479" s="15">
        <f t="shared" si="779"/>
        <v>830</v>
      </c>
      <c r="O1479" s="15">
        <f t="shared" si="780"/>
        <v>6.4834066097278244E-4</v>
      </c>
      <c r="P1479" s="15">
        <f t="shared" si="781"/>
        <v>105.7921045233803</v>
      </c>
      <c r="Q1479" s="15">
        <f t="shared" si="762"/>
        <v>85.574589798039582</v>
      </c>
      <c r="R1479" s="15">
        <f t="shared" si="763"/>
        <v>83.50625048209514</v>
      </c>
      <c r="S1479" s="15">
        <f t="shared" si="782"/>
        <v>105.24817481460214</v>
      </c>
      <c r="T1479" s="15">
        <f t="shared" si="783"/>
        <v>105.30105873350894</v>
      </c>
      <c r="U1479" s="15">
        <f t="shared" si="784"/>
        <v>105.24817481460214</v>
      </c>
      <c r="V1479" s="15">
        <f t="shared" si="785"/>
        <v>105.30105873350894</v>
      </c>
      <c r="W1479" s="2">
        <f t="shared" si="764"/>
        <v>105.24817481460214</v>
      </c>
      <c r="X1479" s="15">
        <f t="shared" si="786"/>
        <v>101.44313947616509</v>
      </c>
      <c r="Y1479" s="15">
        <f t="shared" si="765"/>
        <v>196.39296751800961</v>
      </c>
      <c r="Z1479" s="15">
        <f t="shared" si="766"/>
        <v>-198.60703248199039</v>
      </c>
      <c r="AA1479" s="2">
        <f t="shared" si="787"/>
        <v>101.44313947616509</v>
      </c>
      <c r="AB1479" s="15">
        <f t="shared" si="767"/>
        <v>203.2571446992406</v>
      </c>
      <c r="AC1479" s="15">
        <f t="shared" si="788"/>
        <v>0.5439297087781938</v>
      </c>
      <c r="AD1479" s="15">
        <f t="shared" si="789"/>
        <v>-190.00573803539589</v>
      </c>
      <c r="AE1479" s="15">
        <f t="shared" si="790"/>
        <v>0</v>
      </c>
      <c r="AF1479" s="2">
        <f t="shared" si="768"/>
        <v>3.1005774514075591E-3</v>
      </c>
      <c r="AG1479" s="2">
        <f t="shared" si="769"/>
        <v>6.9608167050616704E-3</v>
      </c>
      <c r="AH1479" s="15">
        <f t="shared" si="770"/>
        <v>-0.40966017776954905</v>
      </c>
      <c r="AI1479" s="15">
        <f t="shared" si="771"/>
        <v>-1.0879459941795888</v>
      </c>
      <c r="AJ1479" s="2">
        <f t="shared" si="791"/>
        <v>-0.44886017776954906</v>
      </c>
      <c r="AK1479" s="2">
        <f t="shared" si="792"/>
        <v>-1.1271459941795887</v>
      </c>
    </row>
    <row r="1480" spans="4:37">
      <c r="D1480" s="13">
        <f t="shared" si="772"/>
        <v>29.580000000000002</v>
      </c>
      <c r="E1480" s="2">
        <v>-1.02</v>
      </c>
      <c r="F1480" s="14">
        <f t="shared" si="760"/>
        <v>844.08405486184233</v>
      </c>
      <c r="G1480" s="14">
        <f t="shared" si="761"/>
        <v>-14646.98553986156</v>
      </c>
      <c r="H1480" s="2">
        <f t="shared" si="773"/>
        <v>6.0323618560213597E-3</v>
      </c>
      <c r="I1480" s="2">
        <f t="shared" si="774"/>
        <v>-1.6175725765970657E-2</v>
      </c>
      <c r="J1480" s="2">
        <f t="shared" si="775"/>
        <v>-2.2208087621992015E-2</v>
      </c>
      <c r="K1480" s="15">
        <f t="shared" si="776"/>
        <v>-5.2999999999999999E-2</v>
      </c>
      <c r="L1480" s="15">
        <f t="shared" si="777"/>
        <v>-830</v>
      </c>
      <c r="M1480" s="15">
        <f t="shared" si="778"/>
        <v>5.2999999999999999E-2</v>
      </c>
      <c r="N1480" s="15">
        <f t="shared" si="779"/>
        <v>830</v>
      </c>
      <c r="O1480" s="15">
        <f t="shared" si="780"/>
        <v>6.760921767267709E-4</v>
      </c>
      <c r="P1480" s="15">
        <f t="shared" si="781"/>
        <v>104.98288571417395</v>
      </c>
      <c r="Q1480" s="15">
        <f t="shared" si="762"/>
        <v>84.965057442385785</v>
      </c>
      <c r="R1480" s="15">
        <f t="shared" si="763"/>
        <v>82.824655326568404</v>
      </c>
      <c r="S1480" s="15">
        <f t="shared" si="782"/>
        <v>105.03925525326368</v>
      </c>
      <c r="T1480" s="15">
        <f t="shared" si="783"/>
        <v>105.03378681088687</v>
      </c>
      <c r="U1480" s="15">
        <f t="shared" si="784"/>
        <v>104.98288571417395</v>
      </c>
      <c r="V1480" s="15">
        <f t="shared" si="785"/>
        <v>104.98288571417395</v>
      </c>
      <c r="W1480" s="2">
        <f t="shared" si="764"/>
        <v>104.98288571417395</v>
      </c>
      <c r="X1480" s="15">
        <f t="shared" si="786"/>
        <v>101.17338754742785</v>
      </c>
      <c r="Y1480" s="15">
        <f t="shared" si="765"/>
        <v>196.38959561890039</v>
      </c>
      <c r="Z1480" s="15">
        <f t="shared" si="766"/>
        <v>-198.61040438109961</v>
      </c>
      <c r="AA1480" s="2">
        <f t="shared" si="787"/>
        <v>101.17338754742785</v>
      </c>
      <c r="AB1480" s="15">
        <f t="shared" si="767"/>
        <v>203.2571446992406</v>
      </c>
      <c r="AC1480" s="15">
        <f t="shared" si="788"/>
        <v>0</v>
      </c>
      <c r="AD1480" s="15">
        <f t="shared" si="789"/>
        <v>-190.00573803539589</v>
      </c>
      <c r="AE1480" s="15">
        <f t="shared" si="790"/>
        <v>0</v>
      </c>
      <c r="AF1480" s="2">
        <f t="shared" si="768"/>
        <v>-4.4540932699187585E-3</v>
      </c>
      <c r="AG1480" s="2">
        <f t="shared" si="769"/>
        <v>-1.505813074200392E-2</v>
      </c>
      <c r="AH1480" s="15">
        <f t="shared" si="770"/>
        <v>-0.34580689436308271</v>
      </c>
      <c r="AI1480" s="15">
        <f t="shared" si="771"/>
        <v>-1.1139487505269701</v>
      </c>
      <c r="AJ1480" s="2">
        <f t="shared" si="791"/>
        <v>-0.35600689436308269</v>
      </c>
      <c r="AK1480" s="2">
        <f t="shared" si="792"/>
        <v>-1.1241487505269701</v>
      </c>
    </row>
    <row r="1481" spans="4:37">
      <c r="D1481" s="13">
        <f t="shared" si="772"/>
        <v>29.6</v>
      </c>
      <c r="E1481" s="2">
        <v>2.09</v>
      </c>
      <c r="F1481" s="14">
        <f t="shared" si="760"/>
        <v>827.44987198851243</v>
      </c>
      <c r="G1481" s="14">
        <f t="shared" si="761"/>
        <v>-15121.341668312485</v>
      </c>
      <c r="H1481" s="2">
        <f t="shared" si="773"/>
        <v>5.8873489272582933E-3</v>
      </c>
      <c r="I1481" s="2">
        <f t="shared" si="774"/>
        <v>-1.6701097646685231E-2</v>
      </c>
      <c r="J1481" s="2">
        <f t="shared" si="775"/>
        <v>-2.2588446573943523E-2</v>
      </c>
      <c r="K1481" s="15">
        <f t="shared" si="776"/>
        <v>-5.2999999999999999E-2</v>
      </c>
      <c r="L1481" s="15">
        <f t="shared" si="777"/>
        <v>-830</v>
      </c>
      <c r="M1481" s="15">
        <f t="shared" si="778"/>
        <v>5.2999999999999999E-2</v>
      </c>
      <c r="N1481" s="15">
        <f t="shared" si="779"/>
        <v>830</v>
      </c>
      <c r="O1481" s="15">
        <f t="shared" si="780"/>
        <v>6.760921767267709E-4</v>
      </c>
      <c r="P1481" s="15">
        <f t="shared" si="781"/>
        <v>102.14063231041784</v>
      </c>
      <c r="Q1481" s="15">
        <f t="shared" si="762"/>
        <v>82.664756568837305</v>
      </c>
      <c r="R1481" s="15">
        <f t="shared" si="763"/>
        <v>80.582302614357872</v>
      </c>
      <c r="S1481" s="15">
        <f t="shared" si="782"/>
        <v>102.7443900328787</v>
      </c>
      <c r="T1481" s="15">
        <f t="shared" si="783"/>
        <v>102.68610133459171</v>
      </c>
      <c r="U1481" s="15">
        <f t="shared" si="784"/>
        <v>102.14063231041784</v>
      </c>
      <c r="V1481" s="15">
        <f t="shared" si="785"/>
        <v>102.14063231041784</v>
      </c>
      <c r="W1481" s="2">
        <f t="shared" si="764"/>
        <v>102.14063231041784</v>
      </c>
      <c r="X1481" s="15">
        <f t="shared" si="786"/>
        <v>99.651951739621822</v>
      </c>
      <c r="Y1481" s="15">
        <f t="shared" si="765"/>
        <v>196.37057767130281</v>
      </c>
      <c r="Z1481" s="15">
        <f t="shared" si="766"/>
        <v>-198.62942232869719</v>
      </c>
      <c r="AA1481" s="2">
        <f t="shared" si="787"/>
        <v>99.651951739621822</v>
      </c>
      <c r="AB1481" s="15">
        <f t="shared" si="767"/>
        <v>203.2571446992406</v>
      </c>
      <c r="AC1481" s="15">
        <f t="shared" si="788"/>
        <v>0</v>
      </c>
      <c r="AD1481" s="15">
        <f t="shared" si="789"/>
        <v>-190.00573803539589</v>
      </c>
      <c r="AE1481" s="15">
        <f t="shared" si="790"/>
        <v>0</v>
      </c>
      <c r="AF1481" s="2">
        <f t="shared" si="768"/>
        <v>-1.0047199606387879E-2</v>
      </c>
      <c r="AG1481" s="2">
        <f t="shared" si="769"/>
        <v>-3.7479057329453516E-2</v>
      </c>
      <c r="AH1481" s="15">
        <f t="shared" si="770"/>
        <v>-0.21350373928382926</v>
      </c>
      <c r="AI1481" s="15">
        <f t="shared" si="771"/>
        <v>-1.1281439082179894</v>
      </c>
      <c r="AJ1481" s="2">
        <f t="shared" si="791"/>
        <v>-0.19260373928382926</v>
      </c>
      <c r="AK1481" s="2">
        <f t="shared" si="792"/>
        <v>-1.1072439082179895</v>
      </c>
    </row>
    <row r="1482" spans="4:37">
      <c r="D1482" s="13">
        <f t="shared" si="772"/>
        <v>29.62</v>
      </c>
      <c r="E1482" s="2">
        <v>3.92</v>
      </c>
      <c r="F1482" s="14">
        <f t="shared" si="760"/>
        <v>801.7771116341446</v>
      </c>
      <c r="G1482" s="14">
        <f t="shared" si="761"/>
        <v>-16000.677603721886</v>
      </c>
      <c r="H1482" s="2">
        <f t="shared" si="773"/>
        <v>5.6584969318790347E-3</v>
      </c>
      <c r="I1482" s="2">
        <f t="shared" si="774"/>
        <v>-1.7674827008843329E-2</v>
      </c>
      <c r="J1482" s="2">
        <f t="shared" si="775"/>
        <v>-2.3333323940722364E-2</v>
      </c>
      <c r="K1482" s="15">
        <f t="shared" si="776"/>
        <v>-5.2999999999999999E-2</v>
      </c>
      <c r="L1482" s="15">
        <f t="shared" si="777"/>
        <v>-830</v>
      </c>
      <c r="M1482" s="15">
        <f t="shared" si="778"/>
        <v>5.2999999999999999E-2</v>
      </c>
      <c r="N1482" s="15">
        <f t="shared" si="779"/>
        <v>830</v>
      </c>
      <c r="O1482" s="15">
        <f t="shared" si="780"/>
        <v>6.760921767267709E-4</v>
      </c>
      <c r="P1482" s="15">
        <f t="shared" si="781"/>
        <v>97.655133200984366</v>
      </c>
      <c r="Q1482" s="15">
        <f t="shared" si="762"/>
        <v>79.03453925390852</v>
      </c>
      <c r="R1482" s="15">
        <f t="shared" si="763"/>
        <v>77.043536127047474</v>
      </c>
      <c r="S1482" s="15">
        <f t="shared" si="782"/>
        <v>98.605020009720519</v>
      </c>
      <c r="T1482" s="15">
        <f t="shared" si="783"/>
        <v>98.51808438519484</v>
      </c>
      <c r="U1482" s="15">
        <f t="shared" si="784"/>
        <v>97.655133200984366</v>
      </c>
      <c r="V1482" s="15">
        <f t="shared" si="785"/>
        <v>97.655133200984366</v>
      </c>
      <c r="W1482" s="2">
        <f t="shared" si="764"/>
        <v>97.655133200984366</v>
      </c>
      <c r="X1482" s="15">
        <f t="shared" si="786"/>
        <v>96.672442272506458</v>
      </c>
      <c r="Y1482" s="15">
        <f t="shared" si="765"/>
        <v>196.33333380296389</v>
      </c>
      <c r="Z1482" s="15">
        <f t="shared" si="766"/>
        <v>-198.66666619703611</v>
      </c>
      <c r="AA1482" s="2">
        <f t="shared" si="787"/>
        <v>96.672442272506458</v>
      </c>
      <c r="AB1482" s="15">
        <f t="shared" si="767"/>
        <v>203.25714469924065</v>
      </c>
      <c r="AC1482" s="15">
        <f t="shared" si="788"/>
        <v>0</v>
      </c>
      <c r="AD1482" s="15">
        <f t="shared" si="789"/>
        <v>-190.00573803539592</v>
      </c>
      <c r="AE1482" s="15">
        <f t="shared" si="790"/>
        <v>0</v>
      </c>
      <c r="AF1482" s="2">
        <f t="shared" si="768"/>
        <v>-1.283799993153798E-2</v>
      </c>
      <c r="AG1482" s="2">
        <f t="shared" si="769"/>
        <v>-5.9893878886356305E-2</v>
      </c>
      <c r="AH1482" s="15">
        <f t="shared" si="770"/>
        <v>-6.5576293231180305E-2</v>
      </c>
      <c r="AI1482" s="15">
        <f t="shared" si="771"/>
        <v>-1.1133382474722886</v>
      </c>
      <c r="AJ1482" s="2">
        <f t="shared" si="791"/>
        <v>-2.6376293231180306E-2</v>
      </c>
      <c r="AK1482" s="2">
        <f t="shared" si="792"/>
        <v>-1.0741382474722887</v>
      </c>
    </row>
    <row r="1483" spans="4:37">
      <c r="D1483" s="13">
        <f t="shared" si="772"/>
        <v>29.64</v>
      </c>
      <c r="E1483" s="2">
        <v>4.1900000000000004</v>
      </c>
      <c r="F1483" s="14">
        <f t="shared" si="760"/>
        <v>773.32472991411271</v>
      </c>
      <c r="G1483" s="14">
        <f t="shared" si="761"/>
        <v>-17279.411308221312</v>
      </c>
      <c r="H1483" s="2">
        <f t="shared" si="773"/>
        <v>5.394447637021434E-3</v>
      </c>
      <c r="I1483" s="2">
        <f t="shared" si="774"/>
        <v>-1.9090523802735869E-2</v>
      </c>
      <c r="J1483" s="2">
        <f t="shared" si="775"/>
        <v>-2.4484971439757301E-2</v>
      </c>
      <c r="K1483" s="15">
        <f t="shared" si="776"/>
        <v>-5.2999999999999999E-2</v>
      </c>
      <c r="L1483" s="15">
        <f t="shared" si="777"/>
        <v>-830</v>
      </c>
      <c r="M1483" s="15">
        <f t="shared" si="778"/>
        <v>5.2999999999999999E-2</v>
      </c>
      <c r="N1483" s="15">
        <f t="shared" si="779"/>
        <v>830</v>
      </c>
      <c r="O1483" s="15">
        <f t="shared" si="780"/>
        <v>6.760921767267709E-4</v>
      </c>
      <c r="P1483" s="15">
        <f t="shared" si="781"/>
        <v>92.479767021775402</v>
      </c>
      <c r="Q1483" s="15">
        <f t="shared" si="762"/>
        <v>74.845996695657021</v>
      </c>
      <c r="R1483" s="15">
        <f t="shared" si="763"/>
        <v>72.960509478791707</v>
      </c>
      <c r="S1483" s="15">
        <f t="shared" si="782"/>
        <v>93.57044781631015</v>
      </c>
      <c r="T1483" s="15">
        <f t="shared" si="783"/>
        <v>93.479324126346569</v>
      </c>
      <c r="U1483" s="15">
        <f t="shared" si="784"/>
        <v>92.479767021775402</v>
      </c>
      <c r="V1483" s="15">
        <f t="shared" si="785"/>
        <v>92.479767021775402</v>
      </c>
      <c r="W1483" s="2">
        <f t="shared" si="764"/>
        <v>92.479767021775402</v>
      </c>
      <c r="X1483" s="15">
        <f t="shared" si="786"/>
        <v>92.065852276366712</v>
      </c>
      <c r="Y1483" s="15">
        <f t="shared" si="765"/>
        <v>196.27575142801214</v>
      </c>
      <c r="Z1483" s="15">
        <f t="shared" si="766"/>
        <v>-198.72424857198786</v>
      </c>
      <c r="AA1483" s="2">
        <f t="shared" si="787"/>
        <v>92.065852276366712</v>
      </c>
      <c r="AB1483" s="15">
        <f t="shared" si="767"/>
        <v>203.2571446992406</v>
      </c>
      <c r="AC1483" s="15">
        <f t="shared" si="788"/>
        <v>0</v>
      </c>
      <c r="AD1483" s="15">
        <f t="shared" si="789"/>
        <v>-190.00573803539592</v>
      </c>
      <c r="AE1483" s="15">
        <f t="shared" si="790"/>
        <v>0</v>
      </c>
      <c r="AF1483" s="2">
        <f t="shared" si="768"/>
        <v>-1.3566929554222092E-2</v>
      </c>
      <c r="AG1483" s="2">
        <f t="shared" si="769"/>
        <v>-8.1675800502897661E-2</v>
      </c>
      <c r="AH1483" s="15">
        <f t="shared" si="770"/>
        <v>-7.3166690372308274E-3</v>
      </c>
      <c r="AI1483" s="15">
        <f t="shared" si="771"/>
        <v>-1.0648539141818461</v>
      </c>
      <c r="AJ1483" s="2">
        <f t="shared" si="791"/>
        <v>3.4583330962769179E-2</v>
      </c>
      <c r="AK1483" s="2">
        <f t="shared" si="792"/>
        <v>-1.022953914181846</v>
      </c>
    </row>
    <row r="1484" spans="4:37">
      <c r="D1484" s="13">
        <f t="shared" si="772"/>
        <v>29.66</v>
      </c>
      <c r="E1484" s="2">
        <v>3.65</v>
      </c>
      <c r="F1484" s="14">
        <f t="shared" si="760"/>
        <v>744.57904131485111</v>
      </c>
      <c r="G1484" s="14">
        <f t="shared" si="761"/>
        <v>-18940.763421826203</v>
      </c>
      <c r="H1484" s="2">
        <f t="shared" si="773"/>
        <v>5.1150223295380803E-3</v>
      </c>
      <c r="I1484" s="2">
        <f t="shared" si="774"/>
        <v>-2.0929539084632798E-2</v>
      </c>
      <c r="J1484" s="2">
        <f t="shared" si="775"/>
        <v>-2.6044561414170879E-2</v>
      </c>
      <c r="K1484" s="15">
        <f t="shared" si="776"/>
        <v>-5.2999999999999999E-2</v>
      </c>
      <c r="L1484" s="15">
        <f t="shared" si="777"/>
        <v>-830</v>
      </c>
      <c r="M1484" s="15">
        <f t="shared" si="778"/>
        <v>5.2999999999999999E-2</v>
      </c>
      <c r="N1484" s="15">
        <f t="shared" si="779"/>
        <v>830</v>
      </c>
      <c r="O1484" s="15">
        <f t="shared" si="780"/>
        <v>6.760921767267709E-4</v>
      </c>
      <c r="P1484" s="15">
        <f t="shared" si="781"/>
        <v>87.003030995101668</v>
      </c>
      <c r="Q1484" s="15">
        <f t="shared" si="762"/>
        <v>70.413548607213087</v>
      </c>
      <c r="R1484" s="15">
        <f t="shared" si="763"/>
        <v>68.639721660491062</v>
      </c>
      <c r="S1484" s="15">
        <f t="shared" si="782"/>
        <v>88.150822021750599</v>
      </c>
      <c r="T1484" s="15">
        <f t="shared" si="783"/>
        <v>88.065576923609072</v>
      </c>
      <c r="U1484" s="15">
        <f t="shared" si="784"/>
        <v>87.003030995101668</v>
      </c>
      <c r="V1484" s="15">
        <f t="shared" si="785"/>
        <v>87.003030995101668</v>
      </c>
      <c r="W1484" s="2">
        <f t="shared" si="764"/>
        <v>87.003030995101668</v>
      </c>
      <c r="X1484" s="15">
        <f t="shared" si="786"/>
        <v>85.827492378712407</v>
      </c>
      <c r="Y1484" s="15">
        <f t="shared" si="765"/>
        <v>196.19777192929146</v>
      </c>
      <c r="Z1484" s="15">
        <f t="shared" si="766"/>
        <v>-198.80222807070854</v>
      </c>
      <c r="AA1484" s="2">
        <f t="shared" si="787"/>
        <v>85.827492378712407</v>
      </c>
      <c r="AB1484" s="15">
        <f t="shared" si="767"/>
        <v>203.25714469924065</v>
      </c>
      <c r="AC1484" s="15">
        <f t="shared" si="788"/>
        <v>0</v>
      </c>
      <c r="AD1484" s="15">
        <f t="shared" si="789"/>
        <v>-190.00573803539592</v>
      </c>
      <c r="AE1484" s="15">
        <f t="shared" si="790"/>
        <v>0</v>
      </c>
      <c r="AF1484" s="2">
        <f t="shared" si="768"/>
        <v>-1.4375601194113278E-2</v>
      </c>
      <c r="AG1484" s="2">
        <f t="shared" si="769"/>
        <v>-0.10222572768679522</v>
      </c>
      <c r="AH1484" s="15">
        <f t="shared" si="770"/>
        <v>-7.3550494951887924E-2</v>
      </c>
      <c r="AI1484" s="15">
        <f t="shared" si="771"/>
        <v>-0.99013880420790912</v>
      </c>
      <c r="AJ1484" s="2">
        <f t="shared" si="791"/>
        <v>-3.7050494951887926E-2</v>
      </c>
      <c r="AK1484" s="2">
        <f t="shared" si="792"/>
        <v>-0.95363880420790914</v>
      </c>
    </row>
    <row r="1485" spans="4:37">
      <c r="D1485" s="13">
        <f t="shared" si="772"/>
        <v>29.68</v>
      </c>
      <c r="E1485" s="2">
        <v>4.43</v>
      </c>
      <c r="F1485" s="14">
        <f t="shared" si="760"/>
        <v>712.66876169384614</v>
      </c>
      <c r="G1485" s="14">
        <f t="shared" si="761"/>
        <v>-20959.753504945937</v>
      </c>
      <c r="H1485" s="2">
        <f t="shared" si="773"/>
        <v>4.7988500382892835E-3</v>
      </c>
      <c r="I1485" s="2">
        <f t="shared" si="774"/>
        <v>-2.3164334186717674E-2</v>
      </c>
      <c r="J1485" s="2">
        <f t="shared" si="775"/>
        <v>-2.796318422500696E-2</v>
      </c>
      <c r="K1485" s="15">
        <f t="shared" si="776"/>
        <v>-5.2999999999999999E-2</v>
      </c>
      <c r="L1485" s="15">
        <f t="shared" si="777"/>
        <v>-830</v>
      </c>
      <c r="M1485" s="15">
        <f t="shared" si="778"/>
        <v>5.2999999999999999E-2</v>
      </c>
      <c r="N1485" s="15">
        <f t="shared" si="779"/>
        <v>830</v>
      </c>
      <c r="O1485" s="15">
        <f t="shared" si="780"/>
        <v>6.760921767267709E-4</v>
      </c>
      <c r="P1485" s="15">
        <f t="shared" si="781"/>
        <v>80.806054086625252</v>
      </c>
      <c r="Q1485" s="15">
        <f t="shared" si="762"/>
        <v>65.398193052676746</v>
      </c>
      <c r="R1485" s="15">
        <f t="shared" si="763"/>
        <v>63.750710722949592</v>
      </c>
      <c r="S1485" s="15">
        <f t="shared" si="782"/>
        <v>82.097211560500611</v>
      </c>
      <c r="T1485" s="15">
        <f t="shared" si="783"/>
        <v>82.014115259205099</v>
      </c>
      <c r="U1485" s="15">
        <f t="shared" si="784"/>
        <v>80.806054086625252</v>
      </c>
      <c r="V1485" s="15">
        <f t="shared" si="785"/>
        <v>80.806054086625252</v>
      </c>
      <c r="W1485" s="2">
        <f t="shared" si="764"/>
        <v>80.806054086625252</v>
      </c>
      <c r="X1485" s="15">
        <f t="shared" si="786"/>
        <v>78.153001135368086</v>
      </c>
      <c r="Y1485" s="15">
        <f t="shared" si="765"/>
        <v>196.10184078874966</v>
      </c>
      <c r="Z1485" s="15">
        <f t="shared" si="766"/>
        <v>-198.89815921125034</v>
      </c>
      <c r="AA1485" s="2">
        <f t="shared" si="787"/>
        <v>78.153001135368086</v>
      </c>
      <c r="AB1485" s="15">
        <f t="shared" si="767"/>
        <v>203.25714469924063</v>
      </c>
      <c r="AC1485" s="15">
        <f t="shared" si="788"/>
        <v>0</v>
      </c>
      <c r="AD1485" s="15">
        <f t="shared" si="789"/>
        <v>-190.00573803539592</v>
      </c>
      <c r="AE1485" s="15">
        <f t="shared" si="790"/>
        <v>0</v>
      </c>
      <c r="AF1485" s="2">
        <f t="shared" si="768"/>
        <v>-1.7241627930766397E-2</v>
      </c>
      <c r="AG1485" s="2">
        <f t="shared" si="769"/>
        <v>-0.12125378252169244</v>
      </c>
      <c r="AH1485" s="15">
        <f t="shared" si="770"/>
        <v>-0.2130521787134243</v>
      </c>
      <c r="AI1485" s="15">
        <f t="shared" si="771"/>
        <v>-0.91266667928181278</v>
      </c>
      <c r="AJ1485" s="2">
        <f t="shared" si="791"/>
        <v>-0.16875217871342429</v>
      </c>
      <c r="AK1485" s="2">
        <f t="shared" si="792"/>
        <v>-0.86836667928181277</v>
      </c>
    </row>
    <row r="1486" spans="4:37">
      <c r="D1486" s="13">
        <f t="shared" si="772"/>
        <v>29.7</v>
      </c>
      <c r="E1486" s="2">
        <v>5.68</v>
      </c>
      <c r="F1486" s="14">
        <f t="shared" si="760"/>
        <v>671.8683999297989</v>
      </c>
      <c r="G1486" s="14">
        <f t="shared" si="761"/>
        <v>-23307.726592607127</v>
      </c>
      <c r="H1486" s="2">
        <f t="shared" si="773"/>
        <v>4.4025912407357178E-3</v>
      </c>
      <c r="I1486" s="2">
        <f t="shared" si="774"/>
        <v>-2.5763402906686043E-2</v>
      </c>
      <c r="J1486" s="2">
        <f t="shared" si="775"/>
        <v>-3.016599414742176E-2</v>
      </c>
      <c r="K1486" s="15">
        <f t="shared" si="776"/>
        <v>-5.2999999999999999E-2</v>
      </c>
      <c r="L1486" s="15">
        <f t="shared" si="777"/>
        <v>-830</v>
      </c>
      <c r="M1486" s="15">
        <f t="shared" si="778"/>
        <v>5.2999999999999999E-2</v>
      </c>
      <c r="N1486" s="15">
        <f t="shared" si="779"/>
        <v>830</v>
      </c>
      <c r="O1486" s="15">
        <f t="shared" si="780"/>
        <v>6.760921767267709E-4</v>
      </c>
      <c r="P1486" s="15">
        <f t="shared" si="781"/>
        <v>73.039381654575365</v>
      </c>
      <c r="Q1486" s="15">
        <f t="shared" si="762"/>
        <v>59.112446906186321</v>
      </c>
      <c r="R1486" s="15">
        <f t="shared" si="763"/>
        <v>57.6233123108859</v>
      </c>
      <c r="S1486" s="15">
        <f t="shared" si="782"/>
        <v>74.646975052662953</v>
      </c>
      <c r="T1486" s="15">
        <f t="shared" si="783"/>
        <v>74.561727226181091</v>
      </c>
      <c r="U1486" s="15">
        <f t="shared" si="784"/>
        <v>73.039381654575365</v>
      </c>
      <c r="V1486" s="15">
        <f t="shared" si="785"/>
        <v>73.039381654575365</v>
      </c>
      <c r="W1486" s="2">
        <f t="shared" si="764"/>
        <v>73.039381654575365</v>
      </c>
      <c r="X1486" s="15">
        <f t="shared" si="786"/>
        <v>69.341761445708883</v>
      </c>
      <c r="Y1486" s="15">
        <f t="shared" si="765"/>
        <v>195.99170029262891</v>
      </c>
      <c r="Z1486" s="15">
        <f t="shared" si="766"/>
        <v>-199.00829970737109</v>
      </c>
      <c r="AA1486" s="2">
        <f t="shared" si="787"/>
        <v>69.341761445708883</v>
      </c>
      <c r="AB1486" s="15">
        <f t="shared" si="767"/>
        <v>203.2571446992406</v>
      </c>
      <c r="AC1486" s="15">
        <f t="shared" si="788"/>
        <v>0</v>
      </c>
      <c r="AD1486" s="15">
        <f t="shared" si="789"/>
        <v>-190.00573803539592</v>
      </c>
      <c r="AE1486" s="15">
        <f t="shared" si="790"/>
        <v>0</v>
      </c>
      <c r="AF1486" s="2">
        <f t="shared" si="768"/>
        <v>-2.2384251824590175E-2</v>
      </c>
      <c r="AG1486" s="2">
        <f t="shared" si="769"/>
        <v>-0.13865308947514449</v>
      </c>
      <c r="AH1486" s="15">
        <f t="shared" si="770"/>
        <v>-0.30121021066895404</v>
      </c>
      <c r="AI1486" s="15">
        <f t="shared" si="771"/>
        <v>-0.8272640160633884</v>
      </c>
      <c r="AJ1486" s="2">
        <f t="shared" si="791"/>
        <v>-0.24441021066895405</v>
      </c>
      <c r="AK1486" s="2">
        <f t="shared" si="792"/>
        <v>-0.77046401606338843</v>
      </c>
    </row>
    <row r="1487" spans="4:37">
      <c r="D1487" s="13">
        <f t="shared" si="772"/>
        <v>29.72</v>
      </c>
      <c r="E1487" s="2">
        <v>5.35</v>
      </c>
      <c r="F1487" s="14">
        <f t="shared" si="760"/>
        <v>618.60165586288542</v>
      </c>
      <c r="G1487" s="14">
        <f t="shared" si="761"/>
        <v>-25952.092726051142</v>
      </c>
      <c r="H1487" s="2">
        <f t="shared" si="773"/>
        <v>3.8996780806078045E-3</v>
      </c>
      <c r="I1487" s="2">
        <f t="shared" si="774"/>
        <v>-2.869081196208928E-2</v>
      </c>
      <c r="J1487" s="2">
        <f t="shared" si="775"/>
        <v>-3.2590490042697082E-2</v>
      </c>
      <c r="K1487" s="15">
        <f t="shared" si="776"/>
        <v>-5.2999999999999999E-2</v>
      </c>
      <c r="L1487" s="15">
        <f t="shared" si="777"/>
        <v>-830</v>
      </c>
      <c r="M1487" s="15">
        <f t="shared" si="778"/>
        <v>5.2999999999999999E-2</v>
      </c>
      <c r="N1487" s="15">
        <f t="shared" si="779"/>
        <v>830</v>
      </c>
      <c r="O1487" s="15">
        <f t="shared" si="780"/>
        <v>6.7609217672677047E-4</v>
      </c>
      <c r="P1487" s="15">
        <f t="shared" si="781"/>
        <v>63.18228371606827</v>
      </c>
      <c r="Q1487" s="15">
        <f t="shared" si="762"/>
        <v>51.134871448404787</v>
      </c>
      <c r="R1487" s="15">
        <f t="shared" si="763"/>
        <v>49.84670440262326</v>
      </c>
      <c r="S1487" s="15">
        <f t="shared" si="782"/>
        <v>65.205929905115454</v>
      </c>
      <c r="T1487" s="15">
        <f t="shared" si="783"/>
        <v>65.127711130099598</v>
      </c>
      <c r="U1487" s="15">
        <f t="shared" si="784"/>
        <v>63.18228371606827</v>
      </c>
      <c r="V1487" s="15">
        <f t="shared" si="785"/>
        <v>63.18228371606827</v>
      </c>
      <c r="W1487" s="2">
        <f t="shared" si="764"/>
        <v>63.18228371606827</v>
      </c>
      <c r="X1487" s="15">
        <f t="shared" si="786"/>
        <v>59.6437778646076</v>
      </c>
      <c r="Y1487" s="15">
        <f t="shared" si="765"/>
        <v>195.87047549786516</v>
      </c>
      <c r="Z1487" s="15">
        <f t="shared" si="766"/>
        <v>-199.12952450213484</v>
      </c>
      <c r="AA1487" s="2">
        <f t="shared" si="787"/>
        <v>59.6437778646076</v>
      </c>
      <c r="AB1487" s="15">
        <f t="shared" si="767"/>
        <v>203.25714469924065</v>
      </c>
      <c r="AC1487" s="15">
        <f t="shared" si="788"/>
        <v>0</v>
      </c>
      <c r="AD1487" s="15">
        <f t="shared" si="789"/>
        <v>-190.00573803539595</v>
      </c>
      <c r="AE1487" s="15">
        <f t="shared" si="790"/>
        <v>0</v>
      </c>
      <c r="AF1487" s="2">
        <f t="shared" si="768"/>
        <v>-2.7907064188201158E-2</v>
      </c>
      <c r="AG1487" s="2">
        <f t="shared" si="769"/>
        <v>-0.15408781606517913</v>
      </c>
      <c r="AH1487" s="15">
        <f t="shared" si="770"/>
        <v>-0.25107102569214401</v>
      </c>
      <c r="AI1487" s="15">
        <f t="shared" si="771"/>
        <v>-0.71620864294008157</v>
      </c>
      <c r="AJ1487" s="2">
        <f t="shared" si="791"/>
        <v>-0.19757102569214402</v>
      </c>
      <c r="AK1487" s="2">
        <f t="shared" si="792"/>
        <v>-0.66270864294008158</v>
      </c>
    </row>
    <row r="1488" spans="4:37">
      <c r="D1488" s="13">
        <f t="shared" si="772"/>
        <v>29.740000000000002</v>
      </c>
      <c r="E1488" s="2">
        <v>4.6900000000000004</v>
      </c>
      <c r="F1488" s="14">
        <f t="shared" si="760"/>
        <v>554.70651578356183</v>
      </c>
      <c r="G1488" s="14">
        <f t="shared" si="761"/>
        <v>-28853.99697095358</v>
      </c>
      <c r="H1488" s="2">
        <f t="shared" si="773"/>
        <v>3.3056692742687629E-3</v>
      </c>
      <c r="I1488" s="2">
        <f t="shared" si="774"/>
        <v>-3.1903511387009406E-2</v>
      </c>
      <c r="J1488" s="2">
        <f t="shared" si="775"/>
        <v>-3.5209180661278171E-2</v>
      </c>
      <c r="K1488" s="15">
        <f t="shared" si="776"/>
        <v>-5.2999999999999999E-2</v>
      </c>
      <c r="L1488" s="15">
        <f t="shared" si="777"/>
        <v>-830</v>
      </c>
      <c r="M1488" s="15">
        <f t="shared" si="778"/>
        <v>5.2999999999999999E-2</v>
      </c>
      <c r="N1488" s="15">
        <f t="shared" si="779"/>
        <v>830</v>
      </c>
      <c r="O1488" s="15">
        <f t="shared" si="780"/>
        <v>6.7609217672677047E-4</v>
      </c>
      <c r="P1488" s="15">
        <f t="shared" si="781"/>
        <v>51.539711111823053</v>
      </c>
      <c r="Q1488" s="15">
        <f t="shared" si="762"/>
        <v>41.712270389503949</v>
      </c>
      <c r="R1488" s="15">
        <f t="shared" si="763"/>
        <v>40.661473338518817</v>
      </c>
      <c r="S1488" s="15">
        <f t="shared" si="782"/>
        <v>53.905430560660555</v>
      </c>
      <c r="T1488" s="15">
        <f t="shared" si="783"/>
        <v>53.8578347896308</v>
      </c>
      <c r="U1488" s="15">
        <f t="shared" si="784"/>
        <v>51.539711111823053</v>
      </c>
      <c r="V1488" s="15">
        <f t="shared" si="785"/>
        <v>51.539711111823053</v>
      </c>
      <c r="W1488" s="2">
        <f t="shared" si="764"/>
        <v>51.539711111823053</v>
      </c>
      <c r="X1488" s="15">
        <f t="shared" si="786"/>
        <v>49.169015390283242</v>
      </c>
      <c r="Y1488" s="15">
        <f t="shared" si="765"/>
        <v>195.73954096693609</v>
      </c>
      <c r="Z1488" s="15">
        <f t="shared" si="766"/>
        <v>-199.26045903306391</v>
      </c>
      <c r="AA1488" s="2">
        <f t="shared" si="787"/>
        <v>49.169015390283242</v>
      </c>
      <c r="AB1488" s="15">
        <f t="shared" si="767"/>
        <v>203.25714469924063</v>
      </c>
      <c r="AC1488" s="15">
        <f t="shared" si="788"/>
        <v>0</v>
      </c>
      <c r="AD1488" s="15">
        <f t="shared" si="789"/>
        <v>-190.00573803539592</v>
      </c>
      <c r="AE1488" s="15">
        <f t="shared" si="790"/>
        <v>0</v>
      </c>
      <c r="AF1488" s="2">
        <f t="shared" si="768"/>
        <v>-3.1493816445702996E-2</v>
      </c>
      <c r="AG1488" s="2">
        <f t="shared" si="769"/>
        <v>-0.1671821264268335</v>
      </c>
      <c r="AH1488" s="15">
        <f t="shared" si="770"/>
        <v>-0.10760420005804061</v>
      </c>
      <c r="AI1488" s="15">
        <f t="shared" si="771"/>
        <v>-0.59322239322535353</v>
      </c>
      <c r="AJ1488" s="2">
        <f t="shared" si="791"/>
        <v>-6.0704200058040607E-2</v>
      </c>
      <c r="AK1488" s="2">
        <f t="shared" si="792"/>
        <v>-0.54632239322535348</v>
      </c>
    </row>
    <row r="1489" spans="4:37">
      <c r="D1489" s="13">
        <f t="shared" si="772"/>
        <v>29.76</v>
      </c>
      <c r="E1489" s="2">
        <v>5.74</v>
      </c>
      <c r="F1489" s="14">
        <f t="shared" si="760"/>
        <v>485.93449144907618</v>
      </c>
      <c r="G1489" s="14">
        <f t="shared" si="761"/>
        <v>-31971.000277417141</v>
      </c>
      <c r="H1489" s="2">
        <f t="shared" si="773"/>
        <v>2.6665408967937909E-3</v>
      </c>
      <c r="I1489" s="2">
        <f t="shared" si="774"/>
        <v>-3.5354351895829611E-2</v>
      </c>
      <c r="J1489" s="2">
        <f t="shared" si="775"/>
        <v>-3.8020892792623405E-2</v>
      </c>
      <c r="K1489" s="15">
        <f t="shared" si="776"/>
        <v>-5.2999999999999999E-2</v>
      </c>
      <c r="L1489" s="15">
        <f t="shared" si="777"/>
        <v>-830</v>
      </c>
      <c r="M1489" s="15">
        <f t="shared" si="778"/>
        <v>5.2999999999999999E-2</v>
      </c>
      <c r="N1489" s="15">
        <f t="shared" si="779"/>
        <v>830</v>
      </c>
      <c r="O1489" s="15">
        <f t="shared" si="780"/>
        <v>6.7609217672677047E-4</v>
      </c>
      <c r="P1489" s="15">
        <f t="shared" si="781"/>
        <v>39.012794913313598</v>
      </c>
      <c r="Q1489" s="15">
        <f t="shared" si="762"/>
        <v>31.573949775226829</v>
      </c>
      <c r="R1489" s="15">
        <f t="shared" si="763"/>
        <v>30.77855280925133</v>
      </c>
      <c r="S1489" s="15">
        <f t="shared" si="782"/>
        <v>41.527783109175076</v>
      </c>
      <c r="T1489" s="15">
        <f t="shared" si="783"/>
        <v>41.533311179016785</v>
      </c>
      <c r="U1489" s="15">
        <f t="shared" si="784"/>
        <v>39.012794913313598</v>
      </c>
      <c r="V1489" s="15">
        <f t="shared" si="785"/>
        <v>39.012794913313598</v>
      </c>
      <c r="W1489" s="2">
        <f t="shared" si="764"/>
        <v>39.012794913313598</v>
      </c>
      <c r="X1489" s="15">
        <f t="shared" si="786"/>
        <v>37.922166864902309</v>
      </c>
      <c r="Y1489" s="15">
        <f t="shared" si="765"/>
        <v>195.59895536036882</v>
      </c>
      <c r="Z1489" s="15">
        <f t="shared" si="766"/>
        <v>-199.40104463963118</v>
      </c>
      <c r="AA1489" s="2">
        <f t="shared" si="787"/>
        <v>37.922166864902309</v>
      </c>
      <c r="AB1489" s="15">
        <f t="shared" si="767"/>
        <v>203.25714469924065</v>
      </c>
      <c r="AC1489" s="15">
        <f t="shared" si="788"/>
        <v>0</v>
      </c>
      <c r="AD1489" s="15">
        <f t="shared" si="789"/>
        <v>-190.00573803539595</v>
      </c>
      <c r="AE1489" s="15">
        <f t="shared" si="790"/>
        <v>0</v>
      </c>
      <c r="AF1489" s="2">
        <f t="shared" si="768"/>
        <v>-3.2419021301794193E-2</v>
      </c>
      <c r="AG1489" s="2">
        <f t="shared" si="769"/>
        <v>-0.17790192445518699</v>
      </c>
      <c r="AH1489" s="15">
        <f t="shared" si="770"/>
        <v>1.5083714448921093E-2</v>
      </c>
      <c r="AI1489" s="15">
        <f t="shared" si="771"/>
        <v>-0.47875740960999025</v>
      </c>
      <c r="AJ1489" s="2">
        <f t="shared" si="791"/>
        <v>7.2483714448921099E-2</v>
      </c>
      <c r="AK1489" s="2">
        <f t="shared" si="792"/>
        <v>-0.42135740960999024</v>
      </c>
    </row>
    <row r="1490" spans="4:37">
      <c r="D1490" s="13">
        <f t="shared" si="772"/>
        <v>29.78</v>
      </c>
      <c r="E1490" s="2">
        <v>6.85</v>
      </c>
      <c r="F1490" s="14">
        <f t="shared" si="760"/>
        <v>417.65619274866532</v>
      </c>
      <c r="G1490" s="14">
        <f t="shared" si="761"/>
        <v>-35260.410251340312</v>
      </c>
      <c r="H1490" s="2">
        <f t="shared" si="773"/>
        <v>2.0253291400592582E-3</v>
      </c>
      <c r="I1490" s="2">
        <f t="shared" si="774"/>
        <v>-3.8995916963252296E-2</v>
      </c>
      <c r="J1490" s="2">
        <f t="shared" si="775"/>
        <v>-4.1021246103311551E-2</v>
      </c>
      <c r="K1490" s="15">
        <f t="shared" si="776"/>
        <v>-5.2999999999999999E-2</v>
      </c>
      <c r="L1490" s="15">
        <f t="shared" si="777"/>
        <v>-830</v>
      </c>
      <c r="M1490" s="15">
        <f t="shared" si="778"/>
        <v>5.2999999999999999E-2</v>
      </c>
      <c r="N1490" s="15">
        <f t="shared" si="779"/>
        <v>830</v>
      </c>
      <c r="O1490" s="15">
        <f t="shared" si="780"/>
        <v>6.7609217672677047E-4</v>
      </c>
      <c r="P1490" s="15">
        <f t="shared" si="781"/>
        <v>26.44504448131676</v>
      </c>
      <c r="Q1490" s="15">
        <f t="shared" si="762"/>
        <v>21.402581079157425</v>
      </c>
      <c r="R1490" s="15">
        <f t="shared" si="763"/>
        <v>20.863416730838765</v>
      </c>
      <c r="S1490" s="15">
        <f t="shared" si="782"/>
        <v>28.936191708113569</v>
      </c>
      <c r="T1490" s="15">
        <f t="shared" si="783"/>
        <v>29.002810246146215</v>
      </c>
      <c r="U1490" s="15">
        <f t="shared" si="784"/>
        <v>26.44504448131676</v>
      </c>
      <c r="V1490" s="15">
        <f t="shared" si="785"/>
        <v>26.44504448131676</v>
      </c>
      <c r="W1490" s="2">
        <f t="shared" si="764"/>
        <v>26.44504448131676</v>
      </c>
      <c r="X1490" s="15">
        <f t="shared" si="786"/>
        <v>25.920753622149725</v>
      </c>
      <c r="Y1490" s="15">
        <f t="shared" si="765"/>
        <v>195.44893769483443</v>
      </c>
      <c r="Z1490" s="15">
        <f t="shared" si="766"/>
        <v>-199.55106230516557</v>
      </c>
      <c r="AA1490" s="2">
        <f t="shared" si="787"/>
        <v>25.920753622149725</v>
      </c>
      <c r="AB1490" s="15">
        <f t="shared" si="767"/>
        <v>203.25714469924065</v>
      </c>
      <c r="AC1490" s="15">
        <f t="shared" si="788"/>
        <v>0</v>
      </c>
      <c r="AD1490" s="15">
        <f t="shared" si="789"/>
        <v>-190.00573803539595</v>
      </c>
      <c r="AE1490" s="15">
        <f t="shared" si="790"/>
        <v>0</v>
      </c>
      <c r="AF1490" s="2">
        <f t="shared" si="768"/>
        <v>-3.1702154371659075E-2</v>
      </c>
      <c r="AG1490" s="2">
        <f t="shared" si="769"/>
        <v>-0.18625458228708153</v>
      </c>
      <c r="AH1490" s="15">
        <f t="shared" si="770"/>
        <v>5.6602978564590067E-2</v>
      </c>
      <c r="AI1490" s="15">
        <f t="shared" si="771"/>
        <v>-0.35650837357945875</v>
      </c>
      <c r="AJ1490" s="2">
        <f t="shared" si="791"/>
        <v>0.12510297856459007</v>
      </c>
      <c r="AK1490" s="2">
        <f t="shared" si="792"/>
        <v>-0.28800837357945874</v>
      </c>
    </row>
    <row r="1491" spans="4:37">
      <c r="D1491" s="13">
        <f t="shared" si="772"/>
        <v>29.8</v>
      </c>
      <c r="E1491" s="2">
        <v>6.58</v>
      </c>
      <c r="F1491" s="14">
        <f t="shared" si="760"/>
        <v>351.86030228701316</v>
      </c>
      <c r="G1491" s="14">
        <f t="shared" si="761"/>
        <v>-38676.921239752082</v>
      </c>
      <c r="H1491" s="2">
        <f t="shared" si="773"/>
        <v>1.3989802117167513E-3</v>
      </c>
      <c r="I1491" s="2">
        <f t="shared" si="774"/>
        <v>-4.2778014733302228E-2</v>
      </c>
      <c r="J1491" s="2">
        <f t="shared" si="775"/>
        <v>-4.4176994945018977E-2</v>
      </c>
      <c r="K1491" s="15">
        <f t="shared" si="776"/>
        <v>-5.2999999999999999E-2</v>
      </c>
      <c r="L1491" s="15">
        <f t="shared" si="777"/>
        <v>-830</v>
      </c>
      <c r="M1491" s="15">
        <f t="shared" si="778"/>
        <v>5.2999999999999999E-2</v>
      </c>
      <c r="N1491" s="15">
        <f t="shared" si="779"/>
        <v>830</v>
      </c>
      <c r="O1491" s="15">
        <f t="shared" si="780"/>
        <v>6.7609217672677047E-4</v>
      </c>
      <c r="P1491" s="15">
        <f t="shared" si="781"/>
        <v>14.168605485803624</v>
      </c>
      <c r="Q1491" s="15">
        <f t="shared" si="762"/>
        <v>11.466977410559739</v>
      </c>
      <c r="R1491" s="15">
        <f t="shared" si="763"/>
        <v>11.178106391691362</v>
      </c>
      <c r="S1491" s="15">
        <f t="shared" si="782"/>
        <v>16.571399850312993</v>
      </c>
      <c r="T1491" s="15">
        <f t="shared" si="783"/>
        <v>16.69619891912653</v>
      </c>
      <c r="U1491" s="15">
        <f t="shared" si="784"/>
        <v>14.168605485803624</v>
      </c>
      <c r="V1491" s="15">
        <f t="shared" si="785"/>
        <v>14.168605485803624</v>
      </c>
      <c r="W1491" s="2">
        <f t="shared" si="764"/>
        <v>14.168605485803624</v>
      </c>
      <c r="X1491" s="15">
        <f t="shared" si="786"/>
        <v>13.297758255320021</v>
      </c>
      <c r="Y1491" s="15">
        <f t="shared" si="765"/>
        <v>195.29115025274905</v>
      </c>
      <c r="Z1491" s="15">
        <f t="shared" si="766"/>
        <v>-199.70884974725095</v>
      </c>
      <c r="AA1491" s="2">
        <f t="shared" si="787"/>
        <v>13.297758255320021</v>
      </c>
      <c r="AB1491" s="15">
        <f t="shared" si="767"/>
        <v>203.25714469924063</v>
      </c>
      <c r="AC1491" s="15">
        <f t="shared" si="788"/>
        <v>0</v>
      </c>
      <c r="AD1491" s="15">
        <f t="shared" si="789"/>
        <v>-190.00573803539592</v>
      </c>
      <c r="AE1491" s="15">
        <f t="shared" si="790"/>
        <v>0</v>
      </c>
      <c r="AF1491" s="2">
        <f t="shared" si="768"/>
        <v>-3.0932738462591619E-2</v>
      </c>
      <c r="AG1491" s="2">
        <f t="shared" si="769"/>
        <v>-0.19195519471791161</v>
      </c>
      <c r="AH1491" s="15">
        <f t="shared" si="770"/>
        <v>2.0338612342156281E-2</v>
      </c>
      <c r="AI1491" s="15">
        <f t="shared" si="771"/>
        <v>-0.2135528695035589</v>
      </c>
      <c r="AJ1491" s="2">
        <f t="shared" si="791"/>
        <v>8.6138612342156279E-2</v>
      </c>
      <c r="AK1491" s="2">
        <f t="shared" si="792"/>
        <v>-0.1477528695035589</v>
      </c>
    </row>
    <row r="1492" spans="4:37">
      <c r="D1492" s="13">
        <f t="shared" si="772"/>
        <v>29.82</v>
      </c>
      <c r="E1492" s="2">
        <v>4.84</v>
      </c>
      <c r="F1492" s="14">
        <f t="shared" si="760"/>
        <v>287.11113090086275</v>
      </c>
      <c r="G1492" s="14">
        <f t="shared" si="761"/>
        <v>-42168.988261185128</v>
      </c>
      <c r="H1492" s="2">
        <f t="shared" si="773"/>
        <v>7.7814597339322415E-4</v>
      </c>
      <c r="I1492" s="2">
        <f t="shared" si="774"/>
        <v>-4.6643667784614547E-2</v>
      </c>
      <c r="J1492" s="2">
        <f t="shared" si="775"/>
        <v>-4.7421813758007768E-2</v>
      </c>
      <c r="K1492" s="15">
        <f t="shared" si="776"/>
        <v>-5.2999999999999999E-2</v>
      </c>
      <c r="L1492" s="15">
        <f t="shared" si="777"/>
        <v>-830</v>
      </c>
      <c r="M1492" s="15">
        <f t="shared" si="778"/>
        <v>5.2999999999999999E-2</v>
      </c>
      <c r="N1492" s="15">
        <f t="shared" si="779"/>
        <v>830</v>
      </c>
      <c r="O1492" s="15">
        <f t="shared" si="780"/>
        <v>6.7609217672677047E-4</v>
      </c>
      <c r="P1492" s="15">
        <f t="shared" si="781"/>
        <v>2.0002544146624923</v>
      </c>
      <c r="Q1492" s="15">
        <f t="shared" si="762"/>
        <v>1.6188517784117158</v>
      </c>
      <c r="R1492" s="15">
        <f t="shared" si="763"/>
        <v>1.5780703810230685</v>
      </c>
      <c r="S1492" s="15">
        <f t="shared" si="782"/>
        <v>4.352984312195554</v>
      </c>
      <c r="T1492" s="15">
        <f t="shared" si="783"/>
        <v>4.5344400811637069</v>
      </c>
      <c r="U1492" s="15">
        <f t="shared" si="784"/>
        <v>2.0002544146624923</v>
      </c>
      <c r="V1492" s="15">
        <f t="shared" si="785"/>
        <v>2.0002544146624923</v>
      </c>
      <c r="W1492" s="2">
        <f t="shared" si="764"/>
        <v>2.0002544146624923</v>
      </c>
      <c r="X1492" s="15">
        <f t="shared" si="786"/>
        <v>0.31848300336485735</v>
      </c>
      <c r="Y1492" s="15">
        <f t="shared" si="765"/>
        <v>195.12890931209961</v>
      </c>
      <c r="Z1492" s="15">
        <f t="shared" si="766"/>
        <v>-199.87109068790039</v>
      </c>
      <c r="AA1492" s="2">
        <f t="shared" si="787"/>
        <v>0.31848300336485735</v>
      </c>
      <c r="AB1492" s="15">
        <f t="shared" si="767"/>
        <v>203.25714469924063</v>
      </c>
      <c r="AC1492" s="15">
        <f t="shared" si="788"/>
        <v>0</v>
      </c>
      <c r="AD1492" s="15">
        <f t="shared" si="789"/>
        <v>-190.00573803539592</v>
      </c>
      <c r="AE1492" s="15">
        <f t="shared" si="790"/>
        <v>0</v>
      </c>
      <c r="AF1492" s="2">
        <f t="shared" si="768"/>
        <v>-3.1150685369761094E-2</v>
      </c>
      <c r="AG1492" s="2">
        <f t="shared" si="769"/>
        <v>-0.19461011041332027</v>
      </c>
      <c r="AH1492" s="15">
        <f t="shared" si="770"/>
        <v>-4.2133303059104676E-2</v>
      </c>
      <c r="AI1492" s="15">
        <f t="shared" si="771"/>
        <v>-5.1938700037311492E-2</v>
      </c>
      <c r="AJ1492" s="2">
        <f t="shared" si="791"/>
        <v>6.2666969408953221E-3</v>
      </c>
      <c r="AK1492" s="2">
        <f t="shared" si="792"/>
        <v>-3.538700037311493E-3</v>
      </c>
    </row>
    <row r="1493" spans="4:37">
      <c r="D1493" s="13">
        <f t="shared" si="772"/>
        <v>29.84</v>
      </c>
      <c r="E1493" s="2">
        <v>3.74</v>
      </c>
      <c r="F1493" s="14">
        <f t="shared" si="760"/>
        <v>220.58821733874527</v>
      </c>
      <c r="G1493" s="14">
        <f t="shared" si="761"/>
        <v>-45680.329214631616</v>
      </c>
      <c r="H1493" s="2">
        <f t="shared" si="773"/>
        <v>1.4292102482342355E-4</v>
      </c>
      <c r="I1493" s="2">
        <f t="shared" si="774"/>
        <v>-5.0530705232889737E-2</v>
      </c>
      <c r="J1493" s="2">
        <f t="shared" si="775"/>
        <v>-5.0673626257713163E-2</v>
      </c>
      <c r="K1493" s="15">
        <f t="shared" si="776"/>
        <v>-5.2999999999999999E-2</v>
      </c>
      <c r="L1493" s="15">
        <f t="shared" si="777"/>
        <v>-830</v>
      </c>
      <c r="M1493" s="15">
        <f t="shared" si="778"/>
        <v>5.2999999999999999E-2</v>
      </c>
      <c r="N1493" s="15">
        <f t="shared" si="779"/>
        <v>830</v>
      </c>
      <c r="O1493" s="15">
        <f t="shared" si="780"/>
        <v>6.7609217672677047E-4</v>
      </c>
      <c r="P1493" s="15">
        <f t="shared" si="781"/>
        <v>-10.4501545773056</v>
      </c>
      <c r="Q1493" s="15">
        <f t="shared" si="762"/>
        <v>-8.4575497987354726</v>
      </c>
      <c r="R1493" s="15">
        <f t="shared" si="763"/>
        <v>-8.2444909480883179</v>
      </c>
      <c r="S1493" s="15">
        <f t="shared" si="782"/>
        <v>-8.0715077931150567</v>
      </c>
      <c r="T1493" s="15">
        <f t="shared" si="783"/>
        <v>-7.827293732536452</v>
      </c>
      <c r="U1493" s="15">
        <f t="shared" si="784"/>
        <v>-8.4575497987354726</v>
      </c>
      <c r="V1493" s="15">
        <f t="shared" si="785"/>
        <v>-8.2444909480883179</v>
      </c>
      <c r="W1493" s="2">
        <f t="shared" si="764"/>
        <v>-8.2444909480883179</v>
      </c>
      <c r="X1493" s="15">
        <f t="shared" si="786"/>
        <v>-12.688766995456723</v>
      </c>
      <c r="Y1493" s="15">
        <f t="shared" si="765"/>
        <v>194.96631868711435</v>
      </c>
      <c r="Z1493" s="15">
        <f t="shared" si="766"/>
        <v>-200.03368131288565</v>
      </c>
      <c r="AA1493" s="2">
        <f t="shared" si="787"/>
        <v>-12.688766995456723</v>
      </c>
      <c r="AB1493" s="15">
        <f t="shared" si="767"/>
        <v>201.05148107002336</v>
      </c>
      <c r="AC1493" s="15">
        <f t="shared" si="788"/>
        <v>-2.2056636292172698</v>
      </c>
      <c r="AD1493" s="15">
        <f t="shared" si="789"/>
        <v>-190.00573803539592</v>
      </c>
      <c r="AE1493" s="15">
        <f t="shared" si="790"/>
        <v>0</v>
      </c>
      <c r="AF1493" s="2">
        <f t="shared" si="768"/>
        <v>-3.4460506105795922E-2</v>
      </c>
      <c r="AG1493" s="2">
        <f t="shared" si="769"/>
        <v>-0.1940936344141988</v>
      </c>
      <c r="AH1493" s="15">
        <f t="shared" si="770"/>
        <v>-8.206780530525952E-2</v>
      </c>
      <c r="AI1493" s="15">
        <f t="shared" si="771"/>
        <v>0.10358629994946256</v>
      </c>
      <c r="AJ1493" s="2">
        <f t="shared" si="791"/>
        <v>-4.4667805305259517E-2</v>
      </c>
      <c r="AK1493" s="2">
        <f t="shared" si="792"/>
        <v>0.14098629994946255</v>
      </c>
    </row>
    <row r="1494" spans="4:37">
      <c r="D1494" s="13">
        <f t="shared" si="772"/>
        <v>29.86</v>
      </c>
      <c r="E1494" s="2">
        <v>3.77</v>
      </c>
      <c r="F1494" s="14">
        <f t="shared" si="760"/>
        <v>144.09546268480787</v>
      </c>
      <c r="G1494" s="14">
        <f t="shared" si="761"/>
        <v>-49155.396100096281</v>
      </c>
      <c r="H1494" s="2">
        <f t="shared" si="773"/>
        <v>-5.6823798204258579E-4</v>
      </c>
      <c r="I1494" s="2">
        <f t="shared" si="774"/>
        <v>-5.4377952491177481E-2</v>
      </c>
      <c r="J1494" s="2">
        <f t="shared" si="775"/>
        <v>-5.3809714509134896E-2</v>
      </c>
      <c r="K1494" s="15">
        <f t="shared" si="776"/>
        <v>-5.2999999999999999E-2</v>
      </c>
      <c r="L1494" s="15">
        <f t="shared" si="777"/>
        <v>-830</v>
      </c>
      <c r="M1494" s="15">
        <f t="shared" si="778"/>
        <v>5.2999999999999999E-2</v>
      </c>
      <c r="N1494" s="15">
        <f t="shared" si="779"/>
        <v>830</v>
      </c>
      <c r="O1494" s="15">
        <f t="shared" si="780"/>
        <v>5.635583180932357E-4</v>
      </c>
      <c r="P1494" s="15">
        <f t="shared" si="781"/>
        <v>-22.183207482662102</v>
      </c>
      <c r="Q1494" s="15">
        <f t="shared" si="762"/>
        <v>-17.914848890993106</v>
      </c>
      <c r="R1494" s="15">
        <f t="shared" si="763"/>
        <v>-17.537873856961721</v>
      </c>
      <c r="S1494" s="15">
        <f t="shared" si="782"/>
        <v>-19.522547383509316</v>
      </c>
      <c r="T1494" s="15">
        <f t="shared" si="783"/>
        <v>-19.241229938612619</v>
      </c>
      <c r="U1494" s="15">
        <f t="shared" si="784"/>
        <v>-19.522547383509316</v>
      </c>
      <c r="V1494" s="15">
        <f t="shared" si="785"/>
        <v>-19.241229938612619</v>
      </c>
      <c r="W1494" s="2">
        <f t="shared" si="764"/>
        <v>-19.241229938612619</v>
      </c>
      <c r="X1494" s="15">
        <f t="shared" si="786"/>
        <v>-25.233120001143654</v>
      </c>
      <c r="Y1494" s="15">
        <f t="shared" si="765"/>
        <v>194.80951427454326</v>
      </c>
      <c r="Z1494" s="15">
        <f t="shared" si="766"/>
        <v>-200.19048572545674</v>
      </c>
      <c r="AA1494" s="2">
        <f t="shared" si="787"/>
        <v>-25.233120001143654</v>
      </c>
      <c r="AB1494" s="15">
        <f t="shared" si="767"/>
        <v>198.10950352597385</v>
      </c>
      <c r="AC1494" s="15">
        <f t="shared" si="788"/>
        <v>-2.9419775440495073</v>
      </c>
      <c r="AD1494" s="15">
        <f t="shared" si="789"/>
        <v>-190.00573803539592</v>
      </c>
      <c r="AE1494" s="15">
        <f t="shared" si="790"/>
        <v>0</v>
      </c>
      <c r="AF1494" s="2">
        <f t="shared" si="768"/>
        <v>-3.9441358164185231E-2</v>
      </c>
      <c r="AG1494" s="2">
        <f t="shared" si="769"/>
        <v>-0.19063109141457557</v>
      </c>
      <c r="AH1494" s="15">
        <f t="shared" si="770"/>
        <v>-0.14020700577902964</v>
      </c>
      <c r="AI1494" s="15">
        <f t="shared" si="771"/>
        <v>0.24266800001286271</v>
      </c>
      <c r="AJ1494" s="2">
        <f t="shared" si="791"/>
        <v>-0.10250700577902964</v>
      </c>
      <c r="AK1494" s="2">
        <f t="shared" si="792"/>
        <v>0.28036800001286272</v>
      </c>
    </row>
    <row r="1495" spans="4:37">
      <c r="D1495" s="13">
        <f t="shared" si="772"/>
        <v>29.88</v>
      </c>
      <c r="E1495" s="2">
        <v>4.13</v>
      </c>
      <c r="F1495" s="14">
        <f t="shared" si="760"/>
        <v>55.197070178921656</v>
      </c>
      <c r="G1495" s="14">
        <f t="shared" si="761"/>
        <v>-52543.399505556335</v>
      </c>
      <c r="H1495" s="2">
        <f t="shared" si="773"/>
        <v>-1.3724468969255233E-3</v>
      </c>
      <c r="I1495" s="2">
        <f t="shared" si="774"/>
        <v>-5.8129302315424819E-2</v>
      </c>
      <c r="J1495" s="2">
        <f t="shared" si="775"/>
        <v>-5.6756855418499293E-2</v>
      </c>
      <c r="K1495" s="15">
        <f t="shared" si="776"/>
        <v>-5.2999999999999999E-2</v>
      </c>
      <c r="L1495" s="15">
        <f t="shared" si="777"/>
        <v>-830</v>
      </c>
      <c r="M1495" s="15">
        <f t="shared" si="778"/>
        <v>5.2999999999999999E-2</v>
      </c>
      <c r="N1495" s="15">
        <f t="shared" si="779"/>
        <v>830</v>
      </c>
      <c r="O1495" s="15">
        <f t="shared" si="780"/>
        <v>4.1345742298867024E-4</v>
      </c>
      <c r="P1495" s="15">
        <f t="shared" si="781"/>
        <v>-35.003724670318192</v>
      </c>
      <c r="Q1495" s="15">
        <f t="shared" si="762"/>
        <v>-28.187831199550686</v>
      </c>
      <c r="R1495" s="15">
        <f t="shared" si="763"/>
        <v>-27.751444243540238</v>
      </c>
      <c r="S1495" s="15">
        <f t="shared" si="782"/>
        <v>-31.990713470845481</v>
      </c>
      <c r="T1495" s="15">
        <f t="shared" si="783"/>
        <v>-31.676811075092118</v>
      </c>
      <c r="U1495" s="15">
        <f t="shared" si="784"/>
        <v>-31.990713470845481</v>
      </c>
      <c r="V1495" s="15">
        <f t="shared" si="785"/>
        <v>-31.676811075092118</v>
      </c>
      <c r="W1495" s="2">
        <f t="shared" si="764"/>
        <v>-31.676811075092118</v>
      </c>
      <c r="X1495" s="15">
        <f t="shared" si="786"/>
        <v>-37.021683638601246</v>
      </c>
      <c r="Y1495" s="15">
        <f t="shared" si="765"/>
        <v>194.66215722907504</v>
      </c>
      <c r="Z1495" s="15">
        <f t="shared" si="766"/>
        <v>-200.33784277092496</v>
      </c>
      <c r="AA1495" s="2">
        <f t="shared" si="787"/>
        <v>-37.021683638601246</v>
      </c>
      <c r="AB1495" s="15">
        <f t="shared" si="767"/>
        <v>194.7825899307478</v>
      </c>
      <c r="AC1495" s="15">
        <f t="shared" si="788"/>
        <v>-3.3269135952260456</v>
      </c>
      <c r="AD1495" s="15">
        <f t="shared" si="789"/>
        <v>-190.00573803539592</v>
      </c>
      <c r="AE1495" s="15">
        <f t="shared" si="790"/>
        <v>0</v>
      </c>
      <c r="AF1495" s="2">
        <f t="shared" si="768"/>
        <v>-4.4130019683224088E-2</v>
      </c>
      <c r="AG1495" s="2">
        <f t="shared" si="769"/>
        <v>-0.18450389101015824</v>
      </c>
      <c r="AH1495" s="15">
        <f t="shared" si="770"/>
        <v>-1.676099657241464E-2</v>
      </c>
      <c r="AI1495" s="15">
        <f t="shared" si="771"/>
        <v>0.37005204042886675</v>
      </c>
      <c r="AJ1495" s="2">
        <f t="shared" si="791"/>
        <v>2.4539003427585356E-2</v>
      </c>
      <c r="AK1495" s="2">
        <f t="shared" si="792"/>
        <v>0.41135204042886675</v>
      </c>
    </row>
    <row r="1496" spans="4:37">
      <c r="D1496" s="13">
        <f t="shared" si="772"/>
        <v>29.900000000000002</v>
      </c>
      <c r="E1496" s="2">
        <v>3.77</v>
      </c>
      <c r="F1496" s="14">
        <f t="shared" si="760"/>
        <v>-41.423732819020344</v>
      </c>
      <c r="G1496" s="14">
        <f t="shared" si="761"/>
        <v>-55797.536176461988</v>
      </c>
      <c r="H1496" s="2">
        <f t="shared" si="773"/>
        <v>-2.2318497490532892E-3</v>
      </c>
      <c r="I1496" s="2">
        <f t="shared" si="774"/>
        <v>-6.1732813689666148E-2</v>
      </c>
      <c r="J1496" s="2">
        <f t="shared" si="775"/>
        <v>-5.9500963940612855E-2</v>
      </c>
      <c r="K1496" s="15">
        <f t="shared" si="776"/>
        <v>-5.2999999999999999E-2</v>
      </c>
      <c r="L1496" s="15">
        <f t="shared" si="777"/>
        <v>-830</v>
      </c>
      <c r="M1496" s="15">
        <f t="shared" si="778"/>
        <v>5.2999999999999999E-2</v>
      </c>
      <c r="N1496" s="15">
        <f t="shared" si="779"/>
        <v>830</v>
      </c>
      <c r="O1496" s="15">
        <f t="shared" si="780"/>
        <v>2.437169334363195E-4</v>
      </c>
      <c r="P1496" s="15">
        <f t="shared" si="781"/>
        <v>-48.521106976796325</v>
      </c>
      <c r="Q1496" s="15">
        <f t="shared" si="762"/>
        <v>-38.947405446928322</v>
      </c>
      <c r="R1496" s="15">
        <f t="shared" si="763"/>
        <v>-38.590850992524132</v>
      </c>
      <c r="S1496" s="15">
        <f t="shared" si="782"/>
        <v>-45.29634727978268</v>
      </c>
      <c r="T1496" s="15">
        <f t="shared" si="783"/>
        <v>-44.965862836116642</v>
      </c>
      <c r="U1496" s="15">
        <f t="shared" si="784"/>
        <v>-45.29634727978268</v>
      </c>
      <c r="V1496" s="15">
        <f t="shared" si="785"/>
        <v>-44.965862836116642</v>
      </c>
      <c r="W1496" s="2">
        <f t="shared" si="764"/>
        <v>-44.965862836116642</v>
      </c>
      <c r="X1496" s="15">
        <f t="shared" si="786"/>
        <v>-47.998117727055501</v>
      </c>
      <c r="Y1496" s="15">
        <f t="shared" si="765"/>
        <v>194.52495180296935</v>
      </c>
      <c r="Z1496" s="15">
        <f t="shared" si="766"/>
        <v>-200.47504819703065</v>
      </c>
      <c r="AA1496" s="2">
        <f t="shared" si="787"/>
        <v>-47.998117727055501</v>
      </c>
      <c r="AB1496" s="15">
        <f t="shared" si="767"/>
        <v>191.22734579006811</v>
      </c>
      <c r="AC1496" s="15">
        <f t="shared" si="788"/>
        <v>-3.5552441406796902</v>
      </c>
      <c r="AD1496" s="15">
        <f t="shared" si="789"/>
        <v>-190.00573803539592</v>
      </c>
      <c r="AE1496" s="15">
        <f t="shared" si="790"/>
        <v>0</v>
      </c>
      <c r="AF1496" s="2">
        <f t="shared" si="768"/>
        <v>-4.5176973996105242E-2</v>
      </c>
      <c r="AG1496" s="2">
        <f t="shared" si="769"/>
        <v>-0.1758472464139747</v>
      </c>
      <c r="AH1496" s="15">
        <f t="shared" si="770"/>
        <v>0.24536970347302045</v>
      </c>
      <c r="AI1496" s="15">
        <f t="shared" si="771"/>
        <v>0.4956124191894844</v>
      </c>
      <c r="AJ1496" s="2">
        <f t="shared" si="791"/>
        <v>0.28306970347302046</v>
      </c>
      <c r="AK1496" s="2">
        <f t="shared" si="792"/>
        <v>0.53331241918948435</v>
      </c>
    </row>
    <row r="1497" spans="4:37">
      <c r="D1497" s="13">
        <f t="shared" si="772"/>
        <v>29.92</v>
      </c>
      <c r="E1497" s="2">
        <v>1.76</v>
      </c>
      <c r="F1497" s="14">
        <f t="shared" si="760"/>
        <v>-135.06214921122137</v>
      </c>
      <c r="G1497" s="14">
        <f t="shared" si="761"/>
        <v>-58871.767376459422</v>
      </c>
      <c r="H1497" s="2">
        <f t="shared" si="773"/>
        <v>-3.0620037916573766E-3</v>
      </c>
      <c r="I1497" s="2">
        <f t="shared" si="774"/>
        <v>-6.5137185167727929E-2</v>
      </c>
      <c r="J1497" s="2">
        <f t="shared" si="775"/>
        <v>-6.207518137607055E-2</v>
      </c>
      <c r="K1497" s="15">
        <f t="shared" si="776"/>
        <v>-5.2999999999999999E-2</v>
      </c>
      <c r="L1497" s="15">
        <f t="shared" si="777"/>
        <v>-830</v>
      </c>
      <c r="M1497" s="15">
        <f t="shared" si="778"/>
        <v>5.2999999999999999E-2</v>
      </c>
      <c r="N1497" s="15">
        <f t="shared" si="779"/>
        <v>830</v>
      </c>
      <c r="O1497" s="15">
        <f t="shared" si="780"/>
        <v>6.2326926258784218E-5</v>
      </c>
      <c r="P1497" s="15">
        <f t="shared" si="781"/>
        <v>-61.236882071156749</v>
      </c>
      <c r="Q1497" s="15">
        <f t="shared" si="762"/>
        <v>-48.985804348788449</v>
      </c>
      <c r="R1497" s="15">
        <f t="shared" si="763"/>
        <v>-48.870727050364763</v>
      </c>
      <c r="S1497" s="15">
        <f t="shared" si="782"/>
        <v>-58.116906146709837</v>
      </c>
      <c r="T1497" s="15">
        <f t="shared" si="783"/>
        <v>-57.802636666312608</v>
      </c>
      <c r="U1497" s="15">
        <f t="shared" si="784"/>
        <v>-58.116906146709837</v>
      </c>
      <c r="V1497" s="15">
        <f t="shared" si="785"/>
        <v>-57.802636666312608</v>
      </c>
      <c r="W1497" s="2">
        <f t="shared" si="764"/>
        <v>-57.802636666312608</v>
      </c>
      <c r="X1497" s="15">
        <f t="shared" si="786"/>
        <v>-58.294987468886276</v>
      </c>
      <c r="Y1497" s="15">
        <f t="shared" si="765"/>
        <v>194.39624093119647</v>
      </c>
      <c r="Z1497" s="15">
        <f t="shared" si="766"/>
        <v>-200.60375906880353</v>
      </c>
      <c r="AA1497" s="2">
        <f t="shared" si="787"/>
        <v>-58.294987468886276</v>
      </c>
      <c r="AB1497" s="15">
        <f t="shared" si="767"/>
        <v>187.79310038522397</v>
      </c>
      <c r="AC1497" s="15">
        <f t="shared" si="788"/>
        <v>-3.4342454048441482</v>
      </c>
      <c r="AD1497" s="15">
        <f t="shared" si="789"/>
        <v>-190.00573803539595</v>
      </c>
      <c r="AE1497" s="15">
        <f t="shared" si="790"/>
        <v>0</v>
      </c>
      <c r="AF1497" s="2">
        <f t="shared" si="768"/>
        <v>-4.1090556594648331E-2</v>
      </c>
      <c r="AG1497" s="2">
        <f t="shared" si="769"/>
        <v>-0.16458990139220336</v>
      </c>
      <c r="AH1497" s="15">
        <f t="shared" si="770"/>
        <v>0.4852325433768086</v>
      </c>
      <c r="AI1497" s="15">
        <f t="shared" si="771"/>
        <v>0.63012208298764705</v>
      </c>
      <c r="AJ1497" s="2">
        <f t="shared" si="791"/>
        <v>0.50283254337680861</v>
      </c>
      <c r="AK1497" s="2">
        <f t="shared" si="792"/>
        <v>0.647722082987647</v>
      </c>
    </row>
    <row r="1498" spans="4:37">
      <c r="D1498" s="13">
        <f t="shared" si="772"/>
        <v>29.94</v>
      </c>
      <c r="E1498" s="2">
        <v>-1.08</v>
      </c>
      <c r="F1498" s="14">
        <f t="shared" si="760"/>
        <v>-215.07635893862391</v>
      </c>
      <c r="G1498" s="14">
        <f t="shared" si="761"/>
        <v>-61718.407626581298</v>
      </c>
      <c r="H1498" s="2">
        <f t="shared" si="773"/>
        <v>-3.7788973785660073E-3</v>
      </c>
      <c r="I1498" s="2">
        <f t="shared" si="774"/>
        <v>-6.8289295593026059E-2</v>
      </c>
      <c r="J1498" s="2">
        <f t="shared" si="775"/>
        <v>-6.4510398214460057E-2</v>
      </c>
      <c r="K1498" s="15">
        <f t="shared" si="776"/>
        <v>-5.2999999999999999E-2</v>
      </c>
      <c r="L1498" s="15">
        <f t="shared" si="777"/>
        <v>-830</v>
      </c>
      <c r="M1498" s="15">
        <f t="shared" si="778"/>
        <v>5.2999999999999999E-2</v>
      </c>
      <c r="N1498" s="15">
        <f t="shared" si="779"/>
        <v>830</v>
      </c>
      <c r="O1498" s="15">
        <f t="shared" si="780"/>
        <v>-1.1288967602918242E-4</v>
      </c>
      <c r="P1498" s="15">
        <f t="shared" si="781"/>
        <v>-71.853750969721773</v>
      </c>
      <c r="Q1498" s="15">
        <f t="shared" si="762"/>
        <v>-57.28903871857738</v>
      </c>
      <c r="R1498" s="15">
        <f t="shared" si="763"/>
        <v>-57.533610259028215</v>
      </c>
      <c r="S1498" s="15">
        <f t="shared" si="782"/>
        <v>-69.155424180507111</v>
      </c>
      <c r="T1498" s="15">
        <f t="shared" si="783"/>
        <v>-68.888050171734619</v>
      </c>
      <c r="U1498" s="15">
        <f t="shared" si="784"/>
        <v>-69.155424180507111</v>
      </c>
      <c r="V1498" s="15">
        <f t="shared" si="785"/>
        <v>-68.888050171734619</v>
      </c>
      <c r="W1498" s="2">
        <f t="shared" si="764"/>
        <v>-68.888050171734619</v>
      </c>
      <c r="X1498" s="15">
        <f t="shared" si="786"/>
        <v>-68.035854822444307</v>
      </c>
      <c r="Y1498" s="15">
        <f t="shared" si="765"/>
        <v>194.27448008927701</v>
      </c>
      <c r="Z1498" s="15">
        <f t="shared" si="766"/>
        <v>-200.72551991072299</v>
      </c>
      <c r="AA1498" s="2">
        <f t="shared" si="787"/>
        <v>-68.035854822444307</v>
      </c>
      <c r="AB1498" s="15">
        <f t="shared" si="767"/>
        <v>184.82739958723675</v>
      </c>
      <c r="AC1498" s="15">
        <f t="shared" si="788"/>
        <v>-2.9657007979872105</v>
      </c>
      <c r="AD1498" s="15">
        <f t="shared" si="789"/>
        <v>-190.00573803539589</v>
      </c>
      <c r="AE1498" s="15">
        <f t="shared" si="790"/>
        <v>0</v>
      </c>
      <c r="AF1498" s="2">
        <f t="shared" si="768"/>
        <v>-3.3407230882187479E-2</v>
      </c>
      <c r="AG1498" s="2">
        <f t="shared" si="769"/>
        <v>-0.1506211411376096</v>
      </c>
      <c r="AH1498" s="15">
        <f t="shared" si="770"/>
        <v>0.56113447768057612</v>
      </c>
      <c r="AI1498" s="15">
        <f t="shared" si="771"/>
        <v>0.76675394247173045</v>
      </c>
      <c r="AJ1498" s="2">
        <f t="shared" si="791"/>
        <v>0.55033447768057608</v>
      </c>
      <c r="AK1498" s="2">
        <f t="shared" si="792"/>
        <v>0.75595394247173042</v>
      </c>
    </row>
    <row r="1499" spans="4:37">
      <c r="D1499" s="13">
        <f t="shared" si="772"/>
        <v>29.96</v>
      </c>
      <c r="E1499" s="2">
        <v>-5.29</v>
      </c>
      <c r="F1499" s="14">
        <f t="shared" si="760"/>
        <v>-276.76908550630537</v>
      </c>
      <c r="G1499" s="14">
        <f t="shared" si="761"/>
        <v>-64287.783457413367</v>
      </c>
      <c r="H1499" s="2">
        <f t="shared" si="773"/>
        <v>-4.3444674734832572E-3</v>
      </c>
      <c r="I1499" s="2">
        <f t="shared" si="774"/>
        <v>-7.113402801693286E-2</v>
      </c>
      <c r="J1499" s="2">
        <f t="shared" si="775"/>
        <v>-6.6789560543449603E-2</v>
      </c>
      <c r="K1499" s="15">
        <f t="shared" si="776"/>
        <v>-5.2999999999999999E-2</v>
      </c>
      <c r="L1499" s="15">
        <f t="shared" si="777"/>
        <v>-830</v>
      </c>
      <c r="M1499" s="15">
        <f t="shared" si="778"/>
        <v>5.2999999999999999E-2</v>
      </c>
      <c r="N1499" s="15">
        <f t="shared" si="779"/>
        <v>830</v>
      </c>
      <c r="O1499" s="15">
        <f t="shared" si="780"/>
        <v>-2.6420094123260837E-4</v>
      </c>
      <c r="P1499" s="15">
        <f t="shared" si="781"/>
        <v>-79.973224032112711</v>
      </c>
      <c r="Q1499" s="15">
        <f t="shared" si="762"/>
        <v>-63.581564388895302</v>
      </c>
      <c r="R1499" s="15">
        <f t="shared" si="763"/>
        <v>-64.218638613858431</v>
      </c>
      <c r="S1499" s="15">
        <f t="shared" si="782"/>
        <v>-77.841802768690201</v>
      </c>
      <c r="T1499" s="15">
        <f t="shared" si="783"/>
        <v>-77.633529951368303</v>
      </c>
      <c r="U1499" s="15">
        <f t="shared" si="784"/>
        <v>-77.841802768690201</v>
      </c>
      <c r="V1499" s="15">
        <f t="shared" si="785"/>
        <v>-77.633529951368303</v>
      </c>
      <c r="W1499" s="2">
        <f t="shared" si="764"/>
        <v>-77.633529951368303</v>
      </c>
      <c r="X1499" s="15">
        <f t="shared" si="786"/>
        <v>-77.152504138402492</v>
      </c>
      <c r="Y1499" s="15">
        <f t="shared" si="765"/>
        <v>194.16052197282752</v>
      </c>
      <c r="Z1499" s="15">
        <f t="shared" si="766"/>
        <v>-200.83947802717248</v>
      </c>
      <c r="AA1499" s="2">
        <f t="shared" si="787"/>
        <v>-77.152504138402492</v>
      </c>
      <c r="AB1499" s="15">
        <f t="shared" si="767"/>
        <v>182.48770550649238</v>
      </c>
      <c r="AC1499" s="15">
        <f t="shared" si="788"/>
        <v>-2.3396940807443798</v>
      </c>
      <c r="AD1499" s="15">
        <f t="shared" si="789"/>
        <v>-190.00573803539589</v>
      </c>
      <c r="AE1499" s="15">
        <f t="shared" si="790"/>
        <v>0</v>
      </c>
      <c r="AF1499" s="2">
        <f t="shared" si="768"/>
        <v>-2.5365398004181805E-2</v>
      </c>
      <c r="AG1499" s="2">
        <f t="shared" si="769"/>
        <v>-0.13385210125307051</v>
      </c>
      <c r="AH1499" s="15">
        <f t="shared" si="770"/>
        <v>0.4623951301897764</v>
      </c>
      <c r="AI1499" s="15">
        <f t="shared" si="771"/>
        <v>0.91015004598218141</v>
      </c>
      <c r="AJ1499" s="2">
        <f t="shared" si="791"/>
        <v>0.4094951301897764</v>
      </c>
      <c r="AK1499" s="2">
        <f t="shared" si="792"/>
        <v>0.85725004598218146</v>
      </c>
    </row>
    <row r="1500" spans="4:37">
      <c r="D1500" s="13">
        <f t="shared" si="772"/>
        <v>29.98</v>
      </c>
      <c r="E1500" s="2">
        <v>-9.66</v>
      </c>
      <c r="F1500" s="14">
        <f t="shared" si="760"/>
        <v>-322.84936668803959</v>
      </c>
      <c r="G1500" s="14">
        <f t="shared" si="761"/>
        <v>-66529.361271691843</v>
      </c>
      <c r="H1500" s="2">
        <f t="shared" si="773"/>
        <v>-4.7779538466319396E-3</v>
      </c>
      <c r="I1500" s="2">
        <f t="shared" si="774"/>
        <v>-7.3615567574201735E-2</v>
      </c>
      <c r="J1500" s="2">
        <f t="shared" si="775"/>
        <v>-6.8837613727569802E-2</v>
      </c>
      <c r="K1500" s="15">
        <f t="shared" si="776"/>
        <v>-5.2999999999999999E-2</v>
      </c>
      <c r="L1500" s="15">
        <f t="shared" si="777"/>
        <v>-830</v>
      </c>
      <c r="M1500" s="15">
        <f t="shared" si="778"/>
        <v>5.2999999999999999E-2</v>
      </c>
      <c r="N1500" s="15">
        <f t="shared" si="779"/>
        <v>830</v>
      </c>
      <c r="O1500" s="15">
        <f t="shared" si="780"/>
        <v>-3.8357308820936419E-4</v>
      </c>
      <c r="P1500" s="15">
        <f t="shared" si="781"/>
        <v>-86.129862865082472</v>
      </c>
      <c r="Q1500" s="15">
        <f t="shared" si="762"/>
        <v>-68.323190421592656</v>
      </c>
      <c r="R1500" s="15">
        <f t="shared" si="763"/>
        <v>-69.319340813570491</v>
      </c>
      <c r="S1500" s="15">
        <f t="shared" si="782"/>
        <v>-84.494641134041487</v>
      </c>
      <c r="T1500" s="15">
        <f t="shared" si="783"/>
        <v>-84.336582933109185</v>
      </c>
      <c r="U1500" s="15">
        <f t="shared" si="784"/>
        <v>-84.494641134041487</v>
      </c>
      <c r="V1500" s="15">
        <f t="shared" si="785"/>
        <v>-84.336582933109185</v>
      </c>
      <c r="W1500" s="2">
        <f t="shared" si="764"/>
        <v>-84.336582933109185</v>
      </c>
      <c r="X1500" s="15">
        <f t="shared" si="786"/>
        <v>-85.344716874883289</v>
      </c>
      <c r="Y1500" s="15">
        <f t="shared" si="765"/>
        <v>194.05811931362152</v>
      </c>
      <c r="Z1500" s="15">
        <f t="shared" si="766"/>
        <v>-200.94188068637848</v>
      </c>
      <c r="AA1500" s="2">
        <f t="shared" si="787"/>
        <v>-85.344716874883289</v>
      </c>
      <c r="AB1500" s="15">
        <f t="shared" si="767"/>
        <v>180.6944255745191</v>
      </c>
      <c r="AC1500" s="15">
        <f t="shared" si="788"/>
        <v>-1.7932799319732737</v>
      </c>
      <c r="AD1500" s="15">
        <f t="shared" si="789"/>
        <v>-190.00573803539592</v>
      </c>
      <c r="AE1500" s="15">
        <f t="shared" si="790"/>
        <v>0</v>
      </c>
      <c r="AF1500" s="2">
        <f t="shared" si="768"/>
        <v>-1.9681421064449003E-2</v>
      </c>
      <c r="AG1500" s="2">
        <f t="shared" si="769"/>
        <v>-0.11430185447381697</v>
      </c>
      <c r="AH1500" s="15">
        <f t="shared" si="770"/>
        <v>0.27412255740599878</v>
      </c>
      <c r="AI1500" s="15">
        <f t="shared" si="771"/>
        <v>1.0448746319431734</v>
      </c>
      <c r="AJ1500" s="2">
        <f t="shared" si="791"/>
        <v>0.17752255740599876</v>
      </c>
      <c r="AK1500" s="2">
        <f t="shared" si="792"/>
        <v>0.94827463194317341</v>
      </c>
    </row>
    <row r="1501" spans="4:37">
      <c r="D1501" s="13">
        <f t="shared" si="772"/>
        <v>30</v>
      </c>
      <c r="E1501" s="2">
        <v>-11.18</v>
      </c>
      <c r="F1501" s="14">
        <f t="shared" si="760"/>
        <v>-360.46327676426091</v>
      </c>
      <c r="G1501" s="14">
        <f t="shared" si="761"/>
        <v>-68397.349218470757</v>
      </c>
      <c r="H1501" s="2">
        <f t="shared" si="773"/>
        <v>-5.133105776538395E-3</v>
      </c>
      <c r="I1501" s="2">
        <f t="shared" si="774"/>
        <v>-7.5683497391124899E-2</v>
      </c>
      <c r="J1501" s="2">
        <f t="shared" si="775"/>
        <v>-7.0550391614586511E-2</v>
      </c>
      <c r="K1501" s="15">
        <f t="shared" si="776"/>
        <v>-5.2999999999999999E-2</v>
      </c>
      <c r="L1501" s="15">
        <f t="shared" si="777"/>
        <v>-830</v>
      </c>
      <c r="M1501" s="15">
        <f t="shared" si="778"/>
        <v>5.2999999999999999E-2</v>
      </c>
      <c r="N1501" s="15">
        <f t="shared" si="779"/>
        <v>830</v>
      </c>
      <c r="O1501" s="15">
        <f t="shared" si="780"/>
        <v>-4.7506696228963394E-4</v>
      </c>
      <c r="P1501" s="15">
        <f t="shared" si="781"/>
        <v>-91.297560759275711</v>
      </c>
      <c r="Q1501" s="15">
        <f t="shared" si="762"/>
        <v>-72.298595129443754</v>
      </c>
      <c r="R1501" s="15">
        <f t="shared" si="763"/>
        <v>-73.606418746897717</v>
      </c>
      <c r="S1501" s="15">
        <f t="shared" si="782"/>
        <v>-89.956865071772995</v>
      </c>
      <c r="T1501" s="15">
        <f t="shared" si="783"/>
        <v>-89.828340806462137</v>
      </c>
      <c r="U1501" s="15">
        <f t="shared" si="784"/>
        <v>-89.956865071772995</v>
      </c>
      <c r="V1501" s="15">
        <f t="shared" si="785"/>
        <v>-89.828340806462137</v>
      </c>
      <c r="W1501" s="2">
        <f t="shared" si="764"/>
        <v>-89.828340806462137</v>
      </c>
      <c r="X1501" s="15">
        <f t="shared" si="786"/>
        <v>-92.195828422950129</v>
      </c>
      <c r="Y1501" s="15">
        <f t="shared" si="765"/>
        <v>193.97248041927068</v>
      </c>
      <c r="Z1501" s="15">
        <f t="shared" si="766"/>
        <v>-201.02751958072932</v>
      </c>
      <c r="AA1501" s="2">
        <f t="shared" si="787"/>
        <v>-92.195828422950129</v>
      </c>
      <c r="AB1501" s="15">
        <f t="shared" si="767"/>
        <v>179.22520562170558</v>
      </c>
      <c r="AC1501" s="15">
        <f t="shared" si="788"/>
        <v>-1.4692199528135177</v>
      </c>
      <c r="AD1501" s="15">
        <f t="shared" si="789"/>
        <v>-190.00573803539595</v>
      </c>
      <c r="AE1501" s="15">
        <f t="shared" si="790"/>
        <v>0</v>
      </c>
      <c r="AF1501" s="2">
        <f t="shared" si="768"/>
        <v>-1.7225078699694186E-2</v>
      </c>
      <c r="AG1501" s="2">
        <f t="shared" si="769"/>
        <v>-9.2491127218499447E-2</v>
      </c>
      <c r="AH1501" s="15">
        <f t="shared" si="770"/>
        <v>0.10925104964575015</v>
      </c>
      <c r="AI1501" s="15">
        <f t="shared" si="771"/>
        <v>1.1361980935885754</v>
      </c>
      <c r="AJ1501" s="2">
        <f t="shared" si="791"/>
        <v>-2.548950354249846E-3</v>
      </c>
      <c r="AK1501" s="2">
        <f t="shared" si="792"/>
        <v>1.0243980935885755</v>
      </c>
    </row>
  </sheetData>
  <phoneticPr fontId="1"/>
  <printOptions headings="1" gridLines="1"/>
  <pageMargins left="0.75" right="0.75" top="0.78" bottom="1" header="0.51200000000000001" footer="0.51200000000000001"/>
  <pageSetup paperSize="9" orientation="landscape"/>
  <headerFooter alignWithMargins="0"/>
  <ignoredErrors>
    <ignoredError sqref="AD3:AD1501" formula="1"/>
  </ignoredError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Manual</vt:lpstr>
      <vt:lpstr>Linear</vt:lpstr>
      <vt:lpstr>Nonlinear</vt:lpstr>
    </vt:vector>
  </TitlesOfParts>
  <Company>立命館大学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免震橋の地震応答計算</dc:title>
  <dc:creator>伊津野和行</dc:creator>
  <cp:lastModifiedBy>Izuno Kazuyuki</cp:lastModifiedBy>
  <cp:lastPrinted>2000-10-20T07:32:22Z</cp:lastPrinted>
  <dcterms:created xsi:type="dcterms:W3CDTF">2000-10-14T14:28:28Z</dcterms:created>
  <dcterms:modified xsi:type="dcterms:W3CDTF">2013-02-24T14:53:50Z</dcterms:modified>
</cp:coreProperties>
</file>